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Kantoor\Klanten\Waterschap Drents Overijsselse Delta_1468\Aanbesteding RWZI Kampen Wind\Concept stukken\"/>
    </mc:Choice>
  </mc:AlternateContent>
  <xr:revisionPtr revIDLastSave="0" documentId="13_ncr:1_{37C01083-699F-4907-A649-B6E2FDB2BD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2024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6" l="1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J1001" i="6"/>
  <c r="J1002" i="6"/>
  <c r="J1003" i="6"/>
  <c r="J1004" i="6"/>
  <c r="J1005" i="6"/>
  <c r="J1006" i="6"/>
  <c r="J1007" i="6"/>
  <c r="J1008" i="6"/>
  <c r="J1009" i="6"/>
  <c r="J1010" i="6"/>
  <c r="J1011" i="6"/>
  <c r="J1012" i="6"/>
  <c r="J1013" i="6"/>
  <c r="J1014" i="6"/>
  <c r="J1015" i="6"/>
  <c r="J1016" i="6"/>
  <c r="J1017" i="6"/>
  <c r="J1018" i="6"/>
  <c r="J1019" i="6"/>
  <c r="J1020" i="6"/>
  <c r="J1021" i="6"/>
  <c r="J1022" i="6"/>
  <c r="J1023" i="6"/>
  <c r="J1024" i="6"/>
  <c r="J1025" i="6"/>
  <c r="J1026" i="6"/>
  <c r="J1027" i="6"/>
  <c r="J1028" i="6"/>
  <c r="J1029" i="6"/>
  <c r="J1030" i="6"/>
  <c r="J1031" i="6"/>
  <c r="J1032" i="6"/>
  <c r="J1033" i="6"/>
  <c r="J1034" i="6"/>
  <c r="J1035" i="6"/>
  <c r="J1036" i="6"/>
  <c r="J1037" i="6"/>
  <c r="J1038" i="6"/>
  <c r="J1039" i="6"/>
  <c r="J1040" i="6"/>
  <c r="J1041" i="6"/>
  <c r="J1042" i="6"/>
  <c r="J1043" i="6"/>
  <c r="J1044" i="6"/>
  <c r="J1045" i="6"/>
  <c r="J1046" i="6"/>
  <c r="J1047" i="6"/>
  <c r="J1048" i="6"/>
  <c r="J1049" i="6"/>
  <c r="J1050" i="6"/>
  <c r="J1051" i="6"/>
  <c r="J1052" i="6"/>
  <c r="J1053" i="6"/>
  <c r="J1054" i="6"/>
  <c r="J1055" i="6"/>
  <c r="J1056" i="6"/>
  <c r="J1057" i="6"/>
  <c r="J1058" i="6"/>
  <c r="J1059" i="6"/>
  <c r="J1060" i="6"/>
  <c r="J1061" i="6"/>
  <c r="J1062" i="6"/>
  <c r="J1063" i="6"/>
  <c r="J1064" i="6"/>
  <c r="J1065" i="6"/>
  <c r="J1066" i="6"/>
  <c r="J1067" i="6"/>
  <c r="J1068" i="6"/>
  <c r="J1069" i="6"/>
  <c r="J1070" i="6"/>
  <c r="J1071" i="6"/>
  <c r="J1072" i="6"/>
  <c r="J1073" i="6"/>
  <c r="J1074" i="6"/>
  <c r="J1075" i="6"/>
  <c r="J1076" i="6"/>
  <c r="J1077" i="6"/>
  <c r="J1078" i="6"/>
  <c r="J1079" i="6"/>
  <c r="J1080" i="6"/>
  <c r="J1081" i="6"/>
  <c r="J1082" i="6"/>
  <c r="J1083" i="6"/>
  <c r="J1084" i="6"/>
  <c r="J1085" i="6"/>
  <c r="J1086" i="6"/>
  <c r="J1087" i="6"/>
  <c r="J1088" i="6"/>
  <c r="J1089" i="6"/>
  <c r="J1090" i="6"/>
  <c r="J1091" i="6"/>
  <c r="J1092" i="6"/>
  <c r="J1093" i="6"/>
  <c r="J1094" i="6"/>
  <c r="J1095" i="6"/>
  <c r="J1096" i="6"/>
  <c r="J1097" i="6"/>
  <c r="J1098" i="6"/>
  <c r="J1099" i="6"/>
  <c r="J1100" i="6"/>
  <c r="J1101" i="6"/>
  <c r="J1102" i="6"/>
  <c r="J1103" i="6"/>
  <c r="J1104" i="6"/>
  <c r="J1105" i="6"/>
  <c r="J1106" i="6"/>
  <c r="J1107" i="6"/>
  <c r="J1108" i="6"/>
  <c r="J1109" i="6"/>
  <c r="J1110" i="6"/>
  <c r="J1111" i="6"/>
  <c r="J1112" i="6"/>
  <c r="J1113" i="6"/>
  <c r="J1114" i="6"/>
  <c r="J1115" i="6"/>
  <c r="J1116" i="6"/>
  <c r="J1117" i="6"/>
  <c r="J1118" i="6"/>
  <c r="J1119" i="6"/>
  <c r="J1120" i="6"/>
  <c r="J1121" i="6"/>
  <c r="J1122" i="6"/>
  <c r="J1123" i="6"/>
  <c r="J1124" i="6"/>
  <c r="J1125" i="6"/>
  <c r="J1126" i="6"/>
  <c r="J1127" i="6"/>
  <c r="J1128" i="6"/>
  <c r="J1129" i="6"/>
  <c r="J1130" i="6"/>
  <c r="J1131" i="6"/>
  <c r="J1132" i="6"/>
  <c r="J1133" i="6"/>
  <c r="J1134" i="6"/>
  <c r="J1135" i="6"/>
  <c r="J1136" i="6"/>
  <c r="J1137" i="6"/>
  <c r="J1138" i="6"/>
  <c r="J1139" i="6"/>
  <c r="J1140" i="6"/>
  <c r="J1141" i="6"/>
  <c r="J1142" i="6"/>
  <c r="J1143" i="6"/>
  <c r="J1144" i="6"/>
  <c r="J1145" i="6"/>
  <c r="J1146" i="6"/>
  <c r="J1147" i="6"/>
  <c r="J1148" i="6"/>
  <c r="J1149" i="6"/>
  <c r="J1150" i="6"/>
  <c r="J1151" i="6"/>
  <c r="J1152" i="6"/>
  <c r="J1153" i="6"/>
  <c r="J1154" i="6"/>
  <c r="J1155" i="6"/>
  <c r="J1156" i="6"/>
  <c r="J1157" i="6"/>
  <c r="J1158" i="6"/>
  <c r="J1159" i="6"/>
  <c r="J1160" i="6"/>
  <c r="J1161" i="6"/>
  <c r="J1162" i="6"/>
  <c r="J1163" i="6"/>
  <c r="J1164" i="6"/>
  <c r="J1165" i="6"/>
  <c r="J1166" i="6"/>
  <c r="J1167" i="6"/>
  <c r="J1168" i="6"/>
  <c r="J1169" i="6"/>
  <c r="J1170" i="6"/>
  <c r="J1171" i="6"/>
  <c r="J1172" i="6"/>
  <c r="J1173" i="6"/>
  <c r="J1174" i="6"/>
  <c r="J1175" i="6"/>
  <c r="J1176" i="6"/>
  <c r="J1177" i="6"/>
  <c r="J1178" i="6"/>
  <c r="J1179" i="6"/>
  <c r="J1180" i="6"/>
  <c r="J1181" i="6"/>
  <c r="J1182" i="6"/>
  <c r="J1183" i="6"/>
  <c r="J1184" i="6"/>
  <c r="J1185" i="6"/>
  <c r="J1186" i="6"/>
  <c r="J1187" i="6"/>
  <c r="J1188" i="6"/>
  <c r="J1189" i="6"/>
  <c r="J1190" i="6"/>
  <c r="J1191" i="6"/>
  <c r="J1192" i="6"/>
  <c r="J1193" i="6"/>
  <c r="J1194" i="6"/>
  <c r="J1195" i="6"/>
  <c r="J1196" i="6"/>
  <c r="J1197" i="6"/>
  <c r="J1198" i="6"/>
  <c r="J1199" i="6"/>
  <c r="J1200" i="6"/>
  <c r="J1201" i="6"/>
  <c r="J1202" i="6"/>
  <c r="J1203" i="6"/>
  <c r="J1204" i="6"/>
  <c r="J1205" i="6"/>
  <c r="J1206" i="6"/>
  <c r="J1207" i="6"/>
  <c r="J1208" i="6"/>
  <c r="J1209" i="6"/>
  <c r="J1210" i="6"/>
  <c r="J1211" i="6"/>
  <c r="J1212" i="6"/>
  <c r="J1213" i="6"/>
  <c r="J1214" i="6"/>
  <c r="J1215" i="6"/>
  <c r="J1216" i="6"/>
  <c r="J1217" i="6"/>
  <c r="J1218" i="6"/>
  <c r="J1219" i="6"/>
  <c r="J1220" i="6"/>
  <c r="J1221" i="6"/>
  <c r="J1222" i="6"/>
  <c r="J1223" i="6"/>
  <c r="J1224" i="6"/>
  <c r="J1225" i="6"/>
  <c r="J1226" i="6"/>
  <c r="J1227" i="6"/>
  <c r="J1228" i="6"/>
  <c r="J1229" i="6"/>
  <c r="J1230" i="6"/>
  <c r="J1231" i="6"/>
  <c r="J1232" i="6"/>
  <c r="J1233" i="6"/>
  <c r="J1234" i="6"/>
  <c r="J1235" i="6"/>
  <c r="J1236" i="6"/>
  <c r="J1237" i="6"/>
  <c r="J1238" i="6"/>
  <c r="J1239" i="6"/>
  <c r="J1240" i="6"/>
  <c r="J1241" i="6"/>
  <c r="J1242" i="6"/>
  <c r="J1243" i="6"/>
  <c r="J1244" i="6"/>
  <c r="J1245" i="6"/>
  <c r="J1246" i="6"/>
  <c r="J1247" i="6"/>
  <c r="J1248" i="6"/>
  <c r="J1249" i="6"/>
  <c r="J1250" i="6"/>
  <c r="J1251" i="6"/>
  <c r="J1252" i="6"/>
  <c r="J1253" i="6"/>
  <c r="J1254" i="6"/>
  <c r="J1255" i="6"/>
  <c r="J1256" i="6"/>
  <c r="J1257" i="6"/>
  <c r="J1258" i="6"/>
  <c r="J1259" i="6"/>
  <c r="J1260" i="6"/>
  <c r="J1261" i="6"/>
  <c r="J1262" i="6"/>
  <c r="J1263" i="6"/>
  <c r="J1264" i="6"/>
  <c r="J1265" i="6"/>
  <c r="J1266" i="6"/>
  <c r="J1267" i="6"/>
  <c r="J1268" i="6"/>
  <c r="J1269" i="6"/>
  <c r="J1270" i="6"/>
  <c r="J1271" i="6"/>
  <c r="J1272" i="6"/>
  <c r="J1273" i="6"/>
  <c r="J1274" i="6"/>
  <c r="J1275" i="6"/>
  <c r="J1276" i="6"/>
  <c r="J1277" i="6"/>
  <c r="J1278" i="6"/>
  <c r="J1279" i="6"/>
  <c r="J1280" i="6"/>
  <c r="J1281" i="6"/>
  <c r="J1282" i="6"/>
  <c r="J1283" i="6"/>
  <c r="J1284" i="6"/>
  <c r="J1285" i="6"/>
  <c r="J1286" i="6"/>
  <c r="J1287" i="6"/>
  <c r="J1288" i="6"/>
  <c r="J1289" i="6"/>
  <c r="J1290" i="6"/>
  <c r="J1291" i="6"/>
  <c r="J1292" i="6"/>
  <c r="J1293" i="6"/>
  <c r="J1294" i="6"/>
  <c r="J1295" i="6"/>
  <c r="J1296" i="6"/>
  <c r="J1297" i="6"/>
  <c r="J1298" i="6"/>
  <c r="J1299" i="6"/>
  <c r="J1300" i="6"/>
  <c r="J1301" i="6"/>
  <c r="J1302" i="6"/>
  <c r="J1303" i="6"/>
  <c r="J1304" i="6"/>
  <c r="J1305" i="6"/>
  <c r="J1306" i="6"/>
  <c r="J1307" i="6"/>
  <c r="J1308" i="6"/>
  <c r="J1309" i="6"/>
  <c r="J1310" i="6"/>
  <c r="J1311" i="6"/>
  <c r="J1312" i="6"/>
  <c r="J1313" i="6"/>
  <c r="J1314" i="6"/>
  <c r="J1315" i="6"/>
  <c r="J1316" i="6"/>
  <c r="J1317" i="6"/>
  <c r="J1318" i="6"/>
  <c r="J1319" i="6"/>
  <c r="J1320" i="6"/>
  <c r="J1321" i="6"/>
  <c r="J1322" i="6"/>
  <c r="J1323" i="6"/>
  <c r="J1324" i="6"/>
  <c r="J1325" i="6"/>
  <c r="J1326" i="6"/>
  <c r="J1327" i="6"/>
  <c r="J1328" i="6"/>
  <c r="J1329" i="6"/>
  <c r="J1330" i="6"/>
  <c r="J1331" i="6"/>
  <c r="J1332" i="6"/>
  <c r="J1333" i="6"/>
  <c r="J1334" i="6"/>
  <c r="J1335" i="6"/>
  <c r="J1336" i="6"/>
  <c r="J1337" i="6"/>
  <c r="J1338" i="6"/>
  <c r="J1339" i="6"/>
  <c r="J1340" i="6"/>
  <c r="J1341" i="6"/>
  <c r="J1342" i="6"/>
  <c r="J1343" i="6"/>
  <c r="J1344" i="6"/>
  <c r="J1345" i="6"/>
  <c r="J1346" i="6"/>
  <c r="J1347" i="6"/>
  <c r="J1348" i="6"/>
  <c r="J1349" i="6"/>
  <c r="J1350" i="6"/>
  <c r="J1351" i="6"/>
  <c r="J1352" i="6"/>
  <c r="J1353" i="6"/>
  <c r="J1354" i="6"/>
  <c r="J1355" i="6"/>
  <c r="J1356" i="6"/>
  <c r="J1357" i="6"/>
  <c r="J1358" i="6"/>
  <c r="J1359" i="6"/>
  <c r="J1360" i="6"/>
  <c r="J1361" i="6"/>
  <c r="J1362" i="6"/>
  <c r="J1363" i="6"/>
  <c r="J1364" i="6"/>
  <c r="J1365" i="6"/>
  <c r="J1366" i="6"/>
  <c r="J1367" i="6"/>
  <c r="J1368" i="6"/>
  <c r="J1369" i="6"/>
  <c r="J1370" i="6"/>
  <c r="J1371" i="6"/>
  <c r="J1372" i="6"/>
  <c r="J1373" i="6"/>
  <c r="J1374" i="6"/>
  <c r="J1375" i="6"/>
  <c r="J1376" i="6"/>
  <c r="J1377" i="6"/>
  <c r="J1378" i="6"/>
  <c r="J1379" i="6"/>
  <c r="J1380" i="6"/>
  <c r="J1381" i="6"/>
  <c r="J1382" i="6"/>
  <c r="J1383" i="6"/>
  <c r="J1384" i="6"/>
  <c r="J1385" i="6"/>
  <c r="J1386" i="6"/>
  <c r="J1387" i="6"/>
  <c r="J1388" i="6"/>
  <c r="J1389" i="6"/>
  <c r="J1390" i="6"/>
  <c r="J1391" i="6"/>
  <c r="J1392" i="6"/>
  <c r="J1393" i="6"/>
  <c r="J1394" i="6"/>
  <c r="J1395" i="6"/>
  <c r="J1396" i="6"/>
  <c r="J1397" i="6"/>
  <c r="J1398" i="6"/>
  <c r="J1399" i="6"/>
  <c r="J1400" i="6"/>
  <c r="J1401" i="6"/>
  <c r="J1402" i="6"/>
  <c r="J1403" i="6"/>
  <c r="J1404" i="6"/>
  <c r="J1405" i="6"/>
  <c r="J1406" i="6"/>
  <c r="J1407" i="6"/>
  <c r="J1408" i="6"/>
  <c r="J1409" i="6"/>
  <c r="J1410" i="6"/>
  <c r="J1411" i="6"/>
  <c r="J1412" i="6"/>
  <c r="J1413" i="6"/>
  <c r="J1414" i="6"/>
  <c r="J1415" i="6"/>
  <c r="J1416" i="6"/>
  <c r="J1417" i="6"/>
  <c r="J1418" i="6"/>
  <c r="J1419" i="6"/>
  <c r="J1420" i="6"/>
  <c r="J1421" i="6"/>
  <c r="J1422" i="6"/>
  <c r="J1423" i="6"/>
  <c r="J1424" i="6"/>
  <c r="J1425" i="6"/>
  <c r="J1426" i="6"/>
  <c r="J1427" i="6"/>
  <c r="J1428" i="6"/>
  <c r="J1429" i="6"/>
  <c r="J1430" i="6"/>
  <c r="J1431" i="6"/>
  <c r="J1432" i="6"/>
  <c r="J1433" i="6"/>
  <c r="J1434" i="6"/>
  <c r="J1435" i="6"/>
  <c r="J1436" i="6"/>
  <c r="J1437" i="6"/>
  <c r="J1438" i="6"/>
  <c r="J1439" i="6"/>
  <c r="J1440" i="6"/>
  <c r="J1441" i="6"/>
  <c r="J1442" i="6"/>
  <c r="J1443" i="6"/>
  <c r="J1444" i="6"/>
  <c r="J1445" i="6"/>
  <c r="J1446" i="6"/>
  <c r="J1447" i="6"/>
  <c r="J1448" i="6"/>
  <c r="J1449" i="6"/>
  <c r="J1450" i="6"/>
  <c r="J1451" i="6"/>
  <c r="J1452" i="6"/>
  <c r="J1453" i="6"/>
  <c r="J1454" i="6"/>
  <c r="J1455" i="6"/>
  <c r="J1456" i="6"/>
  <c r="J1457" i="6"/>
  <c r="J1458" i="6"/>
  <c r="J1459" i="6"/>
  <c r="J1460" i="6"/>
  <c r="J1461" i="6"/>
  <c r="J1462" i="6"/>
  <c r="J1463" i="6"/>
  <c r="J1464" i="6"/>
  <c r="J1465" i="6"/>
  <c r="J1466" i="6"/>
  <c r="J1467" i="6"/>
  <c r="J1468" i="6"/>
  <c r="J1469" i="6"/>
  <c r="J1470" i="6"/>
  <c r="J1471" i="6"/>
  <c r="J1472" i="6"/>
  <c r="J1473" i="6"/>
  <c r="J1474" i="6"/>
  <c r="J1475" i="6"/>
  <c r="J1476" i="6"/>
  <c r="J1477" i="6"/>
  <c r="J1478" i="6"/>
  <c r="J1479" i="6"/>
  <c r="J1480" i="6"/>
  <c r="J1481" i="6"/>
  <c r="J1482" i="6"/>
  <c r="J1483" i="6"/>
  <c r="J1484" i="6"/>
  <c r="J1485" i="6"/>
  <c r="J1486" i="6"/>
  <c r="J1487" i="6"/>
  <c r="J1488" i="6"/>
  <c r="J1489" i="6"/>
  <c r="J1490" i="6"/>
  <c r="J1491" i="6"/>
  <c r="J1492" i="6"/>
  <c r="J1493" i="6"/>
  <c r="J1494" i="6"/>
  <c r="J1495" i="6"/>
  <c r="J1496" i="6"/>
  <c r="J1497" i="6"/>
  <c r="J1498" i="6"/>
  <c r="J1499" i="6"/>
  <c r="J1500" i="6"/>
  <c r="J1501" i="6"/>
  <c r="J1502" i="6"/>
  <c r="J1503" i="6"/>
  <c r="J1504" i="6"/>
  <c r="J1505" i="6"/>
  <c r="J1506" i="6"/>
  <c r="J1507" i="6"/>
  <c r="J1508" i="6"/>
  <c r="J1509" i="6"/>
  <c r="J1510" i="6"/>
  <c r="J1511" i="6"/>
  <c r="J1512" i="6"/>
  <c r="J1513" i="6"/>
  <c r="J1514" i="6"/>
  <c r="J1515" i="6"/>
  <c r="J1516" i="6"/>
  <c r="J1517" i="6"/>
  <c r="J1518" i="6"/>
  <c r="J1519" i="6"/>
  <c r="J1520" i="6"/>
  <c r="J1521" i="6"/>
  <c r="J1522" i="6"/>
  <c r="J1523" i="6"/>
  <c r="J1524" i="6"/>
  <c r="J1525" i="6"/>
  <c r="J1526" i="6"/>
  <c r="J1527" i="6"/>
  <c r="J1528" i="6"/>
  <c r="J1529" i="6"/>
  <c r="J1530" i="6"/>
  <c r="J1531" i="6"/>
  <c r="J1532" i="6"/>
  <c r="J1533" i="6"/>
  <c r="J1534" i="6"/>
  <c r="J1535" i="6"/>
  <c r="J1536" i="6"/>
  <c r="J1537" i="6"/>
  <c r="J1538" i="6"/>
  <c r="J1539" i="6"/>
  <c r="J1540" i="6"/>
  <c r="J1541" i="6"/>
  <c r="J1542" i="6"/>
  <c r="J1543" i="6"/>
  <c r="J1544" i="6"/>
  <c r="J1545" i="6"/>
  <c r="J1546" i="6"/>
  <c r="J1547" i="6"/>
  <c r="J1548" i="6"/>
  <c r="J1549" i="6"/>
  <c r="J1550" i="6"/>
  <c r="J1551" i="6"/>
  <c r="J1552" i="6"/>
  <c r="J1553" i="6"/>
  <c r="J1554" i="6"/>
  <c r="J1555" i="6"/>
  <c r="J1556" i="6"/>
  <c r="J1557" i="6"/>
  <c r="J1558" i="6"/>
  <c r="J1559" i="6"/>
  <c r="J1560" i="6"/>
  <c r="J1561" i="6"/>
  <c r="J1562" i="6"/>
  <c r="J1563" i="6"/>
  <c r="J1564" i="6"/>
  <c r="J1565" i="6"/>
  <c r="J1566" i="6"/>
  <c r="J1567" i="6"/>
  <c r="J1568" i="6"/>
  <c r="J1569" i="6"/>
  <c r="J1570" i="6"/>
  <c r="J1571" i="6"/>
  <c r="J1572" i="6"/>
  <c r="J1573" i="6"/>
  <c r="J1574" i="6"/>
  <c r="J1575" i="6"/>
  <c r="J1576" i="6"/>
  <c r="J1577" i="6"/>
  <c r="J1578" i="6"/>
  <c r="J1579" i="6"/>
  <c r="J1580" i="6"/>
  <c r="J1581" i="6"/>
  <c r="J1582" i="6"/>
  <c r="J1583" i="6"/>
  <c r="J1584" i="6"/>
  <c r="J1585" i="6"/>
  <c r="J1586" i="6"/>
  <c r="J1587" i="6"/>
  <c r="J1588" i="6"/>
  <c r="J1589" i="6"/>
  <c r="J1590" i="6"/>
  <c r="J1591" i="6"/>
  <c r="J1592" i="6"/>
  <c r="J1593" i="6"/>
  <c r="J1594" i="6"/>
  <c r="J1595" i="6"/>
  <c r="J1596" i="6"/>
  <c r="J1597" i="6"/>
  <c r="J1598" i="6"/>
  <c r="J1599" i="6"/>
  <c r="J1600" i="6"/>
  <c r="J1601" i="6"/>
  <c r="J1602" i="6"/>
  <c r="J1603" i="6"/>
  <c r="J1604" i="6"/>
  <c r="J1605" i="6"/>
  <c r="J1606" i="6"/>
  <c r="J1607" i="6"/>
  <c r="J1608" i="6"/>
  <c r="J1609" i="6"/>
  <c r="J1610" i="6"/>
  <c r="J1611" i="6"/>
  <c r="J1612" i="6"/>
  <c r="J1613" i="6"/>
  <c r="J1614" i="6"/>
  <c r="J1615" i="6"/>
  <c r="J1616" i="6"/>
  <c r="J1617" i="6"/>
  <c r="J1618" i="6"/>
  <c r="J1619" i="6"/>
  <c r="J1620" i="6"/>
  <c r="J1621" i="6"/>
  <c r="J1622" i="6"/>
  <c r="J1623" i="6"/>
  <c r="J1624" i="6"/>
  <c r="J1625" i="6"/>
  <c r="J1626" i="6"/>
  <c r="J1627" i="6"/>
  <c r="J1628" i="6"/>
  <c r="J1629" i="6"/>
  <c r="J1630" i="6"/>
  <c r="J1631" i="6"/>
  <c r="J1632" i="6"/>
  <c r="J1633" i="6"/>
  <c r="J1634" i="6"/>
  <c r="J1635" i="6"/>
  <c r="J1636" i="6"/>
  <c r="J1637" i="6"/>
  <c r="J1638" i="6"/>
  <c r="J1639" i="6"/>
  <c r="J1640" i="6"/>
  <c r="J1641" i="6"/>
  <c r="J1642" i="6"/>
  <c r="J1643" i="6"/>
  <c r="J1644" i="6"/>
  <c r="J1645" i="6"/>
  <c r="J1646" i="6"/>
  <c r="J1647" i="6"/>
  <c r="J1648" i="6"/>
  <c r="J1649" i="6"/>
  <c r="J1650" i="6"/>
  <c r="J1651" i="6"/>
  <c r="J1652" i="6"/>
  <c r="J1653" i="6"/>
  <c r="J1654" i="6"/>
  <c r="J1655" i="6"/>
  <c r="J1656" i="6"/>
  <c r="J1657" i="6"/>
  <c r="J1658" i="6"/>
  <c r="J1659" i="6"/>
  <c r="J1660" i="6"/>
  <c r="J1661" i="6"/>
  <c r="J1662" i="6"/>
  <c r="J1663" i="6"/>
  <c r="J1664" i="6"/>
  <c r="J1665" i="6"/>
  <c r="J1666" i="6"/>
  <c r="J1667" i="6"/>
  <c r="J1668" i="6"/>
  <c r="J1669" i="6"/>
  <c r="J1670" i="6"/>
  <c r="J1671" i="6"/>
  <c r="J1672" i="6"/>
  <c r="J1673" i="6"/>
  <c r="J1674" i="6"/>
  <c r="J1675" i="6"/>
  <c r="J1676" i="6"/>
  <c r="J1677" i="6"/>
  <c r="J1678" i="6"/>
  <c r="J1679" i="6"/>
  <c r="J1680" i="6"/>
  <c r="J1681" i="6"/>
  <c r="J1682" i="6"/>
  <c r="J1683" i="6"/>
  <c r="J1684" i="6"/>
  <c r="J1685" i="6"/>
  <c r="J1686" i="6"/>
  <c r="J1687" i="6"/>
  <c r="J1688" i="6"/>
  <c r="J1689" i="6"/>
  <c r="J1690" i="6"/>
  <c r="J1691" i="6"/>
  <c r="J1692" i="6"/>
  <c r="J1693" i="6"/>
  <c r="J1694" i="6"/>
  <c r="J1695" i="6"/>
  <c r="J1696" i="6"/>
  <c r="J1697" i="6"/>
  <c r="J1698" i="6"/>
  <c r="J1699" i="6"/>
  <c r="J1700" i="6"/>
  <c r="J1701" i="6"/>
  <c r="J1702" i="6"/>
  <c r="J1703" i="6"/>
  <c r="J1704" i="6"/>
  <c r="J1705" i="6"/>
  <c r="J1706" i="6"/>
  <c r="J1707" i="6"/>
  <c r="J1708" i="6"/>
  <c r="J1709" i="6"/>
  <c r="J1710" i="6"/>
  <c r="J1711" i="6"/>
  <c r="J1712" i="6"/>
  <c r="J1713" i="6"/>
  <c r="J1714" i="6"/>
  <c r="J1715" i="6"/>
  <c r="J1716" i="6"/>
  <c r="J1717" i="6"/>
  <c r="J1718" i="6"/>
  <c r="J1719" i="6"/>
  <c r="J1720" i="6"/>
  <c r="J1721" i="6"/>
  <c r="J1722" i="6"/>
  <c r="J1723" i="6"/>
  <c r="J1724" i="6"/>
  <c r="J1725" i="6"/>
  <c r="J1726" i="6"/>
  <c r="J1727" i="6"/>
  <c r="J1728" i="6"/>
  <c r="J1729" i="6"/>
  <c r="J1730" i="6"/>
  <c r="J1731" i="6"/>
  <c r="J1732" i="6"/>
  <c r="J1733" i="6"/>
  <c r="J1734" i="6"/>
  <c r="J1735" i="6"/>
  <c r="J1736" i="6"/>
  <c r="J1737" i="6"/>
  <c r="J1738" i="6"/>
  <c r="J1739" i="6"/>
  <c r="J1740" i="6"/>
  <c r="J1741" i="6"/>
  <c r="J1742" i="6"/>
  <c r="J1743" i="6"/>
  <c r="J1744" i="6"/>
  <c r="J1745" i="6"/>
  <c r="J1746" i="6"/>
  <c r="J1747" i="6"/>
  <c r="J1748" i="6"/>
  <c r="J1749" i="6"/>
  <c r="J1750" i="6"/>
  <c r="J1751" i="6"/>
  <c r="J1752" i="6"/>
  <c r="J1753" i="6"/>
  <c r="J1754" i="6"/>
  <c r="J1755" i="6"/>
  <c r="J1756" i="6"/>
  <c r="J1757" i="6"/>
  <c r="J1758" i="6"/>
  <c r="J1759" i="6"/>
  <c r="J1760" i="6"/>
  <c r="J1761" i="6"/>
  <c r="J1762" i="6"/>
  <c r="J1763" i="6"/>
  <c r="J1764" i="6"/>
  <c r="J1765" i="6"/>
  <c r="J1766" i="6"/>
  <c r="J1767" i="6"/>
  <c r="J1768" i="6"/>
  <c r="J1769" i="6"/>
  <c r="J1770" i="6"/>
  <c r="J1771" i="6"/>
  <c r="J1772" i="6"/>
  <c r="J1773" i="6"/>
  <c r="J1774" i="6"/>
  <c r="J1775" i="6"/>
  <c r="J1776" i="6"/>
  <c r="J1777" i="6"/>
  <c r="J1778" i="6"/>
  <c r="J1779" i="6"/>
  <c r="J1780" i="6"/>
  <c r="J1781" i="6"/>
  <c r="J1782" i="6"/>
  <c r="J1783" i="6"/>
  <c r="J1784" i="6"/>
  <c r="J1785" i="6"/>
  <c r="J1786" i="6"/>
  <c r="J1787" i="6"/>
  <c r="J1788" i="6"/>
  <c r="J1789" i="6"/>
  <c r="J1790" i="6"/>
  <c r="J1791" i="6"/>
  <c r="J1792" i="6"/>
  <c r="J1793" i="6"/>
  <c r="J1794" i="6"/>
  <c r="J1795" i="6"/>
  <c r="J1796" i="6"/>
  <c r="J1797" i="6"/>
  <c r="J1798" i="6"/>
  <c r="J1799" i="6"/>
  <c r="J1800" i="6"/>
  <c r="J1801" i="6"/>
  <c r="J1802" i="6"/>
  <c r="J1803" i="6"/>
  <c r="J1804" i="6"/>
  <c r="J1805" i="6"/>
  <c r="J1806" i="6"/>
  <c r="J1807" i="6"/>
  <c r="J1808" i="6"/>
  <c r="J1809" i="6"/>
  <c r="J1810" i="6"/>
  <c r="J1811" i="6"/>
  <c r="J1812" i="6"/>
  <c r="J1813" i="6"/>
  <c r="J1814" i="6"/>
  <c r="J1815" i="6"/>
  <c r="J1816" i="6"/>
  <c r="J1817" i="6"/>
  <c r="J1818" i="6"/>
  <c r="J1819" i="6"/>
  <c r="J1820" i="6"/>
  <c r="J1821" i="6"/>
  <c r="J1822" i="6"/>
  <c r="J1823" i="6"/>
  <c r="J1824" i="6"/>
  <c r="J1825" i="6"/>
  <c r="J1826" i="6"/>
  <c r="J1827" i="6"/>
  <c r="J1828" i="6"/>
  <c r="J1829" i="6"/>
  <c r="J1830" i="6"/>
  <c r="J1831" i="6"/>
  <c r="J1832" i="6"/>
  <c r="J1833" i="6"/>
  <c r="J1834" i="6"/>
  <c r="J1835" i="6"/>
  <c r="J1836" i="6"/>
  <c r="J1837" i="6"/>
  <c r="J1838" i="6"/>
  <c r="J1839" i="6"/>
  <c r="J1840" i="6"/>
  <c r="J1841" i="6"/>
  <c r="J1842" i="6"/>
  <c r="J1843" i="6"/>
  <c r="J1844" i="6"/>
  <c r="J1845" i="6"/>
  <c r="J1846" i="6"/>
  <c r="J1847" i="6"/>
  <c r="J1848" i="6"/>
  <c r="J1849" i="6"/>
  <c r="J1850" i="6"/>
  <c r="J1851" i="6"/>
  <c r="J1852" i="6"/>
  <c r="J1853" i="6"/>
  <c r="J1854" i="6"/>
  <c r="J1855" i="6"/>
  <c r="J1856" i="6"/>
  <c r="J1857" i="6"/>
  <c r="J1858" i="6"/>
  <c r="J1859" i="6"/>
  <c r="J1860" i="6"/>
  <c r="J1861" i="6"/>
  <c r="J1862" i="6"/>
  <c r="J1863" i="6"/>
  <c r="J1864" i="6"/>
  <c r="J1865" i="6"/>
  <c r="J1866" i="6"/>
  <c r="J1867" i="6"/>
  <c r="J1868" i="6"/>
  <c r="J1869" i="6"/>
  <c r="J1870" i="6"/>
  <c r="J1871" i="6"/>
  <c r="J1872" i="6"/>
  <c r="J1873" i="6"/>
  <c r="J1874" i="6"/>
  <c r="J1875" i="6"/>
  <c r="J1876" i="6"/>
  <c r="J1877" i="6"/>
  <c r="J1878" i="6"/>
  <c r="J1879" i="6"/>
  <c r="J1880" i="6"/>
  <c r="J1881" i="6"/>
  <c r="J1882" i="6"/>
  <c r="J1883" i="6"/>
  <c r="J1884" i="6"/>
  <c r="J1885" i="6"/>
  <c r="J1886" i="6"/>
  <c r="J1887" i="6"/>
  <c r="J1888" i="6"/>
  <c r="J1889" i="6"/>
  <c r="J1890" i="6"/>
  <c r="J1891" i="6"/>
  <c r="J1892" i="6"/>
  <c r="J1893" i="6"/>
  <c r="J1894" i="6"/>
  <c r="J1895" i="6"/>
  <c r="J1896" i="6"/>
  <c r="J1897" i="6"/>
  <c r="J1898" i="6"/>
  <c r="J1899" i="6"/>
  <c r="J1900" i="6"/>
  <c r="J1901" i="6"/>
  <c r="J1902" i="6"/>
  <c r="J1903" i="6"/>
  <c r="J1904" i="6"/>
  <c r="J1905" i="6"/>
  <c r="J1906" i="6"/>
  <c r="J1907" i="6"/>
  <c r="J1908" i="6"/>
  <c r="J1909" i="6"/>
  <c r="J1910" i="6"/>
  <c r="J1911" i="6"/>
  <c r="J1912" i="6"/>
  <c r="J1913" i="6"/>
  <c r="J1914" i="6"/>
  <c r="J1915" i="6"/>
  <c r="J1916" i="6"/>
  <c r="J1917" i="6"/>
  <c r="J1918" i="6"/>
  <c r="J1919" i="6"/>
  <c r="J1920" i="6"/>
  <c r="J1921" i="6"/>
  <c r="J1922" i="6"/>
  <c r="J1923" i="6"/>
  <c r="J1924" i="6"/>
  <c r="J1925" i="6"/>
  <c r="J1926" i="6"/>
  <c r="J1927" i="6"/>
  <c r="J1928" i="6"/>
  <c r="J1929" i="6"/>
  <c r="J1930" i="6"/>
  <c r="J1931" i="6"/>
  <c r="J1932" i="6"/>
  <c r="J1933" i="6"/>
  <c r="J1934" i="6"/>
  <c r="J1935" i="6"/>
  <c r="J1936" i="6"/>
  <c r="J1937" i="6"/>
  <c r="J1938" i="6"/>
  <c r="J1939" i="6"/>
  <c r="J1940" i="6"/>
  <c r="J1941" i="6"/>
  <c r="J1942" i="6"/>
  <c r="J1943" i="6"/>
  <c r="J1944" i="6"/>
  <c r="J1945" i="6"/>
  <c r="J1946" i="6"/>
  <c r="J1947" i="6"/>
  <c r="J1948" i="6"/>
  <c r="J1949" i="6"/>
  <c r="J1950" i="6"/>
  <c r="J1951" i="6"/>
  <c r="J1952" i="6"/>
  <c r="J1953" i="6"/>
  <c r="J1954" i="6"/>
  <c r="J1955" i="6"/>
  <c r="J1956" i="6"/>
  <c r="J1957" i="6"/>
  <c r="J1958" i="6"/>
  <c r="J1959" i="6"/>
  <c r="J1960" i="6"/>
  <c r="J1961" i="6"/>
  <c r="J1962" i="6"/>
  <c r="J1963" i="6"/>
  <c r="J1964" i="6"/>
  <c r="J1965" i="6"/>
  <c r="J1966" i="6"/>
  <c r="J1967" i="6"/>
  <c r="J1968" i="6"/>
  <c r="J1969" i="6"/>
  <c r="J1970" i="6"/>
  <c r="J1971" i="6"/>
  <c r="J1972" i="6"/>
  <c r="J1973" i="6"/>
  <c r="J1974" i="6"/>
  <c r="J1975" i="6"/>
  <c r="J1976" i="6"/>
  <c r="J1977" i="6"/>
  <c r="J1978" i="6"/>
  <c r="J1979" i="6"/>
  <c r="J1980" i="6"/>
  <c r="J1981" i="6"/>
  <c r="J1982" i="6"/>
  <c r="J1983" i="6"/>
  <c r="J1984" i="6"/>
  <c r="J1985" i="6"/>
  <c r="J1986" i="6"/>
  <c r="J1987" i="6"/>
  <c r="J1988" i="6"/>
  <c r="J1989" i="6"/>
  <c r="J1990" i="6"/>
  <c r="J1991" i="6"/>
  <c r="J1992" i="6"/>
  <c r="J1993" i="6"/>
  <c r="J1994" i="6"/>
  <c r="J1995" i="6"/>
  <c r="J1996" i="6"/>
  <c r="J1997" i="6"/>
  <c r="J1998" i="6"/>
  <c r="J1999" i="6"/>
  <c r="J2000" i="6"/>
  <c r="J2001" i="6"/>
  <c r="J2002" i="6"/>
  <c r="J2003" i="6"/>
  <c r="J2004" i="6"/>
  <c r="J2005" i="6"/>
  <c r="J2006" i="6"/>
  <c r="J2007" i="6"/>
  <c r="J2008" i="6"/>
  <c r="J2009" i="6"/>
  <c r="J2010" i="6"/>
  <c r="J2011" i="6"/>
  <c r="J2012" i="6"/>
  <c r="J2013" i="6"/>
  <c r="J2014" i="6"/>
  <c r="J2015" i="6"/>
  <c r="J2016" i="6"/>
  <c r="J2017" i="6"/>
  <c r="J2018" i="6"/>
  <c r="J2019" i="6"/>
  <c r="J2020" i="6"/>
  <c r="J2021" i="6"/>
  <c r="J2022" i="6"/>
  <c r="J2023" i="6"/>
  <c r="J2024" i="6"/>
  <c r="J2025" i="6"/>
  <c r="J2026" i="6"/>
  <c r="J2027" i="6"/>
  <c r="J2028" i="6"/>
  <c r="J2029" i="6"/>
  <c r="J2030" i="6"/>
  <c r="J2031" i="6"/>
  <c r="J2032" i="6"/>
  <c r="J2033" i="6"/>
  <c r="J2034" i="6"/>
  <c r="J2035" i="6"/>
  <c r="J2036" i="6"/>
  <c r="J2037" i="6"/>
  <c r="J2038" i="6"/>
  <c r="J2039" i="6"/>
  <c r="J2040" i="6"/>
  <c r="J2041" i="6"/>
  <c r="J2042" i="6"/>
  <c r="J2043" i="6"/>
  <c r="J2044" i="6"/>
  <c r="J2045" i="6"/>
  <c r="J2046" i="6"/>
  <c r="J2047" i="6"/>
  <c r="J2048" i="6"/>
  <c r="J2049" i="6"/>
  <c r="J2050" i="6"/>
  <c r="J2051" i="6"/>
  <c r="J2052" i="6"/>
  <c r="J2053" i="6"/>
  <c r="J2054" i="6"/>
  <c r="J2055" i="6"/>
  <c r="J2056" i="6"/>
  <c r="J2057" i="6"/>
  <c r="J2058" i="6"/>
  <c r="J2059" i="6"/>
  <c r="J2060" i="6"/>
  <c r="J2061" i="6"/>
  <c r="J2062" i="6"/>
  <c r="J2063" i="6"/>
  <c r="J2064" i="6"/>
  <c r="J2065" i="6"/>
  <c r="J2066" i="6"/>
  <c r="J2067" i="6"/>
  <c r="J2068" i="6"/>
  <c r="J2069" i="6"/>
  <c r="J2070" i="6"/>
  <c r="J2071" i="6"/>
  <c r="J2072" i="6"/>
  <c r="J2073" i="6"/>
  <c r="J2074" i="6"/>
  <c r="J2075" i="6"/>
  <c r="J2076" i="6"/>
  <c r="J2077" i="6"/>
  <c r="J2078" i="6"/>
  <c r="J2079" i="6"/>
  <c r="J2080" i="6"/>
  <c r="J2081" i="6"/>
  <c r="J2082" i="6"/>
  <c r="J2083" i="6"/>
  <c r="J2084" i="6"/>
  <c r="J2085" i="6"/>
  <c r="J2086" i="6"/>
  <c r="J2087" i="6"/>
  <c r="J2088" i="6"/>
  <c r="J2089" i="6"/>
  <c r="J2090" i="6"/>
  <c r="J2091" i="6"/>
  <c r="J2092" i="6"/>
  <c r="J2093" i="6"/>
  <c r="J2094" i="6"/>
  <c r="J2095" i="6"/>
  <c r="J2096" i="6"/>
  <c r="J2097" i="6"/>
  <c r="J2098" i="6"/>
  <c r="J2099" i="6"/>
  <c r="J2100" i="6"/>
  <c r="J2101" i="6"/>
  <c r="J2102" i="6"/>
  <c r="J2103" i="6"/>
  <c r="J2104" i="6"/>
  <c r="J2105" i="6"/>
  <c r="J2106" i="6"/>
  <c r="J2107" i="6"/>
  <c r="J2108" i="6"/>
  <c r="J2109" i="6"/>
  <c r="J2110" i="6"/>
  <c r="J2111" i="6"/>
  <c r="J2112" i="6"/>
  <c r="J2113" i="6"/>
  <c r="J2114" i="6"/>
  <c r="J2115" i="6"/>
  <c r="J2116" i="6"/>
  <c r="J2117" i="6"/>
  <c r="J2118" i="6"/>
  <c r="J2119" i="6"/>
  <c r="J2120" i="6"/>
  <c r="J2121" i="6"/>
  <c r="J2122" i="6"/>
  <c r="J2123" i="6"/>
  <c r="J2124" i="6"/>
  <c r="J2125" i="6"/>
  <c r="J2126" i="6"/>
  <c r="J2127" i="6"/>
  <c r="J2128" i="6"/>
  <c r="J2129" i="6"/>
  <c r="J2130" i="6"/>
  <c r="J2131" i="6"/>
  <c r="J2132" i="6"/>
  <c r="J2133" i="6"/>
  <c r="J2134" i="6"/>
  <c r="J2135" i="6"/>
  <c r="J2136" i="6"/>
  <c r="J2137" i="6"/>
  <c r="J2138" i="6"/>
  <c r="J2139" i="6"/>
  <c r="J2140" i="6"/>
  <c r="J2141" i="6"/>
  <c r="J2142" i="6"/>
  <c r="J2143" i="6"/>
  <c r="J2144" i="6"/>
  <c r="J2145" i="6"/>
  <c r="J2146" i="6"/>
  <c r="J2147" i="6"/>
  <c r="J2148" i="6"/>
  <c r="J2149" i="6"/>
  <c r="J2150" i="6"/>
  <c r="J2151" i="6"/>
  <c r="J2152" i="6"/>
  <c r="J2153" i="6"/>
  <c r="J2154" i="6"/>
  <c r="J2155" i="6"/>
  <c r="J2156" i="6"/>
  <c r="J2157" i="6"/>
  <c r="J2158" i="6"/>
  <c r="J2159" i="6"/>
  <c r="J2160" i="6"/>
  <c r="J2161" i="6"/>
  <c r="J2162" i="6"/>
  <c r="J2163" i="6"/>
  <c r="J2164" i="6"/>
  <c r="J2165" i="6"/>
  <c r="J2166" i="6"/>
  <c r="J2167" i="6"/>
  <c r="J2168" i="6"/>
  <c r="J2169" i="6"/>
  <c r="J2170" i="6"/>
  <c r="J2171" i="6"/>
  <c r="J2172" i="6"/>
  <c r="J2173" i="6"/>
  <c r="J2174" i="6"/>
  <c r="J2175" i="6"/>
  <c r="J2176" i="6"/>
  <c r="J2177" i="6"/>
  <c r="J2178" i="6"/>
  <c r="J2179" i="6"/>
  <c r="J2180" i="6"/>
  <c r="J2181" i="6"/>
  <c r="J2182" i="6"/>
  <c r="J2183" i="6"/>
  <c r="J2184" i="6"/>
  <c r="J2185" i="6"/>
  <c r="J2186" i="6"/>
  <c r="J2187" i="6"/>
  <c r="J2188" i="6"/>
  <c r="J2189" i="6"/>
  <c r="J2190" i="6"/>
  <c r="J2191" i="6"/>
  <c r="J2192" i="6"/>
  <c r="J2193" i="6"/>
  <c r="J2194" i="6"/>
  <c r="J2195" i="6"/>
  <c r="J2196" i="6"/>
  <c r="J2197" i="6"/>
  <c r="J2198" i="6"/>
  <c r="J2199" i="6"/>
  <c r="J2200" i="6"/>
  <c r="J2201" i="6"/>
  <c r="J2202" i="6"/>
  <c r="J2203" i="6"/>
  <c r="J2204" i="6"/>
  <c r="J2205" i="6"/>
  <c r="J2206" i="6"/>
  <c r="J2207" i="6"/>
  <c r="J2208" i="6"/>
  <c r="J2209" i="6"/>
  <c r="J2210" i="6"/>
  <c r="J2211" i="6"/>
  <c r="J2212" i="6"/>
  <c r="J2213" i="6"/>
  <c r="J2214" i="6"/>
  <c r="J2215" i="6"/>
  <c r="J2216" i="6"/>
  <c r="J2217" i="6"/>
  <c r="J2218" i="6"/>
  <c r="J2219" i="6"/>
  <c r="J2220" i="6"/>
  <c r="J2221" i="6"/>
  <c r="J2222" i="6"/>
  <c r="J2223" i="6"/>
  <c r="J2224" i="6"/>
  <c r="J2225" i="6"/>
  <c r="J2226" i="6"/>
  <c r="J2227" i="6"/>
  <c r="J2228" i="6"/>
  <c r="J2229" i="6"/>
  <c r="J2230" i="6"/>
  <c r="J2231" i="6"/>
  <c r="J2232" i="6"/>
  <c r="J2233" i="6"/>
  <c r="J2234" i="6"/>
  <c r="J2235" i="6"/>
  <c r="J2236" i="6"/>
  <c r="J2237" i="6"/>
  <c r="J2238" i="6"/>
  <c r="J2239" i="6"/>
  <c r="J2240" i="6"/>
  <c r="J2241" i="6"/>
  <c r="J2242" i="6"/>
  <c r="J2243" i="6"/>
  <c r="J2244" i="6"/>
  <c r="J2245" i="6"/>
  <c r="J2246" i="6"/>
  <c r="J2247" i="6"/>
  <c r="J2248" i="6"/>
  <c r="J2249" i="6"/>
  <c r="J2250" i="6"/>
  <c r="J2251" i="6"/>
  <c r="J2252" i="6"/>
  <c r="J2253" i="6"/>
  <c r="J2254" i="6"/>
  <c r="J2255" i="6"/>
  <c r="J2256" i="6"/>
  <c r="J2257" i="6"/>
  <c r="J2258" i="6"/>
  <c r="J2259" i="6"/>
  <c r="J2260" i="6"/>
  <c r="J2261" i="6"/>
  <c r="J2262" i="6"/>
  <c r="J2263" i="6"/>
  <c r="J2264" i="6"/>
  <c r="J2265" i="6"/>
  <c r="J2266" i="6"/>
  <c r="J2267" i="6"/>
  <c r="J2268" i="6"/>
  <c r="J2269" i="6"/>
  <c r="J2270" i="6"/>
  <c r="J2271" i="6"/>
  <c r="J2272" i="6"/>
  <c r="J2273" i="6"/>
  <c r="J2274" i="6"/>
  <c r="J2275" i="6"/>
  <c r="J2276" i="6"/>
  <c r="J2277" i="6"/>
  <c r="J2278" i="6"/>
  <c r="J2279" i="6"/>
  <c r="J2280" i="6"/>
  <c r="J2281" i="6"/>
  <c r="J2282" i="6"/>
  <c r="J2283" i="6"/>
  <c r="J2284" i="6"/>
  <c r="J2285" i="6"/>
  <c r="J2286" i="6"/>
  <c r="J2287" i="6"/>
  <c r="J2288" i="6"/>
  <c r="J2289" i="6"/>
  <c r="J2290" i="6"/>
  <c r="J2291" i="6"/>
  <c r="J2292" i="6"/>
  <c r="J2293" i="6"/>
  <c r="J2294" i="6"/>
  <c r="J2295" i="6"/>
  <c r="J2296" i="6"/>
  <c r="J2297" i="6"/>
  <c r="J2298" i="6"/>
  <c r="J2299" i="6"/>
  <c r="J2300" i="6"/>
  <c r="J2301" i="6"/>
  <c r="J2302" i="6"/>
  <c r="J2303" i="6"/>
  <c r="J2304" i="6"/>
  <c r="J2305" i="6"/>
  <c r="J2306" i="6"/>
  <c r="J2307" i="6"/>
  <c r="J2308" i="6"/>
  <c r="J2309" i="6"/>
  <c r="J2310" i="6"/>
  <c r="J2311" i="6"/>
  <c r="J2312" i="6"/>
  <c r="J2313" i="6"/>
  <c r="J2314" i="6"/>
  <c r="J2315" i="6"/>
  <c r="J2316" i="6"/>
  <c r="J2317" i="6"/>
  <c r="J2318" i="6"/>
  <c r="J2319" i="6"/>
  <c r="J2320" i="6"/>
  <c r="J2321" i="6"/>
  <c r="J2322" i="6"/>
  <c r="J2323" i="6"/>
  <c r="J2324" i="6"/>
  <c r="J2325" i="6"/>
  <c r="J2326" i="6"/>
  <c r="J2327" i="6"/>
  <c r="J2328" i="6"/>
  <c r="J2329" i="6"/>
  <c r="J2330" i="6"/>
  <c r="J2331" i="6"/>
  <c r="J2332" i="6"/>
  <c r="J2333" i="6"/>
  <c r="J2334" i="6"/>
  <c r="J2335" i="6"/>
  <c r="J2336" i="6"/>
  <c r="J2337" i="6"/>
  <c r="J2338" i="6"/>
  <c r="J2339" i="6"/>
  <c r="J2340" i="6"/>
  <c r="J2341" i="6"/>
  <c r="J2342" i="6"/>
  <c r="J2343" i="6"/>
  <c r="J2344" i="6"/>
  <c r="J2345" i="6"/>
  <c r="J2346" i="6"/>
  <c r="J2347" i="6"/>
  <c r="J2348" i="6"/>
  <c r="J2349" i="6"/>
  <c r="J2350" i="6"/>
  <c r="J2351" i="6"/>
  <c r="J2352" i="6"/>
  <c r="J2353" i="6"/>
  <c r="J2354" i="6"/>
  <c r="J2355" i="6"/>
  <c r="J2356" i="6"/>
  <c r="J2357" i="6"/>
  <c r="J2358" i="6"/>
  <c r="J2359" i="6"/>
  <c r="J2360" i="6"/>
  <c r="J2361" i="6"/>
  <c r="J2362" i="6"/>
  <c r="J2363" i="6"/>
  <c r="J2364" i="6"/>
  <c r="J2365" i="6"/>
  <c r="J2366" i="6"/>
  <c r="J2367" i="6"/>
  <c r="J2368" i="6"/>
  <c r="J2369" i="6"/>
  <c r="J2370" i="6"/>
  <c r="J2371" i="6"/>
  <c r="J2372" i="6"/>
  <c r="J2373" i="6"/>
  <c r="J2374" i="6"/>
  <c r="J2375" i="6"/>
  <c r="J2376" i="6"/>
  <c r="J2377" i="6"/>
  <c r="J2378" i="6"/>
  <c r="J2379" i="6"/>
  <c r="J2380" i="6"/>
  <c r="J2381" i="6"/>
  <c r="J2382" i="6"/>
  <c r="J2383" i="6"/>
  <c r="J2384" i="6"/>
  <c r="J2385" i="6"/>
  <c r="J2386" i="6"/>
  <c r="J2387" i="6"/>
  <c r="J2388" i="6"/>
  <c r="J2389" i="6"/>
  <c r="J2390" i="6"/>
  <c r="J2391" i="6"/>
  <c r="J2392" i="6"/>
  <c r="J2393" i="6"/>
  <c r="J2394" i="6"/>
  <c r="J2395" i="6"/>
  <c r="J2396" i="6"/>
  <c r="J2397" i="6"/>
  <c r="J2398" i="6"/>
  <c r="J2399" i="6"/>
  <c r="J2400" i="6"/>
  <c r="J2401" i="6"/>
  <c r="J2402" i="6"/>
  <c r="J2403" i="6"/>
  <c r="J2404" i="6"/>
  <c r="J2405" i="6"/>
  <c r="J2406" i="6"/>
  <c r="J2407" i="6"/>
  <c r="J2408" i="6"/>
  <c r="J2409" i="6"/>
  <c r="J2410" i="6"/>
  <c r="J2411" i="6"/>
  <c r="J2412" i="6"/>
  <c r="J2413" i="6"/>
  <c r="J2414" i="6"/>
  <c r="J2415" i="6"/>
  <c r="J2416" i="6"/>
  <c r="J2417" i="6"/>
  <c r="J2418" i="6"/>
  <c r="J2419" i="6"/>
  <c r="J2420" i="6"/>
  <c r="J2421" i="6"/>
  <c r="J2422" i="6"/>
  <c r="J2423" i="6"/>
  <c r="J2424" i="6"/>
  <c r="J2425" i="6"/>
  <c r="J2426" i="6"/>
  <c r="J2427" i="6"/>
  <c r="J2428" i="6"/>
  <c r="J2429" i="6"/>
  <c r="J2430" i="6"/>
  <c r="J2431" i="6"/>
  <c r="J2432" i="6"/>
  <c r="J2433" i="6"/>
  <c r="J2434" i="6"/>
  <c r="J2435" i="6"/>
  <c r="J2436" i="6"/>
  <c r="J2437" i="6"/>
  <c r="J2438" i="6"/>
  <c r="J2439" i="6"/>
  <c r="J2440" i="6"/>
  <c r="J2441" i="6"/>
  <c r="J2442" i="6"/>
  <c r="J2443" i="6"/>
  <c r="J2444" i="6"/>
  <c r="J2445" i="6"/>
  <c r="J2446" i="6"/>
  <c r="J2447" i="6"/>
  <c r="J2448" i="6"/>
  <c r="J2449" i="6"/>
  <c r="J2450" i="6"/>
  <c r="J2451" i="6"/>
  <c r="J2452" i="6"/>
  <c r="J2453" i="6"/>
  <c r="J2454" i="6"/>
  <c r="J2455" i="6"/>
  <c r="J2456" i="6"/>
  <c r="J2457" i="6"/>
  <c r="J2458" i="6"/>
  <c r="J2459" i="6"/>
  <c r="J2460" i="6"/>
  <c r="J2461" i="6"/>
  <c r="J2462" i="6"/>
  <c r="J2463" i="6"/>
  <c r="J2464" i="6"/>
  <c r="J2465" i="6"/>
  <c r="J2466" i="6"/>
  <c r="J2467" i="6"/>
  <c r="J2468" i="6"/>
  <c r="J2469" i="6"/>
  <c r="J2470" i="6"/>
  <c r="J2471" i="6"/>
  <c r="J2472" i="6"/>
  <c r="J2473" i="6"/>
  <c r="J2474" i="6"/>
  <c r="J2475" i="6"/>
  <c r="J2476" i="6"/>
  <c r="J2477" i="6"/>
  <c r="J2478" i="6"/>
  <c r="J2479" i="6"/>
  <c r="J2480" i="6"/>
  <c r="J2481" i="6"/>
  <c r="J2482" i="6"/>
  <c r="J2483" i="6"/>
  <c r="J2484" i="6"/>
  <c r="J2485" i="6"/>
  <c r="J2486" i="6"/>
  <c r="J2487" i="6"/>
  <c r="J2488" i="6"/>
  <c r="J2489" i="6"/>
  <c r="J2490" i="6"/>
  <c r="J2491" i="6"/>
  <c r="J2492" i="6"/>
  <c r="J2493" i="6"/>
  <c r="J2494" i="6"/>
  <c r="J2495" i="6"/>
  <c r="J2496" i="6"/>
  <c r="J2497" i="6"/>
  <c r="J2498" i="6"/>
  <c r="J2499" i="6"/>
  <c r="J2500" i="6"/>
  <c r="J2501" i="6"/>
  <c r="J2502" i="6"/>
  <c r="J2503" i="6"/>
  <c r="J2504" i="6"/>
  <c r="J2505" i="6"/>
  <c r="J2506" i="6"/>
  <c r="J2507" i="6"/>
  <c r="J2508" i="6"/>
  <c r="J2509" i="6"/>
  <c r="J2510" i="6"/>
  <c r="J2511" i="6"/>
  <c r="J2512" i="6"/>
  <c r="J2513" i="6"/>
  <c r="J2514" i="6"/>
  <c r="J2515" i="6"/>
  <c r="J2516" i="6"/>
  <c r="J2517" i="6"/>
  <c r="J2518" i="6"/>
  <c r="J2519" i="6"/>
  <c r="J2520" i="6"/>
  <c r="J2521" i="6"/>
  <c r="J2522" i="6"/>
  <c r="J2523" i="6"/>
  <c r="J2524" i="6"/>
  <c r="J2525" i="6"/>
  <c r="J2526" i="6"/>
  <c r="J2527" i="6"/>
  <c r="J2528" i="6"/>
  <c r="J2529" i="6"/>
  <c r="J2530" i="6"/>
  <c r="J2531" i="6"/>
  <c r="J2532" i="6"/>
  <c r="J2533" i="6"/>
  <c r="J2534" i="6"/>
  <c r="J2535" i="6"/>
  <c r="J2536" i="6"/>
  <c r="J2537" i="6"/>
  <c r="J2538" i="6"/>
  <c r="J2539" i="6"/>
  <c r="J2540" i="6"/>
  <c r="J2541" i="6"/>
  <c r="J2542" i="6"/>
  <c r="J2543" i="6"/>
  <c r="J2544" i="6"/>
  <c r="J2545" i="6"/>
  <c r="J2546" i="6"/>
  <c r="J2547" i="6"/>
  <c r="J2548" i="6"/>
  <c r="J2549" i="6"/>
  <c r="J2550" i="6"/>
  <c r="J2551" i="6"/>
  <c r="J2552" i="6"/>
  <c r="J2553" i="6"/>
  <c r="J2554" i="6"/>
  <c r="J2555" i="6"/>
  <c r="J2556" i="6"/>
  <c r="J2557" i="6"/>
  <c r="J2558" i="6"/>
  <c r="J2559" i="6"/>
  <c r="J2560" i="6"/>
  <c r="J2561" i="6"/>
  <c r="J2562" i="6"/>
  <c r="J2563" i="6"/>
  <c r="J2564" i="6"/>
  <c r="J2565" i="6"/>
  <c r="J2566" i="6"/>
  <c r="J2567" i="6"/>
  <c r="J2568" i="6"/>
  <c r="J2569" i="6"/>
  <c r="J2570" i="6"/>
  <c r="J2571" i="6"/>
  <c r="J2572" i="6"/>
  <c r="J2573" i="6"/>
  <c r="J2574" i="6"/>
  <c r="J2575" i="6"/>
  <c r="J2576" i="6"/>
  <c r="J2577" i="6"/>
  <c r="J2578" i="6"/>
  <c r="J2579" i="6"/>
  <c r="J2580" i="6"/>
  <c r="J2581" i="6"/>
  <c r="J2582" i="6"/>
  <c r="J2583" i="6"/>
  <c r="J2584" i="6"/>
  <c r="J2585" i="6"/>
  <c r="J2586" i="6"/>
  <c r="J2587" i="6"/>
  <c r="J2588" i="6"/>
  <c r="J2589" i="6"/>
  <c r="J2590" i="6"/>
  <c r="J2591" i="6"/>
  <c r="J2592" i="6"/>
  <c r="J2593" i="6"/>
  <c r="J2594" i="6"/>
  <c r="J2595" i="6"/>
  <c r="J2596" i="6"/>
  <c r="J2597" i="6"/>
  <c r="J2598" i="6"/>
  <c r="J2599" i="6"/>
  <c r="J2600" i="6"/>
  <c r="J2601" i="6"/>
  <c r="J2602" i="6"/>
  <c r="J2603" i="6"/>
  <c r="J2604" i="6"/>
  <c r="J2605" i="6"/>
  <c r="J2606" i="6"/>
  <c r="J2607" i="6"/>
  <c r="J2608" i="6"/>
  <c r="J2609" i="6"/>
  <c r="J2610" i="6"/>
  <c r="J2611" i="6"/>
  <c r="J2612" i="6"/>
  <c r="J2613" i="6"/>
  <c r="J2614" i="6"/>
  <c r="J2615" i="6"/>
  <c r="J2616" i="6"/>
  <c r="J2617" i="6"/>
  <c r="J2618" i="6"/>
  <c r="J2619" i="6"/>
  <c r="J2620" i="6"/>
  <c r="J2621" i="6"/>
  <c r="J2622" i="6"/>
  <c r="J2623" i="6"/>
  <c r="J2624" i="6"/>
  <c r="J2625" i="6"/>
  <c r="J2626" i="6"/>
  <c r="J2627" i="6"/>
  <c r="J2628" i="6"/>
  <c r="J2629" i="6"/>
  <c r="J2630" i="6"/>
  <c r="J2631" i="6"/>
  <c r="J2632" i="6"/>
  <c r="J2633" i="6"/>
  <c r="J2634" i="6"/>
  <c r="J2635" i="6"/>
  <c r="J2636" i="6"/>
  <c r="J2637" i="6"/>
  <c r="J2638" i="6"/>
  <c r="J2639" i="6"/>
  <c r="J2640" i="6"/>
  <c r="J2641" i="6"/>
  <c r="J2642" i="6"/>
  <c r="J2643" i="6"/>
  <c r="J2644" i="6"/>
  <c r="J2645" i="6"/>
  <c r="J2646" i="6"/>
  <c r="J2647" i="6"/>
  <c r="J2648" i="6"/>
  <c r="J2649" i="6"/>
  <c r="J2650" i="6"/>
  <c r="J2651" i="6"/>
  <c r="J2652" i="6"/>
  <c r="J2653" i="6"/>
  <c r="J2654" i="6"/>
  <c r="J2655" i="6"/>
  <c r="J2656" i="6"/>
  <c r="J2657" i="6"/>
  <c r="J2658" i="6"/>
  <c r="J2659" i="6"/>
  <c r="J2660" i="6"/>
  <c r="J2661" i="6"/>
  <c r="J2662" i="6"/>
  <c r="J2663" i="6"/>
  <c r="J2664" i="6"/>
  <c r="J2665" i="6"/>
  <c r="J2666" i="6"/>
  <c r="J2667" i="6"/>
  <c r="J2668" i="6"/>
  <c r="J2669" i="6"/>
  <c r="J2670" i="6"/>
  <c r="J2671" i="6"/>
  <c r="J2672" i="6"/>
  <c r="J2673" i="6"/>
  <c r="J2674" i="6"/>
  <c r="J2675" i="6"/>
  <c r="J2676" i="6"/>
  <c r="J2677" i="6"/>
  <c r="J2678" i="6"/>
  <c r="J2679" i="6"/>
  <c r="J2680" i="6"/>
  <c r="J2681" i="6"/>
  <c r="J2682" i="6"/>
  <c r="J2683" i="6"/>
  <c r="J2684" i="6"/>
  <c r="J2685" i="6"/>
  <c r="J2686" i="6"/>
  <c r="J2687" i="6"/>
  <c r="J2688" i="6"/>
  <c r="J2689" i="6"/>
  <c r="J2690" i="6"/>
  <c r="J2691" i="6"/>
  <c r="J2692" i="6"/>
  <c r="J2693" i="6"/>
  <c r="J2694" i="6"/>
  <c r="J2695" i="6"/>
  <c r="J2696" i="6"/>
  <c r="J2697" i="6"/>
  <c r="J2698" i="6"/>
  <c r="J2699" i="6"/>
  <c r="J2700" i="6"/>
  <c r="J2701" i="6"/>
  <c r="J2702" i="6"/>
  <c r="J2703" i="6"/>
  <c r="J2704" i="6"/>
  <c r="J2705" i="6"/>
  <c r="J2706" i="6"/>
  <c r="J2707" i="6"/>
  <c r="J2708" i="6"/>
  <c r="J2709" i="6"/>
  <c r="J2710" i="6"/>
  <c r="J2711" i="6"/>
  <c r="J2712" i="6"/>
  <c r="J2713" i="6"/>
  <c r="J2714" i="6"/>
  <c r="J2715" i="6"/>
  <c r="J2716" i="6"/>
  <c r="J2717" i="6"/>
  <c r="J2718" i="6"/>
  <c r="J2719" i="6"/>
  <c r="J2720" i="6"/>
  <c r="J2721" i="6"/>
  <c r="J2722" i="6"/>
  <c r="J2723" i="6"/>
  <c r="J2724" i="6"/>
  <c r="J2725" i="6"/>
  <c r="J2726" i="6"/>
  <c r="J2727" i="6"/>
  <c r="J2728" i="6"/>
  <c r="J2729" i="6"/>
  <c r="J2730" i="6"/>
  <c r="J2731" i="6"/>
  <c r="J2732" i="6"/>
  <c r="J2733" i="6"/>
  <c r="J2734" i="6"/>
  <c r="J2735" i="6"/>
  <c r="J2736" i="6"/>
  <c r="J2737" i="6"/>
  <c r="J2738" i="6"/>
  <c r="J2739" i="6"/>
  <c r="J2740" i="6"/>
  <c r="J2741" i="6"/>
  <c r="J2742" i="6"/>
  <c r="J2743" i="6"/>
  <c r="J2744" i="6"/>
  <c r="J2745" i="6"/>
  <c r="J2746" i="6"/>
  <c r="J2747" i="6"/>
  <c r="J2748" i="6"/>
  <c r="J2749" i="6"/>
  <c r="J2750" i="6"/>
  <c r="J2751" i="6"/>
  <c r="J2752" i="6"/>
  <c r="J2753" i="6"/>
  <c r="J2754" i="6"/>
  <c r="J2755" i="6"/>
  <c r="J2756" i="6"/>
  <c r="J2757" i="6"/>
  <c r="J2758" i="6"/>
  <c r="J2759" i="6"/>
  <c r="J2760" i="6"/>
  <c r="J2761" i="6"/>
  <c r="J2762" i="6"/>
  <c r="J2763" i="6"/>
  <c r="J2764" i="6"/>
  <c r="J2765" i="6"/>
  <c r="J2766" i="6"/>
  <c r="J2767" i="6"/>
  <c r="J2768" i="6"/>
  <c r="J2769" i="6"/>
  <c r="J2770" i="6"/>
  <c r="J2771" i="6"/>
  <c r="J2772" i="6"/>
  <c r="J2773" i="6"/>
  <c r="J2774" i="6"/>
  <c r="J2775" i="6"/>
  <c r="J2776" i="6"/>
  <c r="J2777" i="6"/>
  <c r="J2778" i="6"/>
  <c r="J2779" i="6"/>
  <c r="J2780" i="6"/>
  <c r="J2781" i="6"/>
  <c r="J2782" i="6"/>
  <c r="J2783" i="6"/>
  <c r="J2784" i="6"/>
  <c r="J2785" i="6"/>
  <c r="J2786" i="6"/>
  <c r="J2787" i="6"/>
  <c r="J2788" i="6"/>
  <c r="J2789" i="6"/>
  <c r="J2790" i="6"/>
  <c r="J2791" i="6"/>
  <c r="J2792" i="6"/>
  <c r="J2793" i="6"/>
  <c r="J2794" i="6"/>
  <c r="J2795" i="6"/>
  <c r="J2796" i="6"/>
  <c r="J2797" i="6"/>
  <c r="J2798" i="6"/>
  <c r="J2799" i="6"/>
  <c r="J2800" i="6"/>
  <c r="J2801" i="6"/>
  <c r="J2802" i="6"/>
  <c r="J2803" i="6"/>
  <c r="J2804" i="6"/>
  <c r="J2805" i="6"/>
  <c r="J2806" i="6"/>
  <c r="J2807" i="6"/>
  <c r="J2808" i="6"/>
  <c r="J2809" i="6"/>
  <c r="J2810" i="6"/>
  <c r="J2811" i="6"/>
  <c r="J2812" i="6"/>
  <c r="J2813" i="6"/>
  <c r="J2814" i="6"/>
  <c r="J2815" i="6"/>
  <c r="J2816" i="6"/>
  <c r="J2817" i="6"/>
  <c r="J2818" i="6"/>
  <c r="J2819" i="6"/>
  <c r="J2820" i="6"/>
  <c r="J2821" i="6"/>
  <c r="J2822" i="6"/>
  <c r="J2823" i="6"/>
  <c r="J2824" i="6"/>
  <c r="J2825" i="6"/>
  <c r="J2826" i="6"/>
  <c r="J2827" i="6"/>
  <c r="J2828" i="6"/>
  <c r="J2829" i="6"/>
  <c r="J2830" i="6"/>
  <c r="J2831" i="6"/>
  <c r="J2832" i="6"/>
  <c r="J2833" i="6"/>
  <c r="J2834" i="6"/>
  <c r="J2835" i="6"/>
  <c r="J2836" i="6"/>
  <c r="J2837" i="6"/>
  <c r="J2838" i="6"/>
  <c r="J2839" i="6"/>
  <c r="J2840" i="6"/>
  <c r="J2841" i="6"/>
  <c r="J2842" i="6"/>
  <c r="J2843" i="6"/>
  <c r="J2844" i="6"/>
  <c r="J2845" i="6"/>
  <c r="J2846" i="6"/>
  <c r="J2847" i="6"/>
  <c r="J2848" i="6"/>
  <c r="J2849" i="6"/>
  <c r="J2850" i="6"/>
  <c r="J2851" i="6"/>
  <c r="J2852" i="6"/>
  <c r="J2853" i="6"/>
  <c r="J2854" i="6"/>
  <c r="J2855" i="6"/>
  <c r="J2856" i="6"/>
  <c r="J2857" i="6"/>
  <c r="J2858" i="6"/>
  <c r="J2859" i="6"/>
  <c r="J2860" i="6"/>
  <c r="J2861" i="6"/>
  <c r="J2862" i="6"/>
  <c r="J2863" i="6"/>
  <c r="J2864" i="6"/>
  <c r="J2865" i="6"/>
  <c r="J2866" i="6"/>
  <c r="J2867" i="6"/>
  <c r="J2868" i="6"/>
  <c r="J2869" i="6"/>
  <c r="J2870" i="6"/>
  <c r="J2871" i="6"/>
  <c r="J2872" i="6"/>
  <c r="J2873" i="6"/>
  <c r="J2874" i="6"/>
  <c r="J2875" i="6"/>
  <c r="J2876" i="6"/>
  <c r="J2877" i="6"/>
  <c r="J2878" i="6"/>
  <c r="J2879" i="6"/>
  <c r="J2880" i="6"/>
  <c r="J2881" i="6"/>
  <c r="J2882" i="6"/>
  <c r="J2883" i="6"/>
  <c r="J2884" i="6"/>
  <c r="J2885" i="6"/>
  <c r="J2886" i="6"/>
  <c r="J2887" i="6"/>
  <c r="J2888" i="6"/>
  <c r="J2889" i="6"/>
  <c r="J2890" i="6"/>
  <c r="J2891" i="6"/>
  <c r="J2892" i="6"/>
  <c r="J2893" i="6"/>
  <c r="J2894" i="6"/>
  <c r="J2895" i="6"/>
  <c r="J2896" i="6"/>
  <c r="J2897" i="6"/>
  <c r="J2898" i="6"/>
  <c r="J2899" i="6"/>
  <c r="J2900" i="6"/>
  <c r="J2901" i="6"/>
  <c r="J2902" i="6"/>
  <c r="J2903" i="6"/>
  <c r="J2904" i="6"/>
  <c r="J2905" i="6"/>
  <c r="J2906" i="6"/>
  <c r="J2907" i="6"/>
  <c r="J2908" i="6"/>
  <c r="J2909" i="6"/>
  <c r="J2910" i="6"/>
  <c r="J2911" i="6"/>
  <c r="J2912" i="6"/>
  <c r="J2913" i="6"/>
  <c r="J2914" i="6"/>
  <c r="J2915" i="6"/>
  <c r="J2916" i="6"/>
  <c r="J2917" i="6"/>
  <c r="J2918" i="6"/>
  <c r="J2919" i="6"/>
  <c r="J2920" i="6"/>
  <c r="J2921" i="6"/>
  <c r="J2922" i="6"/>
  <c r="J2923" i="6"/>
  <c r="J2924" i="6"/>
  <c r="J2925" i="6"/>
  <c r="J2926" i="6"/>
  <c r="J2927" i="6"/>
  <c r="J2928" i="6"/>
  <c r="J2929" i="6"/>
  <c r="J2930" i="6"/>
  <c r="J2931" i="6"/>
  <c r="J2932" i="6"/>
  <c r="J2933" i="6"/>
  <c r="J2934" i="6"/>
  <c r="J2935" i="6"/>
  <c r="J2936" i="6"/>
  <c r="J2937" i="6"/>
  <c r="J2938" i="6"/>
  <c r="J2939" i="6"/>
  <c r="J2940" i="6"/>
  <c r="J2941" i="6"/>
  <c r="J2942" i="6"/>
  <c r="J2943" i="6"/>
  <c r="J2944" i="6"/>
  <c r="J2945" i="6"/>
  <c r="J2946" i="6"/>
  <c r="J2947" i="6"/>
  <c r="J2948" i="6"/>
  <c r="J2949" i="6"/>
  <c r="J2950" i="6"/>
  <c r="J2951" i="6"/>
  <c r="J2952" i="6"/>
  <c r="J2953" i="6"/>
  <c r="J2954" i="6"/>
  <c r="J2955" i="6"/>
  <c r="J2956" i="6"/>
  <c r="J2957" i="6"/>
  <c r="J2958" i="6"/>
  <c r="J2959" i="6"/>
  <c r="J2960" i="6"/>
  <c r="J2961" i="6"/>
  <c r="J2962" i="6"/>
  <c r="J2963" i="6"/>
  <c r="J2964" i="6"/>
  <c r="J2965" i="6"/>
  <c r="J2966" i="6"/>
  <c r="J2967" i="6"/>
  <c r="J2968" i="6"/>
  <c r="J2969" i="6"/>
  <c r="J2970" i="6"/>
  <c r="J2971" i="6"/>
  <c r="J2972" i="6"/>
  <c r="J2973" i="6"/>
  <c r="J2974" i="6"/>
  <c r="J2975" i="6"/>
  <c r="J2976" i="6"/>
  <c r="J2977" i="6"/>
  <c r="J2978" i="6"/>
  <c r="J2979" i="6"/>
  <c r="J2980" i="6"/>
  <c r="J2981" i="6"/>
  <c r="J2982" i="6"/>
  <c r="J2983" i="6"/>
  <c r="J2984" i="6"/>
  <c r="J2985" i="6"/>
  <c r="J2986" i="6"/>
  <c r="J2987" i="6"/>
  <c r="J2988" i="6"/>
  <c r="J2989" i="6"/>
  <c r="J2990" i="6"/>
  <c r="J2991" i="6"/>
  <c r="J2992" i="6"/>
  <c r="J2993" i="6"/>
  <c r="J2994" i="6"/>
  <c r="J2995" i="6"/>
  <c r="J2996" i="6"/>
  <c r="J2997" i="6"/>
  <c r="J2998" i="6"/>
  <c r="J2999" i="6"/>
  <c r="J3000" i="6"/>
  <c r="J3001" i="6"/>
  <c r="J3002" i="6"/>
  <c r="J3003" i="6"/>
  <c r="J3004" i="6"/>
  <c r="J3005" i="6"/>
  <c r="J3006" i="6"/>
  <c r="J3007" i="6"/>
  <c r="J3008" i="6"/>
  <c r="J3009" i="6"/>
  <c r="J3010" i="6"/>
  <c r="J3011" i="6"/>
  <c r="J3012" i="6"/>
  <c r="J3013" i="6"/>
  <c r="J3014" i="6"/>
  <c r="J3015" i="6"/>
  <c r="J3016" i="6"/>
  <c r="J3017" i="6"/>
  <c r="J3018" i="6"/>
  <c r="J3019" i="6"/>
  <c r="J3020" i="6"/>
  <c r="J3021" i="6"/>
  <c r="J3022" i="6"/>
  <c r="J3023" i="6"/>
  <c r="J3024" i="6"/>
  <c r="J3025" i="6"/>
  <c r="J3026" i="6"/>
  <c r="J3027" i="6"/>
  <c r="J3028" i="6"/>
  <c r="J3029" i="6"/>
  <c r="J3030" i="6"/>
  <c r="J3031" i="6"/>
  <c r="J3032" i="6"/>
  <c r="J3033" i="6"/>
  <c r="J3034" i="6"/>
  <c r="J3035" i="6"/>
  <c r="J3036" i="6"/>
  <c r="J3037" i="6"/>
  <c r="J3038" i="6"/>
  <c r="J3039" i="6"/>
  <c r="J3040" i="6"/>
  <c r="J3041" i="6"/>
  <c r="J3042" i="6"/>
  <c r="J3043" i="6"/>
  <c r="J3044" i="6"/>
  <c r="J3045" i="6"/>
  <c r="J3046" i="6"/>
  <c r="J3047" i="6"/>
  <c r="J3048" i="6"/>
  <c r="J3049" i="6"/>
  <c r="J3050" i="6"/>
  <c r="J3051" i="6"/>
  <c r="J3052" i="6"/>
  <c r="J3053" i="6"/>
  <c r="J3054" i="6"/>
  <c r="J3055" i="6"/>
  <c r="J3056" i="6"/>
  <c r="J3057" i="6"/>
  <c r="J3058" i="6"/>
  <c r="J3059" i="6"/>
  <c r="J3060" i="6"/>
  <c r="J3061" i="6"/>
  <c r="J3062" i="6"/>
  <c r="J3063" i="6"/>
  <c r="J3064" i="6"/>
  <c r="J3065" i="6"/>
  <c r="J3066" i="6"/>
  <c r="J3067" i="6"/>
  <c r="J3068" i="6"/>
  <c r="J3069" i="6"/>
  <c r="J3070" i="6"/>
  <c r="J3071" i="6"/>
  <c r="J3072" i="6"/>
  <c r="J3073" i="6"/>
  <c r="J3074" i="6"/>
  <c r="J3075" i="6"/>
  <c r="J3076" i="6"/>
  <c r="J3077" i="6"/>
  <c r="J3078" i="6"/>
  <c r="J3079" i="6"/>
  <c r="J3080" i="6"/>
  <c r="J3081" i="6"/>
  <c r="J3082" i="6"/>
  <c r="J3083" i="6"/>
  <c r="J3084" i="6"/>
  <c r="J3085" i="6"/>
  <c r="J3086" i="6"/>
  <c r="J3087" i="6"/>
  <c r="J3088" i="6"/>
  <c r="J3089" i="6"/>
  <c r="J3090" i="6"/>
  <c r="J3091" i="6"/>
  <c r="J3092" i="6"/>
  <c r="J3093" i="6"/>
  <c r="J3094" i="6"/>
  <c r="J3095" i="6"/>
  <c r="J3096" i="6"/>
  <c r="J3097" i="6"/>
  <c r="J3098" i="6"/>
  <c r="J3099" i="6"/>
  <c r="J3100" i="6"/>
  <c r="J3101" i="6"/>
  <c r="J3102" i="6"/>
  <c r="J3103" i="6"/>
  <c r="J3104" i="6"/>
  <c r="J3105" i="6"/>
  <c r="J3106" i="6"/>
  <c r="J3107" i="6"/>
  <c r="J3108" i="6"/>
  <c r="J3109" i="6"/>
  <c r="J3110" i="6"/>
  <c r="J3111" i="6"/>
  <c r="J3112" i="6"/>
  <c r="J3113" i="6"/>
  <c r="J3114" i="6"/>
  <c r="J3115" i="6"/>
  <c r="J3116" i="6"/>
  <c r="J3117" i="6"/>
  <c r="J3118" i="6"/>
  <c r="J3119" i="6"/>
  <c r="J3120" i="6"/>
  <c r="J3121" i="6"/>
  <c r="J3122" i="6"/>
  <c r="J3123" i="6"/>
  <c r="J3124" i="6"/>
  <c r="J3125" i="6"/>
  <c r="J3126" i="6"/>
  <c r="J3127" i="6"/>
  <c r="J3128" i="6"/>
  <c r="J3129" i="6"/>
  <c r="J3130" i="6"/>
  <c r="J3131" i="6"/>
  <c r="J3132" i="6"/>
  <c r="J3133" i="6"/>
  <c r="J3134" i="6"/>
  <c r="J3135" i="6"/>
  <c r="J3136" i="6"/>
  <c r="J3137" i="6"/>
  <c r="J3138" i="6"/>
  <c r="J3139" i="6"/>
  <c r="J3140" i="6"/>
  <c r="J3141" i="6"/>
  <c r="J3142" i="6"/>
  <c r="J3143" i="6"/>
  <c r="J3144" i="6"/>
  <c r="J3145" i="6"/>
  <c r="J3146" i="6"/>
  <c r="J3147" i="6"/>
  <c r="J3148" i="6"/>
  <c r="J3149" i="6"/>
  <c r="J3150" i="6"/>
  <c r="J3151" i="6"/>
  <c r="J3152" i="6"/>
  <c r="J3153" i="6"/>
  <c r="J3154" i="6"/>
  <c r="J3155" i="6"/>
  <c r="J3156" i="6"/>
  <c r="J3157" i="6"/>
  <c r="J3158" i="6"/>
  <c r="J3159" i="6"/>
  <c r="J3160" i="6"/>
  <c r="J3161" i="6"/>
  <c r="J3162" i="6"/>
  <c r="J3163" i="6"/>
  <c r="J3164" i="6"/>
  <c r="J3165" i="6"/>
  <c r="J3166" i="6"/>
  <c r="J3167" i="6"/>
  <c r="J3168" i="6"/>
  <c r="J3169" i="6"/>
  <c r="J3170" i="6"/>
  <c r="J3171" i="6"/>
  <c r="J3172" i="6"/>
  <c r="J3173" i="6"/>
  <c r="J3174" i="6"/>
  <c r="J3175" i="6"/>
  <c r="J3176" i="6"/>
  <c r="J3177" i="6"/>
  <c r="J3178" i="6"/>
  <c r="J3179" i="6"/>
  <c r="J3180" i="6"/>
  <c r="J3181" i="6"/>
  <c r="J3182" i="6"/>
  <c r="J3183" i="6"/>
  <c r="J3184" i="6"/>
  <c r="J3185" i="6"/>
  <c r="J3186" i="6"/>
  <c r="J3187" i="6"/>
  <c r="J3188" i="6"/>
  <c r="J3189" i="6"/>
  <c r="J3190" i="6"/>
  <c r="J3191" i="6"/>
  <c r="J3192" i="6"/>
  <c r="J3193" i="6"/>
  <c r="J3194" i="6"/>
  <c r="J3195" i="6"/>
  <c r="J3196" i="6"/>
  <c r="J3197" i="6"/>
  <c r="J3198" i="6"/>
  <c r="J3199" i="6"/>
  <c r="J3200" i="6"/>
  <c r="J3201" i="6"/>
  <c r="J3202" i="6"/>
  <c r="J3203" i="6"/>
  <c r="J3204" i="6"/>
  <c r="J3205" i="6"/>
  <c r="J3206" i="6"/>
  <c r="J3207" i="6"/>
  <c r="J3208" i="6"/>
  <c r="J3209" i="6"/>
  <c r="J3210" i="6"/>
  <c r="J3211" i="6"/>
  <c r="J3212" i="6"/>
  <c r="J3213" i="6"/>
  <c r="J3214" i="6"/>
  <c r="J3215" i="6"/>
  <c r="J3216" i="6"/>
  <c r="J3217" i="6"/>
  <c r="J3218" i="6"/>
  <c r="J3219" i="6"/>
  <c r="J3220" i="6"/>
  <c r="J3221" i="6"/>
  <c r="J3222" i="6"/>
  <c r="J3223" i="6"/>
  <c r="J3224" i="6"/>
  <c r="J3225" i="6"/>
  <c r="J3226" i="6"/>
  <c r="J3227" i="6"/>
  <c r="J3228" i="6"/>
  <c r="J3229" i="6"/>
  <c r="J3230" i="6"/>
  <c r="J3231" i="6"/>
  <c r="J3232" i="6"/>
  <c r="J3233" i="6"/>
  <c r="J3234" i="6"/>
  <c r="J3235" i="6"/>
  <c r="J3236" i="6"/>
  <c r="J3237" i="6"/>
  <c r="J3238" i="6"/>
  <c r="J3239" i="6"/>
  <c r="J3240" i="6"/>
  <c r="J3241" i="6"/>
  <c r="J3242" i="6"/>
  <c r="J3243" i="6"/>
  <c r="J3244" i="6"/>
  <c r="J3245" i="6"/>
  <c r="J3246" i="6"/>
  <c r="J3247" i="6"/>
  <c r="J3248" i="6"/>
  <c r="J3249" i="6"/>
  <c r="J3250" i="6"/>
  <c r="J3251" i="6"/>
  <c r="J3252" i="6"/>
  <c r="J3253" i="6"/>
  <c r="J3254" i="6"/>
  <c r="J3255" i="6"/>
  <c r="J3256" i="6"/>
  <c r="J3257" i="6"/>
  <c r="J3258" i="6"/>
  <c r="J3259" i="6"/>
  <c r="J3260" i="6"/>
  <c r="J3261" i="6"/>
  <c r="J3262" i="6"/>
  <c r="J3263" i="6"/>
  <c r="J3264" i="6"/>
  <c r="J3265" i="6"/>
  <c r="J3266" i="6"/>
  <c r="J3267" i="6"/>
  <c r="J3268" i="6"/>
  <c r="J3269" i="6"/>
  <c r="J3270" i="6"/>
  <c r="J3271" i="6"/>
  <c r="J3272" i="6"/>
  <c r="J3273" i="6"/>
  <c r="J3274" i="6"/>
  <c r="J3275" i="6"/>
  <c r="J3276" i="6"/>
  <c r="J3277" i="6"/>
  <c r="J3278" i="6"/>
  <c r="J3279" i="6"/>
  <c r="J3280" i="6"/>
  <c r="J3281" i="6"/>
  <c r="J3282" i="6"/>
  <c r="J3283" i="6"/>
  <c r="J3284" i="6"/>
  <c r="J3285" i="6"/>
  <c r="J3286" i="6"/>
  <c r="J3287" i="6"/>
  <c r="J3288" i="6"/>
  <c r="J3289" i="6"/>
  <c r="J3290" i="6"/>
  <c r="J3291" i="6"/>
  <c r="J3292" i="6"/>
  <c r="J3293" i="6"/>
  <c r="J3294" i="6"/>
  <c r="J3295" i="6"/>
  <c r="J3296" i="6"/>
  <c r="J3297" i="6"/>
  <c r="J3298" i="6"/>
  <c r="J3299" i="6"/>
  <c r="J3300" i="6"/>
  <c r="J3301" i="6"/>
  <c r="J3302" i="6"/>
  <c r="J3303" i="6"/>
  <c r="J3304" i="6"/>
  <c r="J3305" i="6"/>
  <c r="J3306" i="6"/>
  <c r="J3307" i="6"/>
  <c r="J3308" i="6"/>
  <c r="J3309" i="6"/>
  <c r="J3310" i="6"/>
  <c r="J3311" i="6"/>
  <c r="J3312" i="6"/>
  <c r="J3313" i="6"/>
  <c r="J3314" i="6"/>
  <c r="J3315" i="6"/>
  <c r="J3316" i="6"/>
  <c r="J3317" i="6"/>
  <c r="J3318" i="6"/>
  <c r="J3319" i="6"/>
  <c r="J3320" i="6"/>
  <c r="J3321" i="6"/>
  <c r="J3322" i="6"/>
  <c r="J3323" i="6"/>
  <c r="J3324" i="6"/>
  <c r="J3325" i="6"/>
  <c r="J3326" i="6"/>
  <c r="J3327" i="6"/>
  <c r="J3328" i="6"/>
  <c r="J3329" i="6"/>
  <c r="J3330" i="6"/>
  <c r="J3331" i="6"/>
  <c r="J3332" i="6"/>
  <c r="J3333" i="6"/>
  <c r="J3334" i="6"/>
  <c r="J3335" i="6"/>
  <c r="J3336" i="6"/>
  <c r="J3337" i="6"/>
  <c r="J3338" i="6"/>
  <c r="J3339" i="6"/>
  <c r="J3340" i="6"/>
  <c r="J3341" i="6"/>
  <c r="J3342" i="6"/>
  <c r="J3343" i="6"/>
  <c r="J3344" i="6"/>
  <c r="J3345" i="6"/>
  <c r="J3346" i="6"/>
  <c r="J3347" i="6"/>
  <c r="J3348" i="6"/>
  <c r="J3349" i="6"/>
  <c r="J3350" i="6"/>
  <c r="J3351" i="6"/>
  <c r="J3352" i="6"/>
  <c r="J3353" i="6"/>
  <c r="J3354" i="6"/>
  <c r="J3355" i="6"/>
  <c r="J3356" i="6"/>
  <c r="J3357" i="6"/>
  <c r="J3358" i="6"/>
  <c r="J3359" i="6"/>
  <c r="J3360" i="6"/>
  <c r="J3361" i="6"/>
  <c r="J3362" i="6"/>
  <c r="J3363" i="6"/>
  <c r="J3364" i="6"/>
  <c r="J3365" i="6"/>
  <c r="J3366" i="6"/>
  <c r="J3367" i="6"/>
  <c r="J3368" i="6"/>
  <c r="J3369" i="6"/>
  <c r="J3370" i="6"/>
  <c r="J3371" i="6"/>
  <c r="J3372" i="6"/>
  <c r="J3373" i="6"/>
  <c r="J3374" i="6"/>
  <c r="J3375" i="6"/>
  <c r="J3376" i="6"/>
  <c r="J3377" i="6"/>
  <c r="J3378" i="6"/>
  <c r="J3379" i="6"/>
  <c r="J3380" i="6"/>
  <c r="J3381" i="6"/>
  <c r="J3382" i="6"/>
  <c r="J3383" i="6"/>
  <c r="J3384" i="6"/>
  <c r="J3385" i="6"/>
  <c r="J3386" i="6"/>
  <c r="J3387" i="6"/>
  <c r="J3388" i="6"/>
  <c r="J3389" i="6"/>
  <c r="J3390" i="6"/>
  <c r="J3391" i="6"/>
  <c r="J3392" i="6"/>
  <c r="J3393" i="6"/>
  <c r="J3394" i="6"/>
  <c r="J3395" i="6"/>
  <c r="J3396" i="6"/>
  <c r="J3397" i="6"/>
  <c r="J3398" i="6"/>
  <c r="J3399" i="6"/>
  <c r="J3400" i="6"/>
  <c r="J3401" i="6"/>
  <c r="J3402" i="6"/>
  <c r="J3403" i="6"/>
  <c r="J3404" i="6"/>
  <c r="J3405" i="6"/>
  <c r="J3406" i="6"/>
  <c r="J3407" i="6"/>
  <c r="J3408" i="6"/>
  <c r="J3409" i="6"/>
  <c r="J3410" i="6"/>
  <c r="J3411" i="6"/>
  <c r="J3412" i="6"/>
  <c r="J3413" i="6"/>
  <c r="J3414" i="6"/>
  <c r="J3415" i="6"/>
  <c r="J3416" i="6"/>
  <c r="J3417" i="6"/>
  <c r="J3418" i="6"/>
  <c r="J3419" i="6"/>
  <c r="J3420" i="6"/>
  <c r="J3421" i="6"/>
  <c r="J3422" i="6"/>
  <c r="J3423" i="6"/>
  <c r="J3424" i="6"/>
  <c r="J3425" i="6"/>
  <c r="J3426" i="6"/>
  <c r="J3427" i="6"/>
  <c r="J3428" i="6"/>
  <c r="J3429" i="6"/>
  <c r="J3430" i="6"/>
  <c r="J3431" i="6"/>
  <c r="J3432" i="6"/>
  <c r="J3433" i="6"/>
  <c r="J3434" i="6"/>
  <c r="J3435" i="6"/>
  <c r="J3436" i="6"/>
  <c r="J3437" i="6"/>
  <c r="J3438" i="6"/>
  <c r="J3439" i="6"/>
  <c r="J3440" i="6"/>
  <c r="J3441" i="6"/>
  <c r="J3442" i="6"/>
  <c r="J3443" i="6"/>
  <c r="J3444" i="6"/>
  <c r="J3445" i="6"/>
  <c r="J3446" i="6"/>
  <c r="J3447" i="6"/>
  <c r="J3448" i="6"/>
  <c r="J3449" i="6"/>
  <c r="J3450" i="6"/>
  <c r="J3451" i="6"/>
  <c r="J3452" i="6"/>
  <c r="J3453" i="6"/>
  <c r="J3454" i="6"/>
  <c r="J3455" i="6"/>
  <c r="J3456" i="6"/>
  <c r="J3457" i="6"/>
  <c r="J3458" i="6"/>
  <c r="J3459" i="6"/>
  <c r="J3460" i="6"/>
  <c r="J3461" i="6"/>
  <c r="J3462" i="6"/>
  <c r="J3463" i="6"/>
  <c r="J3464" i="6"/>
  <c r="J3465" i="6"/>
  <c r="J3466" i="6"/>
  <c r="J3467" i="6"/>
  <c r="J3468" i="6"/>
  <c r="J3469" i="6"/>
  <c r="J3470" i="6"/>
  <c r="J3471" i="6"/>
  <c r="J3472" i="6"/>
  <c r="J3473" i="6"/>
  <c r="J3474" i="6"/>
  <c r="J3475" i="6"/>
  <c r="J3476" i="6"/>
  <c r="J3477" i="6"/>
  <c r="J3478" i="6"/>
  <c r="J3479" i="6"/>
  <c r="J3480" i="6"/>
  <c r="J3481" i="6"/>
  <c r="J3482" i="6"/>
  <c r="J3483" i="6"/>
  <c r="J3484" i="6"/>
  <c r="J3485" i="6"/>
  <c r="J3486" i="6"/>
  <c r="J3487" i="6"/>
  <c r="J3488" i="6"/>
  <c r="J3489" i="6"/>
  <c r="J3490" i="6"/>
  <c r="J3491" i="6"/>
  <c r="J3492" i="6"/>
  <c r="J3493" i="6"/>
  <c r="J3494" i="6"/>
  <c r="J3495" i="6"/>
  <c r="J3496" i="6"/>
  <c r="J3497" i="6"/>
  <c r="J3498" i="6"/>
  <c r="J3499" i="6"/>
  <c r="J3500" i="6"/>
  <c r="J3501" i="6"/>
  <c r="J3502" i="6"/>
  <c r="J3503" i="6"/>
  <c r="J3504" i="6"/>
  <c r="J3505" i="6"/>
  <c r="J3506" i="6"/>
  <c r="J3507" i="6"/>
  <c r="J3508" i="6"/>
  <c r="J3509" i="6"/>
  <c r="J3510" i="6"/>
  <c r="J3511" i="6"/>
  <c r="J3512" i="6"/>
  <c r="J3513" i="6"/>
  <c r="J3514" i="6"/>
  <c r="J3515" i="6"/>
  <c r="J3516" i="6"/>
  <c r="J3517" i="6"/>
  <c r="J3518" i="6"/>
  <c r="J3519" i="6"/>
  <c r="J3520" i="6"/>
  <c r="J3521" i="6"/>
  <c r="J3522" i="6"/>
  <c r="J3523" i="6"/>
  <c r="J3524" i="6"/>
  <c r="J3525" i="6"/>
  <c r="J3526" i="6"/>
  <c r="J3527" i="6"/>
  <c r="J3528" i="6"/>
  <c r="J3529" i="6"/>
  <c r="J3530" i="6"/>
  <c r="J3531" i="6"/>
  <c r="J3532" i="6"/>
  <c r="J3533" i="6"/>
  <c r="J3534" i="6"/>
  <c r="J3535" i="6"/>
  <c r="J3536" i="6"/>
  <c r="J3537" i="6"/>
  <c r="J3538" i="6"/>
  <c r="J3539" i="6"/>
  <c r="J3540" i="6"/>
  <c r="J3541" i="6"/>
  <c r="J3542" i="6"/>
  <c r="J3543" i="6"/>
  <c r="J3544" i="6"/>
  <c r="J3545" i="6"/>
  <c r="J3546" i="6"/>
  <c r="J3547" i="6"/>
  <c r="J3548" i="6"/>
  <c r="J3549" i="6"/>
  <c r="J3550" i="6"/>
  <c r="J3551" i="6"/>
  <c r="J3552" i="6"/>
  <c r="J3553" i="6"/>
  <c r="J3554" i="6"/>
  <c r="J3555" i="6"/>
  <c r="J3556" i="6"/>
  <c r="J3557" i="6"/>
  <c r="J3558" i="6"/>
  <c r="J3559" i="6"/>
  <c r="J3560" i="6"/>
  <c r="J3561" i="6"/>
  <c r="J3562" i="6"/>
  <c r="J3563" i="6"/>
  <c r="J3564" i="6"/>
  <c r="J3565" i="6"/>
  <c r="J3566" i="6"/>
  <c r="J3567" i="6"/>
  <c r="J3568" i="6"/>
  <c r="J3569" i="6"/>
  <c r="J3570" i="6"/>
  <c r="J3571" i="6"/>
  <c r="J3572" i="6"/>
  <c r="J3573" i="6"/>
  <c r="J3574" i="6"/>
  <c r="J3575" i="6"/>
  <c r="J3576" i="6"/>
  <c r="J3577" i="6"/>
  <c r="J3578" i="6"/>
  <c r="J3579" i="6"/>
  <c r="J3580" i="6"/>
  <c r="J3581" i="6"/>
  <c r="J3582" i="6"/>
  <c r="J3583" i="6"/>
  <c r="J3584" i="6"/>
  <c r="J3585" i="6"/>
  <c r="J3586" i="6"/>
  <c r="J3587" i="6"/>
  <c r="J3588" i="6"/>
  <c r="J3589" i="6"/>
  <c r="J3590" i="6"/>
  <c r="J3591" i="6"/>
  <c r="J3592" i="6"/>
  <c r="J3593" i="6"/>
  <c r="J3594" i="6"/>
  <c r="J3595" i="6"/>
  <c r="J3596" i="6"/>
  <c r="J3597" i="6"/>
  <c r="J3598" i="6"/>
  <c r="J3599" i="6"/>
  <c r="J3600" i="6"/>
  <c r="J3601" i="6"/>
  <c r="J3602" i="6"/>
  <c r="J3603" i="6"/>
  <c r="J3604" i="6"/>
  <c r="J3605" i="6"/>
  <c r="J3606" i="6"/>
  <c r="J3607" i="6"/>
  <c r="J3608" i="6"/>
  <c r="J3609" i="6"/>
  <c r="J3610" i="6"/>
  <c r="J3611" i="6"/>
  <c r="J3612" i="6"/>
  <c r="J3613" i="6"/>
  <c r="J3614" i="6"/>
  <c r="J3615" i="6"/>
  <c r="J3616" i="6"/>
  <c r="J3617" i="6"/>
  <c r="J3618" i="6"/>
  <c r="J3619" i="6"/>
  <c r="J3620" i="6"/>
  <c r="J3621" i="6"/>
  <c r="J3622" i="6"/>
  <c r="J3623" i="6"/>
  <c r="J3624" i="6"/>
  <c r="J3625" i="6"/>
  <c r="J3626" i="6"/>
  <c r="J3627" i="6"/>
  <c r="J3628" i="6"/>
  <c r="J3629" i="6"/>
  <c r="J3630" i="6"/>
  <c r="J3631" i="6"/>
  <c r="J3632" i="6"/>
  <c r="J3633" i="6"/>
  <c r="J3634" i="6"/>
  <c r="J3635" i="6"/>
  <c r="J3636" i="6"/>
  <c r="J3637" i="6"/>
  <c r="J3638" i="6"/>
  <c r="J3639" i="6"/>
  <c r="J3640" i="6"/>
  <c r="J3641" i="6"/>
  <c r="J3642" i="6"/>
  <c r="J3643" i="6"/>
  <c r="J3644" i="6"/>
  <c r="J3645" i="6"/>
  <c r="J3646" i="6"/>
  <c r="J3647" i="6"/>
  <c r="J3648" i="6"/>
  <c r="J3649" i="6"/>
  <c r="J3650" i="6"/>
  <c r="J3651" i="6"/>
  <c r="J3652" i="6"/>
  <c r="J3653" i="6"/>
  <c r="J3654" i="6"/>
  <c r="J3655" i="6"/>
  <c r="J3656" i="6"/>
  <c r="J3657" i="6"/>
  <c r="J3658" i="6"/>
  <c r="J3659" i="6"/>
  <c r="J3660" i="6"/>
  <c r="J3661" i="6"/>
  <c r="J3662" i="6"/>
  <c r="J3663" i="6"/>
  <c r="J3664" i="6"/>
  <c r="J3665" i="6"/>
  <c r="J3666" i="6"/>
  <c r="J3667" i="6"/>
  <c r="J3668" i="6"/>
  <c r="J3669" i="6"/>
  <c r="J3670" i="6"/>
  <c r="J3671" i="6"/>
  <c r="J3672" i="6"/>
  <c r="J3673" i="6"/>
  <c r="J3674" i="6"/>
  <c r="J3675" i="6"/>
  <c r="J3676" i="6"/>
  <c r="J3677" i="6"/>
  <c r="J3678" i="6"/>
  <c r="J3679" i="6"/>
  <c r="J3680" i="6"/>
  <c r="J3681" i="6"/>
  <c r="J3682" i="6"/>
  <c r="J3683" i="6"/>
  <c r="J3684" i="6"/>
  <c r="J3685" i="6"/>
  <c r="J3686" i="6"/>
  <c r="J3687" i="6"/>
  <c r="J3688" i="6"/>
  <c r="J3689" i="6"/>
  <c r="J3690" i="6"/>
  <c r="J3691" i="6"/>
  <c r="J3692" i="6"/>
  <c r="J3693" i="6"/>
  <c r="J3694" i="6"/>
  <c r="J3695" i="6"/>
  <c r="J3696" i="6"/>
  <c r="J3697" i="6"/>
  <c r="J3698" i="6"/>
  <c r="J3699" i="6"/>
  <c r="J3700" i="6"/>
  <c r="J3701" i="6"/>
  <c r="J3702" i="6"/>
  <c r="J3703" i="6"/>
  <c r="J3704" i="6"/>
  <c r="J3705" i="6"/>
  <c r="J3706" i="6"/>
  <c r="J3707" i="6"/>
  <c r="J3708" i="6"/>
  <c r="J3709" i="6"/>
  <c r="J3710" i="6"/>
  <c r="J3711" i="6"/>
  <c r="J3712" i="6"/>
  <c r="J3713" i="6"/>
  <c r="J3714" i="6"/>
  <c r="J3715" i="6"/>
  <c r="J3716" i="6"/>
  <c r="J3717" i="6"/>
  <c r="J3718" i="6"/>
  <c r="J3719" i="6"/>
  <c r="J3720" i="6"/>
  <c r="J3721" i="6"/>
  <c r="J3722" i="6"/>
  <c r="J3723" i="6"/>
  <c r="J3724" i="6"/>
  <c r="J3725" i="6"/>
  <c r="J3726" i="6"/>
  <c r="J3727" i="6"/>
  <c r="J3728" i="6"/>
  <c r="J3729" i="6"/>
  <c r="J3730" i="6"/>
  <c r="J3731" i="6"/>
  <c r="J3732" i="6"/>
  <c r="J3733" i="6"/>
  <c r="J3734" i="6"/>
  <c r="J3735" i="6"/>
  <c r="J3736" i="6"/>
  <c r="J3737" i="6"/>
  <c r="J3738" i="6"/>
  <c r="J3739" i="6"/>
  <c r="J3740" i="6"/>
  <c r="J3741" i="6"/>
  <c r="J3742" i="6"/>
  <c r="J3743" i="6"/>
  <c r="J3744" i="6"/>
  <c r="J3745" i="6"/>
  <c r="J3746" i="6"/>
  <c r="J3747" i="6"/>
  <c r="J3748" i="6"/>
  <c r="J3749" i="6"/>
  <c r="J3750" i="6"/>
  <c r="J3751" i="6"/>
  <c r="J3752" i="6"/>
  <c r="J3753" i="6"/>
  <c r="J3754" i="6"/>
  <c r="J3755" i="6"/>
  <c r="J3756" i="6"/>
  <c r="J3757" i="6"/>
  <c r="J3758" i="6"/>
  <c r="J3759" i="6"/>
  <c r="J3760" i="6"/>
  <c r="J3761" i="6"/>
  <c r="J3762" i="6"/>
  <c r="J3763" i="6"/>
  <c r="J3764" i="6"/>
  <c r="J3765" i="6"/>
  <c r="J3766" i="6"/>
  <c r="J3767" i="6"/>
  <c r="J3768" i="6"/>
  <c r="J3769" i="6"/>
  <c r="J3770" i="6"/>
  <c r="J3771" i="6"/>
  <c r="J3772" i="6"/>
  <c r="J3773" i="6"/>
  <c r="J3774" i="6"/>
  <c r="J3775" i="6"/>
  <c r="J3776" i="6"/>
  <c r="J3777" i="6"/>
  <c r="J3778" i="6"/>
  <c r="J3779" i="6"/>
  <c r="J3780" i="6"/>
  <c r="J3781" i="6"/>
  <c r="J3782" i="6"/>
  <c r="J3783" i="6"/>
  <c r="J3784" i="6"/>
  <c r="J3785" i="6"/>
  <c r="J3786" i="6"/>
  <c r="J3787" i="6"/>
  <c r="J3788" i="6"/>
  <c r="J3789" i="6"/>
  <c r="J3790" i="6"/>
  <c r="J3791" i="6"/>
  <c r="J3792" i="6"/>
  <c r="J3793" i="6"/>
  <c r="J3794" i="6"/>
  <c r="J3795" i="6"/>
  <c r="J3796" i="6"/>
  <c r="J3797" i="6"/>
  <c r="J3798" i="6"/>
  <c r="J3799" i="6"/>
  <c r="J3800" i="6"/>
  <c r="J3801" i="6"/>
  <c r="J3802" i="6"/>
  <c r="J3803" i="6"/>
  <c r="J3804" i="6"/>
  <c r="J3805" i="6"/>
  <c r="J3806" i="6"/>
  <c r="J3807" i="6"/>
  <c r="J3808" i="6"/>
  <c r="J3809" i="6"/>
  <c r="J3810" i="6"/>
  <c r="J3811" i="6"/>
  <c r="J3812" i="6"/>
  <c r="J3813" i="6"/>
  <c r="J3814" i="6"/>
  <c r="J3815" i="6"/>
  <c r="J3816" i="6"/>
  <c r="J3817" i="6"/>
  <c r="J3818" i="6"/>
  <c r="J3819" i="6"/>
  <c r="J3820" i="6"/>
  <c r="J3821" i="6"/>
  <c r="J3822" i="6"/>
  <c r="J3823" i="6"/>
  <c r="J3824" i="6"/>
  <c r="J3825" i="6"/>
  <c r="J3826" i="6"/>
  <c r="J3827" i="6"/>
  <c r="J3828" i="6"/>
  <c r="J3829" i="6"/>
  <c r="J3830" i="6"/>
  <c r="J3831" i="6"/>
  <c r="J3832" i="6"/>
  <c r="J3833" i="6"/>
  <c r="J3834" i="6"/>
  <c r="J3835" i="6"/>
  <c r="J3836" i="6"/>
  <c r="J3837" i="6"/>
  <c r="J3838" i="6"/>
  <c r="J3839" i="6"/>
  <c r="J3840" i="6"/>
  <c r="J3841" i="6"/>
  <c r="J3842" i="6"/>
  <c r="J3843" i="6"/>
  <c r="J3844" i="6"/>
  <c r="J3845" i="6"/>
  <c r="J3846" i="6"/>
  <c r="J3847" i="6"/>
  <c r="J3848" i="6"/>
  <c r="J3849" i="6"/>
  <c r="J3850" i="6"/>
  <c r="J3851" i="6"/>
  <c r="J3852" i="6"/>
  <c r="J3853" i="6"/>
  <c r="J3854" i="6"/>
  <c r="J3855" i="6"/>
  <c r="J3856" i="6"/>
  <c r="J3857" i="6"/>
  <c r="J3858" i="6"/>
  <c r="J3859" i="6"/>
  <c r="J3860" i="6"/>
  <c r="J3861" i="6"/>
  <c r="J3862" i="6"/>
  <c r="J3863" i="6"/>
  <c r="J3864" i="6"/>
  <c r="J3865" i="6"/>
  <c r="J3866" i="6"/>
  <c r="J3867" i="6"/>
  <c r="J3868" i="6"/>
  <c r="J3869" i="6"/>
  <c r="J3870" i="6"/>
  <c r="J3871" i="6"/>
  <c r="J3872" i="6"/>
  <c r="J3873" i="6"/>
  <c r="J3874" i="6"/>
  <c r="J3875" i="6"/>
  <c r="J3876" i="6"/>
  <c r="J3877" i="6"/>
  <c r="J3878" i="6"/>
  <c r="J3879" i="6"/>
  <c r="J3880" i="6"/>
  <c r="J3881" i="6"/>
  <c r="J3882" i="6"/>
  <c r="J3883" i="6"/>
  <c r="J3884" i="6"/>
  <c r="J3885" i="6"/>
  <c r="J3886" i="6"/>
  <c r="J3887" i="6"/>
  <c r="J3888" i="6"/>
  <c r="J3889" i="6"/>
  <c r="J3890" i="6"/>
  <c r="J3891" i="6"/>
  <c r="J3892" i="6"/>
  <c r="J3893" i="6"/>
  <c r="J3894" i="6"/>
  <c r="J3895" i="6"/>
  <c r="J3896" i="6"/>
  <c r="J3897" i="6"/>
  <c r="J3898" i="6"/>
  <c r="J3899" i="6"/>
  <c r="J3900" i="6"/>
  <c r="J3901" i="6"/>
  <c r="J3902" i="6"/>
  <c r="J3903" i="6"/>
  <c r="J3904" i="6"/>
  <c r="J3905" i="6"/>
  <c r="J3906" i="6"/>
  <c r="J3907" i="6"/>
  <c r="J3908" i="6"/>
  <c r="J3909" i="6"/>
  <c r="J3910" i="6"/>
  <c r="J3911" i="6"/>
  <c r="J3912" i="6"/>
  <c r="J3913" i="6"/>
  <c r="J3914" i="6"/>
  <c r="J3915" i="6"/>
  <c r="J3916" i="6"/>
  <c r="J3917" i="6"/>
  <c r="J3918" i="6"/>
  <c r="J3919" i="6"/>
  <c r="J3920" i="6"/>
  <c r="J3921" i="6"/>
  <c r="J3922" i="6"/>
  <c r="J3923" i="6"/>
  <c r="J3924" i="6"/>
  <c r="J3925" i="6"/>
  <c r="J3926" i="6"/>
  <c r="J3927" i="6"/>
  <c r="J3928" i="6"/>
  <c r="J3929" i="6"/>
  <c r="J3930" i="6"/>
  <c r="J3931" i="6"/>
  <c r="J3932" i="6"/>
  <c r="J3933" i="6"/>
  <c r="J3934" i="6"/>
  <c r="J3935" i="6"/>
  <c r="J3936" i="6"/>
  <c r="J3937" i="6"/>
  <c r="J3938" i="6"/>
  <c r="J3939" i="6"/>
  <c r="J3940" i="6"/>
  <c r="J3941" i="6"/>
  <c r="J3942" i="6"/>
  <c r="J3943" i="6"/>
  <c r="J3944" i="6"/>
  <c r="J3945" i="6"/>
  <c r="J3946" i="6"/>
  <c r="J3947" i="6"/>
  <c r="J3948" i="6"/>
  <c r="J3949" i="6"/>
  <c r="J3950" i="6"/>
  <c r="J3951" i="6"/>
  <c r="J3952" i="6"/>
  <c r="J3953" i="6"/>
  <c r="J3954" i="6"/>
  <c r="J3955" i="6"/>
  <c r="J3956" i="6"/>
  <c r="J3957" i="6"/>
  <c r="J3958" i="6"/>
  <c r="J3959" i="6"/>
  <c r="J3960" i="6"/>
  <c r="J3961" i="6"/>
  <c r="J3962" i="6"/>
  <c r="J3963" i="6"/>
  <c r="J3964" i="6"/>
  <c r="J3965" i="6"/>
  <c r="J3966" i="6"/>
  <c r="J3967" i="6"/>
  <c r="J3968" i="6"/>
  <c r="J3969" i="6"/>
  <c r="J3970" i="6"/>
  <c r="J3971" i="6"/>
  <c r="J3972" i="6"/>
  <c r="J3973" i="6"/>
  <c r="J3974" i="6"/>
  <c r="J3975" i="6"/>
  <c r="J3976" i="6"/>
  <c r="J3977" i="6"/>
  <c r="J3978" i="6"/>
  <c r="J3979" i="6"/>
  <c r="J3980" i="6"/>
  <c r="J3981" i="6"/>
  <c r="J3982" i="6"/>
  <c r="J3983" i="6"/>
  <c r="J3984" i="6"/>
  <c r="J3985" i="6"/>
  <c r="J3986" i="6"/>
  <c r="J3987" i="6"/>
  <c r="J3988" i="6"/>
  <c r="J3989" i="6"/>
  <c r="J3990" i="6"/>
  <c r="J3991" i="6"/>
  <c r="J3992" i="6"/>
  <c r="J3993" i="6"/>
  <c r="J3994" i="6"/>
  <c r="J3995" i="6"/>
  <c r="J3996" i="6"/>
  <c r="J3997" i="6"/>
  <c r="J3998" i="6"/>
  <c r="J3999" i="6"/>
  <c r="J4000" i="6"/>
  <c r="J4001" i="6"/>
  <c r="J4002" i="6"/>
  <c r="J4003" i="6"/>
  <c r="J4004" i="6"/>
  <c r="J4005" i="6"/>
  <c r="J4006" i="6"/>
  <c r="J4007" i="6"/>
  <c r="J4008" i="6"/>
  <c r="J4009" i="6"/>
  <c r="J4010" i="6"/>
  <c r="J4011" i="6"/>
  <c r="J4012" i="6"/>
  <c r="J4013" i="6"/>
  <c r="J4014" i="6"/>
  <c r="J4015" i="6"/>
  <c r="J4016" i="6"/>
  <c r="J4017" i="6"/>
  <c r="J4018" i="6"/>
  <c r="J4019" i="6"/>
  <c r="J4020" i="6"/>
  <c r="J4021" i="6"/>
  <c r="J4022" i="6"/>
  <c r="J4023" i="6"/>
  <c r="J4024" i="6"/>
  <c r="J4025" i="6"/>
  <c r="J4026" i="6"/>
  <c r="J4027" i="6"/>
  <c r="J4028" i="6"/>
  <c r="J4029" i="6"/>
  <c r="J4030" i="6"/>
  <c r="J4031" i="6"/>
  <c r="J4032" i="6"/>
  <c r="J4033" i="6"/>
  <c r="J4034" i="6"/>
  <c r="J4035" i="6"/>
  <c r="J4036" i="6"/>
  <c r="J4037" i="6"/>
  <c r="J4038" i="6"/>
  <c r="J4039" i="6"/>
  <c r="J4040" i="6"/>
  <c r="J4041" i="6"/>
  <c r="J4042" i="6"/>
  <c r="J4043" i="6"/>
  <c r="J4044" i="6"/>
  <c r="J4045" i="6"/>
  <c r="J4046" i="6"/>
  <c r="J4047" i="6"/>
  <c r="J4048" i="6"/>
  <c r="J4049" i="6"/>
  <c r="J4050" i="6"/>
  <c r="J4051" i="6"/>
  <c r="J4052" i="6"/>
  <c r="J4053" i="6"/>
  <c r="J4054" i="6"/>
  <c r="J4055" i="6"/>
  <c r="J4056" i="6"/>
  <c r="J4057" i="6"/>
  <c r="J4058" i="6"/>
  <c r="J4059" i="6"/>
  <c r="J4060" i="6"/>
  <c r="J4061" i="6"/>
  <c r="J4062" i="6"/>
  <c r="J4063" i="6"/>
  <c r="J4064" i="6"/>
  <c r="J4065" i="6"/>
  <c r="J4066" i="6"/>
  <c r="J4067" i="6"/>
  <c r="J4068" i="6"/>
  <c r="J4069" i="6"/>
  <c r="J4070" i="6"/>
  <c r="J4071" i="6"/>
  <c r="J4072" i="6"/>
  <c r="J4073" i="6"/>
  <c r="J4074" i="6"/>
  <c r="J4075" i="6"/>
  <c r="J4076" i="6"/>
  <c r="J4077" i="6"/>
  <c r="J4078" i="6"/>
  <c r="J4079" i="6"/>
  <c r="J4080" i="6"/>
  <c r="J4081" i="6"/>
  <c r="J4082" i="6"/>
  <c r="J4083" i="6"/>
  <c r="J4084" i="6"/>
  <c r="J4085" i="6"/>
  <c r="J4086" i="6"/>
  <c r="J4087" i="6"/>
  <c r="J4088" i="6"/>
  <c r="J4089" i="6"/>
  <c r="J4090" i="6"/>
  <c r="J4091" i="6"/>
  <c r="J4092" i="6"/>
  <c r="J4093" i="6"/>
  <c r="J4094" i="6"/>
  <c r="J4095" i="6"/>
  <c r="J4096" i="6"/>
  <c r="J4097" i="6"/>
  <c r="J4098" i="6"/>
  <c r="J4099" i="6"/>
  <c r="J4100" i="6"/>
  <c r="J4101" i="6"/>
  <c r="J4102" i="6"/>
  <c r="J4103" i="6"/>
  <c r="J4104" i="6"/>
  <c r="J4105" i="6"/>
  <c r="J4106" i="6"/>
  <c r="J4107" i="6"/>
  <c r="J4108" i="6"/>
  <c r="J4109" i="6"/>
  <c r="J4110" i="6"/>
  <c r="J4111" i="6"/>
  <c r="J4112" i="6"/>
  <c r="J4113" i="6"/>
  <c r="J4114" i="6"/>
  <c r="J4115" i="6"/>
  <c r="J4116" i="6"/>
  <c r="J4117" i="6"/>
  <c r="J4118" i="6"/>
  <c r="J4119" i="6"/>
  <c r="J4120" i="6"/>
  <c r="J4121" i="6"/>
  <c r="J4122" i="6"/>
  <c r="J4123" i="6"/>
  <c r="J4124" i="6"/>
  <c r="J4125" i="6"/>
  <c r="J4126" i="6"/>
  <c r="J4127" i="6"/>
  <c r="J4128" i="6"/>
  <c r="J4129" i="6"/>
  <c r="J4130" i="6"/>
  <c r="J4131" i="6"/>
  <c r="J4132" i="6"/>
  <c r="J4133" i="6"/>
  <c r="J4134" i="6"/>
  <c r="J4135" i="6"/>
  <c r="J4136" i="6"/>
  <c r="J4137" i="6"/>
  <c r="J4138" i="6"/>
  <c r="J4139" i="6"/>
  <c r="J4140" i="6"/>
  <c r="J4141" i="6"/>
  <c r="J4142" i="6"/>
  <c r="J4143" i="6"/>
  <c r="J4144" i="6"/>
  <c r="J4145" i="6"/>
  <c r="J4146" i="6"/>
  <c r="J4147" i="6"/>
  <c r="J4148" i="6"/>
  <c r="J4149" i="6"/>
  <c r="J4150" i="6"/>
  <c r="J4151" i="6"/>
  <c r="J4152" i="6"/>
  <c r="J4153" i="6"/>
  <c r="J4154" i="6"/>
  <c r="J4155" i="6"/>
  <c r="J4156" i="6"/>
  <c r="J4157" i="6"/>
  <c r="J4158" i="6"/>
  <c r="J4159" i="6"/>
  <c r="J4160" i="6"/>
  <c r="J4161" i="6"/>
  <c r="J4162" i="6"/>
  <c r="J4163" i="6"/>
  <c r="J4164" i="6"/>
  <c r="J4165" i="6"/>
  <c r="J4166" i="6"/>
  <c r="J4167" i="6"/>
  <c r="J4168" i="6"/>
  <c r="J4169" i="6"/>
  <c r="J4170" i="6"/>
  <c r="J4171" i="6"/>
  <c r="J4172" i="6"/>
  <c r="J4173" i="6"/>
  <c r="J4174" i="6"/>
  <c r="J4175" i="6"/>
  <c r="J4176" i="6"/>
  <c r="J4177" i="6"/>
  <c r="J4178" i="6"/>
  <c r="J4179" i="6"/>
  <c r="J4180" i="6"/>
  <c r="J4181" i="6"/>
  <c r="J4182" i="6"/>
  <c r="J4183" i="6"/>
  <c r="J4184" i="6"/>
  <c r="J4185" i="6"/>
  <c r="J4186" i="6"/>
  <c r="J4187" i="6"/>
  <c r="J4188" i="6"/>
  <c r="J4189" i="6"/>
  <c r="J4190" i="6"/>
  <c r="J4191" i="6"/>
  <c r="J4192" i="6"/>
  <c r="J4193" i="6"/>
  <c r="J4194" i="6"/>
  <c r="J4195" i="6"/>
  <c r="J4196" i="6"/>
  <c r="J4197" i="6"/>
  <c r="J4198" i="6"/>
  <c r="J4199" i="6"/>
  <c r="J4200" i="6"/>
  <c r="J4201" i="6"/>
  <c r="J4202" i="6"/>
  <c r="J4203" i="6"/>
  <c r="J4204" i="6"/>
  <c r="J4205" i="6"/>
  <c r="J4206" i="6"/>
  <c r="J4207" i="6"/>
  <c r="J4208" i="6"/>
  <c r="J4209" i="6"/>
  <c r="J4210" i="6"/>
  <c r="J4211" i="6"/>
  <c r="J4212" i="6"/>
  <c r="J4213" i="6"/>
  <c r="J4214" i="6"/>
  <c r="J4215" i="6"/>
  <c r="J4216" i="6"/>
  <c r="J4217" i="6"/>
  <c r="J4218" i="6"/>
  <c r="J4219" i="6"/>
  <c r="J4220" i="6"/>
  <c r="J4221" i="6"/>
  <c r="J4222" i="6"/>
  <c r="J4223" i="6"/>
  <c r="J4224" i="6"/>
  <c r="J4225" i="6"/>
  <c r="J4226" i="6"/>
  <c r="J4227" i="6"/>
  <c r="J4228" i="6"/>
  <c r="J4229" i="6"/>
  <c r="J4230" i="6"/>
  <c r="J4231" i="6"/>
  <c r="J4232" i="6"/>
  <c r="J4233" i="6"/>
  <c r="J4234" i="6"/>
  <c r="J4235" i="6"/>
  <c r="J4236" i="6"/>
  <c r="J4237" i="6"/>
  <c r="J4238" i="6"/>
  <c r="J4239" i="6"/>
  <c r="J4240" i="6"/>
  <c r="J4241" i="6"/>
  <c r="J4242" i="6"/>
  <c r="J4243" i="6"/>
  <c r="J4244" i="6"/>
  <c r="J4245" i="6"/>
  <c r="J4246" i="6"/>
  <c r="J4247" i="6"/>
  <c r="J4248" i="6"/>
  <c r="J4249" i="6"/>
  <c r="J4250" i="6"/>
  <c r="J4251" i="6"/>
  <c r="J4252" i="6"/>
  <c r="J4253" i="6"/>
  <c r="J4254" i="6"/>
  <c r="J4255" i="6"/>
  <c r="J4256" i="6"/>
  <c r="J4257" i="6"/>
  <c r="J4258" i="6"/>
  <c r="J4259" i="6"/>
  <c r="J4260" i="6"/>
  <c r="J4261" i="6"/>
  <c r="J4262" i="6"/>
  <c r="J4263" i="6"/>
  <c r="J4264" i="6"/>
  <c r="J4265" i="6"/>
  <c r="J4266" i="6"/>
  <c r="J4267" i="6"/>
  <c r="J4268" i="6"/>
  <c r="J4269" i="6"/>
  <c r="J4270" i="6"/>
  <c r="J4271" i="6"/>
  <c r="J4272" i="6"/>
  <c r="J4273" i="6"/>
  <c r="J4274" i="6"/>
  <c r="J4275" i="6"/>
  <c r="J4276" i="6"/>
  <c r="J4277" i="6"/>
  <c r="J4278" i="6"/>
  <c r="J4279" i="6"/>
  <c r="J4280" i="6"/>
  <c r="J4281" i="6"/>
  <c r="J4282" i="6"/>
  <c r="J4283" i="6"/>
  <c r="J4284" i="6"/>
  <c r="J4285" i="6"/>
  <c r="J4286" i="6"/>
  <c r="J4287" i="6"/>
  <c r="J4288" i="6"/>
  <c r="J4289" i="6"/>
  <c r="J4290" i="6"/>
  <c r="J4291" i="6"/>
  <c r="J4292" i="6"/>
  <c r="J4293" i="6"/>
  <c r="J4294" i="6"/>
  <c r="J4295" i="6"/>
  <c r="J4296" i="6"/>
  <c r="J4297" i="6"/>
  <c r="J4298" i="6"/>
  <c r="J4299" i="6"/>
  <c r="J4300" i="6"/>
  <c r="J4301" i="6"/>
  <c r="J4302" i="6"/>
  <c r="J4303" i="6"/>
  <c r="J4304" i="6"/>
  <c r="J4305" i="6"/>
  <c r="J4306" i="6"/>
  <c r="J4307" i="6"/>
  <c r="J4308" i="6"/>
  <c r="J4309" i="6"/>
  <c r="J4310" i="6"/>
  <c r="J4311" i="6"/>
  <c r="J4312" i="6"/>
  <c r="J4313" i="6"/>
  <c r="J4314" i="6"/>
  <c r="J4315" i="6"/>
  <c r="J4316" i="6"/>
  <c r="J4317" i="6"/>
  <c r="J4318" i="6"/>
  <c r="J4319" i="6"/>
  <c r="J4320" i="6"/>
  <c r="J4321" i="6"/>
  <c r="J4322" i="6"/>
  <c r="J4323" i="6"/>
  <c r="J4324" i="6"/>
  <c r="J4325" i="6"/>
  <c r="J4326" i="6"/>
  <c r="J4327" i="6"/>
  <c r="J4328" i="6"/>
  <c r="J4329" i="6"/>
  <c r="J4330" i="6"/>
  <c r="J4331" i="6"/>
  <c r="J4332" i="6"/>
  <c r="J4333" i="6"/>
  <c r="J4334" i="6"/>
  <c r="J4335" i="6"/>
  <c r="J4336" i="6"/>
  <c r="J4337" i="6"/>
  <c r="J4338" i="6"/>
  <c r="J4339" i="6"/>
  <c r="J4340" i="6"/>
  <c r="J4341" i="6"/>
  <c r="J4342" i="6"/>
  <c r="J4343" i="6"/>
  <c r="J4344" i="6"/>
  <c r="J4345" i="6"/>
  <c r="J4346" i="6"/>
  <c r="J4347" i="6"/>
  <c r="J4348" i="6"/>
  <c r="J4349" i="6"/>
  <c r="J4350" i="6"/>
  <c r="J4351" i="6"/>
  <c r="J4352" i="6"/>
  <c r="J4353" i="6"/>
  <c r="J4354" i="6"/>
  <c r="J4355" i="6"/>
  <c r="J4356" i="6"/>
  <c r="J4357" i="6"/>
  <c r="J4358" i="6"/>
  <c r="J4359" i="6"/>
  <c r="J4360" i="6"/>
  <c r="J4361" i="6"/>
  <c r="J4362" i="6"/>
  <c r="J4363" i="6"/>
  <c r="J4364" i="6"/>
  <c r="J4365" i="6"/>
  <c r="J4366" i="6"/>
  <c r="J4367" i="6"/>
  <c r="J4368" i="6"/>
  <c r="J4369" i="6"/>
  <c r="J4370" i="6"/>
  <c r="J4371" i="6"/>
  <c r="J4372" i="6"/>
  <c r="J4373" i="6"/>
  <c r="J4374" i="6"/>
  <c r="J4375" i="6"/>
  <c r="J4376" i="6"/>
  <c r="J4377" i="6"/>
  <c r="J4378" i="6"/>
  <c r="J4379" i="6"/>
  <c r="J4380" i="6"/>
  <c r="J4381" i="6"/>
  <c r="J4382" i="6"/>
  <c r="J4383" i="6"/>
  <c r="J4384" i="6"/>
  <c r="J4385" i="6"/>
  <c r="J4386" i="6"/>
  <c r="J4387" i="6"/>
  <c r="J4388" i="6"/>
  <c r="J4389" i="6"/>
  <c r="J4390" i="6"/>
  <c r="J4391" i="6"/>
  <c r="J4392" i="6"/>
  <c r="J4393" i="6"/>
  <c r="J4394" i="6"/>
  <c r="J4395" i="6"/>
  <c r="J4396" i="6"/>
  <c r="J4397" i="6"/>
  <c r="J4398" i="6"/>
  <c r="J4399" i="6"/>
  <c r="J4400" i="6"/>
  <c r="J4401" i="6"/>
  <c r="J4402" i="6"/>
  <c r="J4403" i="6"/>
  <c r="J4404" i="6"/>
  <c r="J4405" i="6"/>
  <c r="J4406" i="6"/>
  <c r="J4407" i="6"/>
  <c r="J4408" i="6"/>
  <c r="J4409" i="6"/>
  <c r="J4410" i="6"/>
  <c r="J4411" i="6"/>
  <c r="J4412" i="6"/>
  <c r="J4413" i="6"/>
  <c r="J4414" i="6"/>
  <c r="J4415" i="6"/>
  <c r="J4416" i="6"/>
  <c r="J4417" i="6"/>
  <c r="J4418" i="6"/>
  <c r="J4419" i="6"/>
  <c r="J4420" i="6"/>
  <c r="J4421" i="6"/>
  <c r="J4422" i="6"/>
  <c r="J4423" i="6"/>
  <c r="J4424" i="6"/>
  <c r="J4425" i="6"/>
  <c r="J4426" i="6"/>
  <c r="J4427" i="6"/>
  <c r="J4428" i="6"/>
  <c r="J4429" i="6"/>
  <c r="J4430" i="6"/>
  <c r="J4431" i="6"/>
  <c r="J4432" i="6"/>
  <c r="J4433" i="6"/>
  <c r="J4434" i="6"/>
  <c r="J4435" i="6"/>
  <c r="J4436" i="6"/>
  <c r="J4437" i="6"/>
  <c r="J4438" i="6"/>
  <c r="J4439" i="6"/>
  <c r="J4440" i="6"/>
  <c r="J4441" i="6"/>
  <c r="J4442" i="6"/>
  <c r="J4443" i="6"/>
  <c r="J4444" i="6"/>
  <c r="J4445" i="6"/>
  <c r="J4446" i="6"/>
  <c r="J4447" i="6"/>
  <c r="J4448" i="6"/>
  <c r="J4449" i="6"/>
  <c r="J4450" i="6"/>
  <c r="J4451" i="6"/>
  <c r="J4452" i="6"/>
  <c r="J4453" i="6"/>
  <c r="J4454" i="6"/>
  <c r="J4455" i="6"/>
  <c r="J4456" i="6"/>
  <c r="J4457" i="6"/>
  <c r="J4458" i="6"/>
  <c r="J4459" i="6"/>
  <c r="J4460" i="6"/>
  <c r="J4461" i="6"/>
  <c r="J4462" i="6"/>
  <c r="J4463" i="6"/>
  <c r="J4464" i="6"/>
  <c r="J4465" i="6"/>
  <c r="J4466" i="6"/>
  <c r="J4467" i="6"/>
  <c r="J4468" i="6"/>
  <c r="J4469" i="6"/>
  <c r="J4470" i="6"/>
  <c r="J4471" i="6"/>
  <c r="J4472" i="6"/>
  <c r="J4473" i="6"/>
  <c r="J4474" i="6"/>
  <c r="J4475" i="6"/>
  <c r="J4476" i="6"/>
  <c r="J4477" i="6"/>
  <c r="J4478" i="6"/>
  <c r="J4479" i="6"/>
  <c r="J4480" i="6"/>
  <c r="J4481" i="6"/>
  <c r="J4482" i="6"/>
  <c r="J4483" i="6"/>
  <c r="J4484" i="6"/>
  <c r="J4485" i="6"/>
  <c r="J4486" i="6"/>
  <c r="J4487" i="6"/>
  <c r="J4488" i="6"/>
  <c r="J4489" i="6"/>
  <c r="J4490" i="6"/>
  <c r="J4491" i="6"/>
  <c r="J4492" i="6"/>
  <c r="J4493" i="6"/>
  <c r="J4494" i="6"/>
  <c r="J4495" i="6"/>
  <c r="J4496" i="6"/>
  <c r="J4497" i="6"/>
  <c r="J4498" i="6"/>
  <c r="J4499" i="6"/>
  <c r="J4500" i="6"/>
  <c r="J4501" i="6"/>
  <c r="J4502" i="6"/>
  <c r="J4503" i="6"/>
  <c r="J4504" i="6"/>
  <c r="J4505" i="6"/>
  <c r="J4506" i="6"/>
  <c r="J4507" i="6"/>
  <c r="J4508" i="6"/>
  <c r="J4509" i="6"/>
  <c r="J4510" i="6"/>
  <c r="J4511" i="6"/>
  <c r="J4512" i="6"/>
  <c r="J4513" i="6"/>
  <c r="J4514" i="6"/>
  <c r="J4515" i="6"/>
  <c r="J4516" i="6"/>
  <c r="J4517" i="6"/>
  <c r="J4518" i="6"/>
  <c r="J4519" i="6"/>
  <c r="J4520" i="6"/>
  <c r="J4521" i="6"/>
  <c r="J4522" i="6"/>
  <c r="J4523" i="6"/>
  <c r="J4524" i="6"/>
  <c r="J4525" i="6"/>
  <c r="J4526" i="6"/>
  <c r="J4527" i="6"/>
  <c r="J4528" i="6"/>
  <c r="J4529" i="6"/>
  <c r="J4530" i="6"/>
  <c r="J4531" i="6"/>
  <c r="J4532" i="6"/>
  <c r="J4533" i="6"/>
  <c r="J4534" i="6"/>
  <c r="J4535" i="6"/>
  <c r="J4536" i="6"/>
  <c r="J4537" i="6"/>
  <c r="J4538" i="6"/>
  <c r="J4539" i="6"/>
  <c r="J4540" i="6"/>
  <c r="J4541" i="6"/>
  <c r="J4542" i="6"/>
  <c r="J4543" i="6"/>
  <c r="J4544" i="6"/>
  <c r="J4545" i="6"/>
  <c r="J4546" i="6"/>
  <c r="J4547" i="6"/>
  <c r="J4548" i="6"/>
  <c r="J4549" i="6"/>
  <c r="J4550" i="6"/>
  <c r="J4551" i="6"/>
  <c r="J4552" i="6"/>
  <c r="J4553" i="6"/>
  <c r="J4554" i="6"/>
  <c r="J4555" i="6"/>
  <c r="J4556" i="6"/>
  <c r="J4557" i="6"/>
  <c r="J4558" i="6"/>
  <c r="J4559" i="6"/>
  <c r="J4560" i="6"/>
  <c r="J4561" i="6"/>
  <c r="J4562" i="6"/>
  <c r="J4563" i="6"/>
  <c r="J4564" i="6"/>
  <c r="J4565" i="6"/>
  <c r="J4566" i="6"/>
  <c r="J4567" i="6"/>
  <c r="J4568" i="6"/>
  <c r="J4569" i="6"/>
  <c r="J4570" i="6"/>
  <c r="J4571" i="6"/>
  <c r="J4572" i="6"/>
  <c r="J4573" i="6"/>
  <c r="J4574" i="6"/>
  <c r="J4575" i="6"/>
  <c r="J4576" i="6"/>
  <c r="J4577" i="6"/>
  <c r="J4578" i="6"/>
  <c r="J4579" i="6"/>
  <c r="J4580" i="6"/>
  <c r="J4581" i="6"/>
  <c r="J4582" i="6"/>
  <c r="J4583" i="6"/>
  <c r="J4584" i="6"/>
  <c r="J4585" i="6"/>
  <c r="J4586" i="6"/>
  <c r="J4587" i="6"/>
  <c r="J4588" i="6"/>
  <c r="J4589" i="6"/>
  <c r="J4590" i="6"/>
  <c r="J4591" i="6"/>
  <c r="J4592" i="6"/>
  <c r="J4593" i="6"/>
  <c r="J4594" i="6"/>
  <c r="J4595" i="6"/>
  <c r="J4596" i="6"/>
  <c r="J4597" i="6"/>
  <c r="J4598" i="6"/>
  <c r="J4599" i="6"/>
  <c r="J4600" i="6"/>
  <c r="J4601" i="6"/>
  <c r="J4602" i="6"/>
  <c r="J4603" i="6"/>
  <c r="J4604" i="6"/>
  <c r="J4605" i="6"/>
  <c r="J4606" i="6"/>
  <c r="J4607" i="6"/>
  <c r="J4608" i="6"/>
  <c r="J4609" i="6"/>
  <c r="J4610" i="6"/>
  <c r="J4611" i="6"/>
  <c r="J4612" i="6"/>
  <c r="J4613" i="6"/>
  <c r="J4614" i="6"/>
  <c r="J4615" i="6"/>
  <c r="J4616" i="6"/>
  <c r="J4617" i="6"/>
  <c r="J4618" i="6"/>
  <c r="J4619" i="6"/>
  <c r="J4620" i="6"/>
  <c r="J4621" i="6"/>
  <c r="J4622" i="6"/>
  <c r="J4623" i="6"/>
  <c r="J4624" i="6"/>
  <c r="J4625" i="6"/>
  <c r="J4626" i="6"/>
  <c r="J4627" i="6"/>
  <c r="J4628" i="6"/>
  <c r="J4629" i="6"/>
  <c r="J4630" i="6"/>
  <c r="J4631" i="6"/>
  <c r="J4632" i="6"/>
  <c r="J4633" i="6"/>
  <c r="J4634" i="6"/>
  <c r="J4635" i="6"/>
  <c r="J4636" i="6"/>
  <c r="J4637" i="6"/>
  <c r="J4638" i="6"/>
  <c r="J4639" i="6"/>
  <c r="J4640" i="6"/>
  <c r="J4641" i="6"/>
  <c r="J4642" i="6"/>
  <c r="J4643" i="6"/>
  <c r="J4644" i="6"/>
  <c r="J4645" i="6"/>
  <c r="J4646" i="6"/>
  <c r="J4647" i="6"/>
  <c r="J4648" i="6"/>
  <c r="J4649" i="6"/>
  <c r="J4650" i="6"/>
  <c r="J4651" i="6"/>
  <c r="J4652" i="6"/>
  <c r="J4653" i="6"/>
  <c r="J4654" i="6"/>
  <c r="J4655" i="6"/>
  <c r="J4656" i="6"/>
  <c r="J4657" i="6"/>
  <c r="J4658" i="6"/>
  <c r="J4659" i="6"/>
  <c r="J4660" i="6"/>
  <c r="J4661" i="6"/>
  <c r="J4662" i="6"/>
  <c r="J4663" i="6"/>
  <c r="J4664" i="6"/>
  <c r="J4665" i="6"/>
  <c r="J4666" i="6"/>
  <c r="J4667" i="6"/>
  <c r="J4668" i="6"/>
  <c r="J4669" i="6"/>
  <c r="J4670" i="6"/>
  <c r="J4671" i="6"/>
  <c r="J4672" i="6"/>
  <c r="J4673" i="6"/>
  <c r="J4674" i="6"/>
  <c r="J4675" i="6"/>
  <c r="J4676" i="6"/>
  <c r="J4677" i="6"/>
  <c r="J4678" i="6"/>
  <c r="J4679" i="6"/>
  <c r="J4680" i="6"/>
  <c r="J4681" i="6"/>
  <c r="J4682" i="6"/>
  <c r="J4683" i="6"/>
  <c r="J4684" i="6"/>
  <c r="J4685" i="6"/>
  <c r="J4686" i="6"/>
  <c r="J4687" i="6"/>
  <c r="J4688" i="6"/>
  <c r="J4689" i="6"/>
  <c r="J4690" i="6"/>
  <c r="J4691" i="6"/>
  <c r="J4692" i="6"/>
  <c r="J4693" i="6"/>
  <c r="J4694" i="6"/>
  <c r="J4695" i="6"/>
  <c r="J4696" i="6"/>
  <c r="J4697" i="6"/>
  <c r="J4698" i="6"/>
  <c r="J4699" i="6"/>
  <c r="J4700" i="6"/>
  <c r="J4701" i="6"/>
  <c r="J4702" i="6"/>
  <c r="J4703" i="6"/>
  <c r="J4704" i="6"/>
  <c r="J4705" i="6"/>
  <c r="J4706" i="6"/>
  <c r="J4707" i="6"/>
  <c r="J4708" i="6"/>
  <c r="J4709" i="6"/>
  <c r="J4710" i="6"/>
  <c r="J4711" i="6"/>
  <c r="J4712" i="6"/>
  <c r="J4713" i="6"/>
  <c r="J4714" i="6"/>
  <c r="J4715" i="6"/>
  <c r="J4716" i="6"/>
  <c r="J4717" i="6"/>
  <c r="J4718" i="6"/>
  <c r="J4719" i="6"/>
  <c r="J4720" i="6"/>
  <c r="J4721" i="6"/>
  <c r="J4722" i="6"/>
  <c r="J4723" i="6"/>
  <c r="J4724" i="6"/>
  <c r="J4725" i="6"/>
  <c r="J4726" i="6"/>
  <c r="J4727" i="6"/>
  <c r="J4728" i="6"/>
  <c r="J4729" i="6"/>
  <c r="J4730" i="6"/>
  <c r="J4731" i="6"/>
  <c r="J4732" i="6"/>
  <c r="J4733" i="6"/>
  <c r="J4734" i="6"/>
  <c r="J4735" i="6"/>
  <c r="J4736" i="6"/>
  <c r="J4737" i="6"/>
  <c r="J4738" i="6"/>
  <c r="J4739" i="6"/>
  <c r="J4740" i="6"/>
  <c r="J4741" i="6"/>
  <c r="J4742" i="6"/>
  <c r="J4743" i="6"/>
  <c r="J4744" i="6"/>
  <c r="J4745" i="6"/>
  <c r="J4746" i="6"/>
  <c r="J4747" i="6"/>
  <c r="J4748" i="6"/>
  <c r="J4749" i="6"/>
  <c r="J4750" i="6"/>
  <c r="J4751" i="6"/>
  <c r="J4752" i="6"/>
  <c r="J4753" i="6"/>
  <c r="J4754" i="6"/>
  <c r="J4755" i="6"/>
  <c r="J4756" i="6"/>
  <c r="J4757" i="6"/>
  <c r="J4758" i="6"/>
  <c r="J4759" i="6"/>
  <c r="J4760" i="6"/>
  <c r="J4761" i="6"/>
  <c r="J4762" i="6"/>
  <c r="J4763" i="6"/>
  <c r="J4764" i="6"/>
  <c r="J4765" i="6"/>
  <c r="J4766" i="6"/>
  <c r="J4767" i="6"/>
  <c r="J4768" i="6"/>
  <c r="J4769" i="6"/>
  <c r="J4770" i="6"/>
  <c r="J4771" i="6"/>
  <c r="J4772" i="6"/>
  <c r="J4773" i="6"/>
  <c r="J4774" i="6"/>
  <c r="J4775" i="6"/>
  <c r="J4776" i="6"/>
  <c r="J4777" i="6"/>
  <c r="J4778" i="6"/>
  <c r="J4779" i="6"/>
  <c r="J4780" i="6"/>
  <c r="J4781" i="6"/>
  <c r="J4782" i="6"/>
  <c r="J4783" i="6"/>
  <c r="J4784" i="6"/>
  <c r="J4785" i="6"/>
  <c r="J4786" i="6"/>
  <c r="J4787" i="6"/>
  <c r="J4788" i="6"/>
  <c r="J4789" i="6"/>
  <c r="J4790" i="6"/>
  <c r="J4791" i="6"/>
  <c r="J4792" i="6"/>
  <c r="J4793" i="6"/>
  <c r="J4794" i="6"/>
  <c r="J4795" i="6"/>
  <c r="J4796" i="6"/>
  <c r="J4797" i="6"/>
  <c r="J4798" i="6"/>
  <c r="J4799" i="6"/>
  <c r="J4800" i="6"/>
  <c r="J4801" i="6"/>
  <c r="J4802" i="6"/>
  <c r="J4803" i="6"/>
  <c r="J4804" i="6"/>
  <c r="J4805" i="6"/>
  <c r="J4806" i="6"/>
  <c r="J4807" i="6"/>
  <c r="J4808" i="6"/>
  <c r="J4809" i="6"/>
  <c r="J4810" i="6"/>
  <c r="J4811" i="6"/>
  <c r="J4812" i="6"/>
  <c r="J4813" i="6"/>
  <c r="J4814" i="6"/>
  <c r="J4815" i="6"/>
  <c r="J4816" i="6"/>
  <c r="J4817" i="6"/>
  <c r="J4818" i="6"/>
  <c r="J4819" i="6"/>
  <c r="J4820" i="6"/>
  <c r="J4821" i="6"/>
  <c r="J4822" i="6"/>
  <c r="J4823" i="6"/>
  <c r="J4824" i="6"/>
  <c r="J4825" i="6"/>
  <c r="J4826" i="6"/>
  <c r="J4827" i="6"/>
  <c r="J4828" i="6"/>
  <c r="J4829" i="6"/>
  <c r="J4830" i="6"/>
  <c r="J4831" i="6"/>
  <c r="J4832" i="6"/>
  <c r="J4833" i="6"/>
  <c r="J4834" i="6"/>
  <c r="J4835" i="6"/>
  <c r="J4836" i="6"/>
  <c r="J4837" i="6"/>
  <c r="J4838" i="6"/>
  <c r="J4839" i="6"/>
  <c r="J4840" i="6"/>
  <c r="J4841" i="6"/>
  <c r="J4842" i="6"/>
  <c r="J4843" i="6"/>
  <c r="J4844" i="6"/>
  <c r="J4845" i="6"/>
  <c r="J4846" i="6"/>
  <c r="J4847" i="6"/>
  <c r="J4848" i="6"/>
  <c r="J4849" i="6"/>
  <c r="J4850" i="6"/>
  <c r="J4851" i="6"/>
  <c r="J4852" i="6"/>
  <c r="J4853" i="6"/>
  <c r="J4854" i="6"/>
  <c r="J4855" i="6"/>
  <c r="J4856" i="6"/>
  <c r="J4857" i="6"/>
  <c r="J4858" i="6"/>
  <c r="J4859" i="6"/>
  <c r="J4860" i="6"/>
  <c r="J4861" i="6"/>
  <c r="J4862" i="6"/>
  <c r="J4863" i="6"/>
  <c r="J4864" i="6"/>
  <c r="J4865" i="6"/>
  <c r="J4866" i="6"/>
  <c r="J4867" i="6"/>
  <c r="J4868" i="6"/>
  <c r="J4869" i="6"/>
  <c r="J4870" i="6"/>
  <c r="J4871" i="6"/>
  <c r="J4872" i="6"/>
  <c r="J4873" i="6"/>
  <c r="J4874" i="6"/>
  <c r="J4875" i="6"/>
  <c r="J4876" i="6"/>
  <c r="J4877" i="6"/>
  <c r="J4878" i="6"/>
  <c r="J4879" i="6"/>
  <c r="J4880" i="6"/>
  <c r="J4881" i="6"/>
  <c r="J4882" i="6"/>
  <c r="J4883" i="6"/>
  <c r="J4884" i="6"/>
  <c r="J4885" i="6"/>
  <c r="J4886" i="6"/>
  <c r="J4887" i="6"/>
  <c r="J4888" i="6"/>
  <c r="J4889" i="6"/>
  <c r="J4890" i="6"/>
  <c r="J4891" i="6"/>
  <c r="J4892" i="6"/>
  <c r="J4893" i="6"/>
  <c r="J4894" i="6"/>
  <c r="J4895" i="6"/>
  <c r="J4896" i="6"/>
  <c r="J4897" i="6"/>
  <c r="J4898" i="6"/>
  <c r="J4899" i="6"/>
  <c r="J4900" i="6"/>
  <c r="J4901" i="6"/>
  <c r="J4902" i="6"/>
  <c r="J4903" i="6"/>
  <c r="J4904" i="6"/>
  <c r="J4905" i="6"/>
  <c r="J4906" i="6"/>
  <c r="J4907" i="6"/>
  <c r="J4908" i="6"/>
  <c r="J4909" i="6"/>
  <c r="J4910" i="6"/>
  <c r="J4911" i="6"/>
  <c r="J4912" i="6"/>
  <c r="J4913" i="6"/>
  <c r="J4914" i="6"/>
  <c r="J4915" i="6"/>
  <c r="J4916" i="6"/>
  <c r="J4917" i="6"/>
  <c r="J4918" i="6"/>
  <c r="J4919" i="6"/>
  <c r="J4920" i="6"/>
  <c r="J4921" i="6"/>
  <c r="J4922" i="6"/>
  <c r="J4923" i="6"/>
  <c r="J4924" i="6"/>
  <c r="J4925" i="6"/>
  <c r="J4926" i="6"/>
  <c r="J4927" i="6"/>
  <c r="J4928" i="6"/>
  <c r="J4929" i="6"/>
  <c r="J4930" i="6"/>
  <c r="J4931" i="6"/>
  <c r="J4932" i="6"/>
  <c r="J4933" i="6"/>
  <c r="J4934" i="6"/>
  <c r="J4935" i="6"/>
  <c r="J4936" i="6"/>
  <c r="J4937" i="6"/>
  <c r="J4938" i="6"/>
  <c r="J4939" i="6"/>
  <c r="J4940" i="6"/>
  <c r="J4941" i="6"/>
  <c r="J4942" i="6"/>
  <c r="J4943" i="6"/>
  <c r="J4944" i="6"/>
  <c r="J4945" i="6"/>
  <c r="J4946" i="6"/>
  <c r="J4947" i="6"/>
  <c r="J4948" i="6"/>
  <c r="J4949" i="6"/>
  <c r="J4950" i="6"/>
  <c r="J4951" i="6"/>
  <c r="J4952" i="6"/>
  <c r="J4953" i="6"/>
  <c r="J4954" i="6"/>
  <c r="J4955" i="6"/>
  <c r="J4956" i="6"/>
  <c r="J4957" i="6"/>
  <c r="J4958" i="6"/>
  <c r="J4959" i="6"/>
  <c r="J4960" i="6"/>
  <c r="J4961" i="6"/>
  <c r="J4962" i="6"/>
  <c r="J4963" i="6"/>
  <c r="J4964" i="6"/>
  <c r="J4965" i="6"/>
  <c r="J4966" i="6"/>
  <c r="J4967" i="6"/>
  <c r="J4968" i="6"/>
  <c r="J4969" i="6"/>
  <c r="J4970" i="6"/>
  <c r="J4971" i="6"/>
  <c r="J4972" i="6"/>
  <c r="J4973" i="6"/>
  <c r="J4974" i="6"/>
  <c r="J4975" i="6"/>
  <c r="J4976" i="6"/>
  <c r="J4977" i="6"/>
  <c r="J4978" i="6"/>
  <c r="J4979" i="6"/>
  <c r="J4980" i="6"/>
  <c r="J4981" i="6"/>
  <c r="J4982" i="6"/>
  <c r="J4983" i="6"/>
  <c r="J4984" i="6"/>
  <c r="J4985" i="6"/>
  <c r="J4986" i="6"/>
  <c r="J4987" i="6"/>
  <c r="J4988" i="6"/>
  <c r="J4989" i="6"/>
  <c r="J4990" i="6"/>
  <c r="J4991" i="6"/>
  <c r="J4992" i="6"/>
  <c r="J4993" i="6"/>
  <c r="J4994" i="6"/>
  <c r="J4995" i="6"/>
  <c r="J4996" i="6"/>
  <c r="J4997" i="6"/>
  <c r="J4998" i="6"/>
  <c r="J4999" i="6"/>
  <c r="J5000" i="6"/>
  <c r="J5001" i="6"/>
  <c r="J5002" i="6"/>
  <c r="J5003" i="6"/>
  <c r="J5004" i="6"/>
  <c r="J5005" i="6"/>
  <c r="J5006" i="6"/>
  <c r="J5007" i="6"/>
  <c r="J5008" i="6"/>
  <c r="J5009" i="6"/>
  <c r="J5010" i="6"/>
  <c r="J5011" i="6"/>
  <c r="J5012" i="6"/>
  <c r="J5013" i="6"/>
  <c r="J5014" i="6"/>
  <c r="J5015" i="6"/>
  <c r="J5016" i="6"/>
  <c r="J5017" i="6"/>
  <c r="J5018" i="6"/>
  <c r="J5019" i="6"/>
  <c r="J5020" i="6"/>
  <c r="J5021" i="6"/>
  <c r="J5022" i="6"/>
  <c r="J5023" i="6"/>
  <c r="J5024" i="6"/>
  <c r="J5025" i="6"/>
  <c r="J5026" i="6"/>
  <c r="J5027" i="6"/>
  <c r="J5028" i="6"/>
  <c r="J5029" i="6"/>
  <c r="J5030" i="6"/>
  <c r="J5031" i="6"/>
  <c r="J5032" i="6"/>
  <c r="J5033" i="6"/>
  <c r="J5034" i="6"/>
  <c r="J5035" i="6"/>
  <c r="J5036" i="6"/>
  <c r="J5037" i="6"/>
  <c r="J5038" i="6"/>
  <c r="J5039" i="6"/>
  <c r="J5040" i="6"/>
  <c r="J5041" i="6"/>
  <c r="J5042" i="6"/>
  <c r="J5043" i="6"/>
  <c r="J5044" i="6"/>
  <c r="J5045" i="6"/>
  <c r="J5046" i="6"/>
  <c r="J5047" i="6"/>
  <c r="J5048" i="6"/>
  <c r="J5049" i="6"/>
  <c r="J5050" i="6"/>
  <c r="J5051" i="6"/>
  <c r="J5052" i="6"/>
  <c r="J5053" i="6"/>
  <c r="J5054" i="6"/>
  <c r="J5055" i="6"/>
  <c r="J5056" i="6"/>
  <c r="J5057" i="6"/>
  <c r="J5058" i="6"/>
  <c r="J5059" i="6"/>
  <c r="J5060" i="6"/>
  <c r="J5061" i="6"/>
  <c r="J5062" i="6"/>
  <c r="J5063" i="6"/>
  <c r="J5064" i="6"/>
  <c r="J5065" i="6"/>
  <c r="J5066" i="6"/>
  <c r="J5067" i="6"/>
  <c r="J5068" i="6"/>
  <c r="J5069" i="6"/>
  <c r="J5070" i="6"/>
  <c r="J5071" i="6"/>
  <c r="J5072" i="6"/>
  <c r="J5073" i="6"/>
  <c r="J5074" i="6"/>
  <c r="J5075" i="6"/>
  <c r="J5076" i="6"/>
  <c r="J5077" i="6"/>
  <c r="J5078" i="6"/>
  <c r="J5079" i="6"/>
  <c r="J5080" i="6"/>
  <c r="J5081" i="6"/>
  <c r="J5082" i="6"/>
  <c r="J5083" i="6"/>
  <c r="J5084" i="6"/>
  <c r="J5085" i="6"/>
  <c r="J5086" i="6"/>
  <c r="J5087" i="6"/>
  <c r="J5088" i="6"/>
  <c r="J5089" i="6"/>
  <c r="J5090" i="6"/>
  <c r="J5091" i="6"/>
  <c r="J5092" i="6"/>
  <c r="J5093" i="6"/>
  <c r="J5094" i="6"/>
  <c r="J5095" i="6"/>
  <c r="J5096" i="6"/>
  <c r="J5097" i="6"/>
  <c r="J5098" i="6"/>
  <c r="J5099" i="6"/>
  <c r="J5100" i="6"/>
  <c r="J5101" i="6"/>
  <c r="J5102" i="6"/>
  <c r="J5103" i="6"/>
  <c r="J5104" i="6"/>
  <c r="J5105" i="6"/>
  <c r="J5106" i="6"/>
  <c r="J5107" i="6"/>
  <c r="J5108" i="6"/>
  <c r="J5109" i="6"/>
  <c r="J5110" i="6"/>
  <c r="J5111" i="6"/>
  <c r="J5112" i="6"/>
  <c r="J5113" i="6"/>
  <c r="J5114" i="6"/>
  <c r="J5115" i="6"/>
  <c r="J5116" i="6"/>
  <c r="J5117" i="6"/>
  <c r="J5118" i="6"/>
  <c r="J5119" i="6"/>
  <c r="J5120" i="6"/>
  <c r="J5121" i="6"/>
  <c r="J5122" i="6"/>
  <c r="J5123" i="6"/>
  <c r="J5124" i="6"/>
  <c r="J5125" i="6"/>
  <c r="J5126" i="6"/>
  <c r="J5127" i="6"/>
  <c r="J5128" i="6"/>
  <c r="J5129" i="6"/>
  <c r="J5130" i="6"/>
  <c r="J5131" i="6"/>
  <c r="J5132" i="6"/>
  <c r="J5133" i="6"/>
  <c r="J5134" i="6"/>
  <c r="J5135" i="6"/>
  <c r="J5136" i="6"/>
  <c r="J5137" i="6"/>
  <c r="J5138" i="6"/>
  <c r="J5139" i="6"/>
  <c r="J5140" i="6"/>
  <c r="J5141" i="6"/>
  <c r="J5142" i="6"/>
  <c r="J5143" i="6"/>
  <c r="J5144" i="6"/>
  <c r="J5145" i="6"/>
  <c r="J5146" i="6"/>
  <c r="J5147" i="6"/>
  <c r="J5148" i="6"/>
  <c r="J5149" i="6"/>
  <c r="J5150" i="6"/>
  <c r="J5151" i="6"/>
  <c r="J5152" i="6"/>
  <c r="J5153" i="6"/>
  <c r="J5154" i="6"/>
  <c r="J5155" i="6"/>
  <c r="J5156" i="6"/>
  <c r="J5157" i="6"/>
  <c r="J5158" i="6"/>
  <c r="J5159" i="6"/>
  <c r="J5160" i="6"/>
  <c r="J5161" i="6"/>
  <c r="J5162" i="6"/>
  <c r="J5163" i="6"/>
  <c r="J5164" i="6"/>
  <c r="J5165" i="6"/>
  <c r="J5166" i="6"/>
  <c r="J5167" i="6"/>
  <c r="J5168" i="6"/>
  <c r="J5169" i="6"/>
  <c r="J5170" i="6"/>
  <c r="J5171" i="6"/>
  <c r="J5172" i="6"/>
  <c r="J5173" i="6"/>
  <c r="J5174" i="6"/>
  <c r="J5175" i="6"/>
  <c r="J5176" i="6"/>
  <c r="J5177" i="6"/>
  <c r="J5178" i="6"/>
  <c r="J5179" i="6"/>
  <c r="J5180" i="6"/>
  <c r="J5181" i="6"/>
  <c r="J5182" i="6"/>
  <c r="J5183" i="6"/>
  <c r="J5184" i="6"/>
  <c r="J5185" i="6"/>
  <c r="J5186" i="6"/>
  <c r="J5187" i="6"/>
  <c r="J5188" i="6"/>
  <c r="J5189" i="6"/>
  <c r="J5190" i="6"/>
  <c r="J5191" i="6"/>
  <c r="J5192" i="6"/>
  <c r="J5193" i="6"/>
  <c r="J5194" i="6"/>
  <c r="J5195" i="6"/>
  <c r="J5196" i="6"/>
  <c r="J5197" i="6"/>
  <c r="J5198" i="6"/>
  <c r="J5199" i="6"/>
  <c r="J5200" i="6"/>
  <c r="J5201" i="6"/>
  <c r="J5202" i="6"/>
  <c r="J5203" i="6"/>
  <c r="J5204" i="6"/>
  <c r="J5205" i="6"/>
  <c r="J5206" i="6"/>
  <c r="J5207" i="6"/>
  <c r="J5208" i="6"/>
  <c r="J5209" i="6"/>
  <c r="J5210" i="6"/>
  <c r="J5211" i="6"/>
  <c r="J5212" i="6"/>
  <c r="J5213" i="6"/>
  <c r="J5214" i="6"/>
  <c r="J5215" i="6"/>
  <c r="J5216" i="6"/>
  <c r="J5217" i="6"/>
  <c r="J5218" i="6"/>
  <c r="J5219" i="6"/>
  <c r="J5220" i="6"/>
  <c r="J5221" i="6"/>
  <c r="J5222" i="6"/>
  <c r="J5223" i="6"/>
  <c r="J5224" i="6"/>
  <c r="J5225" i="6"/>
  <c r="J5226" i="6"/>
  <c r="J5227" i="6"/>
  <c r="J5228" i="6"/>
  <c r="J5229" i="6"/>
  <c r="J5230" i="6"/>
  <c r="J5231" i="6"/>
  <c r="J5232" i="6"/>
  <c r="J5233" i="6"/>
  <c r="J5234" i="6"/>
  <c r="J5235" i="6"/>
  <c r="J5236" i="6"/>
  <c r="J5237" i="6"/>
  <c r="J5238" i="6"/>
  <c r="J5239" i="6"/>
  <c r="J5240" i="6"/>
  <c r="J5241" i="6"/>
  <c r="J5242" i="6"/>
  <c r="J5243" i="6"/>
  <c r="J5244" i="6"/>
  <c r="J5245" i="6"/>
  <c r="J5246" i="6"/>
  <c r="J5247" i="6"/>
  <c r="J5248" i="6"/>
  <c r="J5249" i="6"/>
  <c r="J5250" i="6"/>
  <c r="J5251" i="6"/>
  <c r="J5252" i="6"/>
  <c r="J5253" i="6"/>
  <c r="J5254" i="6"/>
  <c r="J5255" i="6"/>
  <c r="J5256" i="6"/>
  <c r="J5257" i="6"/>
  <c r="J5258" i="6"/>
  <c r="J5259" i="6"/>
  <c r="J5260" i="6"/>
  <c r="J5261" i="6"/>
  <c r="J5262" i="6"/>
  <c r="J5263" i="6"/>
  <c r="J5264" i="6"/>
  <c r="J5265" i="6"/>
  <c r="J5266" i="6"/>
  <c r="J5267" i="6"/>
  <c r="J5268" i="6"/>
  <c r="J5269" i="6"/>
  <c r="J5270" i="6"/>
  <c r="J5271" i="6"/>
  <c r="J5272" i="6"/>
  <c r="J5273" i="6"/>
  <c r="J5274" i="6"/>
  <c r="J5275" i="6"/>
  <c r="J5276" i="6"/>
  <c r="J5277" i="6"/>
  <c r="J5278" i="6"/>
  <c r="J5279" i="6"/>
  <c r="J5280" i="6"/>
  <c r="J5281" i="6"/>
  <c r="J5282" i="6"/>
  <c r="J5283" i="6"/>
  <c r="J5284" i="6"/>
  <c r="J5285" i="6"/>
  <c r="J5286" i="6"/>
  <c r="J5287" i="6"/>
  <c r="J5288" i="6"/>
  <c r="J5289" i="6"/>
  <c r="J5290" i="6"/>
  <c r="J5291" i="6"/>
  <c r="J5292" i="6"/>
  <c r="J5293" i="6"/>
  <c r="J5294" i="6"/>
  <c r="J5295" i="6"/>
  <c r="J5296" i="6"/>
  <c r="J5297" i="6"/>
  <c r="J5298" i="6"/>
  <c r="J5299" i="6"/>
  <c r="J5300" i="6"/>
  <c r="J5301" i="6"/>
  <c r="J5302" i="6"/>
  <c r="J5303" i="6"/>
  <c r="J5304" i="6"/>
  <c r="J5305" i="6"/>
  <c r="J5306" i="6"/>
  <c r="J5307" i="6"/>
  <c r="J5308" i="6"/>
  <c r="J5309" i="6"/>
  <c r="J5310" i="6"/>
  <c r="J5311" i="6"/>
  <c r="J5312" i="6"/>
  <c r="J5313" i="6"/>
  <c r="J5314" i="6"/>
  <c r="J5315" i="6"/>
  <c r="J5316" i="6"/>
  <c r="J5317" i="6"/>
  <c r="J5318" i="6"/>
  <c r="J5319" i="6"/>
  <c r="J5320" i="6"/>
  <c r="J5321" i="6"/>
  <c r="J5322" i="6"/>
  <c r="J5323" i="6"/>
  <c r="J5324" i="6"/>
  <c r="J5325" i="6"/>
  <c r="J5326" i="6"/>
  <c r="J5327" i="6"/>
  <c r="J5328" i="6"/>
  <c r="J5329" i="6"/>
  <c r="J5330" i="6"/>
  <c r="J5331" i="6"/>
  <c r="J5332" i="6"/>
  <c r="J5333" i="6"/>
  <c r="J5334" i="6"/>
  <c r="J5335" i="6"/>
  <c r="J5336" i="6"/>
  <c r="J5337" i="6"/>
  <c r="J5338" i="6"/>
  <c r="J5339" i="6"/>
  <c r="J5340" i="6"/>
  <c r="J5341" i="6"/>
  <c r="J5342" i="6"/>
  <c r="J5343" i="6"/>
  <c r="J5344" i="6"/>
  <c r="J5345" i="6"/>
  <c r="J5346" i="6"/>
  <c r="J5347" i="6"/>
  <c r="J5348" i="6"/>
  <c r="J5349" i="6"/>
  <c r="J5350" i="6"/>
  <c r="J5351" i="6"/>
  <c r="J5352" i="6"/>
  <c r="J5353" i="6"/>
  <c r="J5354" i="6"/>
  <c r="J5355" i="6"/>
  <c r="J5356" i="6"/>
  <c r="J5357" i="6"/>
  <c r="J5358" i="6"/>
  <c r="J5359" i="6"/>
  <c r="J5360" i="6"/>
  <c r="J5361" i="6"/>
  <c r="J5362" i="6"/>
  <c r="J5363" i="6"/>
  <c r="J5364" i="6"/>
  <c r="J5365" i="6"/>
  <c r="J5366" i="6"/>
  <c r="J5367" i="6"/>
  <c r="J5368" i="6"/>
  <c r="J5369" i="6"/>
  <c r="J5370" i="6"/>
  <c r="J5371" i="6"/>
  <c r="J5372" i="6"/>
  <c r="J5373" i="6"/>
  <c r="J5374" i="6"/>
  <c r="J5375" i="6"/>
  <c r="J5376" i="6"/>
  <c r="J5377" i="6"/>
  <c r="J5378" i="6"/>
  <c r="J5379" i="6"/>
  <c r="J5380" i="6"/>
  <c r="J5381" i="6"/>
  <c r="J5382" i="6"/>
  <c r="J5383" i="6"/>
  <c r="J5384" i="6"/>
  <c r="J5385" i="6"/>
  <c r="J5386" i="6"/>
  <c r="J5387" i="6"/>
  <c r="J5388" i="6"/>
  <c r="J5389" i="6"/>
  <c r="J5390" i="6"/>
  <c r="J5391" i="6"/>
  <c r="J5392" i="6"/>
  <c r="J5393" i="6"/>
  <c r="J5394" i="6"/>
  <c r="J5395" i="6"/>
  <c r="J5396" i="6"/>
  <c r="J5397" i="6"/>
  <c r="J5398" i="6"/>
  <c r="J5399" i="6"/>
  <c r="J5400" i="6"/>
  <c r="J5401" i="6"/>
  <c r="J5402" i="6"/>
  <c r="J5403" i="6"/>
  <c r="J5404" i="6"/>
  <c r="J5405" i="6"/>
  <c r="J5406" i="6"/>
  <c r="J5407" i="6"/>
  <c r="J5408" i="6"/>
  <c r="J5409" i="6"/>
  <c r="J5410" i="6"/>
  <c r="J5411" i="6"/>
  <c r="J5412" i="6"/>
  <c r="J5413" i="6"/>
  <c r="J5414" i="6"/>
  <c r="J5415" i="6"/>
  <c r="J5416" i="6"/>
  <c r="J5417" i="6"/>
  <c r="J5418" i="6"/>
  <c r="J5419" i="6"/>
  <c r="J5420" i="6"/>
  <c r="J5421" i="6"/>
  <c r="J5422" i="6"/>
  <c r="J5423" i="6"/>
  <c r="J5424" i="6"/>
  <c r="J5425" i="6"/>
  <c r="J5426" i="6"/>
  <c r="J5427" i="6"/>
  <c r="J5428" i="6"/>
  <c r="J5429" i="6"/>
  <c r="J5430" i="6"/>
  <c r="J5431" i="6"/>
  <c r="J5432" i="6"/>
  <c r="J5433" i="6"/>
  <c r="J5434" i="6"/>
  <c r="J5435" i="6"/>
  <c r="J5436" i="6"/>
  <c r="J5437" i="6"/>
  <c r="J5438" i="6"/>
  <c r="J5439" i="6"/>
  <c r="J5440" i="6"/>
  <c r="J5441" i="6"/>
  <c r="J5442" i="6"/>
  <c r="J5443" i="6"/>
  <c r="J5444" i="6"/>
  <c r="J5445" i="6"/>
  <c r="J5446" i="6"/>
  <c r="J5447" i="6"/>
  <c r="J5448" i="6"/>
  <c r="J5449" i="6"/>
  <c r="J5450" i="6"/>
  <c r="J5451" i="6"/>
  <c r="J5452" i="6"/>
  <c r="J5453" i="6"/>
  <c r="J5454" i="6"/>
  <c r="J5455" i="6"/>
  <c r="J5456" i="6"/>
  <c r="J5457" i="6"/>
  <c r="J5458" i="6"/>
  <c r="J5459" i="6"/>
  <c r="J5460" i="6"/>
  <c r="J5461" i="6"/>
  <c r="J5462" i="6"/>
  <c r="J5463" i="6"/>
  <c r="J5464" i="6"/>
  <c r="J5465" i="6"/>
  <c r="J5466" i="6"/>
  <c r="J5467" i="6"/>
  <c r="J5468" i="6"/>
  <c r="J5469" i="6"/>
  <c r="J5470" i="6"/>
  <c r="J5471" i="6"/>
  <c r="J5472" i="6"/>
  <c r="J5473" i="6"/>
  <c r="J5474" i="6"/>
  <c r="J5475" i="6"/>
  <c r="J5476" i="6"/>
  <c r="J5477" i="6"/>
  <c r="J5478" i="6"/>
  <c r="J5479" i="6"/>
  <c r="J5480" i="6"/>
  <c r="J5481" i="6"/>
  <c r="J5482" i="6"/>
  <c r="J5483" i="6"/>
  <c r="J5484" i="6"/>
  <c r="J5485" i="6"/>
  <c r="J5486" i="6"/>
  <c r="J5487" i="6"/>
  <c r="J5488" i="6"/>
  <c r="J5489" i="6"/>
  <c r="J5490" i="6"/>
  <c r="J5491" i="6"/>
  <c r="J5492" i="6"/>
  <c r="J5493" i="6"/>
  <c r="J5494" i="6"/>
  <c r="J5495" i="6"/>
  <c r="J5496" i="6"/>
  <c r="J5497" i="6"/>
  <c r="J5498" i="6"/>
  <c r="J5499" i="6"/>
  <c r="J5500" i="6"/>
  <c r="J5501" i="6"/>
  <c r="J5502" i="6"/>
  <c r="J5503" i="6"/>
  <c r="J5504" i="6"/>
  <c r="J5505" i="6"/>
  <c r="J5506" i="6"/>
  <c r="J5507" i="6"/>
  <c r="J5508" i="6"/>
  <c r="J5509" i="6"/>
  <c r="J5510" i="6"/>
  <c r="J5511" i="6"/>
  <c r="J5512" i="6"/>
  <c r="J5513" i="6"/>
  <c r="J5514" i="6"/>
  <c r="J5515" i="6"/>
  <c r="J5516" i="6"/>
  <c r="J5517" i="6"/>
  <c r="J5518" i="6"/>
  <c r="J5519" i="6"/>
  <c r="J5520" i="6"/>
  <c r="J5521" i="6"/>
  <c r="J5522" i="6"/>
  <c r="J5523" i="6"/>
  <c r="J5524" i="6"/>
  <c r="J5525" i="6"/>
  <c r="J5526" i="6"/>
  <c r="J5527" i="6"/>
  <c r="J5528" i="6"/>
  <c r="J5529" i="6"/>
  <c r="J5530" i="6"/>
  <c r="J5531" i="6"/>
  <c r="J5532" i="6"/>
  <c r="J5533" i="6"/>
  <c r="J5534" i="6"/>
  <c r="J5535" i="6"/>
  <c r="J5536" i="6"/>
  <c r="J5537" i="6"/>
  <c r="J5538" i="6"/>
  <c r="J5539" i="6"/>
  <c r="J5540" i="6"/>
  <c r="J5541" i="6"/>
  <c r="J5542" i="6"/>
  <c r="J5543" i="6"/>
  <c r="J5544" i="6"/>
  <c r="J5545" i="6"/>
  <c r="J5546" i="6"/>
  <c r="J5547" i="6"/>
  <c r="J5548" i="6"/>
  <c r="J5549" i="6"/>
  <c r="J5550" i="6"/>
  <c r="J5551" i="6"/>
  <c r="J5552" i="6"/>
  <c r="J5553" i="6"/>
  <c r="J5554" i="6"/>
  <c r="J5555" i="6"/>
  <c r="J5556" i="6"/>
  <c r="J5557" i="6"/>
  <c r="J5558" i="6"/>
  <c r="J5559" i="6"/>
  <c r="J5560" i="6"/>
  <c r="J5561" i="6"/>
  <c r="J5562" i="6"/>
  <c r="J5563" i="6"/>
  <c r="J5564" i="6"/>
  <c r="J5565" i="6"/>
  <c r="J5566" i="6"/>
  <c r="J5567" i="6"/>
  <c r="J5568" i="6"/>
  <c r="J5569" i="6"/>
  <c r="J5570" i="6"/>
  <c r="J5571" i="6"/>
  <c r="J5572" i="6"/>
  <c r="J5573" i="6"/>
  <c r="J5574" i="6"/>
  <c r="J5575" i="6"/>
  <c r="J5576" i="6"/>
  <c r="J5577" i="6"/>
  <c r="J5578" i="6"/>
  <c r="J5579" i="6"/>
  <c r="J5580" i="6"/>
  <c r="J5581" i="6"/>
  <c r="J5582" i="6"/>
  <c r="J5583" i="6"/>
  <c r="J5584" i="6"/>
  <c r="J5585" i="6"/>
  <c r="J5586" i="6"/>
  <c r="J5587" i="6"/>
  <c r="J5588" i="6"/>
  <c r="J5589" i="6"/>
  <c r="J5590" i="6"/>
  <c r="J5591" i="6"/>
  <c r="J5592" i="6"/>
  <c r="J5593" i="6"/>
  <c r="J5594" i="6"/>
  <c r="J5595" i="6"/>
  <c r="J5596" i="6"/>
  <c r="J5597" i="6"/>
  <c r="J5598" i="6"/>
  <c r="J5599" i="6"/>
  <c r="J5600" i="6"/>
  <c r="J5601" i="6"/>
  <c r="J5602" i="6"/>
  <c r="J5603" i="6"/>
  <c r="J5604" i="6"/>
  <c r="J5605" i="6"/>
  <c r="J5606" i="6"/>
  <c r="J5607" i="6"/>
  <c r="J5608" i="6"/>
  <c r="J5609" i="6"/>
  <c r="J5610" i="6"/>
  <c r="J5611" i="6"/>
  <c r="J5612" i="6"/>
  <c r="J5613" i="6"/>
  <c r="J5614" i="6"/>
  <c r="J5615" i="6"/>
  <c r="J5616" i="6"/>
  <c r="J5617" i="6"/>
  <c r="J5618" i="6"/>
  <c r="J5619" i="6"/>
  <c r="J5620" i="6"/>
  <c r="J5621" i="6"/>
  <c r="J5622" i="6"/>
  <c r="J5623" i="6"/>
  <c r="J5624" i="6"/>
  <c r="J5625" i="6"/>
  <c r="J5626" i="6"/>
  <c r="J5627" i="6"/>
  <c r="J5628" i="6"/>
  <c r="J5629" i="6"/>
  <c r="J5630" i="6"/>
  <c r="J5631" i="6"/>
  <c r="J5632" i="6"/>
  <c r="J5633" i="6"/>
  <c r="J5634" i="6"/>
  <c r="J5635" i="6"/>
  <c r="J5636" i="6"/>
  <c r="J5637" i="6"/>
  <c r="J5638" i="6"/>
  <c r="J5639" i="6"/>
  <c r="J5640" i="6"/>
  <c r="J5641" i="6"/>
  <c r="J5642" i="6"/>
  <c r="J5643" i="6"/>
  <c r="J5644" i="6"/>
  <c r="J5645" i="6"/>
  <c r="J5646" i="6"/>
  <c r="J5647" i="6"/>
  <c r="J5648" i="6"/>
  <c r="J5649" i="6"/>
  <c r="J5650" i="6"/>
  <c r="J5651" i="6"/>
  <c r="J5652" i="6"/>
  <c r="J5653" i="6"/>
  <c r="J5654" i="6"/>
  <c r="J5655" i="6"/>
  <c r="J5656" i="6"/>
  <c r="J5657" i="6"/>
  <c r="J5658" i="6"/>
  <c r="J5659" i="6"/>
  <c r="J5660" i="6"/>
  <c r="J5661" i="6"/>
  <c r="J5662" i="6"/>
  <c r="J5663" i="6"/>
  <c r="J5664" i="6"/>
  <c r="J5665" i="6"/>
  <c r="J5666" i="6"/>
  <c r="J5667" i="6"/>
  <c r="J5668" i="6"/>
  <c r="J5669" i="6"/>
  <c r="J5670" i="6"/>
  <c r="J5671" i="6"/>
  <c r="J5672" i="6"/>
  <c r="J5673" i="6"/>
  <c r="J5674" i="6"/>
  <c r="J5675" i="6"/>
  <c r="J5676" i="6"/>
  <c r="J5677" i="6"/>
  <c r="J5678" i="6"/>
  <c r="J5679" i="6"/>
  <c r="J5680" i="6"/>
  <c r="J5681" i="6"/>
  <c r="J5682" i="6"/>
  <c r="J5683" i="6"/>
  <c r="J5684" i="6"/>
  <c r="J5685" i="6"/>
  <c r="J5686" i="6"/>
  <c r="J5687" i="6"/>
  <c r="J5688" i="6"/>
  <c r="J5689" i="6"/>
  <c r="J5690" i="6"/>
  <c r="J5691" i="6"/>
  <c r="J5692" i="6"/>
  <c r="J5693" i="6"/>
  <c r="J5694" i="6"/>
  <c r="J5695" i="6"/>
  <c r="J5696" i="6"/>
  <c r="J5697" i="6"/>
  <c r="J5698" i="6"/>
  <c r="J5699" i="6"/>
  <c r="J5700" i="6"/>
  <c r="J5701" i="6"/>
  <c r="J5702" i="6"/>
  <c r="J5703" i="6"/>
  <c r="J5704" i="6"/>
  <c r="J5705" i="6"/>
  <c r="J5706" i="6"/>
  <c r="J5707" i="6"/>
  <c r="J5708" i="6"/>
  <c r="J5709" i="6"/>
  <c r="J5710" i="6"/>
  <c r="J5711" i="6"/>
  <c r="J5712" i="6"/>
  <c r="J5713" i="6"/>
  <c r="J5714" i="6"/>
  <c r="J5715" i="6"/>
  <c r="J5716" i="6"/>
  <c r="J5717" i="6"/>
  <c r="J5718" i="6"/>
  <c r="J5719" i="6"/>
  <c r="J5720" i="6"/>
  <c r="J5721" i="6"/>
  <c r="J5722" i="6"/>
  <c r="J5723" i="6"/>
  <c r="J5724" i="6"/>
  <c r="J5725" i="6"/>
  <c r="J5726" i="6"/>
  <c r="J5727" i="6"/>
  <c r="J5728" i="6"/>
  <c r="J5729" i="6"/>
  <c r="J5730" i="6"/>
  <c r="J5731" i="6"/>
  <c r="J5732" i="6"/>
  <c r="J5733" i="6"/>
  <c r="J5734" i="6"/>
  <c r="J5735" i="6"/>
  <c r="J5736" i="6"/>
  <c r="J5737" i="6"/>
  <c r="J5738" i="6"/>
  <c r="J5739" i="6"/>
  <c r="J5740" i="6"/>
  <c r="J5741" i="6"/>
  <c r="J5742" i="6"/>
  <c r="J5743" i="6"/>
  <c r="J5744" i="6"/>
  <c r="J5745" i="6"/>
  <c r="J5746" i="6"/>
  <c r="J5747" i="6"/>
  <c r="J5748" i="6"/>
  <c r="J5749" i="6"/>
  <c r="J5750" i="6"/>
  <c r="J5751" i="6"/>
  <c r="J5752" i="6"/>
  <c r="J5753" i="6"/>
  <c r="J5754" i="6"/>
  <c r="J5755" i="6"/>
  <c r="J5756" i="6"/>
  <c r="J5757" i="6"/>
  <c r="J5758" i="6"/>
  <c r="J5759" i="6"/>
  <c r="J5760" i="6"/>
  <c r="J5761" i="6"/>
  <c r="J5762" i="6"/>
  <c r="J5763" i="6"/>
  <c r="J5764" i="6"/>
  <c r="J5765" i="6"/>
  <c r="J5766" i="6"/>
  <c r="J5767" i="6"/>
  <c r="J5768" i="6"/>
  <c r="J5769" i="6"/>
  <c r="J5770" i="6"/>
  <c r="J5771" i="6"/>
  <c r="J5772" i="6"/>
  <c r="J5773" i="6"/>
  <c r="J5774" i="6"/>
  <c r="J5775" i="6"/>
  <c r="J5776" i="6"/>
  <c r="J5777" i="6"/>
  <c r="J5778" i="6"/>
  <c r="J5779" i="6"/>
  <c r="J5780" i="6"/>
  <c r="J5781" i="6"/>
  <c r="J5782" i="6"/>
  <c r="J5783" i="6"/>
  <c r="J5784" i="6"/>
  <c r="J5785" i="6"/>
  <c r="J5786" i="6"/>
  <c r="J5787" i="6"/>
  <c r="J5788" i="6"/>
  <c r="J5789" i="6"/>
  <c r="J5790" i="6"/>
  <c r="J5791" i="6"/>
  <c r="J5792" i="6"/>
  <c r="J5793" i="6"/>
  <c r="J5794" i="6"/>
  <c r="J5795" i="6"/>
  <c r="J5796" i="6"/>
  <c r="J5797" i="6"/>
  <c r="J5798" i="6"/>
  <c r="J5799" i="6"/>
  <c r="J5800" i="6"/>
  <c r="J5801" i="6"/>
  <c r="J5802" i="6"/>
  <c r="J5803" i="6"/>
  <c r="J5804" i="6"/>
  <c r="J5805" i="6"/>
  <c r="J5806" i="6"/>
  <c r="J5807" i="6"/>
  <c r="J5808" i="6"/>
  <c r="J5809" i="6"/>
  <c r="J5810" i="6"/>
  <c r="J5811" i="6"/>
  <c r="J5812" i="6"/>
  <c r="J5813" i="6"/>
  <c r="J5814" i="6"/>
  <c r="J5815" i="6"/>
  <c r="J5816" i="6"/>
  <c r="J5817" i="6"/>
  <c r="J5818" i="6"/>
  <c r="J5819" i="6"/>
  <c r="J5820" i="6"/>
  <c r="J5821" i="6"/>
  <c r="J5822" i="6"/>
  <c r="J5823" i="6"/>
  <c r="J5824" i="6"/>
  <c r="J5825" i="6"/>
  <c r="J5826" i="6"/>
  <c r="J5827" i="6"/>
  <c r="J5828" i="6"/>
  <c r="J5829" i="6"/>
  <c r="J5830" i="6"/>
  <c r="J5831" i="6"/>
  <c r="J5832" i="6"/>
  <c r="J5833" i="6"/>
  <c r="J5834" i="6"/>
  <c r="J5835" i="6"/>
  <c r="J5836" i="6"/>
  <c r="J5837" i="6"/>
  <c r="J5838" i="6"/>
  <c r="J5839" i="6"/>
  <c r="J5840" i="6"/>
  <c r="J5841" i="6"/>
  <c r="J5842" i="6"/>
  <c r="J5843" i="6"/>
  <c r="J5844" i="6"/>
  <c r="J5845" i="6"/>
  <c r="J5846" i="6"/>
  <c r="J5847" i="6"/>
  <c r="J5848" i="6"/>
  <c r="J5849" i="6"/>
  <c r="J5850" i="6"/>
  <c r="J5851" i="6"/>
  <c r="J5852" i="6"/>
  <c r="J5853" i="6"/>
  <c r="J5854" i="6"/>
  <c r="J5855" i="6"/>
  <c r="J5856" i="6"/>
  <c r="J5857" i="6"/>
  <c r="J5858" i="6"/>
  <c r="J5859" i="6"/>
  <c r="J5860" i="6"/>
  <c r="J5861" i="6"/>
  <c r="J5862" i="6"/>
  <c r="J5863" i="6"/>
  <c r="J5864" i="6"/>
  <c r="J5865" i="6"/>
  <c r="J5866" i="6"/>
  <c r="J5867" i="6"/>
  <c r="J5868" i="6"/>
  <c r="J5869" i="6"/>
  <c r="J5870" i="6"/>
  <c r="J5871" i="6"/>
  <c r="J5872" i="6"/>
  <c r="J5873" i="6"/>
  <c r="J5874" i="6"/>
  <c r="J5875" i="6"/>
  <c r="J5876" i="6"/>
  <c r="J5877" i="6"/>
  <c r="J5878" i="6"/>
  <c r="J5879" i="6"/>
  <c r="J5880" i="6"/>
  <c r="J5881" i="6"/>
  <c r="J5882" i="6"/>
  <c r="J5883" i="6"/>
  <c r="J5884" i="6"/>
  <c r="J5885" i="6"/>
  <c r="J5886" i="6"/>
  <c r="J5887" i="6"/>
  <c r="J5888" i="6"/>
  <c r="J5889" i="6"/>
  <c r="J5890" i="6"/>
  <c r="J5891" i="6"/>
  <c r="J5892" i="6"/>
  <c r="J5893" i="6"/>
  <c r="J5894" i="6"/>
  <c r="J5895" i="6"/>
  <c r="J5896" i="6"/>
  <c r="J5897" i="6"/>
  <c r="J5898" i="6"/>
  <c r="J5899" i="6"/>
  <c r="J5900" i="6"/>
  <c r="J5901" i="6"/>
  <c r="J5902" i="6"/>
  <c r="J5903" i="6"/>
  <c r="J5904" i="6"/>
  <c r="J5905" i="6"/>
  <c r="J5906" i="6"/>
  <c r="J5907" i="6"/>
  <c r="J5908" i="6"/>
  <c r="J5909" i="6"/>
  <c r="J5910" i="6"/>
  <c r="J5911" i="6"/>
  <c r="J5912" i="6"/>
  <c r="J5913" i="6"/>
  <c r="J5914" i="6"/>
  <c r="J5915" i="6"/>
  <c r="J5916" i="6"/>
  <c r="J5917" i="6"/>
  <c r="J5918" i="6"/>
  <c r="J5919" i="6"/>
  <c r="J5920" i="6"/>
  <c r="J5921" i="6"/>
  <c r="J5922" i="6"/>
  <c r="J5923" i="6"/>
  <c r="J5924" i="6"/>
  <c r="J5925" i="6"/>
  <c r="J5926" i="6"/>
  <c r="J5927" i="6"/>
  <c r="J5928" i="6"/>
  <c r="J5929" i="6"/>
  <c r="J5930" i="6"/>
  <c r="J5931" i="6"/>
  <c r="J5932" i="6"/>
  <c r="J5933" i="6"/>
  <c r="J5934" i="6"/>
  <c r="J5935" i="6"/>
  <c r="J5936" i="6"/>
  <c r="J5937" i="6"/>
  <c r="J5938" i="6"/>
  <c r="J5939" i="6"/>
  <c r="J5940" i="6"/>
  <c r="J5941" i="6"/>
  <c r="J5942" i="6"/>
  <c r="J5943" i="6"/>
  <c r="J5944" i="6"/>
  <c r="J5945" i="6"/>
  <c r="J5946" i="6"/>
  <c r="J5947" i="6"/>
  <c r="J5948" i="6"/>
  <c r="J5949" i="6"/>
  <c r="J5950" i="6"/>
  <c r="J5951" i="6"/>
  <c r="J5952" i="6"/>
  <c r="J5953" i="6"/>
  <c r="J5954" i="6"/>
  <c r="J5955" i="6"/>
  <c r="J5956" i="6"/>
  <c r="J5957" i="6"/>
  <c r="J5958" i="6"/>
  <c r="J5959" i="6"/>
  <c r="J5960" i="6"/>
  <c r="J5961" i="6"/>
  <c r="J5962" i="6"/>
  <c r="J5963" i="6"/>
  <c r="J5964" i="6"/>
  <c r="J5965" i="6"/>
  <c r="J5966" i="6"/>
  <c r="J5967" i="6"/>
  <c r="J5968" i="6"/>
  <c r="J5969" i="6"/>
  <c r="J5970" i="6"/>
  <c r="J5971" i="6"/>
  <c r="J5972" i="6"/>
  <c r="J5973" i="6"/>
  <c r="J5974" i="6"/>
  <c r="J5975" i="6"/>
  <c r="J5976" i="6"/>
  <c r="J5977" i="6"/>
  <c r="J5978" i="6"/>
  <c r="J5979" i="6"/>
  <c r="J5980" i="6"/>
  <c r="J5981" i="6"/>
  <c r="J5982" i="6"/>
  <c r="J5983" i="6"/>
  <c r="J5984" i="6"/>
  <c r="J5985" i="6"/>
  <c r="J5986" i="6"/>
  <c r="J5987" i="6"/>
  <c r="J5988" i="6"/>
  <c r="J5989" i="6"/>
  <c r="J5990" i="6"/>
  <c r="J5991" i="6"/>
  <c r="J5992" i="6"/>
  <c r="J5993" i="6"/>
  <c r="J5994" i="6"/>
  <c r="J5995" i="6"/>
  <c r="J5996" i="6"/>
  <c r="J5997" i="6"/>
  <c r="J5998" i="6"/>
  <c r="J5999" i="6"/>
  <c r="J6000" i="6"/>
  <c r="J6001" i="6"/>
  <c r="J6002" i="6"/>
  <c r="J6003" i="6"/>
  <c r="J6004" i="6"/>
  <c r="J6005" i="6"/>
  <c r="J6006" i="6"/>
  <c r="J6007" i="6"/>
  <c r="J6008" i="6"/>
  <c r="J6009" i="6"/>
  <c r="J6010" i="6"/>
  <c r="J6011" i="6"/>
  <c r="J6012" i="6"/>
  <c r="J6013" i="6"/>
  <c r="J6014" i="6"/>
  <c r="J6015" i="6"/>
  <c r="J6016" i="6"/>
  <c r="J6017" i="6"/>
  <c r="J6018" i="6"/>
  <c r="J6019" i="6"/>
  <c r="J6020" i="6"/>
  <c r="J6021" i="6"/>
  <c r="J6022" i="6"/>
  <c r="J6023" i="6"/>
  <c r="J6024" i="6"/>
  <c r="J6025" i="6"/>
  <c r="J6026" i="6"/>
  <c r="J6027" i="6"/>
  <c r="J6028" i="6"/>
  <c r="J6029" i="6"/>
  <c r="J6030" i="6"/>
  <c r="J6031" i="6"/>
  <c r="J6032" i="6"/>
  <c r="J6033" i="6"/>
  <c r="J6034" i="6"/>
  <c r="J6035" i="6"/>
  <c r="J6036" i="6"/>
  <c r="J6037" i="6"/>
  <c r="J6038" i="6"/>
  <c r="J6039" i="6"/>
  <c r="J6040" i="6"/>
  <c r="J6041" i="6"/>
  <c r="J6042" i="6"/>
  <c r="J6043" i="6"/>
  <c r="J6044" i="6"/>
  <c r="J6045" i="6"/>
  <c r="J6046" i="6"/>
  <c r="J6047" i="6"/>
  <c r="J6048" i="6"/>
  <c r="J6049" i="6"/>
  <c r="J6050" i="6"/>
  <c r="J6051" i="6"/>
  <c r="J6052" i="6"/>
  <c r="J6053" i="6"/>
  <c r="J6054" i="6"/>
  <c r="J6055" i="6"/>
  <c r="J6056" i="6"/>
  <c r="J6057" i="6"/>
  <c r="J6058" i="6"/>
  <c r="J6059" i="6"/>
  <c r="J6060" i="6"/>
  <c r="J6061" i="6"/>
  <c r="J6062" i="6"/>
  <c r="J6063" i="6"/>
  <c r="J6064" i="6"/>
  <c r="J6065" i="6"/>
  <c r="J6066" i="6"/>
  <c r="J6067" i="6"/>
  <c r="J6068" i="6"/>
  <c r="J6069" i="6"/>
  <c r="J6070" i="6"/>
  <c r="J6071" i="6"/>
  <c r="J6072" i="6"/>
  <c r="J6073" i="6"/>
  <c r="J6074" i="6"/>
  <c r="J6075" i="6"/>
  <c r="J6076" i="6"/>
  <c r="J6077" i="6"/>
  <c r="J6078" i="6"/>
  <c r="J6079" i="6"/>
  <c r="J6080" i="6"/>
  <c r="J6081" i="6"/>
  <c r="J6082" i="6"/>
  <c r="J6083" i="6"/>
  <c r="J6084" i="6"/>
  <c r="J6085" i="6"/>
  <c r="J6086" i="6"/>
  <c r="J6087" i="6"/>
  <c r="J6088" i="6"/>
  <c r="J6089" i="6"/>
  <c r="J6090" i="6"/>
  <c r="J6091" i="6"/>
  <c r="J6092" i="6"/>
  <c r="J6093" i="6"/>
  <c r="J6094" i="6"/>
  <c r="J6095" i="6"/>
  <c r="J6096" i="6"/>
  <c r="J6097" i="6"/>
  <c r="J6098" i="6"/>
  <c r="J6099" i="6"/>
  <c r="J6100" i="6"/>
  <c r="J6101" i="6"/>
  <c r="J6102" i="6"/>
  <c r="J6103" i="6"/>
  <c r="J6104" i="6"/>
  <c r="J6105" i="6"/>
  <c r="J6106" i="6"/>
  <c r="J6107" i="6"/>
  <c r="J6108" i="6"/>
  <c r="J6109" i="6"/>
  <c r="J6110" i="6"/>
  <c r="J6111" i="6"/>
  <c r="J6112" i="6"/>
  <c r="J6113" i="6"/>
  <c r="J6114" i="6"/>
  <c r="J6115" i="6"/>
  <c r="J6116" i="6"/>
  <c r="J6117" i="6"/>
  <c r="J6118" i="6"/>
  <c r="J6119" i="6"/>
  <c r="J6120" i="6"/>
  <c r="J6121" i="6"/>
  <c r="J6122" i="6"/>
  <c r="J6123" i="6"/>
  <c r="J6124" i="6"/>
  <c r="J6125" i="6"/>
  <c r="J6126" i="6"/>
  <c r="J6127" i="6"/>
  <c r="J6128" i="6"/>
  <c r="J6129" i="6"/>
  <c r="J6130" i="6"/>
  <c r="J6131" i="6"/>
  <c r="J6132" i="6"/>
  <c r="J6133" i="6"/>
  <c r="J6134" i="6"/>
  <c r="J6135" i="6"/>
  <c r="J6136" i="6"/>
  <c r="J6137" i="6"/>
  <c r="J6138" i="6"/>
  <c r="J6139" i="6"/>
  <c r="J6140" i="6"/>
  <c r="J6141" i="6"/>
  <c r="J6142" i="6"/>
  <c r="J6143" i="6"/>
  <c r="J6144" i="6"/>
  <c r="J6145" i="6"/>
  <c r="J6146" i="6"/>
  <c r="J6147" i="6"/>
  <c r="J6148" i="6"/>
  <c r="J6149" i="6"/>
  <c r="J6150" i="6"/>
  <c r="J6151" i="6"/>
  <c r="J6152" i="6"/>
  <c r="J6153" i="6"/>
  <c r="J6154" i="6"/>
  <c r="J6155" i="6"/>
  <c r="J6156" i="6"/>
  <c r="J6157" i="6"/>
  <c r="J6158" i="6"/>
  <c r="J6159" i="6"/>
  <c r="J6160" i="6"/>
  <c r="J6161" i="6"/>
  <c r="J6162" i="6"/>
  <c r="J6163" i="6"/>
  <c r="J6164" i="6"/>
  <c r="J6165" i="6"/>
  <c r="J6166" i="6"/>
  <c r="J6167" i="6"/>
  <c r="J6168" i="6"/>
  <c r="J6169" i="6"/>
  <c r="J6170" i="6"/>
  <c r="J6171" i="6"/>
  <c r="J6172" i="6"/>
  <c r="J6173" i="6"/>
  <c r="J6174" i="6"/>
  <c r="J6175" i="6"/>
  <c r="J6176" i="6"/>
  <c r="J6177" i="6"/>
  <c r="J6178" i="6"/>
  <c r="J6179" i="6"/>
  <c r="J6180" i="6"/>
  <c r="J6181" i="6"/>
  <c r="J6182" i="6"/>
  <c r="J6183" i="6"/>
  <c r="J6184" i="6"/>
  <c r="J6185" i="6"/>
  <c r="J6186" i="6"/>
  <c r="J6187" i="6"/>
  <c r="J6188" i="6"/>
  <c r="J6189" i="6"/>
  <c r="J6190" i="6"/>
  <c r="J6191" i="6"/>
  <c r="J6192" i="6"/>
  <c r="J6193" i="6"/>
  <c r="J6194" i="6"/>
  <c r="J6195" i="6"/>
  <c r="J6196" i="6"/>
  <c r="J6197" i="6"/>
  <c r="J6198" i="6"/>
  <c r="J6199" i="6"/>
  <c r="J6200" i="6"/>
  <c r="J6201" i="6"/>
  <c r="J6202" i="6"/>
  <c r="J6203" i="6"/>
  <c r="J6204" i="6"/>
  <c r="J6205" i="6"/>
  <c r="J6206" i="6"/>
  <c r="J6207" i="6"/>
  <c r="J6208" i="6"/>
  <c r="J6209" i="6"/>
  <c r="J6210" i="6"/>
  <c r="J6211" i="6"/>
  <c r="J6212" i="6"/>
  <c r="J6213" i="6"/>
  <c r="J6214" i="6"/>
  <c r="J6215" i="6"/>
  <c r="J6216" i="6"/>
  <c r="J6217" i="6"/>
  <c r="J6218" i="6"/>
  <c r="J6219" i="6"/>
  <c r="J6220" i="6"/>
  <c r="J6221" i="6"/>
  <c r="J6222" i="6"/>
  <c r="J6223" i="6"/>
  <c r="J6224" i="6"/>
  <c r="J6225" i="6"/>
  <c r="J6226" i="6"/>
  <c r="J6227" i="6"/>
  <c r="J6228" i="6"/>
  <c r="J6229" i="6"/>
  <c r="J6230" i="6"/>
  <c r="J6231" i="6"/>
  <c r="J6232" i="6"/>
  <c r="J6233" i="6"/>
  <c r="J6234" i="6"/>
  <c r="J6235" i="6"/>
  <c r="J6236" i="6"/>
  <c r="J6237" i="6"/>
  <c r="J6238" i="6"/>
  <c r="J6239" i="6"/>
  <c r="J6240" i="6"/>
  <c r="J6241" i="6"/>
  <c r="J6242" i="6"/>
  <c r="J6243" i="6"/>
  <c r="J6244" i="6"/>
  <c r="J6245" i="6"/>
  <c r="J6246" i="6"/>
  <c r="J6247" i="6"/>
  <c r="J6248" i="6"/>
  <c r="J6249" i="6"/>
  <c r="J6250" i="6"/>
  <c r="J6251" i="6"/>
  <c r="J6252" i="6"/>
  <c r="J6253" i="6"/>
  <c r="J6254" i="6"/>
  <c r="J6255" i="6"/>
  <c r="J6256" i="6"/>
  <c r="J6257" i="6"/>
  <c r="J6258" i="6"/>
  <c r="J6259" i="6"/>
  <c r="J6260" i="6"/>
  <c r="J6261" i="6"/>
  <c r="J6262" i="6"/>
  <c r="J6263" i="6"/>
  <c r="J6264" i="6"/>
  <c r="J6265" i="6"/>
  <c r="J6266" i="6"/>
  <c r="J6267" i="6"/>
  <c r="J6268" i="6"/>
  <c r="J6269" i="6"/>
  <c r="J6270" i="6"/>
  <c r="J6271" i="6"/>
  <c r="J6272" i="6"/>
  <c r="J6273" i="6"/>
  <c r="J6274" i="6"/>
  <c r="J6275" i="6"/>
  <c r="J6276" i="6"/>
  <c r="J6277" i="6"/>
  <c r="J6278" i="6"/>
  <c r="J6279" i="6"/>
  <c r="J6280" i="6"/>
  <c r="J6281" i="6"/>
  <c r="J6282" i="6"/>
  <c r="J6283" i="6"/>
  <c r="J6284" i="6"/>
  <c r="J6285" i="6"/>
  <c r="J6286" i="6"/>
  <c r="J6287" i="6"/>
  <c r="J6288" i="6"/>
  <c r="J6289" i="6"/>
  <c r="J6290" i="6"/>
  <c r="J6291" i="6"/>
  <c r="J6292" i="6"/>
  <c r="J6293" i="6"/>
  <c r="J6294" i="6"/>
  <c r="J6295" i="6"/>
  <c r="J6296" i="6"/>
  <c r="J6297" i="6"/>
  <c r="J6298" i="6"/>
  <c r="J6299" i="6"/>
  <c r="J6300" i="6"/>
  <c r="J6301" i="6"/>
  <c r="J6302" i="6"/>
  <c r="J6303" i="6"/>
  <c r="J6304" i="6"/>
  <c r="J6305" i="6"/>
  <c r="J6306" i="6"/>
  <c r="J6307" i="6"/>
  <c r="J6308" i="6"/>
  <c r="J6309" i="6"/>
  <c r="J6310" i="6"/>
  <c r="J6311" i="6"/>
  <c r="J6312" i="6"/>
  <c r="J6313" i="6"/>
  <c r="J6314" i="6"/>
  <c r="J6315" i="6"/>
  <c r="J6316" i="6"/>
  <c r="J6317" i="6"/>
  <c r="J6318" i="6"/>
  <c r="J6319" i="6"/>
  <c r="J6320" i="6"/>
  <c r="J6321" i="6"/>
  <c r="J6322" i="6"/>
  <c r="J6323" i="6"/>
  <c r="J6324" i="6"/>
  <c r="J6325" i="6"/>
  <c r="J6326" i="6"/>
  <c r="J6327" i="6"/>
  <c r="J6328" i="6"/>
  <c r="J6329" i="6"/>
  <c r="J6330" i="6"/>
  <c r="J6331" i="6"/>
  <c r="J6332" i="6"/>
  <c r="J6333" i="6"/>
  <c r="J6334" i="6"/>
  <c r="J6335" i="6"/>
  <c r="J6336" i="6"/>
  <c r="J6337" i="6"/>
  <c r="J6338" i="6"/>
  <c r="J6339" i="6"/>
  <c r="J6340" i="6"/>
  <c r="J6341" i="6"/>
  <c r="J6342" i="6"/>
  <c r="J6343" i="6"/>
  <c r="J6344" i="6"/>
  <c r="J6345" i="6"/>
  <c r="J6346" i="6"/>
  <c r="J6347" i="6"/>
  <c r="J6348" i="6"/>
  <c r="J6349" i="6"/>
  <c r="J6350" i="6"/>
  <c r="J6351" i="6"/>
  <c r="J6352" i="6"/>
  <c r="J6353" i="6"/>
  <c r="J6354" i="6"/>
  <c r="J6355" i="6"/>
  <c r="J6356" i="6"/>
  <c r="J6357" i="6"/>
  <c r="J6358" i="6"/>
  <c r="J6359" i="6"/>
  <c r="J6360" i="6"/>
  <c r="J6361" i="6"/>
  <c r="J6362" i="6"/>
  <c r="J6363" i="6"/>
  <c r="J6364" i="6"/>
  <c r="J6365" i="6"/>
  <c r="J6366" i="6"/>
  <c r="J6367" i="6"/>
  <c r="J6368" i="6"/>
  <c r="J6369" i="6"/>
  <c r="J6370" i="6"/>
  <c r="J6371" i="6"/>
  <c r="J6372" i="6"/>
  <c r="J6373" i="6"/>
  <c r="J6374" i="6"/>
  <c r="J6375" i="6"/>
  <c r="J6376" i="6"/>
  <c r="J6377" i="6"/>
  <c r="J6378" i="6"/>
  <c r="J6379" i="6"/>
  <c r="J6380" i="6"/>
  <c r="J6381" i="6"/>
  <c r="J6382" i="6"/>
  <c r="J6383" i="6"/>
  <c r="J6384" i="6"/>
  <c r="J6385" i="6"/>
  <c r="J6386" i="6"/>
  <c r="J6387" i="6"/>
  <c r="J6388" i="6"/>
  <c r="J6389" i="6"/>
  <c r="J6390" i="6"/>
  <c r="J6391" i="6"/>
  <c r="J6392" i="6"/>
  <c r="J6393" i="6"/>
  <c r="J6394" i="6"/>
  <c r="J6395" i="6"/>
  <c r="J6396" i="6"/>
  <c r="J6397" i="6"/>
  <c r="J6398" i="6"/>
  <c r="J6399" i="6"/>
  <c r="J6400" i="6"/>
  <c r="J6401" i="6"/>
  <c r="J6402" i="6"/>
  <c r="J6403" i="6"/>
  <c r="J6404" i="6"/>
  <c r="J6405" i="6"/>
  <c r="J6406" i="6"/>
  <c r="J6407" i="6"/>
  <c r="J6408" i="6"/>
  <c r="J6409" i="6"/>
  <c r="J6410" i="6"/>
  <c r="J6411" i="6"/>
  <c r="J6412" i="6"/>
  <c r="J6413" i="6"/>
  <c r="J6414" i="6"/>
  <c r="J6415" i="6"/>
  <c r="J6416" i="6"/>
  <c r="J6417" i="6"/>
  <c r="J6418" i="6"/>
  <c r="J6419" i="6"/>
  <c r="J6420" i="6"/>
  <c r="J6421" i="6"/>
  <c r="J6422" i="6"/>
  <c r="J6423" i="6"/>
  <c r="J6424" i="6"/>
  <c r="J6425" i="6"/>
  <c r="J6426" i="6"/>
  <c r="J6427" i="6"/>
  <c r="J6428" i="6"/>
  <c r="J6429" i="6"/>
  <c r="J6430" i="6"/>
  <c r="J6431" i="6"/>
  <c r="J6432" i="6"/>
  <c r="J6433" i="6"/>
  <c r="J6434" i="6"/>
  <c r="J6435" i="6"/>
  <c r="J6436" i="6"/>
  <c r="J6437" i="6"/>
  <c r="J6438" i="6"/>
  <c r="J6439" i="6"/>
  <c r="J6440" i="6"/>
  <c r="J6441" i="6"/>
  <c r="J6442" i="6"/>
  <c r="J6443" i="6"/>
  <c r="J6444" i="6"/>
  <c r="J6445" i="6"/>
  <c r="J6446" i="6"/>
  <c r="J6447" i="6"/>
  <c r="J6448" i="6"/>
  <c r="J6449" i="6"/>
  <c r="J6450" i="6"/>
  <c r="J6451" i="6"/>
  <c r="J6452" i="6"/>
  <c r="J6453" i="6"/>
  <c r="J6454" i="6"/>
  <c r="J6455" i="6"/>
  <c r="J6456" i="6"/>
  <c r="J6457" i="6"/>
  <c r="J6458" i="6"/>
  <c r="J6459" i="6"/>
  <c r="J6460" i="6"/>
  <c r="J6461" i="6"/>
  <c r="J6462" i="6"/>
  <c r="J6463" i="6"/>
  <c r="J6464" i="6"/>
  <c r="J6465" i="6"/>
  <c r="J6466" i="6"/>
  <c r="J6467" i="6"/>
  <c r="J6468" i="6"/>
  <c r="J6469" i="6"/>
  <c r="J6470" i="6"/>
  <c r="J6471" i="6"/>
  <c r="J6472" i="6"/>
  <c r="J6473" i="6"/>
  <c r="J6474" i="6"/>
  <c r="J6475" i="6"/>
  <c r="J6476" i="6"/>
  <c r="J6477" i="6"/>
  <c r="J6478" i="6"/>
  <c r="J6479" i="6"/>
  <c r="J6480" i="6"/>
  <c r="J6481" i="6"/>
  <c r="J6482" i="6"/>
  <c r="J6483" i="6"/>
  <c r="J6484" i="6"/>
  <c r="J6485" i="6"/>
  <c r="J6486" i="6"/>
  <c r="J6487" i="6"/>
  <c r="J6488" i="6"/>
  <c r="J6489" i="6"/>
  <c r="J6490" i="6"/>
  <c r="J6491" i="6"/>
  <c r="J6492" i="6"/>
  <c r="J6493" i="6"/>
  <c r="J6494" i="6"/>
  <c r="J6495" i="6"/>
  <c r="J6496" i="6"/>
  <c r="J6497" i="6"/>
  <c r="J6498" i="6"/>
  <c r="J6499" i="6"/>
  <c r="J6500" i="6"/>
  <c r="J6501" i="6"/>
  <c r="J6502" i="6"/>
  <c r="J6503" i="6"/>
  <c r="J6504" i="6"/>
  <c r="J6505" i="6"/>
  <c r="J6506" i="6"/>
  <c r="J6507" i="6"/>
  <c r="J6508" i="6"/>
  <c r="J6509" i="6"/>
  <c r="J6510" i="6"/>
  <c r="J6511" i="6"/>
  <c r="J6512" i="6"/>
  <c r="J6513" i="6"/>
  <c r="J6514" i="6"/>
  <c r="J6515" i="6"/>
  <c r="J6516" i="6"/>
  <c r="J6517" i="6"/>
  <c r="J6518" i="6"/>
  <c r="J6519" i="6"/>
  <c r="J6520" i="6"/>
  <c r="J6521" i="6"/>
  <c r="J6522" i="6"/>
  <c r="J6523" i="6"/>
  <c r="J6524" i="6"/>
  <c r="J6525" i="6"/>
  <c r="J6526" i="6"/>
  <c r="J6527" i="6"/>
  <c r="J6528" i="6"/>
  <c r="J6529" i="6"/>
  <c r="J6530" i="6"/>
  <c r="J6531" i="6"/>
  <c r="J6532" i="6"/>
  <c r="J6533" i="6"/>
  <c r="J6534" i="6"/>
  <c r="J6535" i="6"/>
  <c r="J6536" i="6"/>
  <c r="J6537" i="6"/>
  <c r="J6538" i="6"/>
  <c r="J6539" i="6"/>
  <c r="J6540" i="6"/>
  <c r="J6541" i="6"/>
  <c r="J6542" i="6"/>
  <c r="J6543" i="6"/>
  <c r="J6544" i="6"/>
  <c r="J6545" i="6"/>
  <c r="J6546" i="6"/>
  <c r="J6547" i="6"/>
  <c r="J6548" i="6"/>
  <c r="J6549" i="6"/>
  <c r="J6550" i="6"/>
  <c r="J6551" i="6"/>
  <c r="J6552" i="6"/>
  <c r="J6553" i="6"/>
  <c r="J6554" i="6"/>
  <c r="J6555" i="6"/>
  <c r="J6556" i="6"/>
  <c r="J6557" i="6"/>
  <c r="J6558" i="6"/>
  <c r="J6559" i="6"/>
  <c r="J6560" i="6"/>
  <c r="J6561" i="6"/>
  <c r="J6562" i="6"/>
  <c r="J6563" i="6"/>
  <c r="J6564" i="6"/>
  <c r="J6565" i="6"/>
  <c r="J6566" i="6"/>
  <c r="J6567" i="6"/>
  <c r="J6568" i="6"/>
  <c r="J6569" i="6"/>
  <c r="J6570" i="6"/>
  <c r="J6571" i="6"/>
  <c r="J6572" i="6"/>
  <c r="J6573" i="6"/>
  <c r="J6574" i="6"/>
  <c r="J6575" i="6"/>
  <c r="J6576" i="6"/>
  <c r="J6577" i="6"/>
  <c r="J6578" i="6"/>
  <c r="J6579" i="6"/>
  <c r="J6580" i="6"/>
  <c r="J6581" i="6"/>
  <c r="J6582" i="6"/>
  <c r="J6583" i="6"/>
  <c r="J6584" i="6"/>
  <c r="J6585" i="6"/>
  <c r="J6586" i="6"/>
  <c r="J6587" i="6"/>
  <c r="J6588" i="6"/>
  <c r="J6589" i="6"/>
  <c r="J6590" i="6"/>
  <c r="J6591" i="6"/>
  <c r="J6592" i="6"/>
  <c r="J6593" i="6"/>
  <c r="J6594" i="6"/>
  <c r="J6595" i="6"/>
  <c r="J6596" i="6"/>
  <c r="J6597" i="6"/>
  <c r="J6598" i="6"/>
  <c r="J6599" i="6"/>
  <c r="J6600" i="6"/>
  <c r="J6601" i="6"/>
  <c r="J6602" i="6"/>
  <c r="J6603" i="6"/>
  <c r="J6604" i="6"/>
  <c r="J6605" i="6"/>
  <c r="J6606" i="6"/>
  <c r="J6607" i="6"/>
  <c r="J6608" i="6"/>
  <c r="J6609" i="6"/>
  <c r="J6610" i="6"/>
  <c r="J6611" i="6"/>
  <c r="J6612" i="6"/>
  <c r="J6613" i="6"/>
  <c r="J6614" i="6"/>
  <c r="J6615" i="6"/>
  <c r="J6616" i="6"/>
  <c r="J6617" i="6"/>
  <c r="J6618" i="6"/>
  <c r="J6619" i="6"/>
  <c r="J6620" i="6"/>
  <c r="J6621" i="6"/>
  <c r="J6622" i="6"/>
  <c r="J6623" i="6"/>
  <c r="J6624" i="6"/>
  <c r="J6625" i="6"/>
  <c r="J6626" i="6"/>
  <c r="J6627" i="6"/>
  <c r="J6628" i="6"/>
  <c r="J6629" i="6"/>
  <c r="J6630" i="6"/>
  <c r="J6631" i="6"/>
  <c r="J6632" i="6"/>
  <c r="J6633" i="6"/>
  <c r="J6634" i="6"/>
  <c r="J6635" i="6"/>
  <c r="J6636" i="6"/>
  <c r="J6637" i="6"/>
  <c r="J6638" i="6"/>
  <c r="J6639" i="6"/>
  <c r="J6640" i="6"/>
  <c r="J6641" i="6"/>
  <c r="J6642" i="6"/>
  <c r="J6643" i="6"/>
  <c r="J6644" i="6"/>
  <c r="J6645" i="6"/>
  <c r="J6646" i="6"/>
  <c r="J6647" i="6"/>
  <c r="J6648" i="6"/>
  <c r="J6649" i="6"/>
  <c r="J6650" i="6"/>
  <c r="J6651" i="6"/>
  <c r="J6652" i="6"/>
  <c r="J6653" i="6"/>
  <c r="J6654" i="6"/>
  <c r="J6655" i="6"/>
  <c r="J6656" i="6"/>
  <c r="J6657" i="6"/>
  <c r="J6658" i="6"/>
  <c r="J6659" i="6"/>
  <c r="J6660" i="6"/>
  <c r="J6661" i="6"/>
  <c r="J6662" i="6"/>
  <c r="J6663" i="6"/>
  <c r="J6664" i="6"/>
  <c r="J6665" i="6"/>
  <c r="J6666" i="6"/>
  <c r="J6667" i="6"/>
  <c r="J6668" i="6"/>
  <c r="J6669" i="6"/>
  <c r="J6670" i="6"/>
  <c r="J6671" i="6"/>
  <c r="J6672" i="6"/>
  <c r="J6673" i="6"/>
  <c r="J6674" i="6"/>
  <c r="J6675" i="6"/>
  <c r="J6676" i="6"/>
  <c r="J6677" i="6"/>
  <c r="J6678" i="6"/>
  <c r="J6679" i="6"/>
  <c r="J6680" i="6"/>
  <c r="J6681" i="6"/>
  <c r="J6682" i="6"/>
  <c r="J6683" i="6"/>
  <c r="J6684" i="6"/>
  <c r="J6685" i="6"/>
  <c r="J6686" i="6"/>
  <c r="J6687" i="6"/>
  <c r="J6688" i="6"/>
  <c r="J6689" i="6"/>
  <c r="J6690" i="6"/>
  <c r="J6691" i="6"/>
  <c r="J6692" i="6"/>
  <c r="J6693" i="6"/>
  <c r="J6694" i="6"/>
  <c r="J6695" i="6"/>
  <c r="J6696" i="6"/>
  <c r="J6697" i="6"/>
  <c r="J6698" i="6"/>
  <c r="J6699" i="6"/>
  <c r="J6700" i="6"/>
  <c r="J6701" i="6"/>
  <c r="J6702" i="6"/>
  <c r="J6703" i="6"/>
  <c r="J6704" i="6"/>
  <c r="J6705" i="6"/>
  <c r="J6706" i="6"/>
  <c r="J6707" i="6"/>
  <c r="J6708" i="6"/>
  <c r="J6709" i="6"/>
  <c r="J6710" i="6"/>
  <c r="J6711" i="6"/>
  <c r="J6712" i="6"/>
  <c r="J6713" i="6"/>
  <c r="J6714" i="6"/>
  <c r="J6715" i="6"/>
  <c r="J6716" i="6"/>
  <c r="J6717" i="6"/>
  <c r="J6718" i="6"/>
  <c r="J6719" i="6"/>
  <c r="J6720" i="6"/>
  <c r="J6721" i="6"/>
  <c r="J6722" i="6"/>
  <c r="J6723" i="6"/>
  <c r="J6724" i="6"/>
  <c r="J6725" i="6"/>
  <c r="J6726" i="6"/>
  <c r="J6727" i="6"/>
  <c r="J6728" i="6"/>
  <c r="J6729" i="6"/>
  <c r="J6730" i="6"/>
  <c r="J6731" i="6"/>
  <c r="J6732" i="6"/>
  <c r="J6733" i="6"/>
  <c r="J6734" i="6"/>
  <c r="J6735" i="6"/>
  <c r="J6736" i="6"/>
  <c r="J6737" i="6"/>
  <c r="J6738" i="6"/>
  <c r="J6739" i="6"/>
  <c r="J6740" i="6"/>
  <c r="J6741" i="6"/>
  <c r="J6742" i="6"/>
  <c r="J6743" i="6"/>
  <c r="J6744" i="6"/>
  <c r="J6745" i="6"/>
  <c r="J6746" i="6"/>
  <c r="J6747" i="6"/>
  <c r="J6748" i="6"/>
  <c r="J6749" i="6"/>
  <c r="J6750" i="6"/>
  <c r="J6751" i="6"/>
  <c r="J6752" i="6"/>
  <c r="J6753" i="6"/>
  <c r="J6754" i="6"/>
  <c r="J6755" i="6"/>
  <c r="J6756" i="6"/>
  <c r="J6757" i="6"/>
  <c r="J6758" i="6"/>
  <c r="J6759" i="6"/>
  <c r="J6760" i="6"/>
  <c r="J6761" i="6"/>
  <c r="J6762" i="6"/>
  <c r="J6763" i="6"/>
  <c r="J6764" i="6"/>
  <c r="J6765" i="6"/>
  <c r="J6766" i="6"/>
  <c r="J6767" i="6"/>
  <c r="J6768" i="6"/>
  <c r="J6769" i="6"/>
  <c r="J6770" i="6"/>
  <c r="J6771" i="6"/>
  <c r="J6772" i="6"/>
  <c r="J6773" i="6"/>
  <c r="J6774" i="6"/>
  <c r="J6775" i="6"/>
  <c r="J6776" i="6"/>
  <c r="J6777" i="6"/>
  <c r="J6778" i="6"/>
  <c r="J6779" i="6"/>
  <c r="J6780" i="6"/>
  <c r="J6781" i="6"/>
  <c r="J6782" i="6"/>
  <c r="J6783" i="6"/>
  <c r="J6784" i="6"/>
  <c r="J6785" i="6"/>
  <c r="J6786" i="6"/>
  <c r="J6787" i="6"/>
  <c r="J6788" i="6"/>
  <c r="J6789" i="6"/>
  <c r="J6790" i="6"/>
  <c r="J6791" i="6"/>
  <c r="J6792" i="6"/>
  <c r="J6793" i="6"/>
  <c r="J6794" i="6"/>
  <c r="J6795" i="6"/>
  <c r="J6796" i="6"/>
  <c r="J6797" i="6"/>
  <c r="J6798" i="6"/>
  <c r="J6799" i="6"/>
  <c r="J6800" i="6"/>
  <c r="J6801" i="6"/>
  <c r="J6802" i="6"/>
  <c r="J6803" i="6"/>
  <c r="J6804" i="6"/>
  <c r="J6805" i="6"/>
  <c r="J6806" i="6"/>
  <c r="J6807" i="6"/>
  <c r="J6808" i="6"/>
  <c r="J6809" i="6"/>
  <c r="J6810" i="6"/>
  <c r="J6811" i="6"/>
  <c r="J6812" i="6"/>
  <c r="J6813" i="6"/>
  <c r="J6814" i="6"/>
  <c r="J6815" i="6"/>
  <c r="J6816" i="6"/>
  <c r="J6817" i="6"/>
  <c r="J6818" i="6"/>
  <c r="J6819" i="6"/>
  <c r="J6820" i="6"/>
  <c r="J6821" i="6"/>
  <c r="J6822" i="6"/>
  <c r="J6823" i="6"/>
  <c r="J6824" i="6"/>
  <c r="J6825" i="6"/>
  <c r="J6826" i="6"/>
  <c r="J6827" i="6"/>
  <c r="J6828" i="6"/>
  <c r="J6829" i="6"/>
  <c r="J6830" i="6"/>
  <c r="J6831" i="6"/>
  <c r="J6832" i="6"/>
  <c r="J6833" i="6"/>
  <c r="J6834" i="6"/>
  <c r="J6835" i="6"/>
  <c r="J6836" i="6"/>
  <c r="J6837" i="6"/>
  <c r="J6838" i="6"/>
  <c r="J6839" i="6"/>
  <c r="J6840" i="6"/>
  <c r="J6841" i="6"/>
  <c r="J6842" i="6"/>
  <c r="J6843" i="6"/>
  <c r="J6844" i="6"/>
  <c r="J6845" i="6"/>
  <c r="J6846" i="6"/>
  <c r="J6847" i="6"/>
  <c r="J6848" i="6"/>
  <c r="J6849" i="6"/>
  <c r="J6850" i="6"/>
  <c r="J6851" i="6"/>
  <c r="J6852" i="6"/>
  <c r="J6853" i="6"/>
  <c r="J6854" i="6"/>
  <c r="J6855" i="6"/>
  <c r="J6856" i="6"/>
  <c r="J6857" i="6"/>
  <c r="J6858" i="6"/>
  <c r="J6859" i="6"/>
  <c r="J6860" i="6"/>
  <c r="J6861" i="6"/>
  <c r="J6862" i="6"/>
  <c r="J6863" i="6"/>
  <c r="J6864" i="6"/>
  <c r="J6865" i="6"/>
  <c r="J6866" i="6"/>
  <c r="J6867" i="6"/>
  <c r="J6868" i="6"/>
  <c r="J6869" i="6"/>
  <c r="J6870" i="6"/>
  <c r="J6871" i="6"/>
  <c r="J6872" i="6"/>
  <c r="J6873" i="6"/>
  <c r="J6874" i="6"/>
  <c r="J6875" i="6"/>
  <c r="J6876" i="6"/>
  <c r="J6877" i="6"/>
  <c r="J6878" i="6"/>
  <c r="J6879" i="6"/>
  <c r="J6880" i="6"/>
  <c r="J6881" i="6"/>
  <c r="J6882" i="6"/>
  <c r="J6883" i="6"/>
  <c r="J6884" i="6"/>
  <c r="J6885" i="6"/>
  <c r="J6886" i="6"/>
  <c r="J6887" i="6"/>
  <c r="J6888" i="6"/>
  <c r="J6889" i="6"/>
  <c r="J6890" i="6"/>
  <c r="J6891" i="6"/>
  <c r="J6892" i="6"/>
  <c r="J6893" i="6"/>
  <c r="J6894" i="6"/>
  <c r="J6895" i="6"/>
  <c r="J6896" i="6"/>
  <c r="J6897" i="6"/>
  <c r="J6898" i="6"/>
  <c r="J6899" i="6"/>
  <c r="J6900" i="6"/>
  <c r="J6901" i="6"/>
  <c r="J6902" i="6"/>
  <c r="J6903" i="6"/>
  <c r="J6904" i="6"/>
  <c r="J6905" i="6"/>
  <c r="J6906" i="6"/>
  <c r="J6907" i="6"/>
  <c r="J6908" i="6"/>
  <c r="J6909" i="6"/>
  <c r="J6910" i="6"/>
  <c r="J6911" i="6"/>
  <c r="J6912" i="6"/>
  <c r="J6913" i="6"/>
  <c r="J6914" i="6"/>
  <c r="J6915" i="6"/>
  <c r="J6916" i="6"/>
  <c r="J6917" i="6"/>
  <c r="J6918" i="6"/>
  <c r="J6919" i="6"/>
  <c r="J6920" i="6"/>
  <c r="J6921" i="6"/>
  <c r="J6922" i="6"/>
  <c r="J6923" i="6"/>
  <c r="J6924" i="6"/>
  <c r="J6925" i="6"/>
  <c r="J6926" i="6"/>
  <c r="J6927" i="6"/>
  <c r="J6928" i="6"/>
  <c r="J6929" i="6"/>
  <c r="J6930" i="6"/>
  <c r="J6931" i="6"/>
  <c r="J6932" i="6"/>
  <c r="J6933" i="6"/>
  <c r="J6934" i="6"/>
  <c r="J6935" i="6"/>
  <c r="J6936" i="6"/>
  <c r="J6937" i="6"/>
  <c r="J6938" i="6"/>
  <c r="J6939" i="6"/>
  <c r="J6940" i="6"/>
  <c r="J6941" i="6"/>
  <c r="J6942" i="6"/>
  <c r="J6943" i="6"/>
  <c r="J6944" i="6"/>
  <c r="J6945" i="6"/>
  <c r="J6946" i="6"/>
  <c r="J6947" i="6"/>
  <c r="J6948" i="6"/>
  <c r="J6949" i="6"/>
  <c r="J6950" i="6"/>
  <c r="J6951" i="6"/>
  <c r="J6952" i="6"/>
  <c r="J6953" i="6"/>
  <c r="J6954" i="6"/>
  <c r="J6955" i="6"/>
  <c r="J6956" i="6"/>
  <c r="J6957" i="6"/>
  <c r="J6958" i="6"/>
  <c r="J6959" i="6"/>
  <c r="J6960" i="6"/>
  <c r="J6961" i="6"/>
  <c r="J6962" i="6"/>
  <c r="J6963" i="6"/>
  <c r="J6964" i="6"/>
  <c r="J6965" i="6"/>
  <c r="J6966" i="6"/>
  <c r="J6967" i="6"/>
  <c r="J6968" i="6"/>
  <c r="J6969" i="6"/>
  <c r="J6970" i="6"/>
  <c r="J6971" i="6"/>
  <c r="J6972" i="6"/>
  <c r="J6973" i="6"/>
  <c r="J6974" i="6"/>
  <c r="J6975" i="6"/>
  <c r="J6976" i="6"/>
  <c r="J6977" i="6"/>
  <c r="J6978" i="6"/>
  <c r="J6979" i="6"/>
  <c r="J6980" i="6"/>
  <c r="J6981" i="6"/>
  <c r="J6982" i="6"/>
  <c r="J6983" i="6"/>
  <c r="J6984" i="6"/>
  <c r="J6985" i="6"/>
  <c r="J6986" i="6"/>
  <c r="J6987" i="6"/>
  <c r="J6988" i="6"/>
  <c r="J6989" i="6"/>
  <c r="J6990" i="6"/>
  <c r="J6991" i="6"/>
  <c r="J6992" i="6"/>
  <c r="J6993" i="6"/>
  <c r="J6994" i="6"/>
  <c r="J6995" i="6"/>
  <c r="J6996" i="6"/>
  <c r="J6997" i="6"/>
  <c r="J6998" i="6"/>
  <c r="J6999" i="6"/>
  <c r="J7000" i="6"/>
  <c r="J7001" i="6"/>
  <c r="J7002" i="6"/>
  <c r="J7003" i="6"/>
  <c r="J7004" i="6"/>
  <c r="J7005" i="6"/>
  <c r="J7006" i="6"/>
  <c r="J7007" i="6"/>
  <c r="J7008" i="6"/>
  <c r="J7009" i="6"/>
  <c r="J7010" i="6"/>
  <c r="J7011" i="6"/>
  <c r="J7012" i="6"/>
  <c r="J7013" i="6"/>
  <c r="J7014" i="6"/>
  <c r="J7015" i="6"/>
  <c r="J7016" i="6"/>
  <c r="J7017" i="6"/>
  <c r="J7018" i="6"/>
  <c r="J7019" i="6"/>
  <c r="J7020" i="6"/>
  <c r="J7021" i="6"/>
  <c r="J7022" i="6"/>
  <c r="J7023" i="6"/>
  <c r="J7024" i="6"/>
  <c r="J7025" i="6"/>
  <c r="J7026" i="6"/>
  <c r="J7027" i="6"/>
  <c r="J7028" i="6"/>
  <c r="J7029" i="6"/>
  <c r="J7030" i="6"/>
  <c r="J7031" i="6"/>
  <c r="J7032" i="6"/>
  <c r="J7033" i="6"/>
  <c r="J7034" i="6"/>
  <c r="J7035" i="6"/>
  <c r="J7036" i="6"/>
  <c r="J7037" i="6"/>
  <c r="J7038" i="6"/>
  <c r="J7039" i="6"/>
  <c r="J7040" i="6"/>
  <c r="J7041" i="6"/>
  <c r="J7042" i="6"/>
  <c r="J7043" i="6"/>
  <c r="J7044" i="6"/>
  <c r="J7045" i="6"/>
  <c r="J7046" i="6"/>
  <c r="J7047" i="6"/>
  <c r="J7048" i="6"/>
  <c r="J7049" i="6"/>
  <c r="J7050" i="6"/>
  <c r="J7051" i="6"/>
  <c r="J7052" i="6"/>
  <c r="J7053" i="6"/>
  <c r="J7054" i="6"/>
  <c r="J7055" i="6"/>
  <c r="J7056" i="6"/>
  <c r="J7057" i="6"/>
  <c r="J7058" i="6"/>
  <c r="J7059" i="6"/>
  <c r="J7060" i="6"/>
  <c r="J7061" i="6"/>
  <c r="J7062" i="6"/>
  <c r="J7063" i="6"/>
  <c r="J7064" i="6"/>
  <c r="J7065" i="6"/>
  <c r="J7066" i="6"/>
  <c r="J7067" i="6"/>
  <c r="J7068" i="6"/>
  <c r="J7069" i="6"/>
  <c r="J7070" i="6"/>
  <c r="J7071" i="6"/>
  <c r="J7072" i="6"/>
  <c r="J7073" i="6"/>
  <c r="J7074" i="6"/>
  <c r="J7075" i="6"/>
  <c r="J7076" i="6"/>
  <c r="J7077" i="6"/>
  <c r="J7078" i="6"/>
  <c r="J7079" i="6"/>
  <c r="J7080" i="6"/>
  <c r="J7081" i="6"/>
  <c r="J7082" i="6"/>
  <c r="J7083" i="6"/>
  <c r="J7084" i="6"/>
  <c r="J7085" i="6"/>
  <c r="J7086" i="6"/>
  <c r="J7087" i="6"/>
  <c r="J7088" i="6"/>
  <c r="J7089" i="6"/>
  <c r="J7090" i="6"/>
  <c r="J7091" i="6"/>
  <c r="J7092" i="6"/>
  <c r="J7093" i="6"/>
  <c r="J7094" i="6"/>
  <c r="J7095" i="6"/>
  <c r="J7096" i="6"/>
  <c r="J7097" i="6"/>
  <c r="J7098" i="6"/>
  <c r="J7099" i="6"/>
  <c r="J7100" i="6"/>
  <c r="J7101" i="6"/>
  <c r="J7102" i="6"/>
  <c r="J7103" i="6"/>
  <c r="J7104" i="6"/>
  <c r="J7105" i="6"/>
  <c r="J7106" i="6"/>
  <c r="J7107" i="6"/>
  <c r="J7108" i="6"/>
  <c r="J7109" i="6"/>
  <c r="J7110" i="6"/>
  <c r="J7111" i="6"/>
  <c r="J7112" i="6"/>
  <c r="J7113" i="6"/>
  <c r="J7114" i="6"/>
  <c r="J7115" i="6"/>
  <c r="J7116" i="6"/>
  <c r="J7117" i="6"/>
  <c r="J7118" i="6"/>
  <c r="J7119" i="6"/>
  <c r="J7120" i="6"/>
  <c r="J7121" i="6"/>
  <c r="J7122" i="6"/>
  <c r="J7123" i="6"/>
  <c r="J7124" i="6"/>
  <c r="J7125" i="6"/>
  <c r="J7126" i="6"/>
  <c r="J7127" i="6"/>
  <c r="J7128" i="6"/>
  <c r="J7129" i="6"/>
  <c r="J7130" i="6"/>
  <c r="J7131" i="6"/>
  <c r="J7132" i="6"/>
  <c r="J7133" i="6"/>
  <c r="J7134" i="6"/>
  <c r="J7135" i="6"/>
  <c r="J7136" i="6"/>
  <c r="J7137" i="6"/>
  <c r="J7138" i="6"/>
  <c r="J7139" i="6"/>
  <c r="J7140" i="6"/>
  <c r="J7141" i="6"/>
  <c r="J7142" i="6"/>
  <c r="J7143" i="6"/>
  <c r="J7144" i="6"/>
  <c r="J7145" i="6"/>
  <c r="J7146" i="6"/>
  <c r="J7147" i="6"/>
  <c r="J7148" i="6"/>
  <c r="J7149" i="6"/>
  <c r="J7150" i="6"/>
  <c r="J7151" i="6"/>
  <c r="J7152" i="6"/>
  <c r="J7153" i="6"/>
  <c r="J7154" i="6"/>
  <c r="J7155" i="6"/>
  <c r="J7156" i="6"/>
  <c r="J7157" i="6"/>
  <c r="J7158" i="6"/>
  <c r="J7159" i="6"/>
  <c r="J7160" i="6"/>
  <c r="J7161" i="6"/>
  <c r="J7162" i="6"/>
  <c r="J7163" i="6"/>
  <c r="J7164" i="6"/>
  <c r="J7165" i="6"/>
  <c r="J7166" i="6"/>
  <c r="J7167" i="6"/>
  <c r="J7168" i="6"/>
  <c r="J7169" i="6"/>
  <c r="J7170" i="6"/>
  <c r="J7171" i="6"/>
  <c r="J7172" i="6"/>
  <c r="J7173" i="6"/>
  <c r="J7174" i="6"/>
  <c r="J7175" i="6"/>
  <c r="J7176" i="6"/>
  <c r="J7177" i="6"/>
  <c r="J7178" i="6"/>
  <c r="J7179" i="6"/>
  <c r="J7180" i="6"/>
  <c r="J7181" i="6"/>
  <c r="J7182" i="6"/>
  <c r="J7183" i="6"/>
  <c r="J7184" i="6"/>
  <c r="J7185" i="6"/>
  <c r="J7186" i="6"/>
  <c r="J7187" i="6"/>
  <c r="J7188" i="6"/>
  <c r="J7189" i="6"/>
  <c r="J7190" i="6"/>
  <c r="J7191" i="6"/>
  <c r="J7192" i="6"/>
  <c r="J7193" i="6"/>
  <c r="J7194" i="6"/>
  <c r="J7195" i="6"/>
  <c r="J7196" i="6"/>
  <c r="J7197" i="6"/>
  <c r="J7198" i="6"/>
  <c r="J7199" i="6"/>
  <c r="J7200" i="6"/>
  <c r="J7201" i="6"/>
  <c r="J7202" i="6"/>
  <c r="J7203" i="6"/>
  <c r="J7204" i="6"/>
  <c r="J7205" i="6"/>
  <c r="J7206" i="6"/>
  <c r="J7207" i="6"/>
  <c r="J7208" i="6"/>
  <c r="J7209" i="6"/>
  <c r="J7210" i="6"/>
  <c r="J7211" i="6"/>
  <c r="J7212" i="6"/>
  <c r="J7213" i="6"/>
  <c r="J7214" i="6"/>
  <c r="J7215" i="6"/>
  <c r="J7216" i="6"/>
  <c r="J7217" i="6"/>
  <c r="J7218" i="6"/>
  <c r="J7219" i="6"/>
  <c r="J7220" i="6"/>
  <c r="J7221" i="6"/>
  <c r="J7222" i="6"/>
  <c r="J7223" i="6"/>
  <c r="J7224" i="6"/>
  <c r="J7225" i="6"/>
  <c r="J7226" i="6"/>
  <c r="J7227" i="6"/>
  <c r="J7228" i="6"/>
  <c r="J7229" i="6"/>
  <c r="J7230" i="6"/>
  <c r="J7231" i="6"/>
  <c r="J7232" i="6"/>
  <c r="J7233" i="6"/>
  <c r="J7234" i="6"/>
  <c r="J7235" i="6"/>
  <c r="J7236" i="6"/>
  <c r="J7237" i="6"/>
  <c r="J7238" i="6"/>
  <c r="J7239" i="6"/>
  <c r="J7240" i="6"/>
  <c r="J7241" i="6"/>
  <c r="J7242" i="6"/>
  <c r="J7243" i="6"/>
  <c r="J7244" i="6"/>
  <c r="J7245" i="6"/>
  <c r="J7246" i="6"/>
  <c r="J7247" i="6"/>
  <c r="J7248" i="6"/>
  <c r="J7249" i="6"/>
  <c r="J7250" i="6"/>
  <c r="J7251" i="6"/>
  <c r="J7252" i="6"/>
  <c r="J7253" i="6"/>
  <c r="J7254" i="6"/>
  <c r="J7255" i="6"/>
  <c r="J7256" i="6"/>
  <c r="J7257" i="6"/>
  <c r="J7258" i="6"/>
  <c r="J7259" i="6"/>
  <c r="J7260" i="6"/>
  <c r="J7261" i="6"/>
  <c r="J7262" i="6"/>
  <c r="J7263" i="6"/>
  <c r="J7264" i="6"/>
  <c r="J7265" i="6"/>
  <c r="J7266" i="6"/>
  <c r="J7267" i="6"/>
  <c r="J7268" i="6"/>
  <c r="J7269" i="6"/>
  <c r="J7270" i="6"/>
  <c r="J7271" i="6"/>
  <c r="J7272" i="6"/>
  <c r="J7273" i="6"/>
  <c r="J7274" i="6"/>
  <c r="J7275" i="6"/>
  <c r="J7276" i="6"/>
  <c r="J7277" i="6"/>
  <c r="J7278" i="6"/>
  <c r="J7279" i="6"/>
  <c r="J7280" i="6"/>
  <c r="J7281" i="6"/>
  <c r="J7282" i="6"/>
  <c r="J7283" i="6"/>
  <c r="J7284" i="6"/>
  <c r="J7285" i="6"/>
  <c r="J7286" i="6"/>
  <c r="J7287" i="6"/>
  <c r="J7288" i="6"/>
  <c r="J7289" i="6"/>
  <c r="J7290" i="6"/>
  <c r="J7291" i="6"/>
  <c r="J7292" i="6"/>
  <c r="J7293" i="6"/>
  <c r="J7294" i="6"/>
  <c r="J7295" i="6"/>
  <c r="J7296" i="6"/>
  <c r="J7297" i="6"/>
  <c r="J7298" i="6"/>
  <c r="J7299" i="6"/>
  <c r="J7300" i="6"/>
  <c r="J7301" i="6"/>
  <c r="J7302" i="6"/>
  <c r="J7303" i="6"/>
  <c r="J7304" i="6"/>
  <c r="J7305" i="6"/>
  <c r="J7306" i="6"/>
  <c r="J7307" i="6"/>
  <c r="J7308" i="6"/>
  <c r="J7309" i="6"/>
  <c r="J7310" i="6"/>
  <c r="J7311" i="6"/>
  <c r="J7312" i="6"/>
  <c r="J7313" i="6"/>
  <c r="J7314" i="6"/>
  <c r="J7315" i="6"/>
  <c r="J7316" i="6"/>
  <c r="J7317" i="6"/>
  <c r="J7318" i="6"/>
  <c r="J7319" i="6"/>
  <c r="J7320" i="6"/>
  <c r="J7321" i="6"/>
  <c r="J7322" i="6"/>
  <c r="J7323" i="6"/>
  <c r="J7324" i="6"/>
  <c r="J7325" i="6"/>
  <c r="J7326" i="6"/>
  <c r="J7327" i="6"/>
  <c r="J7328" i="6"/>
  <c r="J7329" i="6"/>
  <c r="J7330" i="6"/>
  <c r="J7331" i="6"/>
  <c r="J7332" i="6"/>
  <c r="J7333" i="6"/>
  <c r="J7334" i="6"/>
  <c r="J7335" i="6"/>
  <c r="J7336" i="6"/>
  <c r="J7337" i="6"/>
  <c r="J7338" i="6"/>
  <c r="J7339" i="6"/>
  <c r="J7340" i="6"/>
  <c r="J7341" i="6"/>
  <c r="J7342" i="6"/>
  <c r="J7343" i="6"/>
  <c r="J7344" i="6"/>
  <c r="J7345" i="6"/>
  <c r="J7346" i="6"/>
  <c r="J7347" i="6"/>
  <c r="J7348" i="6"/>
  <c r="J7349" i="6"/>
  <c r="J7350" i="6"/>
  <c r="J7351" i="6"/>
  <c r="J7352" i="6"/>
  <c r="J7353" i="6"/>
  <c r="J7354" i="6"/>
  <c r="J7355" i="6"/>
  <c r="J7356" i="6"/>
  <c r="J7357" i="6"/>
  <c r="J7358" i="6"/>
  <c r="J7359" i="6"/>
  <c r="J7360" i="6"/>
  <c r="J7361" i="6"/>
  <c r="J7362" i="6"/>
  <c r="J7363" i="6"/>
  <c r="J7364" i="6"/>
  <c r="J7365" i="6"/>
  <c r="J7366" i="6"/>
  <c r="J7367" i="6"/>
  <c r="J7368" i="6"/>
  <c r="J7369" i="6"/>
  <c r="J7370" i="6"/>
  <c r="J7371" i="6"/>
  <c r="J7372" i="6"/>
  <c r="J7373" i="6"/>
  <c r="J7374" i="6"/>
  <c r="J7375" i="6"/>
  <c r="J7376" i="6"/>
  <c r="J7377" i="6"/>
  <c r="J7378" i="6"/>
  <c r="J7379" i="6"/>
  <c r="J7380" i="6"/>
  <c r="J7381" i="6"/>
  <c r="J7382" i="6"/>
  <c r="J7383" i="6"/>
  <c r="J7384" i="6"/>
  <c r="J7385" i="6"/>
  <c r="J7386" i="6"/>
  <c r="J7387" i="6"/>
  <c r="J7388" i="6"/>
  <c r="J7389" i="6"/>
  <c r="J7390" i="6"/>
  <c r="J7391" i="6"/>
  <c r="J7392" i="6"/>
  <c r="J7393" i="6"/>
  <c r="J7394" i="6"/>
  <c r="J7395" i="6"/>
  <c r="J7396" i="6"/>
  <c r="J7397" i="6"/>
  <c r="J7398" i="6"/>
  <c r="J7399" i="6"/>
  <c r="J7400" i="6"/>
  <c r="J7401" i="6"/>
  <c r="J7402" i="6"/>
  <c r="J7403" i="6"/>
  <c r="J7404" i="6"/>
  <c r="J7405" i="6"/>
  <c r="J7406" i="6"/>
  <c r="J7407" i="6"/>
  <c r="J7408" i="6"/>
  <c r="J7409" i="6"/>
  <c r="J7410" i="6"/>
  <c r="J7411" i="6"/>
  <c r="J7412" i="6"/>
  <c r="J7413" i="6"/>
  <c r="J7414" i="6"/>
  <c r="J7415" i="6"/>
  <c r="J7416" i="6"/>
  <c r="J7417" i="6"/>
  <c r="J7418" i="6"/>
  <c r="J7419" i="6"/>
  <c r="J7420" i="6"/>
  <c r="J7421" i="6"/>
  <c r="J7422" i="6"/>
  <c r="J7423" i="6"/>
  <c r="J7424" i="6"/>
  <c r="J7425" i="6"/>
  <c r="J7426" i="6"/>
  <c r="J7427" i="6"/>
  <c r="J7428" i="6"/>
  <c r="J7429" i="6"/>
  <c r="J7430" i="6"/>
  <c r="J7431" i="6"/>
  <c r="J7432" i="6"/>
  <c r="J7433" i="6"/>
  <c r="J7434" i="6"/>
  <c r="J7435" i="6"/>
  <c r="J7436" i="6"/>
  <c r="J7437" i="6"/>
  <c r="J7438" i="6"/>
  <c r="J7439" i="6"/>
  <c r="J7440" i="6"/>
  <c r="J7441" i="6"/>
  <c r="J7442" i="6"/>
  <c r="J7443" i="6"/>
  <c r="J7444" i="6"/>
  <c r="J7445" i="6"/>
  <c r="J7446" i="6"/>
  <c r="J7447" i="6"/>
  <c r="J7448" i="6"/>
  <c r="J7449" i="6"/>
  <c r="J7450" i="6"/>
  <c r="J7451" i="6"/>
  <c r="J7452" i="6"/>
  <c r="J7453" i="6"/>
  <c r="J7454" i="6"/>
  <c r="J7455" i="6"/>
  <c r="J7456" i="6"/>
  <c r="J7457" i="6"/>
  <c r="J7458" i="6"/>
  <c r="J7459" i="6"/>
  <c r="J7460" i="6"/>
  <c r="J7461" i="6"/>
  <c r="J7462" i="6"/>
  <c r="J7463" i="6"/>
  <c r="J7464" i="6"/>
  <c r="J7465" i="6"/>
  <c r="J7466" i="6"/>
  <c r="J7467" i="6"/>
  <c r="J7468" i="6"/>
  <c r="J7469" i="6"/>
  <c r="J7470" i="6"/>
  <c r="J7471" i="6"/>
  <c r="J7472" i="6"/>
  <c r="J7473" i="6"/>
  <c r="J7474" i="6"/>
  <c r="J7475" i="6"/>
  <c r="J7476" i="6"/>
  <c r="J7477" i="6"/>
  <c r="J7478" i="6"/>
  <c r="J7479" i="6"/>
  <c r="J7480" i="6"/>
  <c r="J7481" i="6"/>
  <c r="J7482" i="6"/>
  <c r="J7483" i="6"/>
  <c r="J7484" i="6"/>
  <c r="J7485" i="6"/>
  <c r="J7486" i="6"/>
  <c r="J7487" i="6"/>
  <c r="J7488" i="6"/>
  <c r="J7489" i="6"/>
  <c r="J7490" i="6"/>
  <c r="J7491" i="6"/>
  <c r="J7492" i="6"/>
  <c r="J7493" i="6"/>
  <c r="J7494" i="6"/>
  <c r="J7495" i="6"/>
  <c r="J7496" i="6"/>
  <c r="J7497" i="6"/>
  <c r="J7498" i="6"/>
  <c r="J7499" i="6"/>
  <c r="J7500" i="6"/>
  <c r="J7501" i="6"/>
  <c r="J7502" i="6"/>
  <c r="J7503" i="6"/>
  <c r="J7504" i="6"/>
  <c r="J7505" i="6"/>
  <c r="J7506" i="6"/>
  <c r="J7507" i="6"/>
  <c r="J7508" i="6"/>
  <c r="J7509" i="6"/>
  <c r="J7510" i="6"/>
  <c r="J7511" i="6"/>
  <c r="J7512" i="6"/>
  <c r="J7513" i="6"/>
  <c r="J7514" i="6"/>
  <c r="J7515" i="6"/>
  <c r="J7516" i="6"/>
  <c r="J7517" i="6"/>
  <c r="J7518" i="6"/>
  <c r="J7519" i="6"/>
  <c r="J7520" i="6"/>
  <c r="J7521" i="6"/>
  <c r="J7522" i="6"/>
  <c r="J7523" i="6"/>
  <c r="J7524" i="6"/>
  <c r="J7525" i="6"/>
  <c r="J7526" i="6"/>
  <c r="J7527" i="6"/>
  <c r="J7528" i="6"/>
  <c r="J7529" i="6"/>
  <c r="J7530" i="6"/>
  <c r="J7531" i="6"/>
  <c r="J7532" i="6"/>
  <c r="J7533" i="6"/>
  <c r="J7534" i="6"/>
  <c r="J7535" i="6"/>
  <c r="J7536" i="6"/>
  <c r="J7537" i="6"/>
  <c r="J7538" i="6"/>
  <c r="J7539" i="6"/>
  <c r="J7540" i="6"/>
  <c r="J7541" i="6"/>
  <c r="J7542" i="6"/>
  <c r="J7543" i="6"/>
  <c r="J7544" i="6"/>
  <c r="J7545" i="6"/>
  <c r="J7546" i="6"/>
  <c r="J7547" i="6"/>
  <c r="J7548" i="6"/>
  <c r="J7549" i="6"/>
  <c r="J7550" i="6"/>
  <c r="J7551" i="6"/>
  <c r="J7552" i="6"/>
  <c r="J7553" i="6"/>
  <c r="J7554" i="6"/>
  <c r="J7555" i="6"/>
  <c r="J7556" i="6"/>
  <c r="J7557" i="6"/>
  <c r="J7558" i="6"/>
  <c r="J7559" i="6"/>
  <c r="J7560" i="6"/>
  <c r="J7561" i="6"/>
  <c r="J7562" i="6"/>
  <c r="J7563" i="6"/>
  <c r="J7564" i="6"/>
  <c r="J7565" i="6"/>
  <c r="J7566" i="6"/>
  <c r="J7567" i="6"/>
  <c r="J7568" i="6"/>
  <c r="J7569" i="6"/>
  <c r="J7570" i="6"/>
  <c r="J7571" i="6"/>
  <c r="J7572" i="6"/>
  <c r="J7573" i="6"/>
  <c r="J7574" i="6"/>
  <c r="J7575" i="6"/>
  <c r="J7576" i="6"/>
  <c r="J7577" i="6"/>
  <c r="J7578" i="6"/>
  <c r="J7579" i="6"/>
  <c r="J7580" i="6"/>
  <c r="J7581" i="6"/>
  <c r="J7582" i="6"/>
  <c r="J7583" i="6"/>
  <c r="J7584" i="6"/>
  <c r="J7585" i="6"/>
  <c r="J7586" i="6"/>
  <c r="J7587" i="6"/>
  <c r="J7588" i="6"/>
  <c r="J7589" i="6"/>
  <c r="J7590" i="6"/>
  <c r="J7591" i="6"/>
  <c r="J7592" i="6"/>
  <c r="J7593" i="6"/>
  <c r="J7594" i="6"/>
  <c r="J7595" i="6"/>
  <c r="J7596" i="6"/>
  <c r="J7597" i="6"/>
  <c r="J7598" i="6"/>
  <c r="J7599" i="6"/>
  <c r="J7600" i="6"/>
  <c r="J7601" i="6"/>
  <c r="J7602" i="6"/>
  <c r="J7603" i="6"/>
  <c r="J7604" i="6"/>
  <c r="J7605" i="6"/>
  <c r="J7606" i="6"/>
  <c r="J7607" i="6"/>
  <c r="J7608" i="6"/>
  <c r="J7609" i="6"/>
  <c r="J7610" i="6"/>
  <c r="J7611" i="6"/>
  <c r="J7612" i="6"/>
  <c r="J7613" i="6"/>
  <c r="J7614" i="6"/>
  <c r="J7615" i="6"/>
  <c r="J7616" i="6"/>
  <c r="J7617" i="6"/>
  <c r="J7618" i="6"/>
  <c r="J7619" i="6"/>
  <c r="J7620" i="6"/>
  <c r="J7621" i="6"/>
  <c r="J7622" i="6"/>
  <c r="J7623" i="6"/>
  <c r="J7624" i="6"/>
  <c r="J7625" i="6"/>
  <c r="J7626" i="6"/>
  <c r="J7627" i="6"/>
  <c r="J7628" i="6"/>
  <c r="J7629" i="6"/>
  <c r="J7630" i="6"/>
  <c r="J7631" i="6"/>
  <c r="J7632" i="6"/>
  <c r="J7633" i="6"/>
  <c r="J7634" i="6"/>
  <c r="J7635" i="6"/>
  <c r="J7636" i="6"/>
  <c r="J7637" i="6"/>
  <c r="J7638" i="6"/>
  <c r="J7639" i="6"/>
  <c r="J7640" i="6"/>
  <c r="J7641" i="6"/>
  <c r="J7642" i="6"/>
  <c r="J7643" i="6"/>
  <c r="J7644" i="6"/>
  <c r="J7645" i="6"/>
  <c r="J7646" i="6"/>
  <c r="J7647" i="6"/>
  <c r="J7648" i="6"/>
  <c r="J7649" i="6"/>
  <c r="J7650" i="6"/>
  <c r="J7651" i="6"/>
  <c r="J7652" i="6"/>
  <c r="J7653" i="6"/>
  <c r="J7654" i="6"/>
  <c r="J7655" i="6"/>
  <c r="J7656" i="6"/>
  <c r="J7657" i="6"/>
  <c r="J7658" i="6"/>
  <c r="J7659" i="6"/>
  <c r="J7660" i="6"/>
  <c r="J7661" i="6"/>
  <c r="J7662" i="6"/>
  <c r="J7663" i="6"/>
  <c r="J7664" i="6"/>
  <c r="J7665" i="6"/>
  <c r="J7666" i="6"/>
  <c r="J7667" i="6"/>
  <c r="J7668" i="6"/>
  <c r="J7669" i="6"/>
  <c r="J7670" i="6"/>
  <c r="J7671" i="6"/>
  <c r="J7672" i="6"/>
  <c r="J7673" i="6"/>
  <c r="J7674" i="6"/>
  <c r="J7675" i="6"/>
  <c r="J7676" i="6"/>
  <c r="J7677" i="6"/>
  <c r="J7678" i="6"/>
  <c r="J7679" i="6"/>
  <c r="J7680" i="6"/>
  <c r="J7681" i="6"/>
  <c r="J7682" i="6"/>
  <c r="J7683" i="6"/>
  <c r="J7684" i="6"/>
  <c r="J7685" i="6"/>
  <c r="J7686" i="6"/>
  <c r="J7687" i="6"/>
  <c r="J7688" i="6"/>
  <c r="J7689" i="6"/>
  <c r="J7690" i="6"/>
  <c r="J7691" i="6"/>
  <c r="J7692" i="6"/>
  <c r="J7693" i="6"/>
  <c r="J7694" i="6"/>
  <c r="J7695" i="6"/>
  <c r="J7696" i="6"/>
  <c r="J7697" i="6"/>
  <c r="J7698" i="6"/>
  <c r="J7699" i="6"/>
  <c r="J7700" i="6"/>
  <c r="J7701" i="6"/>
  <c r="J7702" i="6"/>
  <c r="J7703" i="6"/>
  <c r="J7704" i="6"/>
  <c r="J7705" i="6"/>
  <c r="J7706" i="6"/>
  <c r="J7707" i="6"/>
  <c r="J7708" i="6"/>
  <c r="J7709" i="6"/>
  <c r="J7710" i="6"/>
  <c r="J7711" i="6"/>
  <c r="J7712" i="6"/>
  <c r="J7713" i="6"/>
  <c r="J7714" i="6"/>
  <c r="J7715" i="6"/>
  <c r="J7716" i="6"/>
  <c r="J7717" i="6"/>
  <c r="J7718" i="6"/>
  <c r="J7719" i="6"/>
  <c r="J7720" i="6"/>
  <c r="J7721" i="6"/>
  <c r="J7722" i="6"/>
  <c r="J7723" i="6"/>
  <c r="J7724" i="6"/>
  <c r="J7725" i="6"/>
  <c r="J7726" i="6"/>
  <c r="J7727" i="6"/>
  <c r="J7728" i="6"/>
  <c r="J7729" i="6"/>
  <c r="J7730" i="6"/>
  <c r="J7731" i="6"/>
  <c r="J7732" i="6"/>
  <c r="J7733" i="6"/>
  <c r="J7734" i="6"/>
  <c r="J7735" i="6"/>
  <c r="J7736" i="6"/>
  <c r="J7737" i="6"/>
  <c r="J7738" i="6"/>
  <c r="J7739" i="6"/>
  <c r="J7740" i="6"/>
  <c r="J7741" i="6"/>
  <c r="J7742" i="6"/>
  <c r="J7743" i="6"/>
  <c r="J7744" i="6"/>
  <c r="J7745" i="6"/>
  <c r="J7746" i="6"/>
  <c r="J7747" i="6"/>
  <c r="J7748" i="6"/>
  <c r="J7749" i="6"/>
  <c r="J7750" i="6"/>
  <c r="J7751" i="6"/>
  <c r="J7752" i="6"/>
  <c r="J7753" i="6"/>
  <c r="J7754" i="6"/>
  <c r="J7755" i="6"/>
  <c r="J7756" i="6"/>
  <c r="J7757" i="6"/>
  <c r="J7758" i="6"/>
  <c r="J7759" i="6"/>
  <c r="J7760" i="6"/>
  <c r="J7761" i="6"/>
  <c r="J7762" i="6"/>
  <c r="J7763" i="6"/>
  <c r="J7764" i="6"/>
  <c r="J7765" i="6"/>
  <c r="J7766" i="6"/>
  <c r="J7767" i="6"/>
  <c r="J7768" i="6"/>
  <c r="J7769" i="6"/>
  <c r="J7770" i="6"/>
  <c r="J7771" i="6"/>
  <c r="J7772" i="6"/>
  <c r="J7773" i="6"/>
  <c r="J7774" i="6"/>
  <c r="J7775" i="6"/>
  <c r="J7776" i="6"/>
  <c r="J7777" i="6"/>
  <c r="J7778" i="6"/>
  <c r="J7779" i="6"/>
  <c r="J7780" i="6"/>
  <c r="J7781" i="6"/>
  <c r="J7782" i="6"/>
  <c r="J7783" i="6"/>
  <c r="J7784" i="6"/>
  <c r="J7785" i="6"/>
  <c r="J7786" i="6"/>
  <c r="J7787" i="6"/>
  <c r="J7788" i="6"/>
  <c r="J7789" i="6"/>
  <c r="J7790" i="6"/>
  <c r="J7791" i="6"/>
  <c r="J7792" i="6"/>
  <c r="J7793" i="6"/>
  <c r="J7794" i="6"/>
  <c r="J7795" i="6"/>
  <c r="J7796" i="6"/>
  <c r="J7797" i="6"/>
  <c r="J7798" i="6"/>
  <c r="J7799" i="6"/>
  <c r="J7800" i="6"/>
  <c r="J7801" i="6"/>
  <c r="J7802" i="6"/>
  <c r="J7803" i="6"/>
  <c r="J7804" i="6"/>
  <c r="J7805" i="6"/>
  <c r="J7806" i="6"/>
  <c r="J7807" i="6"/>
  <c r="J7808" i="6"/>
  <c r="J7809" i="6"/>
  <c r="J7810" i="6"/>
  <c r="J7811" i="6"/>
  <c r="J7812" i="6"/>
  <c r="J7813" i="6"/>
  <c r="J7814" i="6"/>
  <c r="J7815" i="6"/>
  <c r="J7816" i="6"/>
  <c r="J7817" i="6"/>
  <c r="J7818" i="6"/>
  <c r="J7819" i="6"/>
  <c r="J7820" i="6"/>
  <c r="J7821" i="6"/>
  <c r="J7822" i="6"/>
  <c r="J7823" i="6"/>
  <c r="J7824" i="6"/>
  <c r="J7825" i="6"/>
  <c r="J7826" i="6"/>
  <c r="J7827" i="6"/>
  <c r="J7828" i="6"/>
  <c r="J7829" i="6"/>
  <c r="J7830" i="6"/>
  <c r="J7831" i="6"/>
  <c r="J7832" i="6"/>
  <c r="J7833" i="6"/>
  <c r="J7834" i="6"/>
  <c r="J7835" i="6"/>
  <c r="J7836" i="6"/>
  <c r="J7837" i="6"/>
  <c r="J7838" i="6"/>
  <c r="J7839" i="6"/>
  <c r="J7840" i="6"/>
  <c r="J7841" i="6"/>
  <c r="J7842" i="6"/>
  <c r="J7843" i="6"/>
  <c r="J7844" i="6"/>
  <c r="J7845" i="6"/>
  <c r="J7846" i="6"/>
  <c r="J7847" i="6"/>
  <c r="J7848" i="6"/>
  <c r="J7849" i="6"/>
  <c r="J7850" i="6"/>
  <c r="J7851" i="6"/>
  <c r="J7852" i="6"/>
  <c r="J7853" i="6"/>
  <c r="J7854" i="6"/>
  <c r="J7855" i="6"/>
  <c r="J7856" i="6"/>
  <c r="J7857" i="6"/>
  <c r="J7858" i="6"/>
  <c r="J7859" i="6"/>
  <c r="J7860" i="6"/>
  <c r="J7861" i="6"/>
  <c r="J7862" i="6"/>
  <c r="J7863" i="6"/>
  <c r="J7864" i="6"/>
  <c r="J7865" i="6"/>
  <c r="J7866" i="6"/>
  <c r="J7867" i="6"/>
  <c r="J7868" i="6"/>
  <c r="J7869" i="6"/>
  <c r="J7870" i="6"/>
  <c r="J7871" i="6"/>
  <c r="J7872" i="6"/>
  <c r="J7873" i="6"/>
  <c r="J7874" i="6"/>
  <c r="J7875" i="6"/>
  <c r="J7876" i="6"/>
  <c r="J7877" i="6"/>
  <c r="J7878" i="6"/>
  <c r="J7879" i="6"/>
  <c r="J7880" i="6"/>
  <c r="J7881" i="6"/>
  <c r="J7882" i="6"/>
  <c r="J7883" i="6"/>
  <c r="J7884" i="6"/>
  <c r="J7885" i="6"/>
  <c r="J7886" i="6"/>
  <c r="J7887" i="6"/>
  <c r="J7888" i="6"/>
  <c r="J7889" i="6"/>
  <c r="J7890" i="6"/>
  <c r="J7891" i="6"/>
  <c r="J7892" i="6"/>
  <c r="J7893" i="6"/>
  <c r="J7894" i="6"/>
  <c r="J7895" i="6"/>
  <c r="J7896" i="6"/>
  <c r="J7897" i="6"/>
  <c r="J7898" i="6"/>
  <c r="J7899" i="6"/>
  <c r="J7900" i="6"/>
  <c r="J7901" i="6"/>
  <c r="J7902" i="6"/>
  <c r="J7903" i="6"/>
  <c r="J7904" i="6"/>
  <c r="J7905" i="6"/>
  <c r="J7906" i="6"/>
  <c r="J7907" i="6"/>
  <c r="J7908" i="6"/>
  <c r="J7909" i="6"/>
  <c r="J7910" i="6"/>
  <c r="J7911" i="6"/>
  <c r="J7912" i="6"/>
  <c r="J7913" i="6"/>
  <c r="J7914" i="6"/>
  <c r="J7915" i="6"/>
  <c r="J7916" i="6"/>
  <c r="J7917" i="6"/>
  <c r="J7918" i="6"/>
  <c r="J7919" i="6"/>
  <c r="J7920" i="6"/>
  <c r="J7921" i="6"/>
  <c r="J7922" i="6"/>
  <c r="J7923" i="6"/>
  <c r="J7924" i="6"/>
  <c r="J7925" i="6"/>
  <c r="J7926" i="6"/>
  <c r="J7927" i="6"/>
  <c r="J7928" i="6"/>
  <c r="J7929" i="6"/>
  <c r="J7930" i="6"/>
  <c r="J7931" i="6"/>
  <c r="J7932" i="6"/>
  <c r="J7933" i="6"/>
  <c r="J7934" i="6"/>
  <c r="J7935" i="6"/>
  <c r="J7936" i="6"/>
  <c r="J7937" i="6"/>
  <c r="J7938" i="6"/>
  <c r="J7939" i="6"/>
  <c r="J7940" i="6"/>
  <c r="J7941" i="6"/>
  <c r="J7942" i="6"/>
  <c r="J7943" i="6"/>
  <c r="J7944" i="6"/>
  <c r="J7945" i="6"/>
  <c r="J7946" i="6"/>
  <c r="J7947" i="6"/>
  <c r="J7948" i="6"/>
  <c r="J7949" i="6"/>
  <c r="J7950" i="6"/>
  <c r="J7951" i="6"/>
  <c r="J7952" i="6"/>
  <c r="J7953" i="6"/>
  <c r="J7954" i="6"/>
  <c r="J7955" i="6"/>
  <c r="J7956" i="6"/>
  <c r="J7957" i="6"/>
  <c r="J7958" i="6"/>
  <c r="J7959" i="6"/>
  <c r="J7960" i="6"/>
  <c r="J7961" i="6"/>
  <c r="J7962" i="6"/>
  <c r="J7963" i="6"/>
  <c r="J7964" i="6"/>
  <c r="J7965" i="6"/>
  <c r="J7966" i="6"/>
  <c r="J7967" i="6"/>
  <c r="J7968" i="6"/>
  <c r="J7969" i="6"/>
  <c r="J7970" i="6"/>
  <c r="J7971" i="6"/>
  <c r="J7972" i="6"/>
  <c r="J7973" i="6"/>
  <c r="J7974" i="6"/>
  <c r="J7975" i="6"/>
  <c r="J7976" i="6"/>
  <c r="J7977" i="6"/>
  <c r="J7978" i="6"/>
  <c r="J7979" i="6"/>
  <c r="J7980" i="6"/>
  <c r="J7981" i="6"/>
  <c r="J7982" i="6"/>
  <c r="J7983" i="6"/>
  <c r="J7984" i="6"/>
  <c r="J7985" i="6"/>
  <c r="J7986" i="6"/>
  <c r="J7987" i="6"/>
  <c r="J7988" i="6"/>
  <c r="J7989" i="6"/>
  <c r="J7990" i="6"/>
  <c r="J7991" i="6"/>
  <c r="J7992" i="6"/>
  <c r="J7993" i="6"/>
  <c r="J7994" i="6"/>
  <c r="J7995" i="6"/>
  <c r="J7996" i="6"/>
  <c r="J7997" i="6"/>
  <c r="J7998" i="6"/>
  <c r="J7999" i="6"/>
  <c r="J8000" i="6"/>
  <c r="J8001" i="6"/>
  <c r="J8002" i="6"/>
  <c r="J8003" i="6"/>
  <c r="J8004" i="6"/>
  <c r="J8005" i="6"/>
  <c r="J8006" i="6"/>
  <c r="J8007" i="6"/>
  <c r="J8008" i="6"/>
  <c r="J8009" i="6"/>
  <c r="J8010" i="6"/>
  <c r="J8011" i="6"/>
  <c r="J8012" i="6"/>
  <c r="J8013" i="6"/>
  <c r="J8014" i="6"/>
  <c r="J8015" i="6"/>
  <c r="J8016" i="6"/>
  <c r="J8017" i="6"/>
  <c r="J8018" i="6"/>
  <c r="J8019" i="6"/>
  <c r="J8020" i="6"/>
  <c r="J8021" i="6"/>
  <c r="J8022" i="6"/>
  <c r="J8023" i="6"/>
  <c r="J8024" i="6"/>
  <c r="J8025" i="6"/>
  <c r="J8026" i="6"/>
  <c r="J8027" i="6"/>
  <c r="J8028" i="6"/>
  <c r="J8029" i="6"/>
  <c r="J8030" i="6"/>
  <c r="J8031" i="6"/>
  <c r="J8032" i="6"/>
  <c r="J8033" i="6"/>
  <c r="J8034" i="6"/>
  <c r="J8035" i="6"/>
  <c r="J8036" i="6"/>
  <c r="J8037" i="6"/>
  <c r="J8038" i="6"/>
  <c r="J8039" i="6"/>
  <c r="J8040" i="6"/>
  <c r="J8041" i="6"/>
  <c r="J8042" i="6"/>
  <c r="J8043" i="6"/>
  <c r="J8044" i="6"/>
  <c r="J8045" i="6"/>
  <c r="J8046" i="6"/>
  <c r="J8047" i="6"/>
  <c r="J8048" i="6"/>
  <c r="J8049" i="6"/>
  <c r="J8050" i="6"/>
  <c r="J8051" i="6"/>
  <c r="J8052" i="6"/>
  <c r="J8053" i="6"/>
  <c r="J8054" i="6"/>
  <c r="J8055" i="6"/>
  <c r="J8056" i="6"/>
  <c r="J8057" i="6"/>
  <c r="J8058" i="6"/>
  <c r="J8059" i="6"/>
  <c r="J8060" i="6"/>
  <c r="J8061" i="6"/>
  <c r="J8062" i="6"/>
  <c r="J8063" i="6"/>
  <c r="J8064" i="6"/>
  <c r="J8065" i="6"/>
  <c r="J8066" i="6"/>
  <c r="J8067" i="6"/>
  <c r="J8068" i="6"/>
  <c r="J8069" i="6"/>
  <c r="J8070" i="6"/>
  <c r="J8071" i="6"/>
  <c r="J8072" i="6"/>
  <c r="J8073" i="6"/>
  <c r="J8074" i="6"/>
  <c r="J8075" i="6"/>
  <c r="J8076" i="6"/>
  <c r="J8077" i="6"/>
  <c r="J8078" i="6"/>
  <c r="J8079" i="6"/>
  <c r="J8080" i="6"/>
  <c r="J8081" i="6"/>
  <c r="J8082" i="6"/>
  <c r="J8083" i="6"/>
  <c r="J8084" i="6"/>
  <c r="J8085" i="6"/>
  <c r="J8086" i="6"/>
  <c r="J8087" i="6"/>
  <c r="J8088" i="6"/>
  <c r="J8089" i="6"/>
  <c r="J8090" i="6"/>
  <c r="J8091" i="6"/>
  <c r="J8092" i="6"/>
  <c r="J8093" i="6"/>
  <c r="J8094" i="6"/>
  <c r="J8095" i="6"/>
  <c r="J8096" i="6"/>
  <c r="J8097" i="6"/>
  <c r="J8098" i="6"/>
  <c r="J8099" i="6"/>
  <c r="J8100" i="6"/>
  <c r="J8101" i="6"/>
  <c r="J8102" i="6"/>
  <c r="J8103" i="6"/>
  <c r="J8104" i="6"/>
  <c r="J8105" i="6"/>
  <c r="J8106" i="6"/>
  <c r="J8107" i="6"/>
  <c r="J8108" i="6"/>
  <c r="J8109" i="6"/>
  <c r="J8110" i="6"/>
  <c r="J8111" i="6"/>
  <c r="J8112" i="6"/>
  <c r="J8113" i="6"/>
  <c r="J8114" i="6"/>
  <c r="J8115" i="6"/>
  <c r="J8116" i="6"/>
  <c r="J8117" i="6"/>
  <c r="J8118" i="6"/>
  <c r="J8119" i="6"/>
  <c r="J8120" i="6"/>
  <c r="J8121" i="6"/>
  <c r="J8122" i="6"/>
  <c r="J8123" i="6"/>
  <c r="J8124" i="6"/>
  <c r="J8125" i="6"/>
  <c r="J8126" i="6"/>
  <c r="J8127" i="6"/>
  <c r="J8128" i="6"/>
  <c r="J8129" i="6"/>
  <c r="J8130" i="6"/>
  <c r="J8131" i="6"/>
  <c r="J8132" i="6"/>
  <c r="J8133" i="6"/>
  <c r="J8134" i="6"/>
  <c r="J8135" i="6"/>
  <c r="J8136" i="6"/>
  <c r="J8137" i="6"/>
  <c r="J8138" i="6"/>
  <c r="J8139" i="6"/>
  <c r="J8140" i="6"/>
  <c r="J8141" i="6"/>
  <c r="J8142" i="6"/>
  <c r="J8143" i="6"/>
  <c r="J8144" i="6"/>
  <c r="J8145" i="6"/>
  <c r="J8146" i="6"/>
  <c r="J8147" i="6"/>
  <c r="J8148" i="6"/>
  <c r="J8149" i="6"/>
  <c r="J8150" i="6"/>
  <c r="J8151" i="6"/>
  <c r="J8152" i="6"/>
  <c r="J8153" i="6"/>
  <c r="J8154" i="6"/>
  <c r="J8155" i="6"/>
  <c r="J8156" i="6"/>
  <c r="J8157" i="6"/>
  <c r="J8158" i="6"/>
  <c r="J8159" i="6"/>
  <c r="J8160" i="6"/>
  <c r="J8161" i="6"/>
  <c r="J8162" i="6"/>
  <c r="J8163" i="6"/>
  <c r="J8164" i="6"/>
  <c r="J8165" i="6"/>
  <c r="J8166" i="6"/>
  <c r="J8167" i="6"/>
  <c r="J8168" i="6"/>
  <c r="J8169" i="6"/>
  <c r="J8170" i="6"/>
  <c r="J8171" i="6"/>
  <c r="J8172" i="6"/>
  <c r="J8173" i="6"/>
  <c r="J8174" i="6"/>
  <c r="J8175" i="6"/>
  <c r="J8176" i="6"/>
  <c r="J8177" i="6"/>
  <c r="J8178" i="6"/>
  <c r="J8179" i="6"/>
  <c r="J8180" i="6"/>
  <c r="J8181" i="6"/>
  <c r="J8182" i="6"/>
  <c r="J8183" i="6"/>
  <c r="J8184" i="6"/>
  <c r="J8185" i="6"/>
  <c r="J8186" i="6"/>
  <c r="J8187" i="6"/>
  <c r="J8188" i="6"/>
  <c r="J8189" i="6"/>
  <c r="J8190" i="6"/>
  <c r="J8191" i="6"/>
  <c r="J8192" i="6"/>
  <c r="J8193" i="6"/>
  <c r="J8194" i="6"/>
  <c r="J8195" i="6"/>
  <c r="J8196" i="6"/>
  <c r="J8197" i="6"/>
  <c r="J8198" i="6"/>
  <c r="J8199" i="6"/>
  <c r="J8200" i="6"/>
  <c r="J8201" i="6"/>
  <c r="J8202" i="6"/>
  <c r="J8203" i="6"/>
  <c r="J8204" i="6"/>
  <c r="J8205" i="6"/>
  <c r="J8206" i="6"/>
  <c r="J8207" i="6"/>
  <c r="J8208" i="6"/>
  <c r="J8209" i="6"/>
  <c r="J8210" i="6"/>
  <c r="J8211" i="6"/>
  <c r="J8212" i="6"/>
  <c r="J8213" i="6"/>
  <c r="J8214" i="6"/>
  <c r="J8215" i="6"/>
  <c r="J8216" i="6"/>
  <c r="J8217" i="6"/>
  <c r="J8218" i="6"/>
  <c r="J8219" i="6"/>
  <c r="J8220" i="6"/>
  <c r="J8221" i="6"/>
  <c r="J8222" i="6"/>
  <c r="J8223" i="6"/>
  <c r="J8224" i="6"/>
  <c r="J8225" i="6"/>
  <c r="J8226" i="6"/>
  <c r="J8227" i="6"/>
  <c r="J8228" i="6"/>
  <c r="J8229" i="6"/>
  <c r="J8230" i="6"/>
  <c r="J8231" i="6"/>
  <c r="J8232" i="6"/>
  <c r="J8233" i="6"/>
  <c r="J8234" i="6"/>
  <c r="J8235" i="6"/>
  <c r="J8236" i="6"/>
  <c r="J8237" i="6"/>
  <c r="J8238" i="6"/>
  <c r="J8239" i="6"/>
  <c r="J8240" i="6"/>
  <c r="J8241" i="6"/>
  <c r="J8242" i="6"/>
  <c r="J8243" i="6"/>
  <c r="J8244" i="6"/>
  <c r="J8245" i="6"/>
  <c r="J8246" i="6"/>
  <c r="J8247" i="6"/>
  <c r="J8248" i="6"/>
  <c r="J8249" i="6"/>
  <c r="J8250" i="6"/>
  <c r="J8251" i="6"/>
  <c r="J8252" i="6"/>
  <c r="J8253" i="6"/>
  <c r="J8254" i="6"/>
  <c r="J8255" i="6"/>
  <c r="J8256" i="6"/>
  <c r="J8257" i="6"/>
  <c r="J8258" i="6"/>
  <c r="J8259" i="6"/>
  <c r="J8260" i="6"/>
  <c r="J8261" i="6"/>
  <c r="J8262" i="6"/>
  <c r="J8263" i="6"/>
  <c r="J8264" i="6"/>
  <c r="J8265" i="6"/>
  <c r="J8266" i="6"/>
  <c r="J8267" i="6"/>
  <c r="J8268" i="6"/>
  <c r="J8269" i="6"/>
  <c r="J8270" i="6"/>
  <c r="J8271" i="6"/>
  <c r="J8272" i="6"/>
  <c r="J8273" i="6"/>
  <c r="J8274" i="6"/>
  <c r="J8275" i="6"/>
  <c r="J8276" i="6"/>
  <c r="J8277" i="6"/>
  <c r="J8278" i="6"/>
  <c r="J8279" i="6"/>
  <c r="J8280" i="6"/>
  <c r="J8281" i="6"/>
  <c r="J8282" i="6"/>
  <c r="J8283" i="6"/>
  <c r="J8284" i="6"/>
  <c r="J8285" i="6"/>
  <c r="J8286" i="6"/>
  <c r="J8287" i="6"/>
  <c r="J8288" i="6"/>
  <c r="J8289" i="6"/>
  <c r="J8290" i="6"/>
  <c r="J8291" i="6"/>
  <c r="J8292" i="6"/>
  <c r="J8293" i="6"/>
  <c r="J8294" i="6"/>
  <c r="J8295" i="6"/>
  <c r="J8296" i="6"/>
  <c r="J8297" i="6"/>
  <c r="J8298" i="6"/>
  <c r="J8299" i="6"/>
  <c r="J8300" i="6"/>
  <c r="J8301" i="6"/>
  <c r="J8302" i="6"/>
  <c r="J8303" i="6"/>
  <c r="J8304" i="6"/>
  <c r="J8305" i="6"/>
  <c r="J8306" i="6"/>
  <c r="J8307" i="6"/>
  <c r="J8308" i="6"/>
  <c r="J8309" i="6"/>
  <c r="J8310" i="6"/>
  <c r="J8311" i="6"/>
  <c r="J8312" i="6"/>
  <c r="J8313" i="6"/>
  <c r="J8314" i="6"/>
  <c r="J8315" i="6"/>
  <c r="J8316" i="6"/>
  <c r="J8317" i="6"/>
  <c r="J8318" i="6"/>
  <c r="J8319" i="6"/>
  <c r="J8320" i="6"/>
  <c r="J8321" i="6"/>
  <c r="J8322" i="6"/>
  <c r="J8323" i="6"/>
  <c r="J8324" i="6"/>
  <c r="J8325" i="6"/>
  <c r="J8326" i="6"/>
  <c r="J8327" i="6"/>
  <c r="J8328" i="6"/>
  <c r="J8329" i="6"/>
  <c r="J8330" i="6"/>
  <c r="J8331" i="6"/>
  <c r="J8332" i="6"/>
  <c r="J8333" i="6"/>
  <c r="J8334" i="6"/>
  <c r="J8335" i="6"/>
  <c r="J8336" i="6"/>
  <c r="J8337" i="6"/>
  <c r="J8338" i="6"/>
  <c r="J8339" i="6"/>
  <c r="J8340" i="6"/>
  <c r="J8341" i="6"/>
  <c r="J8342" i="6"/>
  <c r="J8343" i="6"/>
  <c r="J8344" i="6"/>
  <c r="J8345" i="6"/>
  <c r="J8346" i="6"/>
  <c r="J8347" i="6"/>
  <c r="J8348" i="6"/>
  <c r="J8349" i="6"/>
  <c r="J8350" i="6"/>
  <c r="J8351" i="6"/>
  <c r="J8352" i="6"/>
  <c r="J8353" i="6"/>
  <c r="J8354" i="6"/>
  <c r="J8355" i="6"/>
  <c r="J8356" i="6"/>
  <c r="J8357" i="6"/>
  <c r="J8358" i="6"/>
  <c r="J8359" i="6"/>
  <c r="J8360" i="6"/>
  <c r="J8361" i="6"/>
  <c r="J8362" i="6"/>
  <c r="J8363" i="6"/>
  <c r="J8364" i="6"/>
  <c r="J8365" i="6"/>
  <c r="J8366" i="6"/>
  <c r="J8367" i="6"/>
  <c r="J8368" i="6"/>
  <c r="J8369" i="6"/>
  <c r="J8370" i="6"/>
  <c r="J8371" i="6"/>
  <c r="J8372" i="6"/>
  <c r="J8373" i="6"/>
  <c r="J8374" i="6"/>
  <c r="J8375" i="6"/>
  <c r="J8376" i="6"/>
  <c r="J8377" i="6"/>
  <c r="J8378" i="6"/>
  <c r="J8379" i="6"/>
  <c r="J8380" i="6"/>
  <c r="J8381" i="6"/>
  <c r="J8382" i="6"/>
  <c r="J8383" i="6"/>
  <c r="J8384" i="6"/>
  <c r="J8385" i="6"/>
  <c r="J8386" i="6"/>
  <c r="J8387" i="6"/>
  <c r="J8388" i="6"/>
  <c r="J8389" i="6"/>
  <c r="J8390" i="6"/>
  <c r="J8391" i="6"/>
  <c r="J8392" i="6"/>
  <c r="J8393" i="6"/>
  <c r="J8394" i="6"/>
  <c r="J8395" i="6"/>
  <c r="J8396" i="6"/>
  <c r="J8397" i="6"/>
  <c r="J8398" i="6"/>
  <c r="J8399" i="6"/>
  <c r="J8400" i="6"/>
  <c r="J8401" i="6"/>
  <c r="J8402" i="6"/>
  <c r="J8403" i="6"/>
  <c r="J8404" i="6"/>
  <c r="J8405" i="6"/>
  <c r="J8406" i="6"/>
  <c r="J8407" i="6"/>
  <c r="J8408" i="6"/>
  <c r="J8409" i="6"/>
  <c r="J8410" i="6"/>
  <c r="J8411" i="6"/>
  <c r="J8412" i="6"/>
  <c r="J8413" i="6"/>
  <c r="J8414" i="6"/>
  <c r="J8415" i="6"/>
  <c r="J8416" i="6"/>
  <c r="J8417" i="6"/>
  <c r="J8418" i="6"/>
  <c r="J8419" i="6"/>
  <c r="J8420" i="6"/>
  <c r="J8421" i="6"/>
  <c r="J8422" i="6"/>
  <c r="J8423" i="6"/>
  <c r="J8424" i="6"/>
  <c r="J8425" i="6"/>
  <c r="J8426" i="6"/>
  <c r="J8427" i="6"/>
  <c r="J8428" i="6"/>
  <c r="J8429" i="6"/>
  <c r="J8430" i="6"/>
  <c r="J8431" i="6"/>
  <c r="J8432" i="6"/>
  <c r="J8433" i="6"/>
  <c r="J8434" i="6"/>
  <c r="J8435" i="6"/>
  <c r="J8436" i="6"/>
  <c r="J8437" i="6"/>
  <c r="J8438" i="6"/>
  <c r="J8439" i="6"/>
  <c r="J8440" i="6"/>
  <c r="J8441" i="6"/>
  <c r="J8442" i="6"/>
  <c r="J8443" i="6"/>
  <c r="J8444" i="6"/>
  <c r="J8445" i="6"/>
  <c r="J8446" i="6"/>
  <c r="J8447" i="6"/>
  <c r="J8448" i="6"/>
  <c r="J8449" i="6"/>
  <c r="J8450" i="6"/>
  <c r="J8451" i="6"/>
  <c r="J8452" i="6"/>
  <c r="J8453" i="6"/>
  <c r="J8454" i="6"/>
  <c r="J8455" i="6"/>
  <c r="J8456" i="6"/>
  <c r="J8457" i="6"/>
  <c r="J8458" i="6"/>
  <c r="J8459" i="6"/>
  <c r="J8460" i="6"/>
  <c r="J8461" i="6"/>
  <c r="J8462" i="6"/>
  <c r="J8463" i="6"/>
  <c r="J8464" i="6"/>
  <c r="J8465" i="6"/>
  <c r="J8466" i="6"/>
  <c r="J8467" i="6"/>
  <c r="J8468" i="6"/>
  <c r="J8469" i="6"/>
  <c r="J8470" i="6"/>
  <c r="J8471" i="6"/>
  <c r="J8472" i="6"/>
  <c r="J8473" i="6"/>
  <c r="J8474" i="6"/>
  <c r="J8475" i="6"/>
  <c r="J8476" i="6"/>
  <c r="J8477" i="6"/>
  <c r="J8478" i="6"/>
  <c r="J8479" i="6"/>
  <c r="J8480" i="6"/>
  <c r="J8481" i="6"/>
  <c r="J8482" i="6"/>
  <c r="J8483" i="6"/>
  <c r="J8484" i="6"/>
  <c r="J8485" i="6"/>
  <c r="J8486" i="6"/>
  <c r="J8487" i="6"/>
  <c r="J8488" i="6"/>
  <c r="J8489" i="6"/>
  <c r="J8490" i="6"/>
  <c r="J8491" i="6"/>
  <c r="J8492" i="6"/>
  <c r="J8493" i="6"/>
  <c r="J8494" i="6"/>
  <c r="J8495" i="6"/>
  <c r="J8496" i="6"/>
  <c r="J8497" i="6"/>
  <c r="J8498" i="6"/>
  <c r="J8499" i="6"/>
  <c r="J8500" i="6"/>
  <c r="J8501" i="6"/>
  <c r="J8502" i="6"/>
  <c r="J8503" i="6"/>
  <c r="J8504" i="6"/>
  <c r="J8505" i="6"/>
  <c r="J8506" i="6"/>
  <c r="J8507" i="6"/>
  <c r="J8508" i="6"/>
  <c r="J8509" i="6"/>
  <c r="J8510" i="6"/>
  <c r="J8511" i="6"/>
  <c r="J8512" i="6"/>
  <c r="J8513" i="6"/>
  <c r="J8514" i="6"/>
  <c r="J8515" i="6"/>
  <c r="J8516" i="6"/>
  <c r="J8517" i="6"/>
  <c r="J8518" i="6"/>
  <c r="J8519" i="6"/>
  <c r="J8520" i="6"/>
  <c r="J8521" i="6"/>
  <c r="J8522" i="6"/>
  <c r="J8523" i="6"/>
  <c r="J8524" i="6"/>
  <c r="J8525" i="6"/>
  <c r="J8526" i="6"/>
  <c r="J8527" i="6"/>
  <c r="J8528" i="6"/>
  <c r="J8529" i="6"/>
  <c r="J8530" i="6"/>
  <c r="J8531" i="6"/>
  <c r="J8532" i="6"/>
  <c r="J8533" i="6"/>
  <c r="J8534" i="6"/>
  <c r="J8535" i="6"/>
  <c r="J8536" i="6"/>
  <c r="J8537" i="6"/>
  <c r="J8538" i="6"/>
  <c r="J8539" i="6"/>
  <c r="J8540" i="6"/>
  <c r="J8541" i="6"/>
  <c r="J8542" i="6"/>
  <c r="J8543" i="6"/>
  <c r="J8544" i="6"/>
  <c r="J8545" i="6"/>
  <c r="J8546" i="6"/>
  <c r="J8547" i="6"/>
  <c r="J8548" i="6"/>
  <c r="J8549" i="6"/>
  <c r="J8550" i="6"/>
  <c r="J8551" i="6"/>
  <c r="J8552" i="6"/>
  <c r="J8553" i="6"/>
  <c r="J8554" i="6"/>
  <c r="J8555" i="6"/>
  <c r="J8556" i="6"/>
  <c r="J8557" i="6"/>
  <c r="J8558" i="6"/>
  <c r="J8559" i="6"/>
  <c r="J8560" i="6"/>
  <c r="J8561" i="6"/>
  <c r="J8562" i="6"/>
  <c r="J8563" i="6"/>
  <c r="J8564" i="6"/>
  <c r="J8565" i="6"/>
  <c r="J8566" i="6"/>
  <c r="J8567" i="6"/>
  <c r="J8568" i="6"/>
  <c r="J8569" i="6"/>
  <c r="J8570" i="6"/>
  <c r="J8571" i="6"/>
  <c r="J8572" i="6"/>
  <c r="J8573" i="6"/>
  <c r="J8574" i="6"/>
  <c r="J8575" i="6"/>
  <c r="J8576" i="6"/>
  <c r="J8577" i="6"/>
  <c r="J8578" i="6"/>
  <c r="J8579" i="6"/>
  <c r="J8580" i="6"/>
  <c r="J8581" i="6"/>
  <c r="J8582" i="6"/>
  <c r="J8583" i="6"/>
  <c r="J8584" i="6"/>
  <c r="J8585" i="6"/>
  <c r="J8586" i="6"/>
  <c r="J8587" i="6"/>
  <c r="J8588" i="6"/>
  <c r="J8589" i="6"/>
  <c r="J8590" i="6"/>
  <c r="J8591" i="6"/>
  <c r="J8592" i="6"/>
  <c r="J8593" i="6"/>
  <c r="J8594" i="6"/>
  <c r="J8595" i="6"/>
  <c r="J8596" i="6"/>
  <c r="J8597" i="6"/>
  <c r="J8598" i="6"/>
  <c r="J8599" i="6"/>
  <c r="J8600" i="6"/>
  <c r="J8601" i="6"/>
  <c r="J8602" i="6"/>
  <c r="J8603" i="6"/>
  <c r="J8604" i="6"/>
  <c r="J8605" i="6"/>
  <c r="J8606" i="6"/>
  <c r="J8607" i="6"/>
  <c r="J8608" i="6"/>
  <c r="J8609" i="6"/>
  <c r="J8610" i="6"/>
  <c r="J8611" i="6"/>
  <c r="J8612" i="6"/>
  <c r="J8613" i="6"/>
  <c r="J8614" i="6"/>
  <c r="J8615" i="6"/>
  <c r="J8616" i="6"/>
  <c r="J8617" i="6"/>
  <c r="J8618" i="6"/>
  <c r="J8619" i="6"/>
  <c r="J8620" i="6"/>
  <c r="J8621" i="6"/>
  <c r="J8622" i="6"/>
  <c r="J8623" i="6"/>
  <c r="J8624" i="6"/>
  <c r="J8625" i="6"/>
  <c r="J8626" i="6"/>
  <c r="J8627" i="6"/>
  <c r="J8628" i="6"/>
  <c r="J8629" i="6"/>
  <c r="J8630" i="6"/>
  <c r="J8631" i="6"/>
  <c r="J8632" i="6"/>
  <c r="J8633" i="6"/>
  <c r="J8634" i="6"/>
  <c r="J8635" i="6"/>
  <c r="J8636" i="6"/>
  <c r="J8637" i="6"/>
  <c r="J8638" i="6"/>
  <c r="J8639" i="6"/>
  <c r="J8640" i="6"/>
  <c r="J8641" i="6"/>
  <c r="J8642" i="6"/>
  <c r="J8643" i="6"/>
  <c r="J8644" i="6"/>
  <c r="J8645" i="6"/>
  <c r="J8646" i="6"/>
  <c r="J8647" i="6"/>
  <c r="J8648" i="6"/>
  <c r="J8649" i="6"/>
  <c r="J8650" i="6"/>
  <c r="J8651" i="6"/>
  <c r="J8652" i="6"/>
  <c r="J8653" i="6"/>
  <c r="J8654" i="6"/>
  <c r="J8655" i="6"/>
  <c r="J8656" i="6"/>
  <c r="J8657" i="6"/>
  <c r="J8658" i="6"/>
  <c r="J8659" i="6"/>
  <c r="J8660" i="6"/>
  <c r="J8661" i="6"/>
  <c r="J8662" i="6"/>
  <c r="J8663" i="6"/>
  <c r="J8664" i="6"/>
  <c r="J8665" i="6"/>
  <c r="J8666" i="6"/>
  <c r="J8667" i="6"/>
  <c r="J8668" i="6"/>
  <c r="J8669" i="6"/>
  <c r="J8670" i="6"/>
  <c r="J8671" i="6"/>
  <c r="J8672" i="6"/>
  <c r="J8673" i="6"/>
  <c r="J8674" i="6"/>
  <c r="J8675" i="6"/>
  <c r="J8676" i="6"/>
  <c r="J8677" i="6"/>
  <c r="J8678" i="6"/>
  <c r="J8679" i="6"/>
  <c r="J8680" i="6"/>
  <c r="J8681" i="6"/>
  <c r="J8682" i="6"/>
  <c r="J8683" i="6"/>
  <c r="J8684" i="6"/>
  <c r="J8685" i="6"/>
  <c r="J8686" i="6"/>
  <c r="J8687" i="6"/>
  <c r="J8688" i="6"/>
  <c r="J8689" i="6"/>
  <c r="J8690" i="6"/>
  <c r="J8691" i="6"/>
  <c r="J8692" i="6"/>
  <c r="J8693" i="6"/>
  <c r="J8694" i="6"/>
  <c r="J8695" i="6"/>
  <c r="J8696" i="6"/>
  <c r="J8697" i="6"/>
  <c r="J8698" i="6"/>
  <c r="J8699" i="6"/>
  <c r="J8700" i="6"/>
  <c r="J8701" i="6"/>
  <c r="J8702" i="6"/>
  <c r="J8703" i="6"/>
  <c r="J8704" i="6"/>
  <c r="J8705" i="6"/>
  <c r="J8706" i="6"/>
  <c r="J8707" i="6"/>
  <c r="J8708" i="6"/>
  <c r="J8709" i="6"/>
  <c r="J8710" i="6"/>
  <c r="J8711" i="6"/>
  <c r="J8712" i="6"/>
  <c r="J8713" i="6"/>
  <c r="J8714" i="6"/>
  <c r="J8715" i="6"/>
  <c r="J8716" i="6"/>
  <c r="J8717" i="6"/>
  <c r="J8718" i="6"/>
  <c r="J8719" i="6"/>
  <c r="J8720" i="6"/>
  <c r="J8721" i="6"/>
  <c r="J8722" i="6"/>
  <c r="J8723" i="6"/>
  <c r="J8724" i="6"/>
  <c r="J8725" i="6"/>
  <c r="J8726" i="6"/>
  <c r="J8727" i="6"/>
  <c r="J8728" i="6"/>
  <c r="J8729" i="6"/>
  <c r="J8730" i="6"/>
  <c r="J8731" i="6"/>
  <c r="J8732" i="6"/>
  <c r="J8733" i="6"/>
  <c r="J8734" i="6"/>
  <c r="J8735" i="6"/>
  <c r="J8736" i="6"/>
  <c r="J8737" i="6"/>
  <c r="J8738" i="6"/>
  <c r="J8739" i="6"/>
  <c r="J8740" i="6"/>
  <c r="J8741" i="6"/>
  <c r="J8742" i="6"/>
  <c r="J8743" i="6"/>
  <c r="J8744" i="6"/>
  <c r="J8745" i="6"/>
  <c r="J8746" i="6"/>
  <c r="J8747" i="6"/>
  <c r="J8748" i="6"/>
  <c r="J8749" i="6"/>
  <c r="J8750" i="6"/>
  <c r="J8751" i="6"/>
  <c r="J8752" i="6"/>
  <c r="J8753" i="6"/>
  <c r="J8754" i="6"/>
  <c r="J8755" i="6"/>
  <c r="J8756" i="6"/>
  <c r="J8757" i="6"/>
  <c r="J8758" i="6"/>
  <c r="J8759" i="6"/>
  <c r="J8760" i="6"/>
  <c r="J8761" i="6"/>
  <c r="J8762" i="6"/>
  <c r="J8763" i="6"/>
  <c r="J8764" i="6"/>
  <c r="J8765" i="6"/>
  <c r="J8766" i="6"/>
  <c r="J8767" i="6"/>
  <c r="J8768" i="6"/>
  <c r="J8769" i="6"/>
  <c r="J8770" i="6"/>
  <c r="J8771" i="6"/>
  <c r="J8772" i="6"/>
  <c r="J8773" i="6"/>
  <c r="J8774" i="6"/>
  <c r="J8775" i="6"/>
  <c r="J8776" i="6"/>
  <c r="J8777" i="6"/>
  <c r="J8778" i="6"/>
  <c r="J8779" i="6"/>
  <c r="J8780" i="6"/>
  <c r="J8781" i="6"/>
  <c r="J8782" i="6"/>
  <c r="J8783" i="6"/>
  <c r="J8784" i="6"/>
  <c r="J8785" i="6"/>
  <c r="J8786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67" i="6"/>
  <c r="I768" i="6"/>
  <c r="I769" i="6"/>
  <c r="I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43" i="6"/>
  <c r="I844" i="6"/>
  <c r="I845" i="6"/>
  <c r="I846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1" i="6"/>
  <c r="I882" i="6"/>
  <c r="I883" i="6"/>
  <c r="I884" i="6"/>
  <c r="I885" i="6"/>
  <c r="I886" i="6"/>
  <c r="I887" i="6"/>
  <c r="I888" i="6"/>
  <c r="I889" i="6"/>
  <c r="I890" i="6"/>
  <c r="I891" i="6"/>
  <c r="I892" i="6"/>
  <c r="I893" i="6"/>
  <c r="I894" i="6"/>
  <c r="I895" i="6"/>
  <c r="I896" i="6"/>
  <c r="I897" i="6"/>
  <c r="I898" i="6"/>
  <c r="I899" i="6"/>
  <c r="I900" i="6"/>
  <c r="I901" i="6"/>
  <c r="I902" i="6"/>
  <c r="I903" i="6"/>
  <c r="I904" i="6"/>
  <c r="I905" i="6"/>
  <c r="I906" i="6"/>
  <c r="I907" i="6"/>
  <c r="I908" i="6"/>
  <c r="I909" i="6"/>
  <c r="I910" i="6"/>
  <c r="I911" i="6"/>
  <c r="I912" i="6"/>
  <c r="I913" i="6"/>
  <c r="I914" i="6"/>
  <c r="I915" i="6"/>
  <c r="I916" i="6"/>
  <c r="I917" i="6"/>
  <c r="I918" i="6"/>
  <c r="I919" i="6"/>
  <c r="I920" i="6"/>
  <c r="I921" i="6"/>
  <c r="I922" i="6"/>
  <c r="I923" i="6"/>
  <c r="I924" i="6"/>
  <c r="I925" i="6"/>
  <c r="I926" i="6"/>
  <c r="I927" i="6"/>
  <c r="I928" i="6"/>
  <c r="I929" i="6"/>
  <c r="I930" i="6"/>
  <c r="I931" i="6"/>
  <c r="I932" i="6"/>
  <c r="I933" i="6"/>
  <c r="I934" i="6"/>
  <c r="I935" i="6"/>
  <c r="I936" i="6"/>
  <c r="I937" i="6"/>
  <c r="I938" i="6"/>
  <c r="I939" i="6"/>
  <c r="I940" i="6"/>
  <c r="I941" i="6"/>
  <c r="I942" i="6"/>
  <c r="I943" i="6"/>
  <c r="I944" i="6"/>
  <c r="I945" i="6"/>
  <c r="I946" i="6"/>
  <c r="I947" i="6"/>
  <c r="I948" i="6"/>
  <c r="I949" i="6"/>
  <c r="I950" i="6"/>
  <c r="I951" i="6"/>
  <c r="I952" i="6"/>
  <c r="I953" i="6"/>
  <c r="I954" i="6"/>
  <c r="I955" i="6"/>
  <c r="I956" i="6"/>
  <c r="I957" i="6"/>
  <c r="I958" i="6"/>
  <c r="I959" i="6"/>
  <c r="I960" i="6"/>
  <c r="I961" i="6"/>
  <c r="I962" i="6"/>
  <c r="I963" i="6"/>
  <c r="I964" i="6"/>
  <c r="I965" i="6"/>
  <c r="I966" i="6"/>
  <c r="I967" i="6"/>
  <c r="I968" i="6"/>
  <c r="I969" i="6"/>
  <c r="I970" i="6"/>
  <c r="I971" i="6"/>
  <c r="I972" i="6"/>
  <c r="I973" i="6"/>
  <c r="I974" i="6"/>
  <c r="I975" i="6"/>
  <c r="I976" i="6"/>
  <c r="I977" i="6"/>
  <c r="I978" i="6"/>
  <c r="I979" i="6"/>
  <c r="I980" i="6"/>
  <c r="I981" i="6"/>
  <c r="I982" i="6"/>
  <c r="I983" i="6"/>
  <c r="I984" i="6"/>
  <c r="I985" i="6"/>
  <c r="I986" i="6"/>
  <c r="I987" i="6"/>
  <c r="I988" i="6"/>
  <c r="I989" i="6"/>
  <c r="I990" i="6"/>
  <c r="I991" i="6"/>
  <c r="I992" i="6"/>
  <c r="I993" i="6"/>
  <c r="I994" i="6"/>
  <c r="I995" i="6"/>
  <c r="I996" i="6"/>
  <c r="I997" i="6"/>
  <c r="I998" i="6"/>
  <c r="I999" i="6"/>
  <c r="I1000" i="6"/>
  <c r="I1001" i="6"/>
  <c r="I1002" i="6"/>
  <c r="I1003" i="6"/>
  <c r="I1004" i="6"/>
  <c r="I1005" i="6"/>
  <c r="I1006" i="6"/>
  <c r="I1007" i="6"/>
  <c r="I1008" i="6"/>
  <c r="I1009" i="6"/>
  <c r="I1010" i="6"/>
  <c r="I1011" i="6"/>
  <c r="I1012" i="6"/>
  <c r="I1013" i="6"/>
  <c r="I1014" i="6"/>
  <c r="I1015" i="6"/>
  <c r="I1016" i="6"/>
  <c r="I1017" i="6"/>
  <c r="I1018" i="6"/>
  <c r="I1019" i="6"/>
  <c r="I1020" i="6"/>
  <c r="I1021" i="6"/>
  <c r="I1022" i="6"/>
  <c r="I1023" i="6"/>
  <c r="I1024" i="6"/>
  <c r="I1025" i="6"/>
  <c r="I1026" i="6"/>
  <c r="I1027" i="6"/>
  <c r="I1028" i="6"/>
  <c r="I1029" i="6"/>
  <c r="I1030" i="6"/>
  <c r="I1031" i="6"/>
  <c r="I1032" i="6"/>
  <c r="I1033" i="6"/>
  <c r="I1034" i="6"/>
  <c r="I1035" i="6"/>
  <c r="I1036" i="6"/>
  <c r="I1037" i="6"/>
  <c r="I1038" i="6"/>
  <c r="I1039" i="6"/>
  <c r="I1040" i="6"/>
  <c r="I1041" i="6"/>
  <c r="I1042" i="6"/>
  <c r="I1043" i="6"/>
  <c r="I1044" i="6"/>
  <c r="I1045" i="6"/>
  <c r="I1046" i="6"/>
  <c r="I1047" i="6"/>
  <c r="I1048" i="6"/>
  <c r="I1049" i="6"/>
  <c r="I1050" i="6"/>
  <c r="I1051" i="6"/>
  <c r="I1052" i="6"/>
  <c r="I1053" i="6"/>
  <c r="I1054" i="6"/>
  <c r="I1055" i="6"/>
  <c r="I1056" i="6"/>
  <c r="I1057" i="6"/>
  <c r="I1058" i="6"/>
  <c r="I1059" i="6"/>
  <c r="I1060" i="6"/>
  <c r="I1061" i="6"/>
  <c r="I1062" i="6"/>
  <c r="I1063" i="6"/>
  <c r="I1064" i="6"/>
  <c r="I1065" i="6"/>
  <c r="I1066" i="6"/>
  <c r="I1067" i="6"/>
  <c r="I1068" i="6"/>
  <c r="I1069" i="6"/>
  <c r="I1070" i="6"/>
  <c r="I1071" i="6"/>
  <c r="I1072" i="6"/>
  <c r="I1073" i="6"/>
  <c r="I1074" i="6"/>
  <c r="I1075" i="6"/>
  <c r="I1076" i="6"/>
  <c r="I1077" i="6"/>
  <c r="I1078" i="6"/>
  <c r="I1079" i="6"/>
  <c r="I1080" i="6"/>
  <c r="I1081" i="6"/>
  <c r="I1082" i="6"/>
  <c r="I1083" i="6"/>
  <c r="I1084" i="6"/>
  <c r="I1085" i="6"/>
  <c r="I1086" i="6"/>
  <c r="I1087" i="6"/>
  <c r="I1088" i="6"/>
  <c r="I1089" i="6"/>
  <c r="I1090" i="6"/>
  <c r="I1091" i="6"/>
  <c r="I1092" i="6"/>
  <c r="I1093" i="6"/>
  <c r="I1094" i="6"/>
  <c r="I1095" i="6"/>
  <c r="I1096" i="6"/>
  <c r="I1097" i="6"/>
  <c r="I1098" i="6"/>
  <c r="I1099" i="6"/>
  <c r="I1100" i="6"/>
  <c r="I1101" i="6"/>
  <c r="I1102" i="6"/>
  <c r="I1103" i="6"/>
  <c r="I1104" i="6"/>
  <c r="I1105" i="6"/>
  <c r="I1106" i="6"/>
  <c r="I1107" i="6"/>
  <c r="I1108" i="6"/>
  <c r="I1109" i="6"/>
  <c r="I1110" i="6"/>
  <c r="I1111" i="6"/>
  <c r="I1112" i="6"/>
  <c r="I1113" i="6"/>
  <c r="I1114" i="6"/>
  <c r="I1115" i="6"/>
  <c r="I1116" i="6"/>
  <c r="I1117" i="6"/>
  <c r="I1118" i="6"/>
  <c r="I1119" i="6"/>
  <c r="I1120" i="6"/>
  <c r="I1121" i="6"/>
  <c r="I1122" i="6"/>
  <c r="I1123" i="6"/>
  <c r="I1124" i="6"/>
  <c r="I1125" i="6"/>
  <c r="I1126" i="6"/>
  <c r="I1127" i="6"/>
  <c r="I1128" i="6"/>
  <c r="I1129" i="6"/>
  <c r="I1130" i="6"/>
  <c r="I1131" i="6"/>
  <c r="I1132" i="6"/>
  <c r="I1133" i="6"/>
  <c r="I1134" i="6"/>
  <c r="I1135" i="6"/>
  <c r="I1136" i="6"/>
  <c r="I1137" i="6"/>
  <c r="I1138" i="6"/>
  <c r="I1139" i="6"/>
  <c r="I1140" i="6"/>
  <c r="I1141" i="6"/>
  <c r="I1142" i="6"/>
  <c r="I1143" i="6"/>
  <c r="I1144" i="6"/>
  <c r="I1145" i="6"/>
  <c r="I1146" i="6"/>
  <c r="I1147" i="6"/>
  <c r="I1148" i="6"/>
  <c r="I1149" i="6"/>
  <c r="I1150" i="6"/>
  <c r="I1151" i="6"/>
  <c r="I1152" i="6"/>
  <c r="I1153" i="6"/>
  <c r="I1154" i="6"/>
  <c r="I1155" i="6"/>
  <c r="I1156" i="6"/>
  <c r="I1157" i="6"/>
  <c r="I1158" i="6"/>
  <c r="I1159" i="6"/>
  <c r="I1160" i="6"/>
  <c r="I1161" i="6"/>
  <c r="I1162" i="6"/>
  <c r="I1163" i="6"/>
  <c r="I1164" i="6"/>
  <c r="I1165" i="6"/>
  <c r="I1166" i="6"/>
  <c r="I1167" i="6"/>
  <c r="I1168" i="6"/>
  <c r="I1169" i="6"/>
  <c r="I1170" i="6"/>
  <c r="I1171" i="6"/>
  <c r="I1172" i="6"/>
  <c r="I1173" i="6"/>
  <c r="I1174" i="6"/>
  <c r="I1175" i="6"/>
  <c r="I1176" i="6"/>
  <c r="I1177" i="6"/>
  <c r="I1178" i="6"/>
  <c r="I1179" i="6"/>
  <c r="I1180" i="6"/>
  <c r="I1181" i="6"/>
  <c r="I1182" i="6"/>
  <c r="I1183" i="6"/>
  <c r="I1184" i="6"/>
  <c r="I1185" i="6"/>
  <c r="I1186" i="6"/>
  <c r="I1187" i="6"/>
  <c r="I1188" i="6"/>
  <c r="I1189" i="6"/>
  <c r="I1190" i="6"/>
  <c r="I1191" i="6"/>
  <c r="I1192" i="6"/>
  <c r="I1193" i="6"/>
  <c r="I1194" i="6"/>
  <c r="I1195" i="6"/>
  <c r="I1196" i="6"/>
  <c r="I1197" i="6"/>
  <c r="I1198" i="6"/>
  <c r="I1199" i="6"/>
  <c r="I1200" i="6"/>
  <c r="I1201" i="6"/>
  <c r="I1202" i="6"/>
  <c r="I1203" i="6"/>
  <c r="I1204" i="6"/>
  <c r="I1205" i="6"/>
  <c r="I1206" i="6"/>
  <c r="I1207" i="6"/>
  <c r="I1208" i="6"/>
  <c r="I1209" i="6"/>
  <c r="I1210" i="6"/>
  <c r="I1211" i="6"/>
  <c r="I1212" i="6"/>
  <c r="I1213" i="6"/>
  <c r="I1214" i="6"/>
  <c r="I1215" i="6"/>
  <c r="I1216" i="6"/>
  <c r="I1217" i="6"/>
  <c r="I1218" i="6"/>
  <c r="I1219" i="6"/>
  <c r="I1220" i="6"/>
  <c r="I1221" i="6"/>
  <c r="I1222" i="6"/>
  <c r="I1223" i="6"/>
  <c r="I1224" i="6"/>
  <c r="I1225" i="6"/>
  <c r="I1226" i="6"/>
  <c r="I1227" i="6"/>
  <c r="I1228" i="6"/>
  <c r="I1229" i="6"/>
  <c r="I1230" i="6"/>
  <c r="I1231" i="6"/>
  <c r="I1232" i="6"/>
  <c r="I1233" i="6"/>
  <c r="I1234" i="6"/>
  <c r="I1235" i="6"/>
  <c r="I1236" i="6"/>
  <c r="I1237" i="6"/>
  <c r="I1238" i="6"/>
  <c r="I1239" i="6"/>
  <c r="I1240" i="6"/>
  <c r="I1241" i="6"/>
  <c r="I1242" i="6"/>
  <c r="I1243" i="6"/>
  <c r="I1244" i="6"/>
  <c r="I1245" i="6"/>
  <c r="I1246" i="6"/>
  <c r="I1247" i="6"/>
  <c r="I1248" i="6"/>
  <c r="I1249" i="6"/>
  <c r="I1250" i="6"/>
  <c r="I1251" i="6"/>
  <c r="I1252" i="6"/>
  <c r="I1253" i="6"/>
  <c r="I1254" i="6"/>
  <c r="I1255" i="6"/>
  <c r="I1256" i="6"/>
  <c r="I1257" i="6"/>
  <c r="I1258" i="6"/>
  <c r="I1259" i="6"/>
  <c r="I1260" i="6"/>
  <c r="I1261" i="6"/>
  <c r="I1262" i="6"/>
  <c r="I1263" i="6"/>
  <c r="I1264" i="6"/>
  <c r="I1265" i="6"/>
  <c r="I1266" i="6"/>
  <c r="I1267" i="6"/>
  <c r="I1268" i="6"/>
  <c r="I1269" i="6"/>
  <c r="I1270" i="6"/>
  <c r="I1271" i="6"/>
  <c r="I1272" i="6"/>
  <c r="I1273" i="6"/>
  <c r="I1274" i="6"/>
  <c r="I1275" i="6"/>
  <c r="I1276" i="6"/>
  <c r="I1277" i="6"/>
  <c r="I1278" i="6"/>
  <c r="I1279" i="6"/>
  <c r="I1280" i="6"/>
  <c r="I1281" i="6"/>
  <c r="I1282" i="6"/>
  <c r="I1283" i="6"/>
  <c r="I1284" i="6"/>
  <c r="I1285" i="6"/>
  <c r="I1286" i="6"/>
  <c r="I1287" i="6"/>
  <c r="I1288" i="6"/>
  <c r="I1289" i="6"/>
  <c r="I1290" i="6"/>
  <c r="I1291" i="6"/>
  <c r="I1292" i="6"/>
  <c r="I1293" i="6"/>
  <c r="I1294" i="6"/>
  <c r="I1295" i="6"/>
  <c r="I1296" i="6"/>
  <c r="I1297" i="6"/>
  <c r="I1298" i="6"/>
  <c r="I1299" i="6"/>
  <c r="I1300" i="6"/>
  <c r="I1301" i="6"/>
  <c r="I1302" i="6"/>
  <c r="I1303" i="6"/>
  <c r="I1304" i="6"/>
  <c r="I1305" i="6"/>
  <c r="I1306" i="6"/>
  <c r="I1307" i="6"/>
  <c r="I1308" i="6"/>
  <c r="I1309" i="6"/>
  <c r="I1310" i="6"/>
  <c r="I1311" i="6"/>
  <c r="I1312" i="6"/>
  <c r="I1313" i="6"/>
  <c r="I1314" i="6"/>
  <c r="I1315" i="6"/>
  <c r="I1316" i="6"/>
  <c r="I1317" i="6"/>
  <c r="I1318" i="6"/>
  <c r="I1319" i="6"/>
  <c r="I1320" i="6"/>
  <c r="I1321" i="6"/>
  <c r="I1322" i="6"/>
  <c r="I1323" i="6"/>
  <c r="I1324" i="6"/>
  <c r="I1325" i="6"/>
  <c r="I1326" i="6"/>
  <c r="I1327" i="6"/>
  <c r="I1328" i="6"/>
  <c r="I1329" i="6"/>
  <c r="I1330" i="6"/>
  <c r="I1331" i="6"/>
  <c r="I1332" i="6"/>
  <c r="I1333" i="6"/>
  <c r="I1334" i="6"/>
  <c r="I1335" i="6"/>
  <c r="I1336" i="6"/>
  <c r="I1337" i="6"/>
  <c r="I1338" i="6"/>
  <c r="I1339" i="6"/>
  <c r="I1340" i="6"/>
  <c r="I1341" i="6"/>
  <c r="I1342" i="6"/>
  <c r="I1343" i="6"/>
  <c r="I1344" i="6"/>
  <c r="I1345" i="6"/>
  <c r="I1346" i="6"/>
  <c r="I1347" i="6"/>
  <c r="I1348" i="6"/>
  <c r="I1349" i="6"/>
  <c r="I1350" i="6"/>
  <c r="I1351" i="6"/>
  <c r="I1352" i="6"/>
  <c r="I1353" i="6"/>
  <c r="I1354" i="6"/>
  <c r="I1355" i="6"/>
  <c r="I1356" i="6"/>
  <c r="I1357" i="6"/>
  <c r="I1358" i="6"/>
  <c r="I1359" i="6"/>
  <c r="I1360" i="6"/>
  <c r="I1361" i="6"/>
  <c r="I1362" i="6"/>
  <c r="I1363" i="6"/>
  <c r="I1364" i="6"/>
  <c r="I1365" i="6"/>
  <c r="I1366" i="6"/>
  <c r="I1367" i="6"/>
  <c r="I1368" i="6"/>
  <c r="I1369" i="6"/>
  <c r="I1370" i="6"/>
  <c r="I1371" i="6"/>
  <c r="I1372" i="6"/>
  <c r="I1373" i="6"/>
  <c r="I1374" i="6"/>
  <c r="I1375" i="6"/>
  <c r="I1376" i="6"/>
  <c r="I1377" i="6"/>
  <c r="I1378" i="6"/>
  <c r="I1379" i="6"/>
  <c r="I1380" i="6"/>
  <c r="I1381" i="6"/>
  <c r="I1382" i="6"/>
  <c r="I1383" i="6"/>
  <c r="I1384" i="6"/>
  <c r="I1385" i="6"/>
  <c r="I1386" i="6"/>
  <c r="I1387" i="6"/>
  <c r="I1388" i="6"/>
  <c r="I1389" i="6"/>
  <c r="I1390" i="6"/>
  <c r="I1391" i="6"/>
  <c r="I1392" i="6"/>
  <c r="I1393" i="6"/>
  <c r="I1394" i="6"/>
  <c r="I1395" i="6"/>
  <c r="I1396" i="6"/>
  <c r="I1397" i="6"/>
  <c r="I1398" i="6"/>
  <c r="I1399" i="6"/>
  <c r="I1400" i="6"/>
  <c r="I1401" i="6"/>
  <c r="I1402" i="6"/>
  <c r="I1403" i="6"/>
  <c r="I1404" i="6"/>
  <c r="I1405" i="6"/>
  <c r="I1406" i="6"/>
  <c r="I1407" i="6"/>
  <c r="I1408" i="6"/>
  <c r="I1409" i="6"/>
  <c r="I1410" i="6"/>
  <c r="I1411" i="6"/>
  <c r="I1412" i="6"/>
  <c r="I1413" i="6"/>
  <c r="I1414" i="6"/>
  <c r="I1415" i="6"/>
  <c r="I1416" i="6"/>
  <c r="I1417" i="6"/>
  <c r="I1418" i="6"/>
  <c r="I1419" i="6"/>
  <c r="I1420" i="6"/>
  <c r="I1421" i="6"/>
  <c r="I1422" i="6"/>
  <c r="I1423" i="6"/>
  <c r="I1424" i="6"/>
  <c r="I1425" i="6"/>
  <c r="I1426" i="6"/>
  <c r="I1427" i="6"/>
  <c r="I1428" i="6"/>
  <c r="I1429" i="6"/>
  <c r="I1430" i="6"/>
  <c r="I1431" i="6"/>
  <c r="I1432" i="6"/>
  <c r="I1433" i="6"/>
  <c r="I1434" i="6"/>
  <c r="I1435" i="6"/>
  <c r="I1436" i="6"/>
  <c r="I1437" i="6"/>
  <c r="I1438" i="6"/>
  <c r="I1439" i="6"/>
  <c r="I1440" i="6"/>
  <c r="I1441" i="6"/>
  <c r="I1442" i="6"/>
  <c r="I1443" i="6"/>
  <c r="I1444" i="6"/>
  <c r="I1445" i="6"/>
  <c r="I1446" i="6"/>
  <c r="I1447" i="6"/>
  <c r="I1448" i="6"/>
  <c r="I1449" i="6"/>
  <c r="I1450" i="6"/>
  <c r="I1451" i="6"/>
  <c r="I1452" i="6"/>
  <c r="I1453" i="6"/>
  <c r="I1454" i="6"/>
  <c r="I1455" i="6"/>
  <c r="I1456" i="6"/>
  <c r="I1457" i="6"/>
  <c r="I1458" i="6"/>
  <c r="I1459" i="6"/>
  <c r="I1460" i="6"/>
  <c r="I1461" i="6"/>
  <c r="I1462" i="6"/>
  <c r="I1463" i="6"/>
  <c r="I1464" i="6"/>
  <c r="I1465" i="6"/>
  <c r="I1466" i="6"/>
  <c r="I1467" i="6"/>
  <c r="I1468" i="6"/>
  <c r="I1469" i="6"/>
  <c r="I1470" i="6"/>
  <c r="I1471" i="6"/>
  <c r="I1472" i="6"/>
  <c r="I1473" i="6"/>
  <c r="I1474" i="6"/>
  <c r="I1475" i="6"/>
  <c r="I1476" i="6"/>
  <c r="I1477" i="6"/>
  <c r="I1478" i="6"/>
  <c r="I1479" i="6"/>
  <c r="I1480" i="6"/>
  <c r="I1481" i="6"/>
  <c r="I1482" i="6"/>
  <c r="I1483" i="6"/>
  <c r="I1484" i="6"/>
  <c r="I1485" i="6"/>
  <c r="I1486" i="6"/>
  <c r="I1487" i="6"/>
  <c r="I1488" i="6"/>
  <c r="I1489" i="6"/>
  <c r="I1490" i="6"/>
  <c r="I1491" i="6"/>
  <c r="I1492" i="6"/>
  <c r="I1493" i="6"/>
  <c r="I1494" i="6"/>
  <c r="I1495" i="6"/>
  <c r="I1496" i="6"/>
  <c r="I1497" i="6"/>
  <c r="I1498" i="6"/>
  <c r="I1499" i="6"/>
  <c r="I1500" i="6"/>
  <c r="I1501" i="6"/>
  <c r="I1502" i="6"/>
  <c r="I1503" i="6"/>
  <c r="I1504" i="6"/>
  <c r="I1505" i="6"/>
  <c r="I1506" i="6"/>
  <c r="I1507" i="6"/>
  <c r="I1508" i="6"/>
  <c r="I1509" i="6"/>
  <c r="I1510" i="6"/>
  <c r="I1511" i="6"/>
  <c r="I1512" i="6"/>
  <c r="I1513" i="6"/>
  <c r="I1514" i="6"/>
  <c r="I1515" i="6"/>
  <c r="I1516" i="6"/>
  <c r="I1517" i="6"/>
  <c r="I1518" i="6"/>
  <c r="I1519" i="6"/>
  <c r="I1520" i="6"/>
  <c r="I1521" i="6"/>
  <c r="I1522" i="6"/>
  <c r="I1523" i="6"/>
  <c r="I1524" i="6"/>
  <c r="I1525" i="6"/>
  <c r="I1526" i="6"/>
  <c r="I1527" i="6"/>
  <c r="I1528" i="6"/>
  <c r="I1529" i="6"/>
  <c r="I1530" i="6"/>
  <c r="I1531" i="6"/>
  <c r="I1532" i="6"/>
  <c r="I1533" i="6"/>
  <c r="I1534" i="6"/>
  <c r="I1535" i="6"/>
  <c r="I1536" i="6"/>
  <c r="I1537" i="6"/>
  <c r="I1538" i="6"/>
  <c r="I1539" i="6"/>
  <c r="I1540" i="6"/>
  <c r="I1541" i="6"/>
  <c r="I1542" i="6"/>
  <c r="I1543" i="6"/>
  <c r="I1544" i="6"/>
  <c r="I1545" i="6"/>
  <c r="I1546" i="6"/>
  <c r="I1547" i="6"/>
  <c r="I1548" i="6"/>
  <c r="I1549" i="6"/>
  <c r="I1550" i="6"/>
  <c r="I1551" i="6"/>
  <c r="I1552" i="6"/>
  <c r="I1553" i="6"/>
  <c r="I1554" i="6"/>
  <c r="I1555" i="6"/>
  <c r="I1556" i="6"/>
  <c r="I1557" i="6"/>
  <c r="I1558" i="6"/>
  <c r="I1559" i="6"/>
  <c r="I1560" i="6"/>
  <c r="I1561" i="6"/>
  <c r="I1562" i="6"/>
  <c r="I1563" i="6"/>
  <c r="I1564" i="6"/>
  <c r="I1565" i="6"/>
  <c r="I1566" i="6"/>
  <c r="I1567" i="6"/>
  <c r="I1568" i="6"/>
  <c r="I1569" i="6"/>
  <c r="I1570" i="6"/>
  <c r="I1571" i="6"/>
  <c r="I1572" i="6"/>
  <c r="I1573" i="6"/>
  <c r="I1574" i="6"/>
  <c r="I1575" i="6"/>
  <c r="I1576" i="6"/>
  <c r="I1577" i="6"/>
  <c r="I1578" i="6"/>
  <c r="I1579" i="6"/>
  <c r="I1580" i="6"/>
  <c r="I1581" i="6"/>
  <c r="I1582" i="6"/>
  <c r="I1583" i="6"/>
  <c r="I1584" i="6"/>
  <c r="I1585" i="6"/>
  <c r="I1586" i="6"/>
  <c r="I1587" i="6"/>
  <c r="I1588" i="6"/>
  <c r="I1589" i="6"/>
  <c r="I1590" i="6"/>
  <c r="I1591" i="6"/>
  <c r="I1592" i="6"/>
  <c r="I1593" i="6"/>
  <c r="I1594" i="6"/>
  <c r="I1595" i="6"/>
  <c r="I1596" i="6"/>
  <c r="I1597" i="6"/>
  <c r="I1598" i="6"/>
  <c r="I1599" i="6"/>
  <c r="I1600" i="6"/>
  <c r="I1601" i="6"/>
  <c r="I1602" i="6"/>
  <c r="I1603" i="6"/>
  <c r="I1604" i="6"/>
  <c r="I1605" i="6"/>
  <c r="I1606" i="6"/>
  <c r="I1607" i="6"/>
  <c r="I1608" i="6"/>
  <c r="I1609" i="6"/>
  <c r="I1610" i="6"/>
  <c r="I1611" i="6"/>
  <c r="I1612" i="6"/>
  <c r="I1613" i="6"/>
  <c r="I1614" i="6"/>
  <c r="I1615" i="6"/>
  <c r="I1616" i="6"/>
  <c r="I1617" i="6"/>
  <c r="I1618" i="6"/>
  <c r="I1619" i="6"/>
  <c r="I1620" i="6"/>
  <c r="I1621" i="6"/>
  <c r="I1622" i="6"/>
  <c r="I1623" i="6"/>
  <c r="I1624" i="6"/>
  <c r="I1625" i="6"/>
  <c r="I1626" i="6"/>
  <c r="I1627" i="6"/>
  <c r="I1628" i="6"/>
  <c r="I1629" i="6"/>
  <c r="I1630" i="6"/>
  <c r="I1631" i="6"/>
  <c r="I1632" i="6"/>
  <c r="I1633" i="6"/>
  <c r="I1634" i="6"/>
  <c r="I1635" i="6"/>
  <c r="I1636" i="6"/>
  <c r="I1637" i="6"/>
  <c r="I1638" i="6"/>
  <c r="I1639" i="6"/>
  <c r="I1640" i="6"/>
  <c r="I1641" i="6"/>
  <c r="I1642" i="6"/>
  <c r="I1643" i="6"/>
  <c r="I1644" i="6"/>
  <c r="I1645" i="6"/>
  <c r="I1646" i="6"/>
  <c r="I1647" i="6"/>
  <c r="I1648" i="6"/>
  <c r="I1649" i="6"/>
  <c r="I1650" i="6"/>
  <c r="I1651" i="6"/>
  <c r="I1652" i="6"/>
  <c r="I1653" i="6"/>
  <c r="I1654" i="6"/>
  <c r="I1655" i="6"/>
  <c r="I1656" i="6"/>
  <c r="I1657" i="6"/>
  <c r="I1658" i="6"/>
  <c r="I1659" i="6"/>
  <c r="I1660" i="6"/>
  <c r="I1661" i="6"/>
  <c r="I1662" i="6"/>
  <c r="I1663" i="6"/>
  <c r="I1664" i="6"/>
  <c r="I1665" i="6"/>
  <c r="I1666" i="6"/>
  <c r="I1667" i="6"/>
  <c r="I1668" i="6"/>
  <c r="I1669" i="6"/>
  <c r="I1670" i="6"/>
  <c r="I1671" i="6"/>
  <c r="I1672" i="6"/>
  <c r="I1673" i="6"/>
  <c r="I1674" i="6"/>
  <c r="I1675" i="6"/>
  <c r="I1676" i="6"/>
  <c r="I1677" i="6"/>
  <c r="I1678" i="6"/>
  <c r="I1679" i="6"/>
  <c r="I1680" i="6"/>
  <c r="I1681" i="6"/>
  <c r="I1682" i="6"/>
  <c r="I1683" i="6"/>
  <c r="I1684" i="6"/>
  <c r="I1685" i="6"/>
  <c r="I1686" i="6"/>
  <c r="I1687" i="6"/>
  <c r="I1688" i="6"/>
  <c r="I1689" i="6"/>
  <c r="I1690" i="6"/>
  <c r="I1691" i="6"/>
  <c r="I1692" i="6"/>
  <c r="I1693" i="6"/>
  <c r="I1694" i="6"/>
  <c r="I1695" i="6"/>
  <c r="I1696" i="6"/>
  <c r="I1697" i="6"/>
  <c r="I1698" i="6"/>
  <c r="I1699" i="6"/>
  <c r="I1700" i="6"/>
  <c r="I1701" i="6"/>
  <c r="I1702" i="6"/>
  <c r="I1703" i="6"/>
  <c r="I1704" i="6"/>
  <c r="I1705" i="6"/>
  <c r="I1706" i="6"/>
  <c r="I1707" i="6"/>
  <c r="I1708" i="6"/>
  <c r="I1709" i="6"/>
  <c r="I1710" i="6"/>
  <c r="I1711" i="6"/>
  <c r="I1712" i="6"/>
  <c r="I1713" i="6"/>
  <c r="I1714" i="6"/>
  <c r="I1715" i="6"/>
  <c r="I1716" i="6"/>
  <c r="I1717" i="6"/>
  <c r="I1718" i="6"/>
  <c r="I1719" i="6"/>
  <c r="I1720" i="6"/>
  <c r="I1721" i="6"/>
  <c r="I1722" i="6"/>
  <c r="I1723" i="6"/>
  <c r="I1724" i="6"/>
  <c r="I1725" i="6"/>
  <c r="I1726" i="6"/>
  <c r="I1727" i="6"/>
  <c r="I1728" i="6"/>
  <c r="I1729" i="6"/>
  <c r="I1730" i="6"/>
  <c r="I1731" i="6"/>
  <c r="I1732" i="6"/>
  <c r="I1733" i="6"/>
  <c r="I1734" i="6"/>
  <c r="I1735" i="6"/>
  <c r="I1736" i="6"/>
  <c r="I1737" i="6"/>
  <c r="I1738" i="6"/>
  <c r="I1739" i="6"/>
  <c r="I1740" i="6"/>
  <c r="I1741" i="6"/>
  <c r="I1742" i="6"/>
  <c r="I1743" i="6"/>
  <c r="I1744" i="6"/>
  <c r="I1745" i="6"/>
  <c r="I1746" i="6"/>
  <c r="I1747" i="6"/>
  <c r="I1748" i="6"/>
  <c r="I1749" i="6"/>
  <c r="I1750" i="6"/>
  <c r="I1751" i="6"/>
  <c r="I1752" i="6"/>
  <c r="I1753" i="6"/>
  <c r="I1754" i="6"/>
  <c r="I1755" i="6"/>
  <c r="I1756" i="6"/>
  <c r="I1757" i="6"/>
  <c r="I1758" i="6"/>
  <c r="I1759" i="6"/>
  <c r="I1760" i="6"/>
  <c r="I1761" i="6"/>
  <c r="I1762" i="6"/>
  <c r="I1763" i="6"/>
  <c r="I1764" i="6"/>
  <c r="I1765" i="6"/>
  <c r="I1766" i="6"/>
  <c r="I1767" i="6"/>
  <c r="I1768" i="6"/>
  <c r="I1769" i="6"/>
  <c r="I1770" i="6"/>
  <c r="I1771" i="6"/>
  <c r="I1772" i="6"/>
  <c r="I1773" i="6"/>
  <c r="I1774" i="6"/>
  <c r="I1775" i="6"/>
  <c r="I1776" i="6"/>
  <c r="I1777" i="6"/>
  <c r="I1778" i="6"/>
  <c r="I1779" i="6"/>
  <c r="I1780" i="6"/>
  <c r="I1781" i="6"/>
  <c r="I1782" i="6"/>
  <c r="I1783" i="6"/>
  <c r="I1784" i="6"/>
  <c r="I1785" i="6"/>
  <c r="I1786" i="6"/>
  <c r="I1787" i="6"/>
  <c r="I1788" i="6"/>
  <c r="I1789" i="6"/>
  <c r="I1790" i="6"/>
  <c r="I1791" i="6"/>
  <c r="I1792" i="6"/>
  <c r="I1793" i="6"/>
  <c r="I1794" i="6"/>
  <c r="I1795" i="6"/>
  <c r="I1796" i="6"/>
  <c r="I1797" i="6"/>
  <c r="I1798" i="6"/>
  <c r="I1799" i="6"/>
  <c r="I1800" i="6"/>
  <c r="I1801" i="6"/>
  <c r="I1802" i="6"/>
  <c r="I1803" i="6"/>
  <c r="I1804" i="6"/>
  <c r="I1805" i="6"/>
  <c r="I1806" i="6"/>
  <c r="I1807" i="6"/>
  <c r="I1808" i="6"/>
  <c r="I1809" i="6"/>
  <c r="I1810" i="6"/>
  <c r="I1811" i="6"/>
  <c r="I1812" i="6"/>
  <c r="I1813" i="6"/>
  <c r="I1814" i="6"/>
  <c r="I1815" i="6"/>
  <c r="I1816" i="6"/>
  <c r="I1817" i="6"/>
  <c r="I1818" i="6"/>
  <c r="I1819" i="6"/>
  <c r="I1820" i="6"/>
  <c r="I1821" i="6"/>
  <c r="I1822" i="6"/>
  <c r="I1823" i="6"/>
  <c r="I1824" i="6"/>
  <c r="I1825" i="6"/>
  <c r="I1826" i="6"/>
  <c r="I1827" i="6"/>
  <c r="I1828" i="6"/>
  <c r="I1829" i="6"/>
  <c r="I1830" i="6"/>
  <c r="I1831" i="6"/>
  <c r="I1832" i="6"/>
  <c r="I1833" i="6"/>
  <c r="I1834" i="6"/>
  <c r="I1835" i="6"/>
  <c r="I1836" i="6"/>
  <c r="I1837" i="6"/>
  <c r="I1838" i="6"/>
  <c r="I1839" i="6"/>
  <c r="I1840" i="6"/>
  <c r="I1841" i="6"/>
  <c r="I1842" i="6"/>
  <c r="I1843" i="6"/>
  <c r="I1844" i="6"/>
  <c r="I1845" i="6"/>
  <c r="I1846" i="6"/>
  <c r="I1847" i="6"/>
  <c r="I1848" i="6"/>
  <c r="I1849" i="6"/>
  <c r="I1850" i="6"/>
  <c r="I1851" i="6"/>
  <c r="I1852" i="6"/>
  <c r="I1853" i="6"/>
  <c r="I1854" i="6"/>
  <c r="I1855" i="6"/>
  <c r="I1856" i="6"/>
  <c r="I1857" i="6"/>
  <c r="I1858" i="6"/>
  <c r="I1859" i="6"/>
  <c r="I1860" i="6"/>
  <c r="I1861" i="6"/>
  <c r="I1862" i="6"/>
  <c r="I1863" i="6"/>
  <c r="I1864" i="6"/>
  <c r="I1865" i="6"/>
  <c r="I1866" i="6"/>
  <c r="I1867" i="6"/>
  <c r="I1868" i="6"/>
  <c r="I1869" i="6"/>
  <c r="I1870" i="6"/>
  <c r="I1871" i="6"/>
  <c r="I1872" i="6"/>
  <c r="I1873" i="6"/>
  <c r="I1874" i="6"/>
  <c r="I1875" i="6"/>
  <c r="I1876" i="6"/>
  <c r="I1877" i="6"/>
  <c r="I1878" i="6"/>
  <c r="I1879" i="6"/>
  <c r="I1880" i="6"/>
  <c r="I1881" i="6"/>
  <c r="I1882" i="6"/>
  <c r="I1883" i="6"/>
  <c r="I1884" i="6"/>
  <c r="I1885" i="6"/>
  <c r="I1886" i="6"/>
  <c r="I1887" i="6"/>
  <c r="I1888" i="6"/>
  <c r="I1889" i="6"/>
  <c r="I1890" i="6"/>
  <c r="I1891" i="6"/>
  <c r="I1892" i="6"/>
  <c r="I1893" i="6"/>
  <c r="I1894" i="6"/>
  <c r="I1895" i="6"/>
  <c r="I1896" i="6"/>
  <c r="I1897" i="6"/>
  <c r="I1898" i="6"/>
  <c r="I1899" i="6"/>
  <c r="I1900" i="6"/>
  <c r="I1901" i="6"/>
  <c r="I1902" i="6"/>
  <c r="I1903" i="6"/>
  <c r="I1904" i="6"/>
  <c r="I1905" i="6"/>
  <c r="I1906" i="6"/>
  <c r="I1907" i="6"/>
  <c r="I1908" i="6"/>
  <c r="I1909" i="6"/>
  <c r="I1910" i="6"/>
  <c r="I1911" i="6"/>
  <c r="I1912" i="6"/>
  <c r="I1913" i="6"/>
  <c r="I1914" i="6"/>
  <c r="I1915" i="6"/>
  <c r="I1916" i="6"/>
  <c r="I1917" i="6"/>
  <c r="I1918" i="6"/>
  <c r="I1919" i="6"/>
  <c r="I1920" i="6"/>
  <c r="I1921" i="6"/>
  <c r="I1922" i="6"/>
  <c r="I1923" i="6"/>
  <c r="I1924" i="6"/>
  <c r="I1925" i="6"/>
  <c r="I1926" i="6"/>
  <c r="I1927" i="6"/>
  <c r="I1928" i="6"/>
  <c r="I1929" i="6"/>
  <c r="I1930" i="6"/>
  <c r="I1931" i="6"/>
  <c r="I1932" i="6"/>
  <c r="I1933" i="6"/>
  <c r="I1934" i="6"/>
  <c r="I1935" i="6"/>
  <c r="I1936" i="6"/>
  <c r="I1937" i="6"/>
  <c r="I1938" i="6"/>
  <c r="I1939" i="6"/>
  <c r="I1940" i="6"/>
  <c r="I1941" i="6"/>
  <c r="I1942" i="6"/>
  <c r="I1943" i="6"/>
  <c r="I1944" i="6"/>
  <c r="I1945" i="6"/>
  <c r="I1946" i="6"/>
  <c r="I1947" i="6"/>
  <c r="I1948" i="6"/>
  <c r="I1949" i="6"/>
  <c r="I1950" i="6"/>
  <c r="I1951" i="6"/>
  <c r="I1952" i="6"/>
  <c r="I1953" i="6"/>
  <c r="I1954" i="6"/>
  <c r="I1955" i="6"/>
  <c r="I1956" i="6"/>
  <c r="I1957" i="6"/>
  <c r="I1958" i="6"/>
  <c r="I1959" i="6"/>
  <c r="I1960" i="6"/>
  <c r="I1961" i="6"/>
  <c r="I1962" i="6"/>
  <c r="I1963" i="6"/>
  <c r="I1964" i="6"/>
  <c r="I1965" i="6"/>
  <c r="I1966" i="6"/>
  <c r="I1967" i="6"/>
  <c r="I1968" i="6"/>
  <c r="I1969" i="6"/>
  <c r="I1970" i="6"/>
  <c r="I1971" i="6"/>
  <c r="I1972" i="6"/>
  <c r="I1973" i="6"/>
  <c r="I1974" i="6"/>
  <c r="I1975" i="6"/>
  <c r="I1976" i="6"/>
  <c r="I1977" i="6"/>
  <c r="I1978" i="6"/>
  <c r="I1979" i="6"/>
  <c r="I1980" i="6"/>
  <c r="I1981" i="6"/>
  <c r="I1982" i="6"/>
  <c r="I1983" i="6"/>
  <c r="I1984" i="6"/>
  <c r="I1985" i="6"/>
  <c r="I1986" i="6"/>
  <c r="I1987" i="6"/>
  <c r="I1988" i="6"/>
  <c r="I1989" i="6"/>
  <c r="I1990" i="6"/>
  <c r="I1991" i="6"/>
  <c r="I1992" i="6"/>
  <c r="I1993" i="6"/>
  <c r="I1994" i="6"/>
  <c r="I1995" i="6"/>
  <c r="I1996" i="6"/>
  <c r="I1997" i="6"/>
  <c r="I1998" i="6"/>
  <c r="I1999" i="6"/>
  <c r="I2000" i="6"/>
  <c r="I2001" i="6"/>
  <c r="I2002" i="6"/>
  <c r="I2003" i="6"/>
  <c r="I2004" i="6"/>
  <c r="I2005" i="6"/>
  <c r="I2006" i="6"/>
  <c r="I2007" i="6"/>
  <c r="I2008" i="6"/>
  <c r="I2009" i="6"/>
  <c r="I2010" i="6"/>
  <c r="I2011" i="6"/>
  <c r="I2012" i="6"/>
  <c r="I2013" i="6"/>
  <c r="I2014" i="6"/>
  <c r="I2015" i="6"/>
  <c r="I2016" i="6"/>
  <c r="I2017" i="6"/>
  <c r="I2018" i="6"/>
  <c r="I2019" i="6"/>
  <c r="I2020" i="6"/>
  <c r="I2021" i="6"/>
  <c r="I2022" i="6"/>
  <c r="I2023" i="6"/>
  <c r="I2024" i="6"/>
  <c r="I2025" i="6"/>
  <c r="I2026" i="6"/>
  <c r="I2027" i="6"/>
  <c r="I2028" i="6"/>
  <c r="I2029" i="6"/>
  <c r="I2030" i="6"/>
  <c r="I2031" i="6"/>
  <c r="I2032" i="6"/>
  <c r="I2033" i="6"/>
  <c r="I2034" i="6"/>
  <c r="I2035" i="6"/>
  <c r="I2036" i="6"/>
  <c r="I2037" i="6"/>
  <c r="I2038" i="6"/>
  <c r="I2039" i="6"/>
  <c r="I2040" i="6"/>
  <c r="I2041" i="6"/>
  <c r="I2042" i="6"/>
  <c r="I2043" i="6"/>
  <c r="I2044" i="6"/>
  <c r="I2045" i="6"/>
  <c r="I2046" i="6"/>
  <c r="I2047" i="6"/>
  <c r="I2048" i="6"/>
  <c r="I2049" i="6"/>
  <c r="I2050" i="6"/>
  <c r="I2051" i="6"/>
  <c r="I2052" i="6"/>
  <c r="I2053" i="6"/>
  <c r="I2054" i="6"/>
  <c r="I2055" i="6"/>
  <c r="I2056" i="6"/>
  <c r="I2057" i="6"/>
  <c r="I2058" i="6"/>
  <c r="I2059" i="6"/>
  <c r="I2060" i="6"/>
  <c r="I2061" i="6"/>
  <c r="I2062" i="6"/>
  <c r="I2063" i="6"/>
  <c r="I2064" i="6"/>
  <c r="I2065" i="6"/>
  <c r="I2066" i="6"/>
  <c r="I2067" i="6"/>
  <c r="I2068" i="6"/>
  <c r="I2069" i="6"/>
  <c r="I2070" i="6"/>
  <c r="I2071" i="6"/>
  <c r="I2072" i="6"/>
  <c r="I2073" i="6"/>
  <c r="I2074" i="6"/>
  <c r="I2075" i="6"/>
  <c r="I2076" i="6"/>
  <c r="I2077" i="6"/>
  <c r="I2078" i="6"/>
  <c r="I2079" i="6"/>
  <c r="I2080" i="6"/>
  <c r="I2081" i="6"/>
  <c r="I2082" i="6"/>
  <c r="I2083" i="6"/>
  <c r="I2084" i="6"/>
  <c r="I2085" i="6"/>
  <c r="I2086" i="6"/>
  <c r="I2087" i="6"/>
  <c r="I2088" i="6"/>
  <c r="I2089" i="6"/>
  <c r="I2090" i="6"/>
  <c r="I2091" i="6"/>
  <c r="I2092" i="6"/>
  <c r="I2093" i="6"/>
  <c r="I2094" i="6"/>
  <c r="I2095" i="6"/>
  <c r="I2096" i="6"/>
  <c r="I2097" i="6"/>
  <c r="I2098" i="6"/>
  <c r="I2099" i="6"/>
  <c r="I2100" i="6"/>
  <c r="I2101" i="6"/>
  <c r="I2102" i="6"/>
  <c r="I2103" i="6"/>
  <c r="I2104" i="6"/>
  <c r="I2105" i="6"/>
  <c r="I2106" i="6"/>
  <c r="I2107" i="6"/>
  <c r="I2108" i="6"/>
  <c r="I2109" i="6"/>
  <c r="I2110" i="6"/>
  <c r="I2111" i="6"/>
  <c r="I2112" i="6"/>
  <c r="I2113" i="6"/>
  <c r="I2114" i="6"/>
  <c r="I2115" i="6"/>
  <c r="I2116" i="6"/>
  <c r="I2117" i="6"/>
  <c r="I2118" i="6"/>
  <c r="I2119" i="6"/>
  <c r="I2120" i="6"/>
  <c r="I2121" i="6"/>
  <c r="I2122" i="6"/>
  <c r="I2123" i="6"/>
  <c r="I2124" i="6"/>
  <c r="I2125" i="6"/>
  <c r="I2126" i="6"/>
  <c r="I2127" i="6"/>
  <c r="I2128" i="6"/>
  <c r="I2129" i="6"/>
  <c r="I2130" i="6"/>
  <c r="I2131" i="6"/>
  <c r="I2132" i="6"/>
  <c r="I2133" i="6"/>
  <c r="I2134" i="6"/>
  <c r="I2135" i="6"/>
  <c r="I2136" i="6"/>
  <c r="I2137" i="6"/>
  <c r="I2138" i="6"/>
  <c r="I2139" i="6"/>
  <c r="I2140" i="6"/>
  <c r="I2141" i="6"/>
  <c r="I2142" i="6"/>
  <c r="I2143" i="6"/>
  <c r="I2144" i="6"/>
  <c r="I2145" i="6"/>
  <c r="I2146" i="6"/>
  <c r="I2147" i="6"/>
  <c r="I2148" i="6"/>
  <c r="I2149" i="6"/>
  <c r="I2150" i="6"/>
  <c r="I2151" i="6"/>
  <c r="I2152" i="6"/>
  <c r="I2153" i="6"/>
  <c r="I2154" i="6"/>
  <c r="I2155" i="6"/>
  <c r="I2156" i="6"/>
  <c r="I2157" i="6"/>
  <c r="I2158" i="6"/>
  <c r="I2159" i="6"/>
  <c r="I2160" i="6"/>
  <c r="I2161" i="6"/>
  <c r="I2162" i="6"/>
  <c r="I2163" i="6"/>
  <c r="I2164" i="6"/>
  <c r="I2165" i="6"/>
  <c r="I2166" i="6"/>
  <c r="I2167" i="6"/>
  <c r="I2168" i="6"/>
  <c r="I2169" i="6"/>
  <c r="I2170" i="6"/>
  <c r="I2171" i="6"/>
  <c r="I2172" i="6"/>
  <c r="I2173" i="6"/>
  <c r="I2174" i="6"/>
  <c r="I2175" i="6"/>
  <c r="I2176" i="6"/>
  <c r="I2177" i="6"/>
  <c r="I2178" i="6"/>
  <c r="I2179" i="6"/>
  <c r="I2180" i="6"/>
  <c r="I2181" i="6"/>
  <c r="I2182" i="6"/>
  <c r="I2183" i="6"/>
  <c r="I2184" i="6"/>
  <c r="I2185" i="6"/>
  <c r="I2186" i="6"/>
  <c r="I2187" i="6"/>
  <c r="I2188" i="6"/>
  <c r="I2189" i="6"/>
  <c r="I2190" i="6"/>
  <c r="I2191" i="6"/>
  <c r="I2192" i="6"/>
  <c r="I2193" i="6"/>
  <c r="I2194" i="6"/>
  <c r="I2195" i="6"/>
  <c r="I2196" i="6"/>
  <c r="I2197" i="6"/>
  <c r="I2198" i="6"/>
  <c r="I2199" i="6"/>
  <c r="I2200" i="6"/>
  <c r="I2201" i="6"/>
  <c r="I2202" i="6"/>
  <c r="I2203" i="6"/>
  <c r="I2204" i="6"/>
  <c r="I2205" i="6"/>
  <c r="I2206" i="6"/>
  <c r="I2207" i="6"/>
  <c r="I2208" i="6"/>
  <c r="I2209" i="6"/>
  <c r="I2210" i="6"/>
  <c r="I2211" i="6"/>
  <c r="I2212" i="6"/>
  <c r="I2213" i="6"/>
  <c r="I2214" i="6"/>
  <c r="I2215" i="6"/>
  <c r="I2216" i="6"/>
  <c r="I2217" i="6"/>
  <c r="I2218" i="6"/>
  <c r="I2219" i="6"/>
  <c r="I2220" i="6"/>
  <c r="I2221" i="6"/>
  <c r="I2222" i="6"/>
  <c r="I2223" i="6"/>
  <c r="I2224" i="6"/>
  <c r="I2225" i="6"/>
  <c r="I2226" i="6"/>
  <c r="I2227" i="6"/>
  <c r="I2228" i="6"/>
  <c r="I2229" i="6"/>
  <c r="I2230" i="6"/>
  <c r="I2231" i="6"/>
  <c r="I2232" i="6"/>
  <c r="I2233" i="6"/>
  <c r="I2234" i="6"/>
  <c r="I2235" i="6"/>
  <c r="I2236" i="6"/>
  <c r="I2237" i="6"/>
  <c r="I2238" i="6"/>
  <c r="I2239" i="6"/>
  <c r="I2240" i="6"/>
  <c r="I2241" i="6"/>
  <c r="I2242" i="6"/>
  <c r="I2243" i="6"/>
  <c r="I2244" i="6"/>
  <c r="I2245" i="6"/>
  <c r="I2246" i="6"/>
  <c r="I2247" i="6"/>
  <c r="I2248" i="6"/>
  <c r="I2249" i="6"/>
  <c r="I2250" i="6"/>
  <c r="I2251" i="6"/>
  <c r="I2252" i="6"/>
  <c r="I2253" i="6"/>
  <c r="I2254" i="6"/>
  <c r="I2255" i="6"/>
  <c r="I2256" i="6"/>
  <c r="I2257" i="6"/>
  <c r="I2258" i="6"/>
  <c r="I2259" i="6"/>
  <c r="I2260" i="6"/>
  <c r="I2261" i="6"/>
  <c r="I2262" i="6"/>
  <c r="I2263" i="6"/>
  <c r="I2264" i="6"/>
  <c r="I2265" i="6"/>
  <c r="I2266" i="6"/>
  <c r="I2267" i="6"/>
  <c r="I2268" i="6"/>
  <c r="I2269" i="6"/>
  <c r="I2270" i="6"/>
  <c r="I2271" i="6"/>
  <c r="I2272" i="6"/>
  <c r="I2273" i="6"/>
  <c r="I2274" i="6"/>
  <c r="I2275" i="6"/>
  <c r="I2276" i="6"/>
  <c r="I2277" i="6"/>
  <c r="I2278" i="6"/>
  <c r="I2279" i="6"/>
  <c r="I2280" i="6"/>
  <c r="I2281" i="6"/>
  <c r="I2282" i="6"/>
  <c r="I2283" i="6"/>
  <c r="I2284" i="6"/>
  <c r="I2285" i="6"/>
  <c r="I2286" i="6"/>
  <c r="I2287" i="6"/>
  <c r="I2288" i="6"/>
  <c r="I2289" i="6"/>
  <c r="I2290" i="6"/>
  <c r="I2291" i="6"/>
  <c r="I2292" i="6"/>
  <c r="I2293" i="6"/>
  <c r="I2294" i="6"/>
  <c r="I2295" i="6"/>
  <c r="I2296" i="6"/>
  <c r="I2297" i="6"/>
  <c r="I2298" i="6"/>
  <c r="I2299" i="6"/>
  <c r="I2300" i="6"/>
  <c r="I2301" i="6"/>
  <c r="I2302" i="6"/>
  <c r="I2303" i="6"/>
  <c r="I2304" i="6"/>
  <c r="I2305" i="6"/>
  <c r="I2306" i="6"/>
  <c r="I2307" i="6"/>
  <c r="I2308" i="6"/>
  <c r="I2309" i="6"/>
  <c r="I2310" i="6"/>
  <c r="I2311" i="6"/>
  <c r="I2312" i="6"/>
  <c r="I2313" i="6"/>
  <c r="I2314" i="6"/>
  <c r="I2315" i="6"/>
  <c r="I2316" i="6"/>
  <c r="I2317" i="6"/>
  <c r="I2318" i="6"/>
  <c r="I2319" i="6"/>
  <c r="I2320" i="6"/>
  <c r="I2321" i="6"/>
  <c r="I2322" i="6"/>
  <c r="I2323" i="6"/>
  <c r="I2324" i="6"/>
  <c r="I2325" i="6"/>
  <c r="I2326" i="6"/>
  <c r="I2327" i="6"/>
  <c r="I2328" i="6"/>
  <c r="I2329" i="6"/>
  <c r="I2330" i="6"/>
  <c r="I2331" i="6"/>
  <c r="I2332" i="6"/>
  <c r="I2333" i="6"/>
  <c r="I2334" i="6"/>
  <c r="I2335" i="6"/>
  <c r="I2336" i="6"/>
  <c r="I2337" i="6"/>
  <c r="I2338" i="6"/>
  <c r="I2339" i="6"/>
  <c r="I2340" i="6"/>
  <c r="I2341" i="6"/>
  <c r="I2342" i="6"/>
  <c r="I2343" i="6"/>
  <c r="I2344" i="6"/>
  <c r="I2345" i="6"/>
  <c r="I2346" i="6"/>
  <c r="I2347" i="6"/>
  <c r="I2348" i="6"/>
  <c r="I2349" i="6"/>
  <c r="I2350" i="6"/>
  <c r="I2351" i="6"/>
  <c r="I2352" i="6"/>
  <c r="I2353" i="6"/>
  <c r="I2354" i="6"/>
  <c r="I2355" i="6"/>
  <c r="I2356" i="6"/>
  <c r="I2357" i="6"/>
  <c r="I2358" i="6"/>
  <c r="I2359" i="6"/>
  <c r="I2360" i="6"/>
  <c r="I2361" i="6"/>
  <c r="I2362" i="6"/>
  <c r="I2363" i="6"/>
  <c r="I2364" i="6"/>
  <c r="I2365" i="6"/>
  <c r="I2366" i="6"/>
  <c r="I2367" i="6"/>
  <c r="I2368" i="6"/>
  <c r="I2369" i="6"/>
  <c r="I2370" i="6"/>
  <c r="I2371" i="6"/>
  <c r="I2372" i="6"/>
  <c r="I2373" i="6"/>
  <c r="I2374" i="6"/>
  <c r="I2375" i="6"/>
  <c r="I2376" i="6"/>
  <c r="I2377" i="6"/>
  <c r="I2378" i="6"/>
  <c r="I2379" i="6"/>
  <c r="I2380" i="6"/>
  <c r="I2381" i="6"/>
  <c r="I2382" i="6"/>
  <c r="I2383" i="6"/>
  <c r="I2384" i="6"/>
  <c r="I2385" i="6"/>
  <c r="I2386" i="6"/>
  <c r="I2387" i="6"/>
  <c r="I2388" i="6"/>
  <c r="I2389" i="6"/>
  <c r="I2390" i="6"/>
  <c r="I2391" i="6"/>
  <c r="I2392" i="6"/>
  <c r="I2393" i="6"/>
  <c r="I2394" i="6"/>
  <c r="I2395" i="6"/>
  <c r="I2396" i="6"/>
  <c r="I2397" i="6"/>
  <c r="I2398" i="6"/>
  <c r="I2399" i="6"/>
  <c r="I2400" i="6"/>
  <c r="I2401" i="6"/>
  <c r="I2402" i="6"/>
  <c r="I2403" i="6"/>
  <c r="I2404" i="6"/>
  <c r="I2405" i="6"/>
  <c r="I2406" i="6"/>
  <c r="I2407" i="6"/>
  <c r="I2408" i="6"/>
  <c r="I2409" i="6"/>
  <c r="I2410" i="6"/>
  <c r="I2411" i="6"/>
  <c r="I2412" i="6"/>
  <c r="I2413" i="6"/>
  <c r="I2414" i="6"/>
  <c r="I2415" i="6"/>
  <c r="I2416" i="6"/>
  <c r="I2417" i="6"/>
  <c r="I2418" i="6"/>
  <c r="I2419" i="6"/>
  <c r="I2420" i="6"/>
  <c r="I2421" i="6"/>
  <c r="I2422" i="6"/>
  <c r="I2423" i="6"/>
  <c r="I2424" i="6"/>
  <c r="I2425" i="6"/>
  <c r="I2426" i="6"/>
  <c r="I2427" i="6"/>
  <c r="I2428" i="6"/>
  <c r="I2429" i="6"/>
  <c r="I2430" i="6"/>
  <c r="I2431" i="6"/>
  <c r="I2432" i="6"/>
  <c r="I2433" i="6"/>
  <c r="I2434" i="6"/>
  <c r="I2435" i="6"/>
  <c r="I2436" i="6"/>
  <c r="I2437" i="6"/>
  <c r="I2438" i="6"/>
  <c r="I2439" i="6"/>
  <c r="I2440" i="6"/>
  <c r="I2441" i="6"/>
  <c r="I2442" i="6"/>
  <c r="I2443" i="6"/>
  <c r="I2444" i="6"/>
  <c r="I2445" i="6"/>
  <c r="I2446" i="6"/>
  <c r="I2447" i="6"/>
  <c r="I2448" i="6"/>
  <c r="I2449" i="6"/>
  <c r="I2450" i="6"/>
  <c r="I2451" i="6"/>
  <c r="I2452" i="6"/>
  <c r="I2453" i="6"/>
  <c r="I2454" i="6"/>
  <c r="I2455" i="6"/>
  <c r="I2456" i="6"/>
  <c r="I2457" i="6"/>
  <c r="I2458" i="6"/>
  <c r="I2459" i="6"/>
  <c r="I2460" i="6"/>
  <c r="I2461" i="6"/>
  <c r="I2462" i="6"/>
  <c r="I2463" i="6"/>
  <c r="I2464" i="6"/>
  <c r="I2465" i="6"/>
  <c r="I2466" i="6"/>
  <c r="I2467" i="6"/>
  <c r="I2468" i="6"/>
  <c r="I2469" i="6"/>
  <c r="I2470" i="6"/>
  <c r="I2471" i="6"/>
  <c r="I2472" i="6"/>
  <c r="I2473" i="6"/>
  <c r="I2474" i="6"/>
  <c r="I2475" i="6"/>
  <c r="I2476" i="6"/>
  <c r="I2477" i="6"/>
  <c r="I2478" i="6"/>
  <c r="I2479" i="6"/>
  <c r="I2480" i="6"/>
  <c r="I2481" i="6"/>
  <c r="I2482" i="6"/>
  <c r="I2483" i="6"/>
  <c r="I2484" i="6"/>
  <c r="I2485" i="6"/>
  <c r="I2486" i="6"/>
  <c r="I2487" i="6"/>
  <c r="I2488" i="6"/>
  <c r="I2489" i="6"/>
  <c r="I2490" i="6"/>
  <c r="I2491" i="6"/>
  <c r="I2492" i="6"/>
  <c r="I2493" i="6"/>
  <c r="I2494" i="6"/>
  <c r="I2495" i="6"/>
  <c r="I2496" i="6"/>
  <c r="I2497" i="6"/>
  <c r="I2498" i="6"/>
  <c r="I2499" i="6"/>
  <c r="I2500" i="6"/>
  <c r="I2501" i="6"/>
  <c r="I2502" i="6"/>
  <c r="I2503" i="6"/>
  <c r="I2504" i="6"/>
  <c r="I2505" i="6"/>
  <c r="I2506" i="6"/>
  <c r="I2507" i="6"/>
  <c r="I2508" i="6"/>
  <c r="I2509" i="6"/>
  <c r="I2510" i="6"/>
  <c r="I2511" i="6"/>
  <c r="I2512" i="6"/>
  <c r="I2513" i="6"/>
  <c r="I2514" i="6"/>
  <c r="I2515" i="6"/>
  <c r="I2516" i="6"/>
  <c r="I2517" i="6"/>
  <c r="I2518" i="6"/>
  <c r="I2519" i="6"/>
  <c r="I2520" i="6"/>
  <c r="I2521" i="6"/>
  <c r="I2522" i="6"/>
  <c r="I2523" i="6"/>
  <c r="I2524" i="6"/>
  <c r="I2525" i="6"/>
  <c r="I2526" i="6"/>
  <c r="I2527" i="6"/>
  <c r="I2528" i="6"/>
  <c r="I2529" i="6"/>
  <c r="I2530" i="6"/>
  <c r="I2531" i="6"/>
  <c r="I2532" i="6"/>
  <c r="I2533" i="6"/>
  <c r="I2534" i="6"/>
  <c r="I2535" i="6"/>
  <c r="I2536" i="6"/>
  <c r="I2537" i="6"/>
  <c r="I2538" i="6"/>
  <c r="I2539" i="6"/>
  <c r="I2540" i="6"/>
  <c r="I2541" i="6"/>
  <c r="I2542" i="6"/>
  <c r="I2543" i="6"/>
  <c r="I2544" i="6"/>
  <c r="I2545" i="6"/>
  <c r="I2546" i="6"/>
  <c r="I2547" i="6"/>
  <c r="I2548" i="6"/>
  <c r="I2549" i="6"/>
  <c r="I2550" i="6"/>
  <c r="I2551" i="6"/>
  <c r="I2552" i="6"/>
  <c r="I2553" i="6"/>
  <c r="I2554" i="6"/>
  <c r="I2555" i="6"/>
  <c r="I2556" i="6"/>
  <c r="I2557" i="6"/>
  <c r="I2558" i="6"/>
  <c r="I2559" i="6"/>
  <c r="I2560" i="6"/>
  <c r="I2561" i="6"/>
  <c r="I2562" i="6"/>
  <c r="I2563" i="6"/>
  <c r="I2564" i="6"/>
  <c r="I2565" i="6"/>
  <c r="I2566" i="6"/>
  <c r="I2567" i="6"/>
  <c r="I2568" i="6"/>
  <c r="I2569" i="6"/>
  <c r="I2570" i="6"/>
  <c r="I2571" i="6"/>
  <c r="I2572" i="6"/>
  <c r="I2573" i="6"/>
  <c r="I2574" i="6"/>
  <c r="I2575" i="6"/>
  <c r="I2576" i="6"/>
  <c r="I2577" i="6"/>
  <c r="I2578" i="6"/>
  <c r="I2579" i="6"/>
  <c r="I2580" i="6"/>
  <c r="I2581" i="6"/>
  <c r="I2582" i="6"/>
  <c r="I2583" i="6"/>
  <c r="I2584" i="6"/>
  <c r="I2585" i="6"/>
  <c r="I2586" i="6"/>
  <c r="I2587" i="6"/>
  <c r="I2588" i="6"/>
  <c r="I2589" i="6"/>
  <c r="I2590" i="6"/>
  <c r="I2591" i="6"/>
  <c r="I2592" i="6"/>
  <c r="I2593" i="6"/>
  <c r="I2594" i="6"/>
  <c r="I2595" i="6"/>
  <c r="I2596" i="6"/>
  <c r="I2597" i="6"/>
  <c r="I2598" i="6"/>
  <c r="I2599" i="6"/>
  <c r="I2600" i="6"/>
  <c r="I2601" i="6"/>
  <c r="I2602" i="6"/>
  <c r="I2603" i="6"/>
  <c r="I2604" i="6"/>
  <c r="I2605" i="6"/>
  <c r="I2606" i="6"/>
  <c r="I2607" i="6"/>
  <c r="I2608" i="6"/>
  <c r="I2609" i="6"/>
  <c r="I2610" i="6"/>
  <c r="I2611" i="6"/>
  <c r="I2612" i="6"/>
  <c r="I2613" i="6"/>
  <c r="I2614" i="6"/>
  <c r="I2615" i="6"/>
  <c r="I2616" i="6"/>
  <c r="I2617" i="6"/>
  <c r="I2618" i="6"/>
  <c r="I2619" i="6"/>
  <c r="I2620" i="6"/>
  <c r="I2621" i="6"/>
  <c r="I2622" i="6"/>
  <c r="I2623" i="6"/>
  <c r="I2624" i="6"/>
  <c r="I2625" i="6"/>
  <c r="I2626" i="6"/>
  <c r="I2627" i="6"/>
  <c r="I2628" i="6"/>
  <c r="I2629" i="6"/>
  <c r="I2630" i="6"/>
  <c r="I2631" i="6"/>
  <c r="I2632" i="6"/>
  <c r="I2633" i="6"/>
  <c r="I2634" i="6"/>
  <c r="I2635" i="6"/>
  <c r="I2636" i="6"/>
  <c r="I2637" i="6"/>
  <c r="I2638" i="6"/>
  <c r="I2639" i="6"/>
  <c r="I2640" i="6"/>
  <c r="I2641" i="6"/>
  <c r="I2642" i="6"/>
  <c r="I2643" i="6"/>
  <c r="I2644" i="6"/>
  <c r="I2645" i="6"/>
  <c r="I2646" i="6"/>
  <c r="I2647" i="6"/>
  <c r="I2648" i="6"/>
  <c r="I2649" i="6"/>
  <c r="I2650" i="6"/>
  <c r="I2651" i="6"/>
  <c r="I2652" i="6"/>
  <c r="I2653" i="6"/>
  <c r="I2654" i="6"/>
  <c r="I2655" i="6"/>
  <c r="I2656" i="6"/>
  <c r="I2657" i="6"/>
  <c r="I2658" i="6"/>
  <c r="I2659" i="6"/>
  <c r="I2660" i="6"/>
  <c r="I2661" i="6"/>
  <c r="I2662" i="6"/>
  <c r="I2663" i="6"/>
  <c r="I2664" i="6"/>
  <c r="I2665" i="6"/>
  <c r="I2666" i="6"/>
  <c r="I2667" i="6"/>
  <c r="I2668" i="6"/>
  <c r="I2669" i="6"/>
  <c r="I2670" i="6"/>
  <c r="I2671" i="6"/>
  <c r="I2672" i="6"/>
  <c r="I2673" i="6"/>
  <c r="I2674" i="6"/>
  <c r="I2675" i="6"/>
  <c r="I2676" i="6"/>
  <c r="I2677" i="6"/>
  <c r="I2678" i="6"/>
  <c r="I2679" i="6"/>
  <c r="I2680" i="6"/>
  <c r="I2681" i="6"/>
  <c r="I2682" i="6"/>
  <c r="I2683" i="6"/>
  <c r="I2684" i="6"/>
  <c r="I2685" i="6"/>
  <c r="I2686" i="6"/>
  <c r="I2687" i="6"/>
  <c r="I2688" i="6"/>
  <c r="I2689" i="6"/>
  <c r="I2690" i="6"/>
  <c r="I2691" i="6"/>
  <c r="I2692" i="6"/>
  <c r="I2693" i="6"/>
  <c r="I2694" i="6"/>
  <c r="I2695" i="6"/>
  <c r="I2696" i="6"/>
  <c r="I2697" i="6"/>
  <c r="I2698" i="6"/>
  <c r="I2699" i="6"/>
  <c r="I2700" i="6"/>
  <c r="I2701" i="6"/>
  <c r="I2702" i="6"/>
  <c r="I2703" i="6"/>
  <c r="I2704" i="6"/>
  <c r="I2705" i="6"/>
  <c r="I2706" i="6"/>
  <c r="I2707" i="6"/>
  <c r="I2708" i="6"/>
  <c r="I2709" i="6"/>
  <c r="I2710" i="6"/>
  <c r="I2711" i="6"/>
  <c r="I2712" i="6"/>
  <c r="I2713" i="6"/>
  <c r="I2714" i="6"/>
  <c r="I2715" i="6"/>
  <c r="I2716" i="6"/>
  <c r="I2717" i="6"/>
  <c r="I2718" i="6"/>
  <c r="I2719" i="6"/>
  <c r="I2720" i="6"/>
  <c r="I2721" i="6"/>
  <c r="I2722" i="6"/>
  <c r="I2723" i="6"/>
  <c r="I2724" i="6"/>
  <c r="I2725" i="6"/>
  <c r="I2726" i="6"/>
  <c r="I2727" i="6"/>
  <c r="I2728" i="6"/>
  <c r="I2729" i="6"/>
  <c r="I2730" i="6"/>
  <c r="I2731" i="6"/>
  <c r="I2732" i="6"/>
  <c r="I2733" i="6"/>
  <c r="I2734" i="6"/>
  <c r="I2735" i="6"/>
  <c r="I2736" i="6"/>
  <c r="I2737" i="6"/>
  <c r="I2738" i="6"/>
  <c r="I2739" i="6"/>
  <c r="I2740" i="6"/>
  <c r="I2741" i="6"/>
  <c r="I2742" i="6"/>
  <c r="I2743" i="6"/>
  <c r="I2744" i="6"/>
  <c r="I2745" i="6"/>
  <c r="I2746" i="6"/>
  <c r="I2747" i="6"/>
  <c r="I2748" i="6"/>
  <c r="I2749" i="6"/>
  <c r="I2750" i="6"/>
  <c r="I2751" i="6"/>
  <c r="I2752" i="6"/>
  <c r="I2753" i="6"/>
  <c r="I2754" i="6"/>
  <c r="I2755" i="6"/>
  <c r="I2756" i="6"/>
  <c r="I2757" i="6"/>
  <c r="I2758" i="6"/>
  <c r="I2759" i="6"/>
  <c r="I2760" i="6"/>
  <c r="I2761" i="6"/>
  <c r="I2762" i="6"/>
  <c r="I2763" i="6"/>
  <c r="I2764" i="6"/>
  <c r="I2765" i="6"/>
  <c r="I2766" i="6"/>
  <c r="I2767" i="6"/>
  <c r="I2768" i="6"/>
  <c r="I2769" i="6"/>
  <c r="I2770" i="6"/>
  <c r="I2771" i="6"/>
  <c r="I2772" i="6"/>
  <c r="I2773" i="6"/>
  <c r="I2774" i="6"/>
  <c r="I2775" i="6"/>
  <c r="I2776" i="6"/>
  <c r="I2777" i="6"/>
  <c r="I2778" i="6"/>
  <c r="I2779" i="6"/>
  <c r="I2780" i="6"/>
  <c r="I2781" i="6"/>
  <c r="I2782" i="6"/>
  <c r="I2783" i="6"/>
  <c r="I2784" i="6"/>
  <c r="I2785" i="6"/>
  <c r="I2786" i="6"/>
  <c r="I2787" i="6"/>
  <c r="I2788" i="6"/>
  <c r="I2789" i="6"/>
  <c r="I2790" i="6"/>
  <c r="I2791" i="6"/>
  <c r="I2792" i="6"/>
  <c r="I2793" i="6"/>
  <c r="I2794" i="6"/>
  <c r="I2795" i="6"/>
  <c r="I2796" i="6"/>
  <c r="I2797" i="6"/>
  <c r="I2798" i="6"/>
  <c r="I2799" i="6"/>
  <c r="I2800" i="6"/>
  <c r="I2801" i="6"/>
  <c r="I2802" i="6"/>
  <c r="I2803" i="6"/>
  <c r="I2804" i="6"/>
  <c r="I2805" i="6"/>
  <c r="I2806" i="6"/>
  <c r="I2807" i="6"/>
  <c r="I2808" i="6"/>
  <c r="I2809" i="6"/>
  <c r="I2810" i="6"/>
  <c r="I2811" i="6"/>
  <c r="I2812" i="6"/>
  <c r="I2813" i="6"/>
  <c r="I2814" i="6"/>
  <c r="I2815" i="6"/>
  <c r="I2816" i="6"/>
  <c r="I2817" i="6"/>
  <c r="I2818" i="6"/>
  <c r="I2819" i="6"/>
  <c r="I2820" i="6"/>
  <c r="I2821" i="6"/>
  <c r="I2822" i="6"/>
  <c r="I2823" i="6"/>
  <c r="I2824" i="6"/>
  <c r="I2825" i="6"/>
  <c r="I2826" i="6"/>
  <c r="I2827" i="6"/>
  <c r="I2828" i="6"/>
  <c r="I2829" i="6"/>
  <c r="I2830" i="6"/>
  <c r="I2831" i="6"/>
  <c r="I2832" i="6"/>
  <c r="I2833" i="6"/>
  <c r="I2834" i="6"/>
  <c r="I2835" i="6"/>
  <c r="I2836" i="6"/>
  <c r="I2837" i="6"/>
  <c r="I2838" i="6"/>
  <c r="I2839" i="6"/>
  <c r="I2840" i="6"/>
  <c r="I2841" i="6"/>
  <c r="I2842" i="6"/>
  <c r="I2843" i="6"/>
  <c r="I2844" i="6"/>
  <c r="I2845" i="6"/>
  <c r="I2846" i="6"/>
  <c r="I2847" i="6"/>
  <c r="I2848" i="6"/>
  <c r="I2849" i="6"/>
  <c r="I2850" i="6"/>
  <c r="I2851" i="6"/>
  <c r="I2852" i="6"/>
  <c r="I2853" i="6"/>
  <c r="I2854" i="6"/>
  <c r="I2855" i="6"/>
  <c r="I2856" i="6"/>
  <c r="I2857" i="6"/>
  <c r="I2858" i="6"/>
  <c r="I2859" i="6"/>
  <c r="I2860" i="6"/>
  <c r="I2861" i="6"/>
  <c r="I2862" i="6"/>
  <c r="I2863" i="6"/>
  <c r="I2864" i="6"/>
  <c r="I2865" i="6"/>
  <c r="I2866" i="6"/>
  <c r="I2867" i="6"/>
  <c r="I2868" i="6"/>
  <c r="I2869" i="6"/>
  <c r="I2870" i="6"/>
  <c r="I2871" i="6"/>
  <c r="I2872" i="6"/>
  <c r="I2873" i="6"/>
  <c r="I2874" i="6"/>
  <c r="I2875" i="6"/>
  <c r="I2876" i="6"/>
  <c r="I2877" i="6"/>
  <c r="I2878" i="6"/>
  <c r="I2879" i="6"/>
  <c r="I2880" i="6"/>
  <c r="I2881" i="6"/>
  <c r="I2882" i="6"/>
  <c r="I2883" i="6"/>
  <c r="I2884" i="6"/>
  <c r="I2885" i="6"/>
  <c r="I2886" i="6"/>
  <c r="I2887" i="6"/>
  <c r="I2888" i="6"/>
  <c r="I2889" i="6"/>
  <c r="I2890" i="6"/>
  <c r="I2891" i="6"/>
  <c r="I2892" i="6"/>
  <c r="I2893" i="6"/>
  <c r="I2894" i="6"/>
  <c r="I2895" i="6"/>
  <c r="I2896" i="6"/>
  <c r="I2897" i="6"/>
  <c r="I2898" i="6"/>
  <c r="I2899" i="6"/>
  <c r="I2900" i="6"/>
  <c r="I2901" i="6"/>
  <c r="I2902" i="6"/>
  <c r="I2903" i="6"/>
  <c r="I2904" i="6"/>
  <c r="I2905" i="6"/>
  <c r="I2906" i="6"/>
  <c r="I2907" i="6"/>
  <c r="I2908" i="6"/>
  <c r="I2909" i="6"/>
  <c r="I2910" i="6"/>
  <c r="I2911" i="6"/>
  <c r="I2912" i="6"/>
  <c r="I2913" i="6"/>
  <c r="I2914" i="6"/>
  <c r="I2915" i="6"/>
  <c r="I2916" i="6"/>
  <c r="I2917" i="6"/>
  <c r="I2918" i="6"/>
  <c r="I2919" i="6"/>
  <c r="I2920" i="6"/>
  <c r="I2921" i="6"/>
  <c r="I2922" i="6"/>
  <c r="I2923" i="6"/>
  <c r="I2924" i="6"/>
  <c r="I2925" i="6"/>
  <c r="I2926" i="6"/>
  <c r="I2927" i="6"/>
  <c r="I2928" i="6"/>
  <c r="I2929" i="6"/>
  <c r="I2930" i="6"/>
  <c r="I2931" i="6"/>
  <c r="I2932" i="6"/>
  <c r="I2933" i="6"/>
  <c r="I2934" i="6"/>
  <c r="I2935" i="6"/>
  <c r="I2936" i="6"/>
  <c r="I2937" i="6"/>
  <c r="I2938" i="6"/>
  <c r="I2939" i="6"/>
  <c r="I2940" i="6"/>
  <c r="I2941" i="6"/>
  <c r="I2942" i="6"/>
  <c r="I2943" i="6"/>
  <c r="I2944" i="6"/>
  <c r="I2945" i="6"/>
  <c r="I2946" i="6"/>
  <c r="I2947" i="6"/>
  <c r="I2948" i="6"/>
  <c r="I2949" i="6"/>
  <c r="I2950" i="6"/>
  <c r="I2951" i="6"/>
  <c r="I2952" i="6"/>
  <c r="I2953" i="6"/>
  <c r="I2954" i="6"/>
  <c r="I2955" i="6"/>
  <c r="I2956" i="6"/>
  <c r="I2957" i="6"/>
  <c r="I2958" i="6"/>
  <c r="I2959" i="6"/>
  <c r="I2960" i="6"/>
  <c r="I2961" i="6"/>
  <c r="I2962" i="6"/>
  <c r="I2963" i="6"/>
  <c r="I2964" i="6"/>
  <c r="I2965" i="6"/>
  <c r="I2966" i="6"/>
  <c r="I2967" i="6"/>
  <c r="I2968" i="6"/>
  <c r="I2969" i="6"/>
  <c r="I2970" i="6"/>
  <c r="I2971" i="6"/>
  <c r="I2972" i="6"/>
  <c r="I2973" i="6"/>
  <c r="I2974" i="6"/>
  <c r="I2975" i="6"/>
  <c r="I2976" i="6"/>
  <c r="I2977" i="6"/>
  <c r="I2978" i="6"/>
  <c r="I2979" i="6"/>
  <c r="I2980" i="6"/>
  <c r="I2981" i="6"/>
  <c r="I2982" i="6"/>
  <c r="I2983" i="6"/>
  <c r="I2984" i="6"/>
  <c r="I2985" i="6"/>
  <c r="I2986" i="6"/>
  <c r="I2987" i="6"/>
  <c r="I2988" i="6"/>
  <c r="I2989" i="6"/>
  <c r="I2990" i="6"/>
  <c r="I2991" i="6"/>
  <c r="I2992" i="6"/>
  <c r="I2993" i="6"/>
  <c r="I2994" i="6"/>
  <c r="I2995" i="6"/>
  <c r="I2996" i="6"/>
  <c r="I2997" i="6"/>
  <c r="I2998" i="6"/>
  <c r="I2999" i="6"/>
  <c r="I3000" i="6"/>
  <c r="I3001" i="6"/>
  <c r="I3002" i="6"/>
  <c r="I3003" i="6"/>
  <c r="I3004" i="6"/>
  <c r="I3005" i="6"/>
  <c r="I3006" i="6"/>
  <c r="I3007" i="6"/>
  <c r="I3008" i="6"/>
  <c r="I3009" i="6"/>
  <c r="I3010" i="6"/>
  <c r="I3011" i="6"/>
  <c r="I3012" i="6"/>
  <c r="I3013" i="6"/>
  <c r="I3014" i="6"/>
  <c r="I3015" i="6"/>
  <c r="I3016" i="6"/>
  <c r="I3017" i="6"/>
  <c r="I3018" i="6"/>
  <c r="I3019" i="6"/>
  <c r="I3020" i="6"/>
  <c r="I3021" i="6"/>
  <c r="I3022" i="6"/>
  <c r="I3023" i="6"/>
  <c r="I3024" i="6"/>
  <c r="I3025" i="6"/>
  <c r="I3026" i="6"/>
  <c r="I3027" i="6"/>
  <c r="I3028" i="6"/>
  <c r="I3029" i="6"/>
  <c r="I3030" i="6"/>
  <c r="I3031" i="6"/>
  <c r="I3032" i="6"/>
  <c r="I3033" i="6"/>
  <c r="I3034" i="6"/>
  <c r="I3035" i="6"/>
  <c r="I3036" i="6"/>
  <c r="I3037" i="6"/>
  <c r="I3038" i="6"/>
  <c r="I3039" i="6"/>
  <c r="I3040" i="6"/>
  <c r="I3041" i="6"/>
  <c r="I3042" i="6"/>
  <c r="I3043" i="6"/>
  <c r="I3044" i="6"/>
  <c r="I3045" i="6"/>
  <c r="I3046" i="6"/>
  <c r="I3047" i="6"/>
  <c r="I3048" i="6"/>
  <c r="I3049" i="6"/>
  <c r="I3050" i="6"/>
  <c r="I3051" i="6"/>
  <c r="I3052" i="6"/>
  <c r="I3053" i="6"/>
  <c r="I3054" i="6"/>
  <c r="I3055" i="6"/>
  <c r="I3056" i="6"/>
  <c r="I3057" i="6"/>
  <c r="I3058" i="6"/>
  <c r="I3059" i="6"/>
  <c r="I3060" i="6"/>
  <c r="I3061" i="6"/>
  <c r="I3062" i="6"/>
  <c r="I3063" i="6"/>
  <c r="I3064" i="6"/>
  <c r="I3065" i="6"/>
  <c r="I3066" i="6"/>
  <c r="I3067" i="6"/>
  <c r="I3068" i="6"/>
  <c r="I3069" i="6"/>
  <c r="I3070" i="6"/>
  <c r="I3071" i="6"/>
  <c r="I3072" i="6"/>
  <c r="I3073" i="6"/>
  <c r="I3074" i="6"/>
  <c r="I3075" i="6"/>
  <c r="I3076" i="6"/>
  <c r="I3077" i="6"/>
  <c r="I3078" i="6"/>
  <c r="I3079" i="6"/>
  <c r="I3080" i="6"/>
  <c r="I3081" i="6"/>
  <c r="I3082" i="6"/>
  <c r="I3083" i="6"/>
  <c r="I3084" i="6"/>
  <c r="I3085" i="6"/>
  <c r="I3086" i="6"/>
  <c r="I3087" i="6"/>
  <c r="I3088" i="6"/>
  <c r="I3089" i="6"/>
  <c r="I3090" i="6"/>
  <c r="I3091" i="6"/>
  <c r="I3092" i="6"/>
  <c r="I3093" i="6"/>
  <c r="I3094" i="6"/>
  <c r="I3095" i="6"/>
  <c r="I3096" i="6"/>
  <c r="I3097" i="6"/>
  <c r="I3098" i="6"/>
  <c r="I3099" i="6"/>
  <c r="I3100" i="6"/>
  <c r="I3101" i="6"/>
  <c r="I3102" i="6"/>
  <c r="I3103" i="6"/>
  <c r="I3104" i="6"/>
  <c r="I3105" i="6"/>
  <c r="I3106" i="6"/>
  <c r="I3107" i="6"/>
  <c r="I3108" i="6"/>
  <c r="I3109" i="6"/>
  <c r="I3110" i="6"/>
  <c r="I3111" i="6"/>
  <c r="I3112" i="6"/>
  <c r="I3113" i="6"/>
  <c r="I3114" i="6"/>
  <c r="I3115" i="6"/>
  <c r="I3116" i="6"/>
  <c r="I3117" i="6"/>
  <c r="I3118" i="6"/>
  <c r="I3119" i="6"/>
  <c r="I3120" i="6"/>
  <c r="I3121" i="6"/>
  <c r="I3122" i="6"/>
  <c r="I3123" i="6"/>
  <c r="I3124" i="6"/>
  <c r="I3125" i="6"/>
  <c r="I3126" i="6"/>
  <c r="I3127" i="6"/>
  <c r="I3128" i="6"/>
  <c r="I3129" i="6"/>
  <c r="I3130" i="6"/>
  <c r="I3131" i="6"/>
  <c r="I3132" i="6"/>
  <c r="I3133" i="6"/>
  <c r="I3134" i="6"/>
  <c r="I3135" i="6"/>
  <c r="I3136" i="6"/>
  <c r="I3137" i="6"/>
  <c r="I3138" i="6"/>
  <c r="I3139" i="6"/>
  <c r="I3140" i="6"/>
  <c r="I3141" i="6"/>
  <c r="I3142" i="6"/>
  <c r="I3143" i="6"/>
  <c r="I3144" i="6"/>
  <c r="I3145" i="6"/>
  <c r="I3146" i="6"/>
  <c r="I3147" i="6"/>
  <c r="I3148" i="6"/>
  <c r="I3149" i="6"/>
  <c r="I3150" i="6"/>
  <c r="I3151" i="6"/>
  <c r="I3152" i="6"/>
  <c r="I3153" i="6"/>
  <c r="I3154" i="6"/>
  <c r="I3155" i="6"/>
  <c r="I3156" i="6"/>
  <c r="I3157" i="6"/>
  <c r="I3158" i="6"/>
  <c r="I3159" i="6"/>
  <c r="I3160" i="6"/>
  <c r="I3161" i="6"/>
  <c r="I3162" i="6"/>
  <c r="I3163" i="6"/>
  <c r="I3164" i="6"/>
  <c r="I3165" i="6"/>
  <c r="I3166" i="6"/>
  <c r="I3167" i="6"/>
  <c r="I3168" i="6"/>
  <c r="I3169" i="6"/>
  <c r="I3170" i="6"/>
  <c r="I3171" i="6"/>
  <c r="I3172" i="6"/>
  <c r="I3173" i="6"/>
  <c r="I3174" i="6"/>
  <c r="I3175" i="6"/>
  <c r="I3176" i="6"/>
  <c r="I3177" i="6"/>
  <c r="I3178" i="6"/>
  <c r="I3179" i="6"/>
  <c r="I3180" i="6"/>
  <c r="I3181" i="6"/>
  <c r="I3182" i="6"/>
  <c r="I3183" i="6"/>
  <c r="I3184" i="6"/>
  <c r="I3185" i="6"/>
  <c r="I3186" i="6"/>
  <c r="I3187" i="6"/>
  <c r="I3188" i="6"/>
  <c r="I3189" i="6"/>
  <c r="I3190" i="6"/>
  <c r="I3191" i="6"/>
  <c r="I3192" i="6"/>
  <c r="I3193" i="6"/>
  <c r="I3194" i="6"/>
  <c r="I3195" i="6"/>
  <c r="I3196" i="6"/>
  <c r="I3197" i="6"/>
  <c r="I3198" i="6"/>
  <c r="I3199" i="6"/>
  <c r="I3200" i="6"/>
  <c r="I3201" i="6"/>
  <c r="I3202" i="6"/>
  <c r="I3203" i="6"/>
  <c r="I3204" i="6"/>
  <c r="I3205" i="6"/>
  <c r="I3206" i="6"/>
  <c r="I3207" i="6"/>
  <c r="I3208" i="6"/>
  <c r="I3209" i="6"/>
  <c r="I3210" i="6"/>
  <c r="I3211" i="6"/>
  <c r="I3212" i="6"/>
  <c r="I3213" i="6"/>
  <c r="I3214" i="6"/>
  <c r="I3215" i="6"/>
  <c r="I3216" i="6"/>
  <c r="I3217" i="6"/>
  <c r="I3218" i="6"/>
  <c r="I3219" i="6"/>
  <c r="I3220" i="6"/>
  <c r="I3221" i="6"/>
  <c r="I3222" i="6"/>
  <c r="I3223" i="6"/>
  <c r="I3224" i="6"/>
  <c r="I3225" i="6"/>
  <c r="I3226" i="6"/>
  <c r="I3227" i="6"/>
  <c r="I3228" i="6"/>
  <c r="I3229" i="6"/>
  <c r="I3230" i="6"/>
  <c r="I3231" i="6"/>
  <c r="I3232" i="6"/>
  <c r="I3233" i="6"/>
  <c r="I3234" i="6"/>
  <c r="I3235" i="6"/>
  <c r="I3236" i="6"/>
  <c r="I3237" i="6"/>
  <c r="I3238" i="6"/>
  <c r="I3239" i="6"/>
  <c r="I3240" i="6"/>
  <c r="I3241" i="6"/>
  <c r="I3242" i="6"/>
  <c r="I3243" i="6"/>
  <c r="I3244" i="6"/>
  <c r="I3245" i="6"/>
  <c r="I3246" i="6"/>
  <c r="I3247" i="6"/>
  <c r="I3248" i="6"/>
  <c r="I3249" i="6"/>
  <c r="I3250" i="6"/>
  <c r="I3251" i="6"/>
  <c r="I3252" i="6"/>
  <c r="I3253" i="6"/>
  <c r="I3254" i="6"/>
  <c r="I3255" i="6"/>
  <c r="I3256" i="6"/>
  <c r="I3257" i="6"/>
  <c r="I3258" i="6"/>
  <c r="I3259" i="6"/>
  <c r="I3260" i="6"/>
  <c r="I3261" i="6"/>
  <c r="I3262" i="6"/>
  <c r="I3263" i="6"/>
  <c r="I3264" i="6"/>
  <c r="I3265" i="6"/>
  <c r="I3266" i="6"/>
  <c r="I3267" i="6"/>
  <c r="I3268" i="6"/>
  <c r="I3269" i="6"/>
  <c r="I3270" i="6"/>
  <c r="I3271" i="6"/>
  <c r="I3272" i="6"/>
  <c r="I3273" i="6"/>
  <c r="I3274" i="6"/>
  <c r="I3275" i="6"/>
  <c r="I3276" i="6"/>
  <c r="I3277" i="6"/>
  <c r="I3278" i="6"/>
  <c r="I3279" i="6"/>
  <c r="I3280" i="6"/>
  <c r="I3281" i="6"/>
  <c r="I3282" i="6"/>
  <c r="I3283" i="6"/>
  <c r="I3284" i="6"/>
  <c r="I3285" i="6"/>
  <c r="I3286" i="6"/>
  <c r="I3287" i="6"/>
  <c r="I3288" i="6"/>
  <c r="I3289" i="6"/>
  <c r="I3290" i="6"/>
  <c r="I3291" i="6"/>
  <c r="I3292" i="6"/>
  <c r="I3293" i="6"/>
  <c r="I3294" i="6"/>
  <c r="I3295" i="6"/>
  <c r="I3296" i="6"/>
  <c r="I3297" i="6"/>
  <c r="I3298" i="6"/>
  <c r="I3299" i="6"/>
  <c r="I3300" i="6"/>
  <c r="I3301" i="6"/>
  <c r="I3302" i="6"/>
  <c r="I3303" i="6"/>
  <c r="I3304" i="6"/>
  <c r="I3305" i="6"/>
  <c r="I3306" i="6"/>
  <c r="I3307" i="6"/>
  <c r="I3308" i="6"/>
  <c r="I3309" i="6"/>
  <c r="I3310" i="6"/>
  <c r="I3311" i="6"/>
  <c r="I3312" i="6"/>
  <c r="I3313" i="6"/>
  <c r="I3314" i="6"/>
  <c r="I3315" i="6"/>
  <c r="I3316" i="6"/>
  <c r="I3317" i="6"/>
  <c r="I3318" i="6"/>
  <c r="I3319" i="6"/>
  <c r="I3320" i="6"/>
  <c r="I3321" i="6"/>
  <c r="I3322" i="6"/>
  <c r="I3323" i="6"/>
  <c r="I3324" i="6"/>
  <c r="I3325" i="6"/>
  <c r="I3326" i="6"/>
  <c r="I3327" i="6"/>
  <c r="I3328" i="6"/>
  <c r="I3329" i="6"/>
  <c r="I3330" i="6"/>
  <c r="I3331" i="6"/>
  <c r="I3332" i="6"/>
  <c r="I3333" i="6"/>
  <c r="I3334" i="6"/>
  <c r="I3335" i="6"/>
  <c r="I3336" i="6"/>
  <c r="I3337" i="6"/>
  <c r="I3338" i="6"/>
  <c r="I3339" i="6"/>
  <c r="I3340" i="6"/>
  <c r="I3341" i="6"/>
  <c r="I3342" i="6"/>
  <c r="I3343" i="6"/>
  <c r="I3344" i="6"/>
  <c r="I3345" i="6"/>
  <c r="I3346" i="6"/>
  <c r="I3347" i="6"/>
  <c r="I3348" i="6"/>
  <c r="I3349" i="6"/>
  <c r="I3350" i="6"/>
  <c r="I3351" i="6"/>
  <c r="I3352" i="6"/>
  <c r="I3353" i="6"/>
  <c r="I3354" i="6"/>
  <c r="I3355" i="6"/>
  <c r="I3356" i="6"/>
  <c r="I3357" i="6"/>
  <c r="I3358" i="6"/>
  <c r="I3359" i="6"/>
  <c r="I3360" i="6"/>
  <c r="I3361" i="6"/>
  <c r="I3362" i="6"/>
  <c r="I3363" i="6"/>
  <c r="I3364" i="6"/>
  <c r="I3365" i="6"/>
  <c r="I3366" i="6"/>
  <c r="I3367" i="6"/>
  <c r="I3368" i="6"/>
  <c r="I3369" i="6"/>
  <c r="I3370" i="6"/>
  <c r="I3371" i="6"/>
  <c r="I3372" i="6"/>
  <c r="I3373" i="6"/>
  <c r="I3374" i="6"/>
  <c r="I3375" i="6"/>
  <c r="I3376" i="6"/>
  <c r="I3377" i="6"/>
  <c r="I3378" i="6"/>
  <c r="I3379" i="6"/>
  <c r="I3380" i="6"/>
  <c r="I3381" i="6"/>
  <c r="I3382" i="6"/>
  <c r="I3383" i="6"/>
  <c r="I3384" i="6"/>
  <c r="I3385" i="6"/>
  <c r="I3386" i="6"/>
  <c r="I3387" i="6"/>
  <c r="I3388" i="6"/>
  <c r="I3389" i="6"/>
  <c r="I3390" i="6"/>
  <c r="I3391" i="6"/>
  <c r="I3392" i="6"/>
  <c r="I3393" i="6"/>
  <c r="I3394" i="6"/>
  <c r="I3395" i="6"/>
  <c r="I3396" i="6"/>
  <c r="I3397" i="6"/>
  <c r="I3398" i="6"/>
  <c r="I3399" i="6"/>
  <c r="I3400" i="6"/>
  <c r="I3401" i="6"/>
  <c r="I3402" i="6"/>
  <c r="I3403" i="6"/>
  <c r="I3404" i="6"/>
  <c r="I3405" i="6"/>
  <c r="I3406" i="6"/>
  <c r="I3407" i="6"/>
  <c r="I3408" i="6"/>
  <c r="I3409" i="6"/>
  <c r="I3410" i="6"/>
  <c r="I3411" i="6"/>
  <c r="I3412" i="6"/>
  <c r="I3413" i="6"/>
  <c r="I3414" i="6"/>
  <c r="I3415" i="6"/>
  <c r="I3416" i="6"/>
  <c r="I3417" i="6"/>
  <c r="I3418" i="6"/>
  <c r="I3419" i="6"/>
  <c r="I3420" i="6"/>
  <c r="I3421" i="6"/>
  <c r="I3422" i="6"/>
  <c r="I3423" i="6"/>
  <c r="I3424" i="6"/>
  <c r="I3425" i="6"/>
  <c r="I3426" i="6"/>
  <c r="I3427" i="6"/>
  <c r="I3428" i="6"/>
  <c r="I3429" i="6"/>
  <c r="I3430" i="6"/>
  <c r="I3431" i="6"/>
  <c r="I3432" i="6"/>
  <c r="I3433" i="6"/>
  <c r="I3434" i="6"/>
  <c r="I3435" i="6"/>
  <c r="I3436" i="6"/>
  <c r="I3437" i="6"/>
  <c r="I3438" i="6"/>
  <c r="I3439" i="6"/>
  <c r="I3440" i="6"/>
  <c r="I3441" i="6"/>
  <c r="I3442" i="6"/>
  <c r="I3443" i="6"/>
  <c r="I3444" i="6"/>
  <c r="I3445" i="6"/>
  <c r="I3446" i="6"/>
  <c r="I3447" i="6"/>
  <c r="I3448" i="6"/>
  <c r="I3449" i="6"/>
  <c r="I3450" i="6"/>
  <c r="I3451" i="6"/>
  <c r="I3452" i="6"/>
  <c r="I3453" i="6"/>
  <c r="I3454" i="6"/>
  <c r="I3455" i="6"/>
  <c r="I3456" i="6"/>
  <c r="I3457" i="6"/>
  <c r="I3458" i="6"/>
  <c r="I3459" i="6"/>
  <c r="I3460" i="6"/>
  <c r="I3461" i="6"/>
  <c r="I3462" i="6"/>
  <c r="I3463" i="6"/>
  <c r="I3464" i="6"/>
  <c r="I3465" i="6"/>
  <c r="I3466" i="6"/>
  <c r="I3467" i="6"/>
  <c r="I3468" i="6"/>
  <c r="I3469" i="6"/>
  <c r="I3470" i="6"/>
  <c r="I3471" i="6"/>
  <c r="I3472" i="6"/>
  <c r="I3473" i="6"/>
  <c r="I3474" i="6"/>
  <c r="I3475" i="6"/>
  <c r="I3476" i="6"/>
  <c r="I3477" i="6"/>
  <c r="I3478" i="6"/>
  <c r="I3479" i="6"/>
  <c r="I3480" i="6"/>
  <c r="I3481" i="6"/>
  <c r="I3482" i="6"/>
  <c r="I3483" i="6"/>
  <c r="I3484" i="6"/>
  <c r="I3485" i="6"/>
  <c r="I3486" i="6"/>
  <c r="I3487" i="6"/>
  <c r="I3488" i="6"/>
  <c r="I3489" i="6"/>
  <c r="I3490" i="6"/>
  <c r="I3491" i="6"/>
  <c r="I3492" i="6"/>
  <c r="I3493" i="6"/>
  <c r="I3494" i="6"/>
  <c r="I3495" i="6"/>
  <c r="I3496" i="6"/>
  <c r="I3497" i="6"/>
  <c r="I3498" i="6"/>
  <c r="I3499" i="6"/>
  <c r="I3500" i="6"/>
  <c r="I3501" i="6"/>
  <c r="I3502" i="6"/>
  <c r="I3503" i="6"/>
  <c r="I3504" i="6"/>
  <c r="I3505" i="6"/>
  <c r="I3506" i="6"/>
  <c r="I3507" i="6"/>
  <c r="I3508" i="6"/>
  <c r="I3509" i="6"/>
  <c r="I3510" i="6"/>
  <c r="I3511" i="6"/>
  <c r="I3512" i="6"/>
  <c r="I3513" i="6"/>
  <c r="I3514" i="6"/>
  <c r="I3515" i="6"/>
  <c r="I3516" i="6"/>
  <c r="I3517" i="6"/>
  <c r="I3518" i="6"/>
  <c r="I3519" i="6"/>
  <c r="I3520" i="6"/>
  <c r="I3521" i="6"/>
  <c r="I3522" i="6"/>
  <c r="I3523" i="6"/>
  <c r="I3524" i="6"/>
  <c r="I3525" i="6"/>
  <c r="I3526" i="6"/>
  <c r="I3527" i="6"/>
  <c r="I3528" i="6"/>
  <c r="I3529" i="6"/>
  <c r="I3530" i="6"/>
  <c r="I3531" i="6"/>
  <c r="I3532" i="6"/>
  <c r="I3533" i="6"/>
  <c r="I3534" i="6"/>
  <c r="I3535" i="6"/>
  <c r="I3536" i="6"/>
  <c r="I3537" i="6"/>
  <c r="I3538" i="6"/>
  <c r="I3539" i="6"/>
  <c r="I3540" i="6"/>
  <c r="I3541" i="6"/>
  <c r="I3542" i="6"/>
  <c r="I3543" i="6"/>
  <c r="I3544" i="6"/>
  <c r="I3545" i="6"/>
  <c r="I3546" i="6"/>
  <c r="I3547" i="6"/>
  <c r="I3548" i="6"/>
  <c r="I3549" i="6"/>
  <c r="I3550" i="6"/>
  <c r="I3551" i="6"/>
  <c r="I3552" i="6"/>
  <c r="I3553" i="6"/>
  <c r="I3554" i="6"/>
  <c r="I3555" i="6"/>
  <c r="I3556" i="6"/>
  <c r="I3557" i="6"/>
  <c r="I3558" i="6"/>
  <c r="I3559" i="6"/>
  <c r="I3560" i="6"/>
  <c r="I3561" i="6"/>
  <c r="I3562" i="6"/>
  <c r="I3563" i="6"/>
  <c r="I3564" i="6"/>
  <c r="I3565" i="6"/>
  <c r="I3566" i="6"/>
  <c r="I3567" i="6"/>
  <c r="I3568" i="6"/>
  <c r="I3569" i="6"/>
  <c r="I3570" i="6"/>
  <c r="I3571" i="6"/>
  <c r="I3572" i="6"/>
  <c r="I3573" i="6"/>
  <c r="I3574" i="6"/>
  <c r="I3575" i="6"/>
  <c r="I3576" i="6"/>
  <c r="I3577" i="6"/>
  <c r="I3578" i="6"/>
  <c r="I3579" i="6"/>
  <c r="I3580" i="6"/>
  <c r="I3581" i="6"/>
  <c r="I3582" i="6"/>
  <c r="I3583" i="6"/>
  <c r="I3584" i="6"/>
  <c r="I3585" i="6"/>
  <c r="I3586" i="6"/>
  <c r="I3587" i="6"/>
  <c r="I3588" i="6"/>
  <c r="I3589" i="6"/>
  <c r="I3590" i="6"/>
  <c r="I3591" i="6"/>
  <c r="I3592" i="6"/>
  <c r="I3593" i="6"/>
  <c r="I3594" i="6"/>
  <c r="I3595" i="6"/>
  <c r="I3596" i="6"/>
  <c r="I3597" i="6"/>
  <c r="I3598" i="6"/>
  <c r="I3599" i="6"/>
  <c r="I3600" i="6"/>
  <c r="I3601" i="6"/>
  <c r="I3602" i="6"/>
  <c r="I3603" i="6"/>
  <c r="I3604" i="6"/>
  <c r="I3605" i="6"/>
  <c r="I3606" i="6"/>
  <c r="I3607" i="6"/>
  <c r="I3608" i="6"/>
  <c r="I3609" i="6"/>
  <c r="I3610" i="6"/>
  <c r="I3611" i="6"/>
  <c r="I3612" i="6"/>
  <c r="I3613" i="6"/>
  <c r="I3614" i="6"/>
  <c r="I3615" i="6"/>
  <c r="I3616" i="6"/>
  <c r="I3617" i="6"/>
  <c r="I3618" i="6"/>
  <c r="I3619" i="6"/>
  <c r="I3620" i="6"/>
  <c r="I3621" i="6"/>
  <c r="I3622" i="6"/>
  <c r="I3623" i="6"/>
  <c r="I3624" i="6"/>
  <c r="I3625" i="6"/>
  <c r="I3626" i="6"/>
  <c r="I3627" i="6"/>
  <c r="I3628" i="6"/>
  <c r="I3629" i="6"/>
  <c r="I3630" i="6"/>
  <c r="I3631" i="6"/>
  <c r="I3632" i="6"/>
  <c r="I3633" i="6"/>
  <c r="I3634" i="6"/>
  <c r="I3635" i="6"/>
  <c r="I3636" i="6"/>
  <c r="I3637" i="6"/>
  <c r="I3638" i="6"/>
  <c r="I3639" i="6"/>
  <c r="I3640" i="6"/>
  <c r="I3641" i="6"/>
  <c r="I3642" i="6"/>
  <c r="I3643" i="6"/>
  <c r="I3644" i="6"/>
  <c r="I3645" i="6"/>
  <c r="I3646" i="6"/>
  <c r="I3647" i="6"/>
  <c r="I3648" i="6"/>
  <c r="I3649" i="6"/>
  <c r="I3650" i="6"/>
  <c r="I3651" i="6"/>
  <c r="I3652" i="6"/>
  <c r="I3653" i="6"/>
  <c r="I3654" i="6"/>
  <c r="I3655" i="6"/>
  <c r="I3656" i="6"/>
  <c r="I3657" i="6"/>
  <c r="I3658" i="6"/>
  <c r="I3659" i="6"/>
  <c r="I3660" i="6"/>
  <c r="I3661" i="6"/>
  <c r="I3662" i="6"/>
  <c r="I3663" i="6"/>
  <c r="I3664" i="6"/>
  <c r="I3665" i="6"/>
  <c r="I3666" i="6"/>
  <c r="I3667" i="6"/>
  <c r="I3668" i="6"/>
  <c r="I3669" i="6"/>
  <c r="I3670" i="6"/>
  <c r="I3671" i="6"/>
  <c r="I3672" i="6"/>
  <c r="I3673" i="6"/>
  <c r="I3674" i="6"/>
  <c r="I3675" i="6"/>
  <c r="I3676" i="6"/>
  <c r="I3677" i="6"/>
  <c r="I3678" i="6"/>
  <c r="I3679" i="6"/>
  <c r="I3680" i="6"/>
  <c r="I3681" i="6"/>
  <c r="I3682" i="6"/>
  <c r="I3683" i="6"/>
  <c r="I3684" i="6"/>
  <c r="I3685" i="6"/>
  <c r="I3686" i="6"/>
  <c r="I3687" i="6"/>
  <c r="I3688" i="6"/>
  <c r="I3689" i="6"/>
  <c r="I3690" i="6"/>
  <c r="I3691" i="6"/>
  <c r="I3692" i="6"/>
  <c r="I3693" i="6"/>
  <c r="I3694" i="6"/>
  <c r="I3695" i="6"/>
  <c r="I3696" i="6"/>
  <c r="I3697" i="6"/>
  <c r="I3698" i="6"/>
  <c r="I3699" i="6"/>
  <c r="I3700" i="6"/>
  <c r="I3701" i="6"/>
  <c r="I3702" i="6"/>
  <c r="I3703" i="6"/>
  <c r="I3704" i="6"/>
  <c r="I3705" i="6"/>
  <c r="I3706" i="6"/>
  <c r="I3707" i="6"/>
  <c r="I3708" i="6"/>
  <c r="I3709" i="6"/>
  <c r="I3710" i="6"/>
  <c r="I3711" i="6"/>
  <c r="I3712" i="6"/>
  <c r="I3713" i="6"/>
  <c r="I3714" i="6"/>
  <c r="I3715" i="6"/>
  <c r="I3716" i="6"/>
  <c r="I3717" i="6"/>
  <c r="I3718" i="6"/>
  <c r="I3719" i="6"/>
  <c r="I3720" i="6"/>
  <c r="I3721" i="6"/>
  <c r="I3722" i="6"/>
  <c r="I3723" i="6"/>
  <c r="I3724" i="6"/>
  <c r="I3725" i="6"/>
  <c r="I3726" i="6"/>
  <c r="I3727" i="6"/>
  <c r="I3728" i="6"/>
  <c r="I3729" i="6"/>
  <c r="I3730" i="6"/>
  <c r="I3731" i="6"/>
  <c r="I3732" i="6"/>
  <c r="I3733" i="6"/>
  <c r="I3734" i="6"/>
  <c r="I3735" i="6"/>
  <c r="I3736" i="6"/>
  <c r="I3737" i="6"/>
  <c r="I3738" i="6"/>
  <c r="I3739" i="6"/>
  <c r="I3740" i="6"/>
  <c r="I3741" i="6"/>
  <c r="I3742" i="6"/>
  <c r="I3743" i="6"/>
  <c r="I3744" i="6"/>
  <c r="I3745" i="6"/>
  <c r="I3746" i="6"/>
  <c r="I3747" i="6"/>
  <c r="I3748" i="6"/>
  <c r="I3749" i="6"/>
  <c r="I3750" i="6"/>
  <c r="I3751" i="6"/>
  <c r="I3752" i="6"/>
  <c r="I3753" i="6"/>
  <c r="I3754" i="6"/>
  <c r="I3755" i="6"/>
  <c r="I3756" i="6"/>
  <c r="I3757" i="6"/>
  <c r="I3758" i="6"/>
  <c r="I3759" i="6"/>
  <c r="I3760" i="6"/>
  <c r="I3761" i="6"/>
  <c r="I3762" i="6"/>
  <c r="I3763" i="6"/>
  <c r="I3764" i="6"/>
  <c r="I3765" i="6"/>
  <c r="I3766" i="6"/>
  <c r="I3767" i="6"/>
  <c r="I3768" i="6"/>
  <c r="I3769" i="6"/>
  <c r="I3770" i="6"/>
  <c r="I3771" i="6"/>
  <c r="I3772" i="6"/>
  <c r="I3773" i="6"/>
  <c r="I3774" i="6"/>
  <c r="I3775" i="6"/>
  <c r="I3776" i="6"/>
  <c r="I3777" i="6"/>
  <c r="I3778" i="6"/>
  <c r="I3779" i="6"/>
  <c r="I3780" i="6"/>
  <c r="I3781" i="6"/>
  <c r="I3782" i="6"/>
  <c r="I3783" i="6"/>
  <c r="I3784" i="6"/>
  <c r="I3785" i="6"/>
  <c r="I3786" i="6"/>
  <c r="I3787" i="6"/>
  <c r="I3788" i="6"/>
  <c r="I3789" i="6"/>
  <c r="I3790" i="6"/>
  <c r="I3791" i="6"/>
  <c r="I3792" i="6"/>
  <c r="I3793" i="6"/>
  <c r="I3794" i="6"/>
  <c r="I3795" i="6"/>
  <c r="I3796" i="6"/>
  <c r="I3797" i="6"/>
  <c r="I3798" i="6"/>
  <c r="I3799" i="6"/>
  <c r="I3800" i="6"/>
  <c r="I3801" i="6"/>
  <c r="I3802" i="6"/>
  <c r="I3803" i="6"/>
  <c r="I3804" i="6"/>
  <c r="I3805" i="6"/>
  <c r="I3806" i="6"/>
  <c r="I3807" i="6"/>
  <c r="I3808" i="6"/>
  <c r="I3809" i="6"/>
  <c r="I3810" i="6"/>
  <c r="I3811" i="6"/>
  <c r="I3812" i="6"/>
  <c r="I3813" i="6"/>
  <c r="I3814" i="6"/>
  <c r="I3815" i="6"/>
  <c r="I3816" i="6"/>
  <c r="I3817" i="6"/>
  <c r="I3818" i="6"/>
  <c r="I3819" i="6"/>
  <c r="I3820" i="6"/>
  <c r="I3821" i="6"/>
  <c r="I3822" i="6"/>
  <c r="I3823" i="6"/>
  <c r="I3824" i="6"/>
  <c r="I3825" i="6"/>
  <c r="I3826" i="6"/>
  <c r="I3827" i="6"/>
  <c r="I3828" i="6"/>
  <c r="I3829" i="6"/>
  <c r="I3830" i="6"/>
  <c r="I3831" i="6"/>
  <c r="I3832" i="6"/>
  <c r="I3833" i="6"/>
  <c r="I3834" i="6"/>
  <c r="I3835" i="6"/>
  <c r="I3836" i="6"/>
  <c r="I3837" i="6"/>
  <c r="I3838" i="6"/>
  <c r="I3839" i="6"/>
  <c r="I3840" i="6"/>
  <c r="I3841" i="6"/>
  <c r="I3842" i="6"/>
  <c r="I3843" i="6"/>
  <c r="I3844" i="6"/>
  <c r="I3845" i="6"/>
  <c r="I3846" i="6"/>
  <c r="I3847" i="6"/>
  <c r="I3848" i="6"/>
  <c r="I3849" i="6"/>
  <c r="I3850" i="6"/>
  <c r="I3851" i="6"/>
  <c r="I3852" i="6"/>
  <c r="I3853" i="6"/>
  <c r="I3854" i="6"/>
  <c r="I3855" i="6"/>
  <c r="I3856" i="6"/>
  <c r="I3857" i="6"/>
  <c r="I3858" i="6"/>
  <c r="I3859" i="6"/>
  <c r="I3860" i="6"/>
  <c r="I3861" i="6"/>
  <c r="I3862" i="6"/>
  <c r="I3863" i="6"/>
  <c r="I3864" i="6"/>
  <c r="I3865" i="6"/>
  <c r="I3866" i="6"/>
  <c r="I3867" i="6"/>
  <c r="I3868" i="6"/>
  <c r="I3869" i="6"/>
  <c r="I3870" i="6"/>
  <c r="I3871" i="6"/>
  <c r="I3872" i="6"/>
  <c r="I3873" i="6"/>
  <c r="I3874" i="6"/>
  <c r="I3875" i="6"/>
  <c r="I3876" i="6"/>
  <c r="I3877" i="6"/>
  <c r="I3878" i="6"/>
  <c r="I3879" i="6"/>
  <c r="I3880" i="6"/>
  <c r="I3881" i="6"/>
  <c r="I3882" i="6"/>
  <c r="I3883" i="6"/>
  <c r="I3884" i="6"/>
  <c r="I3885" i="6"/>
  <c r="I3886" i="6"/>
  <c r="I3887" i="6"/>
  <c r="I3888" i="6"/>
  <c r="I3889" i="6"/>
  <c r="I3890" i="6"/>
  <c r="I3891" i="6"/>
  <c r="I3892" i="6"/>
  <c r="I3893" i="6"/>
  <c r="I3894" i="6"/>
  <c r="I3895" i="6"/>
  <c r="I3896" i="6"/>
  <c r="I3897" i="6"/>
  <c r="I3898" i="6"/>
  <c r="I3899" i="6"/>
  <c r="I3900" i="6"/>
  <c r="I3901" i="6"/>
  <c r="I3902" i="6"/>
  <c r="I3903" i="6"/>
  <c r="I3904" i="6"/>
  <c r="I3905" i="6"/>
  <c r="I3906" i="6"/>
  <c r="I3907" i="6"/>
  <c r="I3908" i="6"/>
  <c r="I3909" i="6"/>
  <c r="I3910" i="6"/>
  <c r="I3911" i="6"/>
  <c r="I3912" i="6"/>
  <c r="I3913" i="6"/>
  <c r="I3914" i="6"/>
  <c r="I3915" i="6"/>
  <c r="I3916" i="6"/>
  <c r="I3917" i="6"/>
  <c r="I3918" i="6"/>
  <c r="I3919" i="6"/>
  <c r="I3920" i="6"/>
  <c r="I3921" i="6"/>
  <c r="I3922" i="6"/>
  <c r="I3923" i="6"/>
  <c r="I3924" i="6"/>
  <c r="I3925" i="6"/>
  <c r="I3926" i="6"/>
  <c r="I3927" i="6"/>
  <c r="I3928" i="6"/>
  <c r="I3929" i="6"/>
  <c r="I3930" i="6"/>
  <c r="I3931" i="6"/>
  <c r="I3932" i="6"/>
  <c r="I3933" i="6"/>
  <c r="I3934" i="6"/>
  <c r="I3935" i="6"/>
  <c r="I3936" i="6"/>
  <c r="I3937" i="6"/>
  <c r="I3938" i="6"/>
  <c r="I3939" i="6"/>
  <c r="I3940" i="6"/>
  <c r="I3941" i="6"/>
  <c r="I3942" i="6"/>
  <c r="I3943" i="6"/>
  <c r="I3944" i="6"/>
  <c r="I3945" i="6"/>
  <c r="I3946" i="6"/>
  <c r="I3947" i="6"/>
  <c r="I3948" i="6"/>
  <c r="I3949" i="6"/>
  <c r="I3950" i="6"/>
  <c r="I3951" i="6"/>
  <c r="I3952" i="6"/>
  <c r="I3953" i="6"/>
  <c r="I3954" i="6"/>
  <c r="I3955" i="6"/>
  <c r="I3956" i="6"/>
  <c r="I3957" i="6"/>
  <c r="I3958" i="6"/>
  <c r="I3959" i="6"/>
  <c r="I3960" i="6"/>
  <c r="I3961" i="6"/>
  <c r="I3962" i="6"/>
  <c r="I3963" i="6"/>
  <c r="I3964" i="6"/>
  <c r="I3965" i="6"/>
  <c r="I3966" i="6"/>
  <c r="I3967" i="6"/>
  <c r="I3968" i="6"/>
  <c r="I3969" i="6"/>
  <c r="I3970" i="6"/>
  <c r="I3971" i="6"/>
  <c r="I3972" i="6"/>
  <c r="I3973" i="6"/>
  <c r="I3974" i="6"/>
  <c r="I3975" i="6"/>
  <c r="I3976" i="6"/>
  <c r="I3977" i="6"/>
  <c r="I3978" i="6"/>
  <c r="I3979" i="6"/>
  <c r="I3980" i="6"/>
  <c r="I3981" i="6"/>
  <c r="I3982" i="6"/>
  <c r="I3983" i="6"/>
  <c r="I3984" i="6"/>
  <c r="I3985" i="6"/>
  <c r="I3986" i="6"/>
  <c r="I3987" i="6"/>
  <c r="I3988" i="6"/>
  <c r="I3989" i="6"/>
  <c r="I3990" i="6"/>
  <c r="I3991" i="6"/>
  <c r="I3992" i="6"/>
  <c r="I3993" i="6"/>
  <c r="I3994" i="6"/>
  <c r="I3995" i="6"/>
  <c r="I3996" i="6"/>
  <c r="I3997" i="6"/>
  <c r="I3998" i="6"/>
  <c r="I3999" i="6"/>
  <c r="I4000" i="6"/>
  <c r="I4001" i="6"/>
  <c r="I4002" i="6"/>
  <c r="I4003" i="6"/>
  <c r="I4004" i="6"/>
  <c r="I4005" i="6"/>
  <c r="I4006" i="6"/>
  <c r="I4007" i="6"/>
  <c r="I4008" i="6"/>
  <c r="I4009" i="6"/>
  <c r="I4010" i="6"/>
  <c r="I4011" i="6"/>
  <c r="I4012" i="6"/>
  <c r="I4013" i="6"/>
  <c r="I4014" i="6"/>
  <c r="I4015" i="6"/>
  <c r="I4016" i="6"/>
  <c r="I4017" i="6"/>
  <c r="I4018" i="6"/>
  <c r="I4019" i="6"/>
  <c r="I4020" i="6"/>
  <c r="I4021" i="6"/>
  <c r="I4022" i="6"/>
  <c r="I4023" i="6"/>
  <c r="I4024" i="6"/>
  <c r="I4025" i="6"/>
  <c r="I4026" i="6"/>
  <c r="I4027" i="6"/>
  <c r="I4028" i="6"/>
  <c r="I4029" i="6"/>
  <c r="I4030" i="6"/>
  <c r="I4031" i="6"/>
  <c r="I4032" i="6"/>
  <c r="I4033" i="6"/>
  <c r="I4034" i="6"/>
  <c r="I4035" i="6"/>
  <c r="I4036" i="6"/>
  <c r="I4037" i="6"/>
  <c r="I4038" i="6"/>
  <c r="I4039" i="6"/>
  <c r="I4040" i="6"/>
  <c r="I4041" i="6"/>
  <c r="I4042" i="6"/>
  <c r="I4043" i="6"/>
  <c r="I4044" i="6"/>
  <c r="I4045" i="6"/>
  <c r="I4046" i="6"/>
  <c r="I4047" i="6"/>
  <c r="I4048" i="6"/>
  <c r="I4049" i="6"/>
  <c r="I4050" i="6"/>
  <c r="I4051" i="6"/>
  <c r="I4052" i="6"/>
  <c r="I4053" i="6"/>
  <c r="I4054" i="6"/>
  <c r="I4055" i="6"/>
  <c r="I4056" i="6"/>
  <c r="I4057" i="6"/>
  <c r="I4058" i="6"/>
  <c r="I4059" i="6"/>
  <c r="I4060" i="6"/>
  <c r="I4061" i="6"/>
  <c r="I4062" i="6"/>
  <c r="I4063" i="6"/>
  <c r="I4064" i="6"/>
  <c r="I4065" i="6"/>
  <c r="I4066" i="6"/>
  <c r="I4067" i="6"/>
  <c r="I4068" i="6"/>
  <c r="I4069" i="6"/>
  <c r="I4070" i="6"/>
  <c r="I4071" i="6"/>
  <c r="I4072" i="6"/>
  <c r="I4073" i="6"/>
  <c r="I4074" i="6"/>
  <c r="I4075" i="6"/>
  <c r="I4076" i="6"/>
  <c r="I4077" i="6"/>
  <c r="I4078" i="6"/>
  <c r="I4079" i="6"/>
  <c r="I4080" i="6"/>
  <c r="I4081" i="6"/>
  <c r="I4082" i="6"/>
  <c r="I4083" i="6"/>
  <c r="I4084" i="6"/>
  <c r="I4085" i="6"/>
  <c r="I4086" i="6"/>
  <c r="I4087" i="6"/>
  <c r="I4088" i="6"/>
  <c r="I4089" i="6"/>
  <c r="I4090" i="6"/>
  <c r="I4091" i="6"/>
  <c r="I4092" i="6"/>
  <c r="I4093" i="6"/>
  <c r="I4094" i="6"/>
  <c r="I4095" i="6"/>
  <c r="I4096" i="6"/>
  <c r="I4097" i="6"/>
  <c r="I4098" i="6"/>
  <c r="I4099" i="6"/>
  <c r="I4100" i="6"/>
  <c r="I4101" i="6"/>
  <c r="I4102" i="6"/>
  <c r="I4103" i="6"/>
  <c r="I4104" i="6"/>
  <c r="I4105" i="6"/>
  <c r="I4106" i="6"/>
  <c r="I4107" i="6"/>
  <c r="I4108" i="6"/>
  <c r="I4109" i="6"/>
  <c r="I4110" i="6"/>
  <c r="I4111" i="6"/>
  <c r="I4112" i="6"/>
  <c r="I4113" i="6"/>
  <c r="I4114" i="6"/>
  <c r="I4115" i="6"/>
  <c r="I4116" i="6"/>
  <c r="I4117" i="6"/>
  <c r="I4118" i="6"/>
  <c r="I4119" i="6"/>
  <c r="I4120" i="6"/>
  <c r="I4121" i="6"/>
  <c r="I4122" i="6"/>
  <c r="I4123" i="6"/>
  <c r="I4124" i="6"/>
  <c r="I4125" i="6"/>
  <c r="I4126" i="6"/>
  <c r="I4127" i="6"/>
  <c r="I4128" i="6"/>
  <c r="I4129" i="6"/>
  <c r="I4130" i="6"/>
  <c r="I4131" i="6"/>
  <c r="I4132" i="6"/>
  <c r="I4133" i="6"/>
  <c r="I4134" i="6"/>
  <c r="I4135" i="6"/>
  <c r="I4136" i="6"/>
  <c r="I4137" i="6"/>
  <c r="I4138" i="6"/>
  <c r="I4139" i="6"/>
  <c r="I4140" i="6"/>
  <c r="I4141" i="6"/>
  <c r="I4142" i="6"/>
  <c r="I4143" i="6"/>
  <c r="I4144" i="6"/>
  <c r="I4145" i="6"/>
  <c r="I4146" i="6"/>
  <c r="I4147" i="6"/>
  <c r="I4148" i="6"/>
  <c r="I4149" i="6"/>
  <c r="I4150" i="6"/>
  <c r="I4151" i="6"/>
  <c r="I4152" i="6"/>
  <c r="I4153" i="6"/>
  <c r="I4154" i="6"/>
  <c r="I4155" i="6"/>
  <c r="I4156" i="6"/>
  <c r="I4157" i="6"/>
  <c r="I4158" i="6"/>
  <c r="I4159" i="6"/>
  <c r="I4160" i="6"/>
  <c r="I4161" i="6"/>
  <c r="I4162" i="6"/>
  <c r="I4163" i="6"/>
  <c r="I4164" i="6"/>
  <c r="I4165" i="6"/>
  <c r="I4166" i="6"/>
  <c r="I4167" i="6"/>
  <c r="I4168" i="6"/>
  <c r="I4169" i="6"/>
  <c r="I4170" i="6"/>
  <c r="I4171" i="6"/>
  <c r="I4172" i="6"/>
  <c r="I4173" i="6"/>
  <c r="I4174" i="6"/>
  <c r="I4175" i="6"/>
  <c r="I4176" i="6"/>
  <c r="I4177" i="6"/>
  <c r="I4178" i="6"/>
  <c r="I4179" i="6"/>
  <c r="I4180" i="6"/>
  <c r="I4181" i="6"/>
  <c r="I4182" i="6"/>
  <c r="I4183" i="6"/>
  <c r="I4184" i="6"/>
  <c r="I4185" i="6"/>
  <c r="I4186" i="6"/>
  <c r="I4187" i="6"/>
  <c r="I4188" i="6"/>
  <c r="I4189" i="6"/>
  <c r="I4190" i="6"/>
  <c r="I4191" i="6"/>
  <c r="I4192" i="6"/>
  <c r="I4193" i="6"/>
  <c r="I4194" i="6"/>
  <c r="I4195" i="6"/>
  <c r="I4196" i="6"/>
  <c r="I4197" i="6"/>
  <c r="I4198" i="6"/>
  <c r="I4199" i="6"/>
  <c r="I4200" i="6"/>
  <c r="I4201" i="6"/>
  <c r="I4202" i="6"/>
  <c r="I4203" i="6"/>
  <c r="I4204" i="6"/>
  <c r="I4205" i="6"/>
  <c r="I4206" i="6"/>
  <c r="I4207" i="6"/>
  <c r="I4208" i="6"/>
  <c r="I4209" i="6"/>
  <c r="I4210" i="6"/>
  <c r="I4211" i="6"/>
  <c r="I4212" i="6"/>
  <c r="I4213" i="6"/>
  <c r="I4214" i="6"/>
  <c r="I4215" i="6"/>
  <c r="I4216" i="6"/>
  <c r="I4217" i="6"/>
  <c r="I4218" i="6"/>
  <c r="I4219" i="6"/>
  <c r="I4220" i="6"/>
  <c r="I4221" i="6"/>
  <c r="I4222" i="6"/>
  <c r="I4223" i="6"/>
  <c r="I4224" i="6"/>
  <c r="I4225" i="6"/>
  <c r="I4226" i="6"/>
  <c r="I4227" i="6"/>
  <c r="I4228" i="6"/>
  <c r="I4229" i="6"/>
  <c r="I4230" i="6"/>
  <c r="I4231" i="6"/>
  <c r="I4232" i="6"/>
  <c r="I4233" i="6"/>
  <c r="I4234" i="6"/>
  <c r="I4235" i="6"/>
  <c r="I4236" i="6"/>
  <c r="I4237" i="6"/>
  <c r="I4238" i="6"/>
  <c r="I4239" i="6"/>
  <c r="I4240" i="6"/>
  <c r="I4241" i="6"/>
  <c r="I4242" i="6"/>
  <c r="I4243" i="6"/>
  <c r="I4244" i="6"/>
  <c r="I4245" i="6"/>
  <c r="I4246" i="6"/>
  <c r="I4247" i="6"/>
  <c r="I4248" i="6"/>
  <c r="I4249" i="6"/>
  <c r="I4250" i="6"/>
  <c r="I4251" i="6"/>
  <c r="I4252" i="6"/>
  <c r="I4253" i="6"/>
  <c r="I4254" i="6"/>
  <c r="I4255" i="6"/>
  <c r="I4256" i="6"/>
  <c r="I4257" i="6"/>
  <c r="I4258" i="6"/>
  <c r="I4259" i="6"/>
  <c r="I4260" i="6"/>
  <c r="I4261" i="6"/>
  <c r="I4262" i="6"/>
  <c r="I4263" i="6"/>
  <c r="I4264" i="6"/>
  <c r="I4265" i="6"/>
  <c r="I4266" i="6"/>
  <c r="I4267" i="6"/>
  <c r="I4268" i="6"/>
  <c r="I4269" i="6"/>
  <c r="I4270" i="6"/>
  <c r="I4271" i="6"/>
  <c r="I4272" i="6"/>
  <c r="I4273" i="6"/>
  <c r="I4274" i="6"/>
  <c r="I4275" i="6"/>
  <c r="I4276" i="6"/>
  <c r="I4277" i="6"/>
  <c r="I4278" i="6"/>
  <c r="I4279" i="6"/>
  <c r="I4280" i="6"/>
  <c r="I4281" i="6"/>
  <c r="I4282" i="6"/>
  <c r="I4283" i="6"/>
  <c r="I4284" i="6"/>
  <c r="I4285" i="6"/>
  <c r="I4286" i="6"/>
  <c r="I4287" i="6"/>
  <c r="I4288" i="6"/>
  <c r="I4289" i="6"/>
  <c r="I4290" i="6"/>
  <c r="I4291" i="6"/>
  <c r="I4292" i="6"/>
  <c r="I4293" i="6"/>
  <c r="I4294" i="6"/>
  <c r="I4295" i="6"/>
  <c r="I4296" i="6"/>
  <c r="I4297" i="6"/>
  <c r="I4298" i="6"/>
  <c r="I4299" i="6"/>
  <c r="I4300" i="6"/>
  <c r="I4301" i="6"/>
  <c r="I4302" i="6"/>
  <c r="I4303" i="6"/>
  <c r="I4304" i="6"/>
  <c r="I4305" i="6"/>
  <c r="I4306" i="6"/>
  <c r="I4307" i="6"/>
  <c r="I4308" i="6"/>
  <c r="I4309" i="6"/>
  <c r="I4310" i="6"/>
  <c r="I4311" i="6"/>
  <c r="I4312" i="6"/>
  <c r="I4313" i="6"/>
  <c r="I4314" i="6"/>
  <c r="I4315" i="6"/>
  <c r="I4316" i="6"/>
  <c r="I4317" i="6"/>
  <c r="I4318" i="6"/>
  <c r="I4319" i="6"/>
  <c r="I4320" i="6"/>
  <c r="I4321" i="6"/>
  <c r="I4322" i="6"/>
  <c r="I4323" i="6"/>
  <c r="I4324" i="6"/>
  <c r="I4325" i="6"/>
  <c r="I4326" i="6"/>
  <c r="I4327" i="6"/>
  <c r="I4328" i="6"/>
  <c r="I4329" i="6"/>
  <c r="I4330" i="6"/>
  <c r="I4331" i="6"/>
  <c r="I4332" i="6"/>
  <c r="I4333" i="6"/>
  <c r="I4334" i="6"/>
  <c r="I4335" i="6"/>
  <c r="I4336" i="6"/>
  <c r="I4337" i="6"/>
  <c r="I4338" i="6"/>
  <c r="I4339" i="6"/>
  <c r="I4340" i="6"/>
  <c r="I4341" i="6"/>
  <c r="I4342" i="6"/>
  <c r="I4343" i="6"/>
  <c r="I4344" i="6"/>
  <c r="I4345" i="6"/>
  <c r="I4346" i="6"/>
  <c r="I4347" i="6"/>
  <c r="I4348" i="6"/>
  <c r="I4349" i="6"/>
  <c r="I4350" i="6"/>
  <c r="I4351" i="6"/>
  <c r="I4352" i="6"/>
  <c r="I4353" i="6"/>
  <c r="I4354" i="6"/>
  <c r="I4355" i="6"/>
  <c r="I4356" i="6"/>
  <c r="I4357" i="6"/>
  <c r="I4358" i="6"/>
  <c r="I4359" i="6"/>
  <c r="I4360" i="6"/>
  <c r="I4361" i="6"/>
  <c r="I4362" i="6"/>
  <c r="I4363" i="6"/>
  <c r="I4364" i="6"/>
  <c r="I4365" i="6"/>
  <c r="I4366" i="6"/>
  <c r="I4367" i="6"/>
  <c r="I4368" i="6"/>
  <c r="I4369" i="6"/>
  <c r="I4370" i="6"/>
  <c r="I4371" i="6"/>
  <c r="I4372" i="6"/>
  <c r="I4373" i="6"/>
  <c r="I4374" i="6"/>
  <c r="I4375" i="6"/>
  <c r="I4376" i="6"/>
  <c r="I4377" i="6"/>
  <c r="I4378" i="6"/>
  <c r="I4379" i="6"/>
  <c r="I4380" i="6"/>
  <c r="I4381" i="6"/>
  <c r="I4382" i="6"/>
  <c r="I4383" i="6"/>
  <c r="I4384" i="6"/>
  <c r="I4385" i="6"/>
  <c r="I4386" i="6"/>
  <c r="I4387" i="6"/>
  <c r="I4388" i="6"/>
  <c r="I4389" i="6"/>
  <c r="I4390" i="6"/>
  <c r="I4391" i="6"/>
  <c r="I4392" i="6"/>
  <c r="I4393" i="6"/>
  <c r="I4394" i="6"/>
  <c r="I4395" i="6"/>
  <c r="I4396" i="6"/>
  <c r="I4397" i="6"/>
  <c r="I4398" i="6"/>
  <c r="I4399" i="6"/>
  <c r="I4400" i="6"/>
  <c r="I4401" i="6"/>
  <c r="I4402" i="6"/>
  <c r="I4403" i="6"/>
  <c r="I4404" i="6"/>
  <c r="I4405" i="6"/>
  <c r="I4406" i="6"/>
  <c r="I4407" i="6"/>
  <c r="I4408" i="6"/>
  <c r="I4409" i="6"/>
  <c r="I4410" i="6"/>
  <c r="I4411" i="6"/>
  <c r="I4412" i="6"/>
  <c r="I4413" i="6"/>
  <c r="I4414" i="6"/>
  <c r="I4415" i="6"/>
  <c r="I4416" i="6"/>
  <c r="I4417" i="6"/>
  <c r="I4418" i="6"/>
  <c r="I4419" i="6"/>
  <c r="I4420" i="6"/>
  <c r="I4421" i="6"/>
  <c r="I4422" i="6"/>
  <c r="I4423" i="6"/>
  <c r="I4424" i="6"/>
  <c r="I4425" i="6"/>
  <c r="I4426" i="6"/>
  <c r="I4427" i="6"/>
  <c r="I4428" i="6"/>
  <c r="I4429" i="6"/>
  <c r="I4430" i="6"/>
  <c r="I4431" i="6"/>
  <c r="I4432" i="6"/>
  <c r="I4433" i="6"/>
  <c r="I4434" i="6"/>
  <c r="I4435" i="6"/>
  <c r="I4436" i="6"/>
  <c r="I4437" i="6"/>
  <c r="I4438" i="6"/>
  <c r="I4439" i="6"/>
  <c r="I4440" i="6"/>
  <c r="I4441" i="6"/>
  <c r="I4442" i="6"/>
  <c r="I4443" i="6"/>
  <c r="I4444" i="6"/>
  <c r="I4445" i="6"/>
  <c r="I4446" i="6"/>
  <c r="I4447" i="6"/>
  <c r="I4448" i="6"/>
  <c r="I4449" i="6"/>
  <c r="I4450" i="6"/>
  <c r="I4451" i="6"/>
  <c r="I4452" i="6"/>
  <c r="I4453" i="6"/>
  <c r="I4454" i="6"/>
  <c r="I4455" i="6"/>
  <c r="I4456" i="6"/>
  <c r="I4457" i="6"/>
  <c r="I4458" i="6"/>
  <c r="I4459" i="6"/>
  <c r="I4460" i="6"/>
  <c r="I4461" i="6"/>
  <c r="I4462" i="6"/>
  <c r="I4463" i="6"/>
  <c r="I4464" i="6"/>
  <c r="I4465" i="6"/>
  <c r="I4466" i="6"/>
  <c r="I4467" i="6"/>
  <c r="I4468" i="6"/>
  <c r="I4469" i="6"/>
  <c r="I4470" i="6"/>
  <c r="I4471" i="6"/>
  <c r="I4472" i="6"/>
  <c r="I4473" i="6"/>
  <c r="I4474" i="6"/>
  <c r="I4475" i="6"/>
  <c r="I4476" i="6"/>
  <c r="I4477" i="6"/>
  <c r="I4478" i="6"/>
  <c r="I4479" i="6"/>
  <c r="I4480" i="6"/>
  <c r="I4481" i="6"/>
  <c r="I4482" i="6"/>
  <c r="I4483" i="6"/>
  <c r="I4484" i="6"/>
  <c r="I4485" i="6"/>
  <c r="I4486" i="6"/>
  <c r="I4487" i="6"/>
  <c r="I4488" i="6"/>
  <c r="I4489" i="6"/>
  <c r="I4490" i="6"/>
  <c r="I4491" i="6"/>
  <c r="I4492" i="6"/>
  <c r="I4493" i="6"/>
  <c r="I4494" i="6"/>
  <c r="I4495" i="6"/>
  <c r="I4496" i="6"/>
  <c r="I4497" i="6"/>
  <c r="I4498" i="6"/>
  <c r="I4499" i="6"/>
  <c r="I4500" i="6"/>
  <c r="I4501" i="6"/>
  <c r="I4502" i="6"/>
  <c r="I4503" i="6"/>
  <c r="I4504" i="6"/>
  <c r="I4505" i="6"/>
  <c r="I4506" i="6"/>
  <c r="I4507" i="6"/>
  <c r="I4508" i="6"/>
  <c r="I4509" i="6"/>
  <c r="I4510" i="6"/>
  <c r="I4511" i="6"/>
  <c r="I4512" i="6"/>
  <c r="I4513" i="6"/>
  <c r="I4514" i="6"/>
  <c r="I4515" i="6"/>
  <c r="I4516" i="6"/>
  <c r="I4517" i="6"/>
  <c r="I4518" i="6"/>
  <c r="I4519" i="6"/>
  <c r="I4520" i="6"/>
  <c r="I4521" i="6"/>
  <c r="I4522" i="6"/>
  <c r="I4523" i="6"/>
  <c r="I4524" i="6"/>
  <c r="I4525" i="6"/>
  <c r="I4526" i="6"/>
  <c r="I4527" i="6"/>
  <c r="I4528" i="6"/>
  <c r="I4529" i="6"/>
  <c r="I4530" i="6"/>
  <c r="I4531" i="6"/>
  <c r="I4532" i="6"/>
  <c r="I4533" i="6"/>
  <c r="I4534" i="6"/>
  <c r="I4535" i="6"/>
  <c r="I4536" i="6"/>
  <c r="I4537" i="6"/>
  <c r="I4538" i="6"/>
  <c r="I4539" i="6"/>
  <c r="I4540" i="6"/>
  <c r="I4541" i="6"/>
  <c r="I4542" i="6"/>
  <c r="I4543" i="6"/>
  <c r="I4544" i="6"/>
  <c r="I4545" i="6"/>
  <c r="I4546" i="6"/>
  <c r="I4547" i="6"/>
  <c r="I4548" i="6"/>
  <c r="I4549" i="6"/>
  <c r="I4550" i="6"/>
  <c r="I4551" i="6"/>
  <c r="I4552" i="6"/>
  <c r="I4553" i="6"/>
  <c r="I4554" i="6"/>
  <c r="I4555" i="6"/>
  <c r="I4556" i="6"/>
  <c r="I4557" i="6"/>
  <c r="I4558" i="6"/>
  <c r="I4559" i="6"/>
  <c r="I4560" i="6"/>
  <c r="I4561" i="6"/>
  <c r="I4562" i="6"/>
  <c r="I4563" i="6"/>
  <c r="I4564" i="6"/>
  <c r="I4565" i="6"/>
  <c r="I4566" i="6"/>
  <c r="I4567" i="6"/>
  <c r="I4568" i="6"/>
  <c r="I4569" i="6"/>
  <c r="I4570" i="6"/>
  <c r="I4571" i="6"/>
  <c r="I4572" i="6"/>
  <c r="I4573" i="6"/>
  <c r="I4574" i="6"/>
  <c r="I4575" i="6"/>
  <c r="I4576" i="6"/>
  <c r="I4577" i="6"/>
  <c r="I4578" i="6"/>
  <c r="I4579" i="6"/>
  <c r="I4580" i="6"/>
  <c r="I4581" i="6"/>
  <c r="I4582" i="6"/>
  <c r="I4583" i="6"/>
  <c r="I4584" i="6"/>
  <c r="I4585" i="6"/>
  <c r="I4586" i="6"/>
  <c r="I4587" i="6"/>
  <c r="I4588" i="6"/>
  <c r="I4589" i="6"/>
  <c r="I4590" i="6"/>
  <c r="I4591" i="6"/>
  <c r="I4592" i="6"/>
  <c r="I4593" i="6"/>
  <c r="I4594" i="6"/>
  <c r="I4595" i="6"/>
  <c r="I4596" i="6"/>
  <c r="I4597" i="6"/>
  <c r="I4598" i="6"/>
  <c r="I4599" i="6"/>
  <c r="I4600" i="6"/>
  <c r="I4601" i="6"/>
  <c r="I4602" i="6"/>
  <c r="I4603" i="6"/>
  <c r="I4604" i="6"/>
  <c r="I4605" i="6"/>
  <c r="I4606" i="6"/>
  <c r="I4607" i="6"/>
  <c r="I4608" i="6"/>
  <c r="I4609" i="6"/>
  <c r="I4610" i="6"/>
  <c r="I4611" i="6"/>
  <c r="I4612" i="6"/>
  <c r="I4613" i="6"/>
  <c r="I4614" i="6"/>
  <c r="I4615" i="6"/>
  <c r="I4616" i="6"/>
  <c r="I4617" i="6"/>
  <c r="I4618" i="6"/>
  <c r="I4619" i="6"/>
  <c r="I4620" i="6"/>
  <c r="I4621" i="6"/>
  <c r="I4622" i="6"/>
  <c r="I4623" i="6"/>
  <c r="I4624" i="6"/>
  <c r="I4625" i="6"/>
  <c r="I4626" i="6"/>
  <c r="I4627" i="6"/>
  <c r="I4628" i="6"/>
  <c r="I4629" i="6"/>
  <c r="I4630" i="6"/>
  <c r="I4631" i="6"/>
  <c r="I4632" i="6"/>
  <c r="I4633" i="6"/>
  <c r="I4634" i="6"/>
  <c r="I4635" i="6"/>
  <c r="I4636" i="6"/>
  <c r="I4637" i="6"/>
  <c r="I4638" i="6"/>
  <c r="I4639" i="6"/>
  <c r="I4640" i="6"/>
  <c r="I4641" i="6"/>
  <c r="I4642" i="6"/>
  <c r="I4643" i="6"/>
  <c r="I4644" i="6"/>
  <c r="I4645" i="6"/>
  <c r="I4646" i="6"/>
  <c r="I4647" i="6"/>
  <c r="I4648" i="6"/>
  <c r="I4649" i="6"/>
  <c r="I4650" i="6"/>
  <c r="I4651" i="6"/>
  <c r="I4652" i="6"/>
  <c r="I4653" i="6"/>
  <c r="I4654" i="6"/>
  <c r="I4655" i="6"/>
  <c r="I4656" i="6"/>
  <c r="I4657" i="6"/>
  <c r="I4658" i="6"/>
  <c r="I4659" i="6"/>
  <c r="I4660" i="6"/>
  <c r="I4661" i="6"/>
  <c r="I4662" i="6"/>
  <c r="I4663" i="6"/>
  <c r="I4664" i="6"/>
  <c r="I4665" i="6"/>
  <c r="I4666" i="6"/>
  <c r="I4667" i="6"/>
  <c r="I4668" i="6"/>
  <c r="I4669" i="6"/>
  <c r="I4670" i="6"/>
  <c r="I4671" i="6"/>
  <c r="I4672" i="6"/>
  <c r="I4673" i="6"/>
  <c r="I4674" i="6"/>
  <c r="I4675" i="6"/>
  <c r="I4676" i="6"/>
  <c r="I4677" i="6"/>
  <c r="I4678" i="6"/>
  <c r="I4679" i="6"/>
  <c r="I4680" i="6"/>
  <c r="I4681" i="6"/>
  <c r="I4682" i="6"/>
  <c r="I4683" i="6"/>
  <c r="I4684" i="6"/>
  <c r="I4685" i="6"/>
  <c r="I4686" i="6"/>
  <c r="I4687" i="6"/>
  <c r="I4688" i="6"/>
  <c r="I4689" i="6"/>
  <c r="I4690" i="6"/>
  <c r="I4691" i="6"/>
  <c r="I4692" i="6"/>
  <c r="I4693" i="6"/>
  <c r="I4694" i="6"/>
  <c r="I4695" i="6"/>
  <c r="I4696" i="6"/>
  <c r="I4697" i="6"/>
  <c r="I4698" i="6"/>
  <c r="I4699" i="6"/>
  <c r="I4700" i="6"/>
  <c r="I4701" i="6"/>
  <c r="I4702" i="6"/>
  <c r="I4703" i="6"/>
  <c r="I4704" i="6"/>
  <c r="I4705" i="6"/>
  <c r="I4706" i="6"/>
  <c r="I4707" i="6"/>
  <c r="I4708" i="6"/>
  <c r="I4709" i="6"/>
  <c r="I4710" i="6"/>
  <c r="I4711" i="6"/>
  <c r="I4712" i="6"/>
  <c r="I4713" i="6"/>
  <c r="I4714" i="6"/>
  <c r="I4715" i="6"/>
  <c r="I4716" i="6"/>
  <c r="I4717" i="6"/>
  <c r="I4718" i="6"/>
  <c r="I4719" i="6"/>
  <c r="I4720" i="6"/>
  <c r="I4721" i="6"/>
  <c r="I4722" i="6"/>
  <c r="I4723" i="6"/>
  <c r="I4724" i="6"/>
  <c r="I4725" i="6"/>
  <c r="I4726" i="6"/>
  <c r="I4727" i="6"/>
  <c r="I4728" i="6"/>
  <c r="I4729" i="6"/>
  <c r="I4730" i="6"/>
  <c r="I4731" i="6"/>
  <c r="I4732" i="6"/>
  <c r="I4733" i="6"/>
  <c r="I4734" i="6"/>
  <c r="I4735" i="6"/>
  <c r="I4736" i="6"/>
  <c r="I4737" i="6"/>
  <c r="I4738" i="6"/>
  <c r="I4739" i="6"/>
  <c r="I4740" i="6"/>
  <c r="I4741" i="6"/>
  <c r="I4742" i="6"/>
  <c r="I4743" i="6"/>
  <c r="I4744" i="6"/>
  <c r="I4745" i="6"/>
  <c r="I4746" i="6"/>
  <c r="I4747" i="6"/>
  <c r="I4748" i="6"/>
  <c r="I4749" i="6"/>
  <c r="I4750" i="6"/>
  <c r="I4751" i="6"/>
  <c r="I4752" i="6"/>
  <c r="I4753" i="6"/>
  <c r="I4754" i="6"/>
  <c r="I4755" i="6"/>
  <c r="I4756" i="6"/>
  <c r="I4757" i="6"/>
  <c r="I4758" i="6"/>
  <c r="I4759" i="6"/>
  <c r="I4760" i="6"/>
  <c r="I4761" i="6"/>
  <c r="I4762" i="6"/>
  <c r="I4763" i="6"/>
  <c r="I4764" i="6"/>
  <c r="I4765" i="6"/>
  <c r="I4766" i="6"/>
  <c r="I4767" i="6"/>
  <c r="I4768" i="6"/>
  <c r="I4769" i="6"/>
  <c r="I4770" i="6"/>
  <c r="I4771" i="6"/>
  <c r="I4772" i="6"/>
  <c r="I4773" i="6"/>
  <c r="I4774" i="6"/>
  <c r="I4775" i="6"/>
  <c r="I4776" i="6"/>
  <c r="I4777" i="6"/>
  <c r="I4778" i="6"/>
  <c r="I4779" i="6"/>
  <c r="I4780" i="6"/>
  <c r="I4781" i="6"/>
  <c r="I4782" i="6"/>
  <c r="I4783" i="6"/>
  <c r="I4784" i="6"/>
  <c r="I4785" i="6"/>
  <c r="I4786" i="6"/>
  <c r="I4787" i="6"/>
  <c r="I4788" i="6"/>
  <c r="I4789" i="6"/>
  <c r="I4790" i="6"/>
  <c r="I4791" i="6"/>
  <c r="I4792" i="6"/>
  <c r="I4793" i="6"/>
  <c r="I4794" i="6"/>
  <c r="I4795" i="6"/>
  <c r="I4796" i="6"/>
  <c r="I4797" i="6"/>
  <c r="I4798" i="6"/>
  <c r="I4799" i="6"/>
  <c r="I4800" i="6"/>
  <c r="I4801" i="6"/>
  <c r="I4802" i="6"/>
  <c r="I4803" i="6"/>
  <c r="I4804" i="6"/>
  <c r="I4805" i="6"/>
  <c r="I4806" i="6"/>
  <c r="I4807" i="6"/>
  <c r="I4808" i="6"/>
  <c r="I4809" i="6"/>
  <c r="I4810" i="6"/>
  <c r="I4811" i="6"/>
  <c r="I4812" i="6"/>
  <c r="I4813" i="6"/>
  <c r="I4814" i="6"/>
  <c r="I4815" i="6"/>
  <c r="I4816" i="6"/>
  <c r="I4817" i="6"/>
  <c r="I4818" i="6"/>
  <c r="I4819" i="6"/>
  <c r="I4820" i="6"/>
  <c r="I4821" i="6"/>
  <c r="I4822" i="6"/>
  <c r="I4823" i="6"/>
  <c r="I4824" i="6"/>
  <c r="I4825" i="6"/>
  <c r="I4826" i="6"/>
  <c r="I4827" i="6"/>
  <c r="I4828" i="6"/>
  <c r="I4829" i="6"/>
  <c r="I4830" i="6"/>
  <c r="I4831" i="6"/>
  <c r="I4832" i="6"/>
  <c r="I4833" i="6"/>
  <c r="I4834" i="6"/>
  <c r="I4835" i="6"/>
  <c r="I4836" i="6"/>
  <c r="I4837" i="6"/>
  <c r="I4838" i="6"/>
  <c r="I4839" i="6"/>
  <c r="I4840" i="6"/>
  <c r="I4841" i="6"/>
  <c r="I4842" i="6"/>
  <c r="I4843" i="6"/>
  <c r="I4844" i="6"/>
  <c r="I4845" i="6"/>
  <c r="I4846" i="6"/>
  <c r="I4847" i="6"/>
  <c r="I4848" i="6"/>
  <c r="I4849" i="6"/>
  <c r="I4850" i="6"/>
  <c r="I4851" i="6"/>
  <c r="I4852" i="6"/>
  <c r="I4853" i="6"/>
  <c r="I4854" i="6"/>
  <c r="I4855" i="6"/>
  <c r="I4856" i="6"/>
  <c r="I4857" i="6"/>
  <c r="I4858" i="6"/>
  <c r="I4859" i="6"/>
  <c r="I4860" i="6"/>
  <c r="I4861" i="6"/>
  <c r="I4862" i="6"/>
  <c r="I4863" i="6"/>
  <c r="I4864" i="6"/>
  <c r="I4865" i="6"/>
  <c r="I4866" i="6"/>
  <c r="I4867" i="6"/>
  <c r="I4868" i="6"/>
  <c r="I4869" i="6"/>
  <c r="I4870" i="6"/>
  <c r="I4871" i="6"/>
  <c r="I4872" i="6"/>
  <c r="I4873" i="6"/>
  <c r="I4874" i="6"/>
  <c r="I4875" i="6"/>
  <c r="I4876" i="6"/>
  <c r="I4877" i="6"/>
  <c r="I4878" i="6"/>
  <c r="I4879" i="6"/>
  <c r="I4880" i="6"/>
  <c r="I4881" i="6"/>
  <c r="I4882" i="6"/>
  <c r="I4883" i="6"/>
  <c r="I4884" i="6"/>
  <c r="I4885" i="6"/>
  <c r="I4886" i="6"/>
  <c r="I4887" i="6"/>
  <c r="I4888" i="6"/>
  <c r="I4889" i="6"/>
  <c r="I4890" i="6"/>
  <c r="I4891" i="6"/>
  <c r="I4892" i="6"/>
  <c r="I4893" i="6"/>
  <c r="I4894" i="6"/>
  <c r="I4895" i="6"/>
  <c r="I4896" i="6"/>
  <c r="I4897" i="6"/>
  <c r="I4898" i="6"/>
  <c r="I4899" i="6"/>
  <c r="I4900" i="6"/>
  <c r="I4901" i="6"/>
  <c r="I4902" i="6"/>
  <c r="I4903" i="6"/>
  <c r="I4904" i="6"/>
  <c r="I4905" i="6"/>
  <c r="I4906" i="6"/>
  <c r="I4907" i="6"/>
  <c r="I4908" i="6"/>
  <c r="I4909" i="6"/>
  <c r="I4910" i="6"/>
  <c r="I4911" i="6"/>
  <c r="I4912" i="6"/>
  <c r="I4913" i="6"/>
  <c r="I4914" i="6"/>
  <c r="I4915" i="6"/>
  <c r="I4916" i="6"/>
  <c r="I4917" i="6"/>
  <c r="I4918" i="6"/>
  <c r="I4919" i="6"/>
  <c r="I4920" i="6"/>
  <c r="I4921" i="6"/>
  <c r="I4922" i="6"/>
  <c r="I4923" i="6"/>
  <c r="I4924" i="6"/>
  <c r="I4925" i="6"/>
  <c r="I4926" i="6"/>
  <c r="I4927" i="6"/>
  <c r="I4928" i="6"/>
  <c r="I4929" i="6"/>
  <c r="I4930" i="6"/>
  <c r="I4931" i="6"/>
  <c r="I4932" i="6"/>
  <c r="I4933" i="6"/>
  <c r="I4934" i="6"/>
  <c r="I4935" i="6"/>
  <c r="I4936" i="6"/>
  <c r="I4937" i="6"/>
  <c r="I4938" i="6"/>
  <c r="I4939" i="6"/>
  <c r="I4940" i="6"/>
  <c r="I4941" i="6"/>
  <c r="I4942" i="6"/>
  <c r="I4943" i="6"/>
  <c r="I4944" i="6"/>
  <c r="I4945" i="6"/>
  <c r="I4946" i="6"/>
  <c r="I4947" i="6"/>
  <c r="I4948" i="6"/>
  <c r="I4949" i="6"/>
  <c r="I4950" i="6"/>
  <c r="I4951" i="6"/>
  <c r="I4952" i="6"/>
  <c r="I4953" i="6"/>
  <c r="I4954" i="6"/>
  <c r="I4955" i="6"/>
  <c r="I4956" i="6"/>
  <c r="I4957" i="6"/>
  <c r="I4958" i="6"/>
  <c r="I4959" i="6"/>
  <c r="I4960" i="6"/>
  <c r="I4961" i="6"/>
  <c r="I4962" i="6"/>
  <c r="I4963" i="6"/>
  <c r="I4964" i="6"/>
  <c r="I4965" i="6"/>
  <c r="I4966" i="6"/>
  <c r="I4967" i="6"/>
  <c r="I4968" i="6"/>
  <c r="I4969" i="6"/>
  <c r="I4970" i="6"/>
  <c r="I4971" i="6"/>
  <c r="I4972" i="6"/>
  <c r="I4973" i="6"/>
  <c r="I4974" i="6"/>
  <c r="I4975" i="6"/>
  <c r="I4976" i="6"/>
  <c r="I4977" i="6"/>
  <c r="I4978" i="6"/>
  <c r="I4979" i="6"/>
  <c r="I4980" i="6"/>
  <c r="I4981" i="6"/>
  <c r="I4982" i="6"/>
  <c r="I4983" i="6"/>
  <c r="I4984" i="6"/>
  <c r="I4985" i="6"/>
  <c r="I4986" i="6"/>
  <c r="I4987" i="6"/>
  <c r="I4988" i="6"/>
  <c r="I4989" i="6"/>
  <c r="I4990" i="6"/>
  <c r="I4991" i="6"/>
  <c r="I4992" i="6"/>
  <c r="I4993" i="6"/>
  <c r="I4994" i="6"/>
  <c r="I4995" i="6"/>
  <c r="I4996" i="6"/>
  <c r="I4997" i="6"/>
  <c r="I4998" i="6"/>
  <c r="I4999" i="6"/>
  <c r="I5000" i="6"/>
  <c r="I5001" i="6"/>
  <c r="I5002" i="6"/>
  <c r="I5003" i="6"/>
  <c r="I5004" i="6"/>
  <c r="I5005" i="6"/>
  <c r="I5006" i="6"/>
  <c r="I5007" i="6"/>
  <c r="I5008" i="6"/>
  <c r="I5009" i="6"/>
  <c r="I5010" i="6"/>
  <c r="I5011" i="6"/>
  <c r="I5012" i="6"/>
  <c r="I5013" i="6"/>
  <c r="I5014" i="6"/>
  <c r="I5015" i="6"/>
  <c r="I5016" i="6"/>
  <c r="I5017" i="6"/>
  <c r="I5018" i="6"/>
  <c r="I5019" i="6"/>
  <c r="I5020" i="6"/>
  <c r="I5021" i="6"/>
  <c r="I5022" i="6"/>
  <c r="I5023" i="6"/>
  <c r="I5024" i="6"/>
  <c r="I5025" i="6"/>
  <c r="I5026" i="6"/>
  <c r="I5027" i="6"/>
  <c r="I5028" i="6"/>
  <c r="I5029" i="6"/>
  <c r="I5030" i="6"/>
  <c r="I5031" i="6"/>
  <c r="I5032" i="6"/>
  <c r="I5033" i="6"/>
  <c r="I5034" i="6"/>
  <c r="I5035" i="6"/>
  <c r="I5036" i="6"/>
  <c r="I5037" i="6"/>
  <c r="I5038" i="6"/>
  <c r="I5039" i="6"/>
  <c r="I5040" i="6"/>
  <c r="I5041" i="6"/>
  <c r="I5042" i="6"/>
  <c r="I5043" i="6"/>
  <c r="I5044" i="6"/>
  <c r="I5045" i="6"/>
  <c r="I5046" i="6"/>
  <c r="I5047" i="6"/>
  <c r="I5048" i="6"/>
  <c r="I5049" i="6"/>
  <c r="I5050" i="6"/>
  <c r="I5051" i="6"/>
  <c r="I5052" i="6"/>
  <c r="I5053" i="6"/>
  <c r="I5054" i="6"/>
  <c r="I5055" i="6"/>
  <c r="I5056" i="6"/>
  <c r="I5057" i="6"/>
  <c r="I5058" i="6"/>
  <c r="I5059" i="6"/>
  <c r="I5060" i="6"/>
  <c r="I5061" i="6"/>
  <c r="I5062" i="6"/>
  <c r="I5063" i="6"/>
  <c r="I5064" i="6"/>
  <c r="I5065" i="6"/>
  <c r="I5066" i="6"/>
  <c r="I5067" i="6"/>
  <c r="I5068" i="6"/>
  <c r="I5069" i="6"/>
  <c r="I5070" i="6"/>
  <c r="I5071" i="6"/>
  <c r="I5072" i="6"/>
  <c r="I5073" i="6"/>
  <c r="I5074" i="6"/>
  <c r="I5075" i="6"/>
  <c r="I5076" i="6"/>
  <c r="I5077" i="6"/>
  <c r="I5078" i="6"/>
  <c r="I5079" i="6"/>
  <c r="I5080" i="6"/>
  <c r="I5081" i="6"/>
  <c r="I5082" i="6"/>
  <c r="I5083" i="6"/>
  <c r="I5084" i="6"/>
  <c r="I5085" i="6"/>
  <c r="I5086" i="6"/>
  <c r="I5087" i="6"/>
  <c r="I5088" i="6"/>
  <c r="I5089" i="6"/>
  <c r="I5090" i="6"/>
  <c r="I5091" i="6"/>
  <c r="I5092" i="6"/>
  <c r="I5093" i="6"/>
  <c r="I5094" i="6"/>
  <c r="I5095" i="6"/>
  <c r="I5096" i="6"/>
  <c r="I5097" i="6"/>
  <c r="I5098" i="6"/>
  <c r="I5099" i="6"/>
  <c r="I5100" i="6"/>
  <c r="I5101" i="6"/>
  <c r="I5102" i="6"/>
  <c r="I5103" i="6"/>
  <c r="I5104" i="6"/>
  <c r="I5105" i="6"/>
  <c r="I5106" i="6"/>
  <c r="I5107" i="6"/>
  <c r="I5108" i="6"/>
  <c r="I5109" i="6"/>
  <c r="I5110" i="6"/>
  <c r="I5111" i="6"/>
  <c r="I5112" i="6"/>
  <c r="I5113" i="6"/>
  <c r="I5114" i="6"/>
  <c r="I5115" i="6"/>
  <c r="I5116" i="6"/>
  <c r="I5117" i="6"/>
  <c r="I5118" i="6"/>
  <c r="I5119" i="6"/>
  <c r="I5120" i="6"/>
  <c r="I5121" i="6"/>
  <c r="I5122" i="6"/>
  <c r="I5123" i="6"/>
  <c r="I5124" i="6"/>
  <c r="I5125" i="6"/>
  <c r="I5126" i="6"/>
  <c r="I5127" i="6"/>
  <c r="I5128" i="6"/>
  <c r="I5129" i="6"/>
  <c r="I5130" i="6"/>
  <c r="I5131" i="6"/>
  <c r="I5132" i="6"/>
  <c r="I5133" i="6"/>
  <c r="I5134" i="6"/>
  <c r="I5135" i="6"/>
  <c r="I5136" i="6"/>
  <c r="I5137" i="6"/>
  <c r="I5138" i="6"/>
  <c r="I5139" i="6"/>
  <c r="I5140" i="6"/>
  <c r="I5141" i="6"/>
  <c r="I5142" i="6"/>
  <c r="I5143" i="6"/>
  <c r="I5144" i="6"/>
  <c r="I5145" i="6"/>
  <c r="I5146" i="6"/>
  <c r="I5147" i="6"/>
  <c r="I5148" i="6"/>
  <c r="I5149" i="6"/>
  <c r="I5150" i="6"/>
  <c r="I5151" i="6"/>
  <c r="I5152" i="6"/>
  <c r="I5153" i="6"/>
  <c r="I5154" i="6"/>
  <c r="I5155" i="6"/>
  <c r="I5156" i="6"/>
  <c r="I5157" i="6"/>
  <c r="I5158" i="6"/>
  <c r="I5159" i="6"/>
  <c r="I5160" i="6"/>
  <c r="I5161" i="6"/>
  <c r="I5162" i="6"/>
  <c r="I5163" i="6"/>
  <c r="I5164" i="6"/>
  <c r="I5165" i="6"/>
  <c r="I5166" i="6"/>
  <c r="I5167" i="6"/>
  <c r="I5168" i="6"/>
  <c r="I5169" i="6"/>
  <c r="I5170" i="6"/>
  <c r="I5171" i="6"/>
  <c r="I5172" i="6"/>
  <c r="I5173" i="6"/>
  <c r="I5174" i="6"/>
  <c r="I5175" i="6"/>
  <c r="I5176" i="6"/>
  <c r="I5177" i="6"/>
  <c r="I5178" i="6"/>
  <c r="I5179" i="6"/>
  <c r="I5180" i="6"/>
  <c r="I5181" i="6"/>
  <c r="I5182" i="6"/>
  <c r="I5183" i="6"/>
  <c r="I5184" i="6"/>
  <c r="I5185" i="6"/>
  <c r="I5186" i="6"/>
  <c r="I5187" i="6"/>
  <c r="I5188" i="6"/>
  <c r="I5189" i="6"/>
  <c r="I5190" i="6"/>
  <c r="I5191" i="6"/>
  <c r="I5192" i="6"/>
  <c r="I5193" i="6"/>
  <c r="I5194" i="6"/>
  <c r="I5195" i="6"/>
  <c r="I5196" i="6"/>
  <c r="I5197" i="6"/>
  <c r="I5198" i="6"/>
  <c r="I5199" i="6"/>
  <c r="I5200" i="6"/>
  <c r="I5201" i="6"/>
  <c r="I5202" i="6"/>
  <c r="I5203" i="6"/>
  <c r="I5204" i="6"/>
  <c r="I5205" i="6"/>
  <c r="I5206" i="6"/>
  <c r="I5207" i="6"/>
  <c r="I5208" i="6"/>
  <c r="I5209" i="6"/>
  <c r="I5210" i="6"/>
  <c r="I5211" i="6"/>
  <c r="I5212" i="6"/>
  <c r="I5213" i="6"/>
  <c r="I5214" i="6"/>
  <c r="I5215" i="6"/>
  <c r="I5216" i="6"/>
  <c r="I5217" i="6"/>
  <c r="I5218" i="6"/>
  <c r="I5219" i="6"/>
  <c r="I5220" i="6"/>
  <c r="I5221" i="6"/>
  <c r="I5222" i="6"/>
  <c r="I5223" i="6"/>
  <c r="I5224" i="6"/>
  <c r="I5225" i="6"/>
  <c r="I5226" i="6"/>
  <c r="I5227" i="6"/>
  <c r="I5228" i="6"/>
  <c r="I5229" i="6"/>
  <c r="I5230" i="6"/>
  <c r="I5231" i="6"/>
  <c r="I5232" i="6"/>
  <c r="I5233" i="6"/>
  <c r="I5234" i="6"/>
  <c r="I5235" i="6"/>
  <c r="I5236" i="6"/>
  <c r="I5237" i="6"/>
  <c r="I5238" i="6"/>
  <c r="I5239" i="6"/>
  <c r="I5240" i="6"/>
  <c r="I5241" i="6"/>
  <c r="I5242" i="6"/>
  <c r="I5243" i="6"/>
  <c r="I5244" i="6"/>
  <c r="I5245" i="6"/>
  <c r="I5246" i="6"/>
  <c r="I5247" i="6"/>
  <c r="I5248" i="6"/>
  <c r="I5249" i="6"/>
  <c r="I5250" i="6"/>
  <c r="I5251" i="6"/>
  <c r="I5252" i="6"/>
  <c r="I5253" i="6"/>
  <c r="I5254" i="6"/>
  <c r="I5255" i="6"/>
  <c r="I5256" i="6"/>
  <c r="I5257" i="6"/>
  <c r="I5258" i="6"/>
  <c r="I5259" i="6"/>
  <c r="I5260" i="6"/>
  <c r="I5261" i="6"/>
  <c r="I5262" i="6"/>
  <c r="I5263" i="6"/>
  <c r="I5264" i="6"/>
  <c r="I5265" i="6"/>
  <c r="I5266" i="6"/>
  <c r="I5267" i="6"/>
  <c r="I5268" i="6"/>
  <c r="I5269" i="6"/>
  <c r="I5270" i="6"/>
  <c r="I5271" i="6"/>
  <c r="I5272" i="6"/>
  <c r="I5273" i="6"/>
  <c r="I5274" i="6"/>
  <c r="I5275" i="6"/>
  <c r="I5276" i="6"/>
  <c r="I5277" i="6"/>
  <c r="I5278" i="6"/>
  <c r="I5279" i="6"/>
  <c r="I5280" i="6"/>
  <c r="I5281" i="6"/>
  <c r="I5282" i="6"/>
  <c r="I5283" i="6"/>
  <c r="I5284" i="6"/>
  <c r="I5285" i="6"/>
  <c r="I5286" i="6"/>
  <c r="I5287" i="6"/>
  <c r="I5288" i="6"/>
  <c r="I5289" i="6"/>
  <c r="I5290" i="6"/>
  <c r="I5291" i="6"/>
  <c r="I5292" i="6"/>
  <c r="I5293" i="6"/>
  <c r="I5294" i="6"/>
  <c r="I5295" i="6"/>
  <c r="I5296" i="6"/>
  <c r="I5297" i="6"/>
  <c r="I5298" i="6"/>
  <c r="I5299" i="6"/>
  <c r="I5300" i="6"/>
  <c r="I5301" i="6"/>
  <c r="I5302" i="6"/>
  <c r="I5303" i="6"/>
  <c r="I5304" i="6"/>
  <c r="I5305" i="6"/>
  <c r="I5306" i="6"/>
  <c r="I5307" i="6"/>
  <c r="I5308" i="6"/>
  <c r="I5309" i="6"/>
  <c r="I5310" i="6"/>
  <c r="I5311" i="6"/>
  <c r="I5312" i="6"/>
  <c r="I5313" i="6"/>
  <c r="I5314" i="6"/>
  <c r="I5315" i="6"/>
  <c r="I5316" i="6"/>
  <c r="I5317" i="6"/>
  <c r="I5318" i="6"/>
  <c r="I5319" i="6"/>
  <c r="I5320" i="6"/>
  <c r="I5321" i="6"/>
  <c r="I5322" i="6"/>
  <c r="I5323" i="6"/>
  <c r="I5324" i="6"/>
  <c r="I5325" i="6"/>
  <c r="I5326" i="6"/>
  <c r="I5327" i="6"/>
  <c r="I5328" i="6"/>
  <c r="I5329" i="6"/>
  <c r="I5330" i="6"/>
  <c r="I5331" i="6"/>
  <c r="I5332" i="6"/>
  <c r="I5333" i="6"/>
  <c r="I5334" i="6"/>
  <c r="I5335" i="6"/>
  <c r="I5336" i="6"/>
  <c r="I5337" i="6"/>
  <c r="I5338" i="6"/>
  <c r="I5339" i="6"/>
  <c r="I5340" i="6"/>
  <c r="I5341" i="6"/>
  <c r="I5342" i="6"/>
  <c r="I5343" i="6"/>
  <c r="I5344" i="6"/>
  <c r="I5345" i="6"/>
  <c r="I5346" i="6"/>
  <c r="I5347" i="6"/>
  <c r="I5348" i="6"/>
  <c r="I5349" i="6"/>
  <c r="I5350" i="6"/>
  <c r="I5351" i="6"/>
  <c r="I5352" i="6"/>
  <c r="I5353" i="6"/>
  <c r="I5354" i="6"/>
  <c r="I5355" i="6"/>
  <c r="I5356" i="6"/>
  <c r="I5357" i="6"/>
  <c r="I5358" i="6"/>
  <c r="I5359" i="6"/>
  <c r="I5360" i="6"/>
  <c r="I5361" i="6"/>
  <c r="I5362" i="6"/>
  <c r="I5363" i="6"/>
  <c r="I5364" i="6"/>
  <c r="I5365" i="6"/>
  <c r="I5366" i="6"/>
  <c r="I5367" i="6"/>
  <c r="I5368" i="6"/>
  <c r="I5369" i="6"/>
  <c r="I5370" i="6"/>
  <c r="I5371" i="6"/>
  <c r="I5372" i="6"/>
  <c r="I5373" i="6"/>
  <c r="I5374" i="6"/>
  <c r="I5375" i="6"/>
  <c r="I5376" i="6"/>
  <c r="I5377" i="6"/>
  <c r="I5378" i="6"/>
  <c r="I5379" i="6"/>
  <c r="I5380" i="6"/>
  <c r="I5381" i="6"/>
  <c r="I5382" i="6"/>
  <c r="I5383" i="6"/>
  <c r="I5384" i="6"/>
  <c r="I5385" i="6"/>
  <c r="I5386" i="6"/>
  <c r="I5387" i="6"/>
  <c r="I5388" i="6"/>
  <c r="I5389" i="6"/>
  <c r="I5390" i="6"/>
  <c r="I5391" i="6"/>
  <c r="I5392" i="6"/>
  <c r="I5393" i="6"/>
  <c r="I5394" i="6"/>
  <c r="I5395" i="6"/>
  <c r="I5396" i="6"/>
  <c r="I5397" i="6"/>
  <c r="I5398" i="6"/>
  <c r="I5399" i="6"/>
  <c r="I5400" i="6"/>
  <c r="I5401" i="6"/>
  <c r="I5402" i="6"/>
  <c r="I5403" i="6"/>
  <c r="I5404" i="6"/>
  <c r="I5405" i="6"/>
  <c r="I5406" i="6"/>
  <c r="I5407" i="6"/>
  <c r="I5408" i="6"/>
  <c r="I5409" i="6"/>
  <c r="I5410" i="6"/>
  <c r="I5411" i="6"/>
  <c r="I5412" i="6"/>
  <c r="I5413" i="6"/>
  <c r="I5414" i="6"/>
  <c r="I5415" i="6"/>
  <c r="I5416" i="6"/>
  <c r="I5417" i="6"/>
  <c r="I5418" i="6"/>
  <c r="I5419" i="6"/>
  <c r="I5420" i="6"/>
  <c r="I5421" i="6"/>
  <c r="I5422" i="6"/>
  <c r="I5423" i="6"/>
  <c r="I5424" i="6"/>
  <c r="I5425" i="6"/>
  <c r="I5426" i="6"/>
  <c r="I5427" i="6"/>
  <c r="I5428" i="6"/>
  <c r="I5429" i="6"/>
  <c r="I5430" i="6"/>
  <c r="I5431" i="6"/>
  <c r="I5432" i="6"/>
  <c r="I5433" i="6"/>
  <c r="I5434" i="6"/>
  <c r="I5435" i="6"/>
  <c r="I5436" i="6"/>
  <c r="I5437" i="6"/>
  <c r="I5438" i="6"/>
  <c r="I5439" i="6"/>
  <c r="I5440" i="6"/>
  <c r="I5441" i="6"/>
  <c r="I5442" i="6"/>
  <c r="I5443" i="6"/>
  <c r="I5444" i="6"/>
  <c r="I5445" i="6"/>
  <c r="I5446" i="6"/>
  <c r="I5447" i="6"/>
  <c r="I5448" i="6"/>
  <c r="I5449" i="6"/>
  <c r="I5450" i="6"/>
  <c r="I5451" i="6"/>
  <c r="I5452" i="6"/>
  <c r="I5453" i="6"/>
  <c r="I5454" i="6"/>
  <c r="I5455" i="6"/>
  <c r="I5456" i="6"/>
  <c r="I5457" i="6"/>
  <c r="I5458" i="6"/>
  <c r="I5459" i="6"/>
  <c r="I5460" i="6"/>
  <c r="I5461" i="6"/>
  <c r="I5462" i="6"/>
  <c r="I5463" i="6"/>
  <c r="I5464" i="6"/>
  <c r="I5465" i="6"/>
  <c r="I5466" i="6"/>
  <c r="I5467" i="6"/>
  <c r="I5468" i="6"/>
  <c r="I5469" i="6"/>
  <c r="I5470" i="6"/>
  <c r="I5471" i="6"/>
  <c r="I5472" i="6"/>
  <c r="I5473" i="6"/>
  <c r="I5474" i="6"/>
  <c r="I5475" i="6"/>
  <c r="I5476" i="6"/>
  <c r="I5477" i="6"/>
  <c r="I5478" i="6"/>
  <c r="I5479" i="6"/>
  <c r="I5480" i="6"/>
  <c r="I5481" i="6"/>
  <c r="I5482" i="6"/>
  <c r="I5483" i="6"/>
  <c r="I5484" i="6"/>
  <c r="I5485" i="6"/>
  <c r="I5486" i="6"/>
  <c r="I5487" i="6"/>
  <c r="I5488" i="6"/>
  <c r="I5489" i="6"/>
  <c r="I5490" i="6"/>
  <c r="I5491" i="6"/>
  <c r="I5492" i="6"/>
  <c r="I5493" i="6"/>
  <c r="I5494" i="6"/>
  <c r="I5495" i="6"/>
  <c r="I5496" i="6"/>
  <c r="I5497" i="6"/>
  <c r="I5498" i="6"/>
  <c r="I5499" i="6"/>
  <c r="I5500" i="6"/>
  <c r="I5501" i="6"/>
  <c r="I5502" i="6"/>
  <c r="I5503" i="6"/>
  <c r="I5504" i="6"/>
  <c r="I5505" i="6"/>
  <c r="I5506" i="6"/>
  <c r="I5507" i="6"/>
  <c r="I5508" i="6"/>
  <c r="I5509" i="6"/>
  <c r="I5510" i="6"/>
  <c r="I5511" i="6"/>
  <c r="I5512" i="6"/>
  <c r="I5513" i="6"/>
  <c r="I5514" i="6"/>
  <c r="I5515" i="6"/>
  <c r="I5516" i="6"/>
  <c r="I5517" i="6"/>
  <c r="I5518" i="6"/>
  <c r="I5519" i="6"/>
  <c r="I5520" i="6"/>
  <c r="I5521" i="6"/>
  <c r="I5522" i="6"/>
  <c r="I5523" i="6"/>
  <c r="I5524" i="6"/>
  <c r="I5525" i="6"/>
  <c r="I5526" i="6"/>
  <c r="I5527" i="6"/>
  <c r="I5528" i="6"/>
  <c r="I5529" i="6"/>
  <c r="I5530" i="6"/>
  <c r="I5531" i="6"/>
  <c r="I5532" i="6"/>
  <c r="I5533" i="6"/>
  <c r="I5534" i="6"/>
  <c r="I5535" i="6"/>
  <c r="I5536" i="6"/>
  <c r="I5537" i="6"/>
  <c r="I5538" i="6"/>
  <c r="I5539" i="6"/>
  <c r="I5540" i="6"/>
  <c r="I5541" i="6"/>
  <c r="I5542" i="6"/>
  <c r="I5543" i="6"/>
  <c r="I5544" i="6"/>
  <c r="I5545" i="6"/>
  <c r="I5546" i="6"/>
  <c r="I5547" i="6"/>
  <c r="I5548" i="6"/>
  <c r="I5549" i="6"/>
  <c r="I5550" i="6"/>
  <c r="I5551" i="6"/>
  <c r="I5552" i="6"/>
  <c r="I5553" i="6"/>
  <c r="I5554" i="6"/>
  <c r="I5555" i="6"/>
  <c r="I5556" i="6"/>
  <c r="I5557" i="6"/>
  <c r="I5558" i="6"/>
  <c r="I5559" i="6"/>
  <c r="I5560" i="6"/>
  <c r="I5561" i="6"/>
  <c r="I5562" i="6"/>
  <c r="I5563" i="6"/>
  <c r="I5564" i="6"/>
  <c r="I5565" i="6"/>
  <c r="I5566" i="6"/>
  <c r="I5567" i="6"/>
  <c r="I5568" i="6"/>
  <c r="I5569" i="6"/>
  <c r="I5570" i="6"/>
  <c r="I5571" i="6"/>
  <c r="I5572" i="6"/>
  <c r="I5573" i="6"/>
  <c r="I5574" i="6"/>
  <c r="I5575" i="6"/>
  <c r="I5576" i="6"/>
  <c r="I5577" i="6"/>
  <c r="I5578" i="6"/>
  <c r="I5579" i="6"/>
  <c r="I5580" i="6"/>
  <c r="I5581" i="6"/>
  <c r="I5582" i="6"/>
  <c r="I5583" i="6"/>
  <c r="I5584" i="6"/>
  <c r="I5585" i="6"/>
  <c r="I5586" i="6"/>
  <c r="I5587" i="6"/>
  <c r="I5588" i="6"/>
  <c r="I5589" i="6"/>
  <c r="I5590" i="6"/>
  <c r="I5591" i="6"/>
  <c r="I5592" i="6"/>
  <c r="I5593" i="6"/>
  <c r="I5594" i="6"/>
  <c r="I5595" i="6"/>
  <c r="I5596" i="6"/>
  <c r="I5597" i="6"/>
  <c r="I5598" i="6"/>
  <c r="I5599" i="6"/>
  <c r="I5600" i="6"/>
  <c r="I5601" i="6"/>
  <c r="I5602" i="6"/>
  <c r="I5603" i="6"/>
  <c r="I5604" i="6"/>
  <c r="I5605" i="6"/>
  <c r="I5606" i="6"/>
  <c r="I5607" i="6"/>
  <c r="I5608" i="6"/>
  <c r="I5609" i="6"/>
  <c r="I5610" i="6"/>
  <c r="I5611" i="6"/>
  <c r="I5612" i="6"/>
  <c r="I5613" i="6"/>
  <c r="I5614" i="6"/>
  <c r="I5615" i="6"/>
  <c r="I5616" i="6"/>
  <c r="I5617" i="6"/>
  <c r="I5618" i="6"/>
  <c r="I5619" i="6"/>
  <c r="I5620" i="6"/>
  <c r="I5621" i="6"/>
  <c r="I5622" i="6"/>
  <c r="I5623" i="6"/>
  <c r="I5624" i="6"/>
  <c r="I5625" i="6"/>
  <c r="I5626" i="6"/>
  <c r="I5627" i="6"/>
  <c r="I5628" i="6"/>
  <c r="I5629" i="6"/>
  <c r="I5630" i="6"/>
  <c r="I5631" i="6"/>
  <c r="I5632" i="6"/>
  <c r="I5633" i="6"/>
  <c r="I5634" i="6"/>
  <c r="I5635" i="6"/>
  <c r="I5636" i="6"/>
  <c r="I5637" i="6"/>
  <c r="I5638" i="6"/>
  <c r="I5639" i="6"/>
  <c r="I5640" i="6"/>
  <c r="I5641" i="6"/>
  <c r="I5642" i="6"/>
  <c r="I5643" i="6"/>
  <c r="I5644" i="6"/>
  <c r="I5645" i="6"/>
  <c r="I5646" i="6"/>
  <c r="I5647" i="6"/>
  <c r="I5648" i="6"/>
  <c r="I5649" i="6"/>
  <c r="I5650" i="6"/>
  <c r="I5651" i="6"/>
  <c r="I5652" i="6"/>
  <c r="I5653" i="6"/>
  <c r="I5654" i="6"/>
  <c r="I5655" i="6"/>
  <c r="I5656" i="6"/>
  <c r="I5657" i="6"/>
  <c r="I5658" i="6"/>
  <c r="I5659" i="6"/>
  <c r="I5660" i="6"/>
  <c r="I5661" i="6"/>
  <c r="I5662" i="6"/>
  <c r="I5663" i="6"/>
  <c r="I5664" i="6"/>
  <c r="I5665" i="6"/>
  <c r="I5666" i="6"/>
  <c r="I5667" i="6"/>
  <c r="I5668" i="6"/>
  <c r="I5669" i="6"/>
  <c r="I5670" i="6"/>
  <c r="I5671" i="6"/>
  <c r="I5672" i="6"/>
  <c r="I5673" i="6"/>
  <c r="I5674" i="6"/>
  <c r="I5675" i="6"/>
  <c r="I5676" i="6"/>
  <c r="I5677" i="6"/>
  <c r="I5678" i="6"/>
  <c r="I5679" i="6"/>
  <c r="I5680" i="6"/>
  <c r="I5681" i="6"/>
  <c r="I5682" i="6"/>
  <c r="I5683" i="6"/>
  <c r="I5684" i="6"/>
  <c r="I5685" i="6"/>
  <c r="I5686" i="6"/>
  <c r="I5687" i="6"/>
  <c r="I5688" i="6"/>
  <c r="I5689" i="6"/>
  <c r="I5690" i="6"/>
  <c r="I5691" i="6"/>
  <c r="I5692" i="6"/>
  <c r="I5693" i="6"/>
  <c r="I5694" i="6"/>
  <c r="I5695" i="6"/>
  <c r="I5696" i="6"/>
  <c r="I5697" i="6"/>
  <c r="I5698" i="6"/>
  <c r="I5699" i="6"/>
  <c r="I5700" i="6"/>
  <c r="I5701" i="6"/>
  <c r="I5702" i="6"/>
  <c r="I5703" i="6"/>
  <c r="I5704" i="6"/>
  <c r="I5705" i="6"/>
  <c r="I5706" i="6"/>
  <c r="I5707" i="6"/>
  <c r="I5708" i="6"/>
  <c r="I5709" i="6"/>
  <c r="I5710" i="6"/>
  <c r="I5711" i="6"/>
  <c r="I5712" i="6"/>
  <c r="I5713" i="6"/>
  <c r="I5714" i="6"/>
  <c r="I5715" i="6"/>
  <c r="I5716" i="6"/>
  <c r="I5717" i="6"/>
  <c r="I5718" i="6"/>
  <c r="I5719" i="6"/>
  <c r="I5720" i="6"/>
  <c r="I5721" i="6"/>
  <c r="I5722" i="6"/>
  <c r="I5723" i="6"/>
  <c r="I5724" i="6"/>
  <c r="I5725" i="6"/>
  <c r="I5726" i="6"/>
  <c r="I5727" i="6"/>
  <c r="I5728" i="6"/>
  <c r="I5729" i="6"/>
  <c r="I5730" i="6"/>
  <c r="I5731" i="6"/>
  <c r="I5732" i="6"/>
  <c r="I5733" i="6"/>
  <c r="I5734" i="6"/>
  <c r="I5735" i="6"/>
  <c r="I5736" i="6"/>
  <c r="I5737" i="6"/>
  <c r="I5738" i="6"/>
  <c r="I5739" i="6"/>
  <c r="I5740" i="6"/>
  <c r="I5741" i="6"/>
  <c r="I5742" i="6"/>
  <c r="I5743" i="6"/>
  <c r="I5744" i="6"/>
  <c r="I5745" i="6"/>
  <c r="I5746" i="6"/>
  <c r="I5747" i="6"/>
  <c r="I5748" i="6"/>
  <c r="I5749" i="6"/>
  <c r="I5750" i="6"/>
  <c r="I5751" i="6"/>
  <c r="I5752" i="6"/>
  <c r="I5753" i="6"/>
  <c r="I5754" i="6"/>
  <c r="I5755" i="6"/>
  <c r="I5756" i="6"/>
  <c r="I5757" i="6"/>
  <c r="I5758" i="6"/>
  <c r="I5759" i="6"/>
  <c r="I5760" i="6"/>
  <c r="I5761" i="6"/>
  <c r="I5762" i="6"/>
  <c r="I5763" i="6"/>
  <c r="I5764" i="6"/>
  <c r="I5765" i="6"/>
  <c r="I5766" i="6"/>
  <c r="I5767" i="6"/>
  <c r="I5768" i="6"/>
  <c r="I5769" i="6"/>
  <c r="I5770" i="6"/>
  <c r="I5771" i="6"/>
  <c r="I5772" i="6"/>
  <c r="I5773" i="6"/>
  <c r="I5774" i="6"/>
  <c r="I5775" i="6"/>
  <c r="I5776" i="6"/>
  <c r="I5777" i="6"/>
  <c r="I5778" i="6"/>
  <c r="I5779" i="6"/>
  <c r="I5780" i="6"/>
  <c r="I5781" i="6"/>
  <c r="I5782" i="6"/>
  <c r="I5783" i="6"/>
  <c r="I5784" i="6"/>
  <c r="I5785" i="6"/>
  <c r="I5786" i="6"/>
  <c r="I5787" i="6"/>
  <c r="I5788" i="6"/>
  <c r="I5789" i="6"/>
  <c r="I5790" i="6"/>
  <c r="I5791" i="6"/>
  <c r="I5792" i="6"/>
  <c r="I5793" i="6"/>
  <c r="I5794" i="6"/>
  <c r="I5795" i="6"/>
  <c r="I5796" i="6"/>
  <c r="I5797" i="6"/>
  <c r="I5798" i="6"/>
  <c r="I5799" i="6"/>
  <c r="I5800" i="6"/>
  <c r="I5801" i="6"/>
  <c r="I5802" i="6"/>
  <c r="I5803" i="6"/>
  <c r="I5804" i="6"/>
  <c r="I5805" i="6"/>
  <c r="I5806" i="6"/>
  <c r="I5807" i="6"/>
  <c r="I5808" i="6"/>
  <c r="I5809" i="6"/>
  <c r="I5810" i="6"/>
  <c r="I5811" i="6"/>
  <c r="I5812" i="6"/>
  <c r="I5813" i="6"/>
  <c r="I5814" i="6"/>
  <c r="I5815" i="6"/>
  <c r="I5816" i="6"/>
  <c r="I5817" i="6"/>
  <c r="I5818" i="6"/>
  <c r="I5819" i="6"/>
  <c r="I5820" i="6"/>
  <c r="I5821" i="6"/>
  <c r="I5822" i="6"/>
  <c r="I5823" i="6"/>
  <c r="I5824" i="6"/>
  <c r="I5825" i="6"/>
  <c r="I5826" i="6"/>
  <c r="I5827" i="6"/>
  <c r="I5828" i="6"/>
  <c r="I5829" i="6"/>
  <c r="I5830" i="6"/>
  <c r="I5831" i="6"/>
  <c r="I5832" i="6"/>
  <c r="I5833" i="6"/>
  <c r="I5834" i="6"/>
  <c r="I5835" i="6"/>
  <c r="I5836" i="6"/>
  <c r="I5837" i="6"/>
  <c r="I5838" i="6"/>
  <c r="I5839" i="6"/>
  <c r="I5840" i="6"/>
  <c r="I5841" i="6"/>
  <c r="I5842" i="6"/>
  <c r="I5843" i="6"/>
  <c r="I5844" i="6"/>
  <c r="I5845" i="6"/>
  <c r="I5846" i="6"/>
  <c r="I5847" i="6"/>
  <c r="I5848" i="6"/>
  <c r="I5849" i="6"/>
  <c r="I5850" i="6"/>
  <c r="I5851" i="6"/>
  <c r="I5852" i="6"/>
  <c r="I5853" i="6"/>
  <c r="I5854" i="6"/>
  <c r="I5855" i="6"/>
  <c r="I5856" i="6"/>
  <c r="I5857" i="6"/>
  <c r="I5858" i="6"/>
  <c r="I5859" i="6"/>
  <c r="I5860" i="6"/>
  <c r="I5861" i="6"/>
  <c r="I5862" i="6"/>
  <c r="I5863" i="6"/>
  <c r="I5864" i="6"/>
  <c r="I5865" i="6"/>
  <c r="I5866" i="6"/>
  <c r="I5867" i="6"/>
  <c r="I5868" i="6"/>
  <c r="I5869" i="6"/>
  <c r="I5870" i="6"/>
  <c r="I5871" i="6"/>
  <c r="I5872" i="6"/>
  <c r="I5873" i="6"/>
  <c r="I5874" i="6"/>
  <c r="I5875" i="6"/>
  <c r="I5876" i="6"/>
  <c r="I5877" i="6"/>
  <c r="I5878" i="6"/>
  <c r="I5879" i="6"/>
  <c r="I5880" i="6"/>
  <c r="I5881" i="6"/>
  <c r="I5882" i="6"/>
  <c r="I5883" i="6"/>
  <c r="I5884" i="6"/>
  <c r="I5885" i="6"/>
  <c r="I5886" i="6"/>
  <c r="I5887" i="6"/>
  <c r="I5888" i="6"/>
  <c r="I5889" i="6"/>
  <c r="I5890" i="6"/>
  <c r="I5891" i="6"/>
  <c r="I5892" i="6"/>
  <c r="I5893" i="6"/>
  <c r="I5894" i="6"/>
  <c r="I5895" i="6"/>
  <c r="I5896" i="6"/>
  <c r="I5897" i="6"/>
  <c r="I5898" i="6"/>
  <c r="I5899" i="6"/>
  <c r="I5900" i="6"/>
  <c r="I5901" i="6"/>
  <c r="I5902" i="6"/>
  <c r="I5903" i="6"/>
  <c r="I5904" i="6"/>
  <c r="I5905" i="6"/>
  <c r="I5906" i="6"/>
  <c r="I5907" i="6"/>
  <c r="I5908" i="6"/>
  <c r="I5909" i="6"/>
  <c r="I5910" i="6"/>
  <c r="I5911" i="6"/>
  <c r="I5912" i="6"/>
  <c r="I5913" i="6"/>
  <c r="I5914" i="6"/>
  <c r="I5915" i="6"/>
  <c r="I5916" i="6"/>
  <c r="I5917" i="6"/>
  <c r="I5918" i="6"/>
  <c r="I5919" i="6"/>
  <c r="I5920" i="6"/>
  <c r="I5921" i="6"/>
  <c r="I5922" i="6"/>
  <c r="I5923" i="6"/>
  <c r="I5924" i="6"/>
  <c r="I5925" i="6"/>
  <c r="I5926" i="6"/>
  <c r="I5927" i="6"/>
  <c r="I5928" i="6"/>
  <c r="I5929" i="6"/>
  <c r="I5930" i="6"/>
  <c r="I5931" i="6"/>
  <c r="I5932" i="6"/>
  <c r="I5933" i="6"/>
  <c r="I5934" i="6"/>
  <c r="I5935" i="6"/>
  <c r="I5936" i="6"/>
  <c r="I5937" i="6"/>
  <c r="I5938" i="6"/>
  <c r="I5939" i="6"/>
  <c r="I5940" i="6"/>
  <c r="I5941" i="6"/>
  <c r="I5942" i="6"/>
  <c r="I5943" i="6"/>
  <c r="I5944" i="6"/>
  <c r="I5945" i="6"/>
  <c r="I5946" i="6"/>
  <c r="I5947" i="6"/>
  <c r="I5948" i="6"/>
  <c r="I5949" i="6"/>
  <c r="I5950" i="6"/>
  <c r="I5951" i="6"/>
  <c r="I5952" i="6"/>
  <c r="I5953" i="6"/>
  <c r="I5954" i="6"/>
  <c r="I5955" i="6"/>
  <c r="I5956" i="6"/>
  <c r="I5957" i="6"/>
  <c r="I5958" i="6"/>
  <c r="I5959" i="6"/>
  <c r="I5960" i="6"/>
  <c r="I5961" i="6"/>
  <c r="I5962" i="6"/>
  <c r="I5963" i="6"/>
  <c r="I5964" i="6"/>
  <c r="I5965" i="6"/>
  <c r="I5966" i="6"/>
  <c r="I5967" i="6"/>
  <c r="I5968" i="6"/>
  <c r="I5969" i="6"/>
  <c r="I5970" i="6"/>
  <c r="I5971" i="6"/>
  <c r="I5972" i="6"/>
  <c r="I5973" i="6"/>
  <c r="I5974" i="6"/>
  <c r="I5975" i="6"/>
  <c r="I5976" i="6"/>
  <c r="I5977" i="6"/>
  <c r="I5978" i="6"/>
  <c r="I5979" i="6"/>
  <c r="I5980" i="6"/>
  <c r="I5981" i="6"/>
  <c r="I5982" i="6"/>
  <c r="I5983" i="6"/>
  <c r="I5984" i="6"/>
  <c r="I5985" i="6"/>
  <c r="I5986" i="6"/>
  <c r="I5987" i="6"/>
  <c r="I5988" i="6"/>
  <c r="I5989" i="6"/>
  <c r="I5990" i="6"/>
  <c r="I5991" i="6"/>
  <c r="I5992" i="6"/>
  <c r="I5993" i="6"/>
  <c r="I5994" i="6"/>
  <c r="I5995" i="6"/>
  <c r="I5996" i="6"/>
  <c r="I5997" i="6"/>
  <c r="I5998" i="6"/>
  <c r="I5999" i="6"/>
  <c r="I6000" i="6"/>
  <c r="I6001" i="6"/>
  <c r="I6002" i="6"/>
  <c r="I6003" i="6"/>
  <c r="I6004" i="6"/>
  <c r="I6005" i="6"/>
  <c r="I6006" i="6"/>
  <c r="I6007" i="6"/>
  <c r="I6008" i="6"/>
  <c r="I6009" i="6"/>
  <c r="I6010" i="6"/>
  <c r="I6011" i="6"/>
  <c r="I6012" i="6"/>
  <c r="I6013" i="6"/>
  <c r="I6014" i="6"/>
  <c r="I6015" i="6"/>
  <c r="I6016" i="6"/>
  <c r="I6017" i="6"/>
  <c r="I6018" i="6"/>
  <c r="I6019" i="6"/>
  <c r="I6020" i="6"/>
  <c r="I6021" i="6"/>
  <c r="I6022" i="6"/>
  <c r="I6023" i="6"/>
  <c r="I6024" i="6"/>
  <c r="I6025" i="6"/>
  <c r="I6026" i="6"/>
  <c r="I6027" i="6"/>
  <c r="I6028" i="6"/>
  <c r="I6029" i="6"/>
  <c r="I6030" i="6"/>
  <c r="I6031" i="6"/>
  <c r="I6032" i="6"/>
  <c r="I6033" i="6"/>
  <c r="I6034" i="6"/>
  <c r="I6035" i="6"/>
  <c r="I6036" i="6"/>
  <c r="I6037" i="6"/>
  <c r="I6038" i="6"/>
  <c r="I6039" i="6"/>
  <c r="I6040" i="6"/>
  <c r="I6041" i="6"/>
  <c r="I6042" i="6"/>
  <c r="I6043" i="6"/>
  <c r="I6044" i="6"/>
  <c r="I6045" i="6"/>
  <c r="I6046" i="6"/>
  <c r="I6047" i="6"/>
  <c r="I6048" i="6"/>
  <c r="I6049" i="6"/>
  <c r="I6050" i="6"/>
  <c r="I6051" i="6"/>
  <c r="I6052" i="6"/>
  <c r="I6053" i="6"/>
  <c r="I6054" i="6"/>
  <c r="I6055" i="6"/>
  <c r="I6056" i="6"/>
  <c r="I6057" i="6"/>
  <c r="I6058" i="6"/>
  <c r="I6059" i="6"/>
  <c r="I6060" i="6"/>
  <c r="I6061" i="6"/>
  <c r="I6062" i="6"/>
  <c r="I6063" i="6"/>
  <c r="I6064" i="6"/>
  <c r="I6065" i="6"/>
  <c r="I6066" i="6"/>
  <c r="I6067" i="6"/>
  <c r="I6068" i="6"/>
  <c r="I6069" i="6"/>
  <c r="I6070" i="6"/>
  <c r="I6071" i="6"/>
  <c r="I6072" i="6"/>
  <c r="I6073" i="6"/>
  <c r="I6074" i="6"/>
  <c r="I6075" i="6"/>
  <c r="I6076" i="6"/>
  <c r="I6077" i="6"/>
  <c r="I6078" i="6"/>
  <c r="I6079" i="6"/>
  <c r="I6080" i="6"/>
  <c r="I6081" i="6"/>
  <c r="I6082" i="6"/>
  <c r="I6083" i="6"/>
  <c r="I6084" i="6"/>
  <c r="I6085" i="6"/>
  <c r="I6086" i="6"/>
  <c r="I6087" i="6"/>
  <c r="I6088" i="6"/>
  <c r="I6089" i="6"/>
  <c r="I6090" i="6"/>
  <c r="I6091" i="6"/>
  <c r="I6092" i="6"/>
  <c r="I6093" i="6"/>
  <c r="I6094" i="6"/>
  <c r="I6095" i="6"/>
  <c r="I6096" i="6"/>
  <c r="I6097" i="6"/>
  <c r="I6098" i="6"/>
  <c r="I6099" i="6"/>
  <c r="I6100" i="6"/>
  <c r="I6101" i="6"/>
  <c r="I6102" i="6"/>
  <c r="I6103" i="6"/>
  <c r="I6104" i="6"/>
  <c r="I6105" i="6"/>
  <c r="I6106" i="6"/>
  <c r="I6107" i="6"/>
  <c r="I6108" i="6"/>
  <c r="I6109" i="6"/>
  <c r="I6110" i="6"/>
  <c r="I6111" i="6"/>
  <c r="I6112" i="6"/>
  <c r="I6113" i="6"/>
  <c r="I6114" i="6"/>
  <c r="I6115" i="6"/>
  <c r="I6116" i="6"/>
  <c r="I6117" i="6"/>
  <c r="I6118" i="6"/>
  <c r="I6119" i="6"/>
  <c r="I6120" i="6"/>
  <c r="I6121" i="6"/>
  <c r="I6122" i="6"/>
  <c r="I6123" i="6"/>
  <c r="I6124" i="6"/>
  <c r="I6125" i="6"/>
  <c r="I6126" i="6"/>
  <c r="I6127" i="6"/>
  <c r="I6128" i="6"/>
  <c r="I6129" i="6"/>
  <c r="I6130" i="6"/>
  <c r="I6131" i="6"/>
  <c r="I6132" i="6"/>
  <c r="I6133" i="6"/>
  <c r="I6134" i="6"/>
  <c r="I6135" i="6"/>
  <c r="I6136" i="6"/>
  <c r="I6137" i="6"/>
  <c r="I6138" i="6"/>
  <c r="I6139" i="6"/>
  <c r="I6140" i="6"/>
  <c r="I6141" i="6"/>
  <c r="I6142" i="6"/>
  <c r="I6143" i="6"/>
  <c r="I6144" i="6"/>
  <c r="I6145" i="6"/>
  <c r="I6146" i="6"/>
  <c r="I6147" i="6"/>
  <c r="I6148" i="6"/>
  <c r="I6149" i="6"/>
  <c r="I6150" i="6"/>
  <c r="I6151" i="6"/>
  <c r="I6152" i="6"/>
  <c r="I6153" i="6"/>
  <c r="I6154" i="6"/>
  <c r="I6155" i="6"/>
  <c r="I6156" i="6"/>
  <c r="I6157" i="6"/>
  <c r="I6158" i="6"/>
  <c r="I6159" i="6"/>
  <c r="I6160" i="6"/>
  <c r="I6161" i="6"/>
  <c r="I6162" i="6"/>
  <c r="I6163" i="6"/>
  <c r="I6164" i="6"/>
  <c r="I6165" i="6"/>
  <c r="I6166" i="6"/>
  <c r="I6167" i="6"/>
  <c r="I6168" i="6"/>
  <c r="I6169" i="6"/>
  <c r="I6170" i="6"/>
  <c r="I6171" i="6"/>
  <c r="I6172" i="6"/>
  <c r="I6173" i="6"/>
  <c r="I6174" i="6"/>
  <c r="I6175" i="6"/>
  <c r="I6176" i="6"/>
  <c r="I6177" i="6"/>
  <c r="I6178" i="6"/>
  <c r="I6179" i="6"/>
  <c r="I6180" i="6"/>
  <c r="I6181" i="6"/>
  <c r="I6182" i="6"/>
  <c r="I6183" i="6"/>
  <c r="I6184" i="6"/>
  <c r="I6185" i="6"/>
  <c r="I6186" i="6"/>
  <c r="I6187" i="6"/>
  <c r="I6188" i="6"/>
  <c r="I6189" i="6"/>
  <c r="I6190" i="6"/>
  <c r="I6191" i="6"/>
  <c r="I6192" i="6"/>
  <c r="I6193" i="6"/>
  <c r="I6194" i="6"/>
  <c r="I6195" i="6"/>
  <c r="I6196" i="6"/>
  <c r="I6197" i="6"/>
  <c r="I6198" i="6"/>
  <c r="I6199" i="6"/>
  <c r="I6200" i="6"/>
  <c r="I6201" i="6"/>
  <c r="I6202" i="6"/>
  <c r="I6203" i="6"/>
  <c r="I6204" i="6"/>
  <c r="I6205" i="6"/>
  <c r="I6206" i="6"/>
  <c r="I6207" i="6"/>
  <c r="I6208" i="6"/>
  <c r="I6209" i="6"/>
  <c r="I6210" i="6"/>
  <c r="I6211" i="6"/>
  <c r="I6212" i="6"/>
  <c r="I6213" i="6"/>
  <c r="I6214" i="6"/>
  <c r="I6215" i="6"/>
  <c r="I6216" i="6"/>
  <c r="I6217" i="6"/>
  <c r="I6218" i="6"/>
  <c r="I6219" i="6"/>
  <c r="I6220" i="6"/>
  <c r="I6221" i="6"/>
  <c r="I6222" i="6"/>
  <c r="I6223" i="6"/>
  <c r="I6224" i="6"/>
  <c r="I6225" i="6"/>
  <c r="I6226" i="6"/>
  <c r="I6227" i="6"/>
  <c r="I6228" i="6"/>
  <c r="I6229" i="6"/>
  <c r="I6230" i="6"/>
  <c r="I6231" i="6"/>
  <c r="I6232" i="6"/>
  <c r="I6233" i="6"/>
  <c r="I6234" i="6"/>
  <c r="I6235" i="6"/>
  <c r="I6236" i="6"/>
  <c r="I6237" i="6"/>
  <c r="I6238" i="6"/>
  <c r="I6239" i="6"/>
  <c r="I6240" i="6"/>
  <c r="I6241" i="6"/>
  <c r="I6242" i="6"/>
  <c r="I6243" i="6"/>
  <c r="I6244" i="6"/>
  <c r="I6245" i="6"/>
  <c r="I6246" i="6"/>
  <c r="I6247" i="6"/>
  <c r="I6248" i="6"/>
  <c r="I6249" i="6"/>
  <c r="I6250" i="6"/>
  <c r="I6251" i="6"/>
  <c r="I6252" i="6"/>
  <c r="I6253" i="6"/>
  <c r="I6254" i="6"/>
  <c r="I6255" i="6"/>
  <c r="I6256" i="6"/>
  <c r="I6257" i="6"/>
  <c r="I6258" i="6"/>
  <c r="I6259" i="6"/>
  <c r="I6260" i="6"/>
  <c r="I6261" i="6"/>
  <c r="I6262" i="6"/>
  <c r="I6263" i="6"/>
  <c r="I6264" i="6"/>
  <c r="I6265" i="6"/>
  <c r="I6266" i="6"/>
  <c r="I6267" i="6"/>
  <c r="I6268" i="6"/>
  <c r="I6269" i="6"/>
  <c r="I6270" i="6"/>
  <c r="I6271" i="6"/>
  <c r="I6272" i="6"/>
  <c r="I6273" i="6"/>
  <c r="I6274" i="6"/>
  <c r="I6275" i="6"/>
  <c r="I6276" i="6"/>
  <c r="I6277" i="6"/>
  <c r="I6278" i="6"/>
  <c r="I6279" i="6"/>
  <c r="I6280" i="6"/>
  <c r="I6281" i="6"/>
  <c r="I6282" i="6"/>
  <c r="I6283" i="6"/>
  <c r="I6284" i="6"/>
  <c r="I6285" i="6"/>
  <c r="I6286" i="6"/>
  <c r="I6287" i="6"/>
  <c r="I6288" i="6"/>
  <c r="I6289" i="6"/>
  <c r="I6290" i="6"/>
  <c r="I6291" i="6"/>
  <c r="I6292" i="6"/>
  <c r="I6293" i="6"/>
  <c r="I6294" i="6"/>
  <c r="I6295" i="6"/>
  <c r="I6296" i="6"/>
  <c r="I6297" i="6"/>
  <c r="I6298" i="6"/>
  <c r="I6299" i="6"/>
  <c r="I6300" i="6"/>
  <c r="I6301" i="6"/>
  <c r="I6302" i="6"/>
  <c r="I6303" i="6"/>
  <c r="I6304" i="6"/>
  <c r="I6305" i="6"/>
  <c r="I6306" i="6"/>
  <c r="I6307" i="6"/>
  <c r="I6308" i="6"/>
  <c r="I6309" i="6"/>
  <c r="I6310" i="6"/>
  <c r="I6311" i="6"/>
  <c r="I6312" i="6"/>
  <c r="I6313" i="6"/>
  <c r="I6314" i="6"/>
  <c r="I6315" i="6"/>
  <c r="I6316" i="6"/>
  <c r="I6317" i="6"/>
  <c r="I6318" i="6"/>
  <c r="I6319" i="6"/>
  <c r="I6320" i="6"/>
  <c r="I6321" i="6"/>
  <c r="I6322" i="6"/>
  <c r="I6323" i="6"/>
  <c r="I6324" i="6"/>
  <c r="I6325" i="6"/>
  <c r="I6326" i="6"/>
  <c r="I6327" i="6"/>
  <c r="I6328" i="6"/>
  <c r="I6329" i="6"/>
  <c r="I6330" i="6"/>
  <c r="I6331" i="6"/>
  <c r="I6332" i="6"/>
  <c r="I6333" i="6"/>
  <c r="I6334" i="6"/>
  <c r="I6335" i="6"/>
  <c r="I6336" i="6"/>
  <c r="I6337" i="6"/>
  <c r="I6338" i="6"/>
  <c r="I6339" i="6"/>
  <c r="I6340" i="6"/>
  <c r="I6341" i="6"/>
  <c r="I6342" i="6"/>
  <c r="I6343" i="6"/>
  <c r="I6344" i="6"/>
  <c r="I6345" i="6"/>
  <c r="I6346" i="6"/>
  <c r="I6347" i="6"/>
  <c r="I6348" i="6"/>
  <c r="I6349" i="6"/>
  <c r="I6350" i="6"/>
  <c r="I6351" i="6"/>
  <c r="I6352" i="6"/>
  <c r="I6353" i="6"/>
  <c r="I6354" i="6"/>
  <c r="I6355" i="6"/>
  <c r="I6356" i="6"/>
  <c r="I6357" i="6"/>
  <c r="I6358" i="6"/>
  <c r="I6359" i="6"/>
  <c r="I6360" i="6"/>
  <c r="I6361" i="6"/>
  <c r="I6362" i="6"/>
  <c r="I6363" i="6"/>
  <c r="I6364" i="6"/>
  <c r="I6365" i="6"/>
  <c r="I6366" i="6"/>
  <c r="I6367" i="6"/>
  <c r="I6368" i="6"/>
  <c r="I6369" i="6"/>
  <c r="I6370" i="6"/>
  <c r="I6371" i="6"/>
  <c r="I6372" i="6"/>
  <c r="I6373" i="6"/>
  <c r="I6374" i="6"/>
  <c r="I6375" i="6"/>
  <c r="I6376" i="6"/>
  <c r="I6377" i="6"/>
  <c r="I6378" i="6"/>
  <c r="I6379" i="6"/>
  <c r="I6380" i="6"/>
  <c r="I6381" i="6"/>
  <c r="I6382" i="6"/>
  <c r="I6383" i="6"/>
  <c r="I6384" i="6"/>
  <c r="I6385" i="6"/>
  <c r="I6386" i="6"/>
  <c r="I6387" i="6"/>
  <c r="I6388" i="6"/>
  <c r="I6389" i="6"/>
  <c r="I6390" i="6"/>
  <c r="I6391" i="6"/>
  <c r="I6392" i="6"/>
  <c r="I6393" i="6"/>
  <c r="I6394" i="6"/>
  <c r="I6395" i="6"/>
  <c r="I6396" i="6"/>
  <c r="I6397" i="6"/>
  <c r="I6398" i="6"/>
  <c r="I6399" i="6"/>
  <c r="I6400" i="6"/>
  <c r="I6401" i="6"/>
  <c r="I6402" i="6"/>
  <c r="I6403" i="6"/>
  <c r="I6404" i="6"/>
  <c r="I6405" i="6"/>
  <c r="I6406" i="6"/>
  <c r="I6407" i="6"/>
  <c r="I6408" i="6"/>
  <c r="I6409" i="6"/>
  <c r="I6410" i="6"/>
  <c r="I6411" i="6"/>
  <c r="I6412" i="6"/>
  <c r="I6413" i="6"/>
  <c r="I6414" i="6"/>
  <c r="I6415" i="6"/>
  <c r="I6416" i="6"/>
  <c r="I6417" i="6"/>
  <c r="I6418" i="6"/>
  <c r="I6419" i="6"/>
  <c r="I6420" i="6"/>
  <c r="I6421" i="6"/>
  <c r="I6422" i="6"/>
  <c r="I6423" i="6"/>
  <c r="I6424" i="6"/>
  <c r="I6425" i="6"/>
  <c r="I6426" i="6"/>
  <c r="I6427" i="6"/>
  <c r="I6428" i="6"/>
  <c r="I6429" i="6"/>
  <c r="I6430" i="6"/>
  <c r="I6431" i="6"/>
  <c r="I6432" i="6"/>
  <c r="I6433" i="6"/>
  <c r="I6434" i="6"/>
  <c r="I6435" i="6"/>
  <c r="I6436" i="6"/>
  <c r="I6437" i="6"/>
  <c r="I6438" i="6"/>
  <c r="I6439" i="6"/>
  <c r="I6440" i="6"/>
  <c r="I6441" i="6"/>
  <c r="I6442" i="6"/>
  <c r="I6443" i="6"/>
  <c r="I6444" i="6"/>
  <c r="I6445" i="6"/>
  <c r="I6446" i="6"/>
  <c r="I6447" i="6"/>
  <c r="I6448" i="6"/>
  <c r="I6449" i="6"/>
  <c r="I6450" i="6"/>
  <c r="I6451" i="6"/>
  <c r="I6452" i="6"/>
  <c r="I6453" i="6"/>
  <c r="I6454" i="6"/>
  <c r="I6455" i="6"/>
  <c r="I6456" i="6"/>
  <c r="I6457" i="6"/>
  <c r="I6458" i="6"/>
  <c r="I6459" i="6"/>
  <c r="I6460" i="6"/>
  <c r="I6461" i="6"/>
  <c r="I6462" i="6"/>
  <c r="I6463" i="6"/>
  <c r="I6464" i="6"/>
  <c r="I6465" i="6"/>
  <c r="I6466" i="6"/>
  <c r="I6467" i="6"/>
  <c r="I6468" i="6"/>
  <c r="I6469" i="6"/>
  <c r="I6470" i="6"/>
  <c r="I6471" i="6"/>
  <c r="I6472" i="6"/>
  <c r="I6473" i="6"/>
  <c r="I6474" i="6"/>
  <c r="I6475" i="6"/>
  <c r="I6476" i="6"/>
  <c r="I6477" i="6"/>
  <c r="I6478" i="6"/>
  <c r="I6479" i="6"/>
  <c r="I6480" i="6"/>
  <c r="I6481" i="6"/>
  <c r="I6482" i="6"/>
  <c r="I6483" i="6"/>
  <c r="I6484" i="6"/>
  <c r="I6485" i="6"/>
  <c r="I6486" i="6"/>
  <c r="I6487" i="6"/>
  <c r="I6488" i="6"/>
  <c r="I6489" i="6"/>
  <c r="I6490" i="6"/>
  <c r="I6491" i="6"/>
  <c r="I6492" i="6"/>
  <c r="I6493" i="6"/>
  <c r="I6494" i="6"/>
  <c r="I6495" i="6"/>
  <c r="I6496" i="6"/>
  <c r="I6497" i="6"/>
  <c r="I6498" i="6"/>
  <c r="I6499" i="6"/>
  <c r="I6500" i="6"/>
  <c r="I6501" i="6"/>
  <c r="I6502" i="6"/>
  <c r="I6503" i="6"/>
  <c r="I6504" i="6"/>
  <c r="I6505" i="6"/>
  <c r="I6506" i="6"/>
  <c r="I6507" i="6"/>
  <c r="I6508" i="6"/>
  <c r="I6509" i="6"/>
  <c r="I6510" i="6"/>
  <c r="I6511" i="6"/>
  <c r="I6512" i="6"/>
  <c r="I6513" i="6"/>
  <c r="I6514" i="6"/>
  <c r="I6515" i="6"/>
  <c r="I6516" i="6"/>
  <c r="I6517" i="6"/>
  <c r="I6518" i="6"/>
  <c r="I6519" i="6"/>
  <c r="I6520" i="6"/>
  <c r="I6521" i="6"/>
  <c r="I6522" i="6"/>
  <c r="I6523" i="6"/>
  <c r="I6524" i="6"/>
  <c r="I6525" i="6"/>
  <c r="I6526" i="6"/>
  <c r="I6527" i="6"/>
  <c r="I6528" i="6"/>
  <c r="I6529" i="6"/>
  <c r="I6530" i="6"/>
  <c r="I6531" i="6"/>
  <c r="I6532" i="6"/>
  <c r="I6533" i="6"/>
  <c r="I6534" i="6"/>
  <c r="I6535" i="6"/>
  <c r="I6536" i="6"/>
  <c r="I6537" i="6"/>
  <c r="I6538" i="6"/>
  <c r="I6539" i="6"/>
  <c r="I6540" i="6"/>
  <c r="I6541" i="6"/>
  <c r="I6542" i="6"/>
  <c r="I6543" i="6"/>
  <c r="I6544" i="6"/>
  <c r="I6545" i="6"/>
  <c r="I6546" i="6"/>
  <c r="I6547" i="6"/>
  <c r="I6548" i="6"/>
  <c r="I6549" i="6"/>
  <c r="I6550" i="6"/>
  <c r="I6551" i="6"/>
  <c r="I6552" i="6"/>
  <c r="I6553" i="6"/>
  <c r="I6554" i="6"/>
  <c r="I6555" i="6"/>
  <c r="I6556" i="6"/>
  <c r="I6557" i="6"/>
  <c r="I6558" i="6"/>
  <c r="I6559" i="6"/>
  <c r="I6560" i="6"/>
  <c r="I6561" i="6"/>
  <c r="I6562" i="6"/>
  <c r="I6563" i="6"/>
  <c r="I6564" i="6"/>
  <c r="I6565" i="6"/>
  <c r="I6566" i="6"/>
  <c r="I6567" i="6"/>
  <c r="I6568" i="6"/>
  <c r="I6569" i="6"/>
  <c r="I6570" i="6"/>
  <c r="I6571" i="6"/>
  <c r="I6572" i="6"/>
  <c r="I6573" i="6"/>
  <c r="I6574" i="6"/>
  <c r="I6575" i="6"/>
  <c r="I6576" i="6"/>
  <c r="I6577" i="6"/>
  <c r="I6578" i="6"/>
  <c r="I6579" i="6"/>
  <c r="I6580" i="6"/>
  <c r="I6581" i="6"/>
  <c r="I6582" i="6"/>
  <c r="I6583" i="6"/>
  <c r="I6584" i="6"/>
  <c r="I6585" i="6"/>
  <c r="I6586" i="6"/>
  <c r="I6587" i="6"/>
  <c r="I6588" i="6"/>
  <c r="I6589" i="6"/>
  <c r="I6590" i="6"/>
  <c r="I6591" i="6"/>
  <c r="I6592" i="6"/>
  <c r="I6593" i="6"/>
  <c r="I6594" i="6"/>
  <c r="I6595" i="6"/>
  <c r="I6596" i="6"/>
  <c r="I6597" i="6"/>
  <c r="I6598" i="6"/>
  <c r="I6599" i="6"/>
  <c r="I6600" i="6"/>
  <c r="I6601" i="6"/>
  <c r="I6602" i="6"/>
  <c r="I6603" i="6"/>
  <c r="I6604" i="6"/>
  <c r="I6605" i="6"/>
  <c r="I6606" i="6"/>
  <c r="I6607" i="6"/>
  <c r="I6608" i="6"/>
  <c r="I6609" i="6"/>
  <c r="I6610" i="6"/>
  <c r="I6611" i="6"/>
  <c r="I6612" i="6"/>
  <c r="I6613" i="6"/>
  <c r="I6614" i="6"/>
  <c r="I6615" i="6"/>
  <c r="I6616" i="6"/>
  <c r="I6617" i="6"/>
  <c r="I6618" i="6"/>
  <c r="I6619" i="6"/>
  <c r="I6620" i="6"/>
  <c r="I6621" i="6"/>
  <c r="I6622" i="6"/>
  <c r="I6623" i="6"/>
  <c r="I6624" i="6"/>
  <c r="I6625" i="6"/>
  <c r="I6626" i="6"/>
  <c r="I6627" i="6"/>
  <c r="I6628" i="6"/>
  <c r="I6629" i="6"/>
  <c r="I6630" i="6"/>
  <c r="I6631" i="6"/>
  <c r="I6632" i="6"/>
  <c r="I6633" i="6"/>
  <c r="I6634" i="6"/>
  <c r="I6635" i="6"/>
  <c r="I6636" i="6"/>
  <c r="I6637" i="6"/>
  <c r="I6638" i="6"/>
  <c r="I6639" i="6"/>
  <c r="I6640" i="6"/>
  <c r="I6641" i="6"/>
  <c r="I6642" i="6"/>
  <c r="I6643" i="6"/>
  <c r="I6644" i="6"/>
  <c r="I6645" i="6"/>
  <c r="I6646" i="6"/>
  <c r="I6647" i="6"/>
  <c r="I6648" i="6"/>
  <c r="I6649" i="6"/>
  <c r="I6650" i="6"/>
  <c r="I6651" i="6"/>
  <c r="I6652" i="6"/>
  <c r="I6653" i="6"/>
  <c r="I6654" i="6"/>
  <c r="I6655" i="6"/>
  <c r="I6656" i="6"/>
  <c r="I6657" i="6"/>
  <c r="I6658" i="6"/>
  <c r="I6659" i="6"/>
  <c r="I6660" i="6"/>
  <c r="I6661" i="6"/>
  <c r="I6662" i="6"/>
  <c r="I6663" i="6"/>
  <c r="I6664" i="6"/>
  <c r="I6665" i="6"/>
  <c r="I6666" i="6"/>
  <c r="I6667" i="6"/>
  <c r="I6668" i="6"/>
  <c r="I6669" i="6"/>
  <c r="I6670" i="6"/>
  <c r="I6671" i="6"/>
  <c r="I6672" i="6"/>
  <c r="I6673" i="6"/>
  <c r="I6674" i="6"/>
  <c r="I6675" i="6"/>
  <c r="I6676" i="6"/>
  <c r="I6677" i="6"/>
  <c r="I6678" i="6"/>
  <c r="I6679" i="6"/>
  <c r="I6680" i="6"/>
  <c r="I6681" i="6"/>
  <c r="I6682" i="6"/>
  <c r="I6683" i="6"/>
  <c r="I6684" i="6"/>
  <c r="I6685" i="6"/>
  <c r="I6686" i="6"/>
  <c r="I6687" i="6"/>
  <c r="I6688" i="6"/>
  <c r="I6689" i="6"/>
  <c r="I6690" i="6"/>
  <c r="I6691" i="6"/>
  <c r="I6692" i="6"/>
  <c r="I6693" i="6"/>
  <c r="I6694" i="6"/>
  <c r="I6695" i="6"/>
  <c r="I6696" i="6"/>
  <c r="I6697" i="6"/>
  <c r="I6698" i="6"/>
  <c r="I6699" i="6"/>
  <c r="I6700" i="6"/>
  <c r="I6701" i="6"/>
  <c r="I6702" i="6"/>
  <c r="I6703" i="6"/>
  <c r="I6704" i="6"/>
  <c r="I6705" i="6"/>
  <c r="I6706" i="6"/>
  <c r="I6707" i="6"/>
  <c r="I6708" i="6"/>
  <c r="I6709" i="6"/>
  <c r="I6710" i="6"/>
  <c r="I6711" i="6"/>
  <c r="I6712" i="6"/>
  <c r="I6713" i="6"/>
  <c r="I6714" i="6"/>
  <c r="I6715" i="6"/>
  <c r="I6716" i="6"/>
  <c r="I6717" i="6"/>
  <c r="I6718" i="6"/>
  <c r="I6719" i="6"/>
  <c r="I6720" i="6"/>
  <c r="I6721" i="6"/>
  <c r="I6722" i="6"/>
  <c r="I6723" i="6"/>
  <c r="I6724" i="6"/>
  <c r="I6725" i="6"/>
  <c r="I6726" i="6"/>
  <c r="I6727" i="6"/>
  <c r="I6728" i="6"/>
  <c r="I6729" i="6"/>
  <c r="I6730" i="6"/>
  <c r="I6731" i="6"/>
  <c r="I6732" i="6"/>
  <c r="I6733" i="6"/>
  <c r="I6734" i="6"/>
  <c r="I6735" i="6"/>
  <c r="I6736" i="6"/>
  <c r="I6737" i="6"/>
  <c r="I6738" i="6"/>
  <c r="I6739" i="6"/>
  <c r="I6740" i="6"/>
  <c r="I6741" i="6"/>
  <c r="I6742" i="6"/>
  <c r="I6743" i="6"/>
  <c r="I6744" i="6"/>
  <c r="I6745" i="6"/>
  <c r="I6746" i="6"/>
  <c r="I6747" i="6"/>
  <c r="I6748" i="6"/>
  <c r="I6749" i="6"/>
  <c r="I6750" i="6"/>
  <c r="I6751" i="6"/>
  <c r="I6752" i="6"/>
  <c r="I6753" i="6"/>
  <c r="I6754" i="6"/>
  <c r="I6755" i="6"/>
  <c r="I6756" i="6"/>
  <c r="I6757" i="6"/>
  <c r="I6758" i="6"/>
  <c r="I6759" i="6"/>
  <c r="I6760" i="6"/>
  <c r="I6761" i="6"/>
  <c r="I6762" i="6"/>
  <c r="I6763" i="6"/>
  <c r="I6764" i="6"/>
  <c r="I6765" i="6"/>
  <c r="I6766" i="6"/>
  <c r="I6767" i="6"/>
  <c r="I6768" i="6"/>
  <c r="I6769" i="6"/>
  <c r="I6770" i="6"/>
  <c r="I6771" i="6"/>
  <c r="I6772" i="6"/>
  <c r="I6773" i="6"/>
  <c r="I6774" i="6"/>
  <c r="I6775" i="6"/>
  <c r="I6776" i="6"/>
  <c r="I6777" i="6"/>
  <c r="I6778" i="6"/>
  <c r="I6779" i="6"/>
  <c r="I6780" i="6"/>
  <c r="I6781" i="6"/>
  <c r="I6782" i="6"/>
  <c r="I6783" i="6"/>
  <c r="I6784" i="6"/>
  <c r="I6785" i="6"/>
  <c r="I6786" i="6"/>
  <c r="I6787" i="6"/>
  <c r="I6788" i="6"/>
  <c r="I6789" i="6"/>
  <c r="I6790" i="6"/>
  <c r="I6791" i="6"/>
  <c r="I6792" i="6"/>
  <c r="I6793" i="6"/>
  <c r="I6794" i="6"/>
  <c r="I6795" i="6"/>
  <c r="I6796" i="6"/>
  <c r="I6797" i="6"/>
  <c r="I6798" i="6"/>
  <c r="I6799" i="6"/>
  <c r="I6800" i="6"/>
  <c r="I6801" i="6"/>
  <c r="I6802" i="6"/>
  <c r="I6803" i="6"/>
  <c r="I6804" i="6"/>
  <c r="I6805" i="6"/>
  <c r="I6806" i="6"/>
  <c r="I6807" i="6"/>
  <c r="I6808" i="6"/>
  <c r="I6809" i="6"/>
  <c r="I6810" i="6"/>
  <c r="I6811" i="6"/>
  <c r="I6812" i="6"/>
  <c r="I6813" i="6"/>
  <c r="I6814" i="6"/>
  <c r="I6815" i="6"/>
  <c r="I6816" i="6"/>
  <c r="I6817" i="6"/>
  <c r="I6818" i="6"/>
  <c r="I6819" i="6"/>
  <c r="I6820" i="6"/>
  <c r="I6821" i="6"/>
  <c r="I6822" i="6"/>
  <c r="I6823" i="6"/>
  <c r="I6824" i="6"/>
  <c r="I6825" i="6"/>
  <c r="I6826" i="6"/>
  <c r="I6827" i="6"/>
  <c r="I6828" i="6"/>
  <c r="I6829" i="6"/>
  <c r="I6830" i="6"/>
  <c r="I6831" i="6"/>
  <c r="I6832" i="6"/>
  <c r="I6833" i="6"/>
  <c r="I6834" i="6"/>
  <c r="I6835" i="6"/>
  <c r="I6836" i="6"/>
  <c r="I6837" i="6"/>
  <c r="I6838" i="6"/>
  <c r="I6839" i="6"/>
  <c r="I6840" i="6"/>
  <c r="I6841" i="6"/>
  <c r="I6842" i="6"/>
  <c r="I6843" i="6"/>
  <c r="I6844" i="6"/>
  <c r="I6845" i="6"/>
  <c r="I6846" i="6"/>
  <c r="I6847" i="6"/>
  <c r="I6848" i="6"/>
  <c r="I6849" i="6"/>
  <c r="I6850" i="6"/>
  <c r="I6851" i="6"/>
  <c r="I6852" i="6"/>
  <c r="I6853" i="6"/>
  <c r="I6854" i="6"/>
  <c r="I6855" i="6"/>
  <c r="I6856" i="6"/>
  <c r="I6857" i="6"/>
  <c r="I6858" i="6"/>
  <c r="I6859" i="6"/>
  <c r="I6860" i="6"/>
  <c r="I6861" i="6"/>
  <c r="I6862" i="6"/>
  <c r="I6863" i="6"/>
  <c r="I6864" i="6"/>
  <c r="I6865" i="6"/>
  <c r="I6866" i="6"/>
  <c r="I6867" i="6"/>
  <c r="I6868" i="6"/>
  <c r="I6869" i="6"/>
  <c r="I6870" i="6"/>
  <c r="I6871" i="6"/>
  <c r="I6872" i="6"/>
  <c r="I6873" i="6"/>
  <c r="I6874" i="6"/>
  <c r="I6875" i="6"/>
  <c r="I6876" i="6"/>
  <c r="I6877" i="6"/>
  <c r="I6878" i="6"/>
  <c r="I6879" i="6"/>
  <c r="I6880" i="6"/>
  <c r="I6881" i="6"/>
  <c r="I6882" i="6"/>
  <c r="I6883" i="6"/>
  <c r="I6884" i="6"/>
  <c r="I6885" i="6"/>
  <c r="I6886" i="6"/>
  <c r="I6887" i="6"/>
  <c r="I6888" i="6"/>
  <c r="I6889" i="6"/>
  <c r="I6890" i="6"/>
  <c r="I6891" i="6"/>
  <c r="I6892" i="6"/>
  <c r="I6893" i="6"/>
  <c r="I6894" i="6"/>
  <c r="I6895" i="6"/>
  <c r="I6896" i="6"/>
  <c r="I6897" i="6"/>
  <c r="I6898" i="6"/>
  <c r="I6899" i="6"/>
  <c r="I6900" i="6"/>
  <c r="I6901" i="6"/>
  <c r="I6902" i="6"/>
  <c r="I6903" i="6"/>
  <c r="I6904" i="6"/>
  <c r="I6905" i="6"/>
  <c r="I6906" i="6"/>
  <c r="I6907" i="6"/>
  <c r="I6908" i="6"/>
  <c r="I6909" i="6"/>
  <c r="I6910" i="6"/>
  <c r="I6911" i="6"/>
  <c r="I6912" i="6"/>
  <c r="I6913" i="6"/>
  <c r="I6914" i="6"/>
  <c r="I6915" i="6"/>
  <c r="I6916" i="6"/>
  <c r="I6917" i="6"/>
  <c r="I6918" i="6"/>
  <c r="I6919" i="6"/>
  <c r="I6920" i="6"/>
  <c r="I6921" i="6"/>
  <c r="I6922" i="6"/>
  <c r="I6923" i="6"/>
  <c r="I6924" i="6"/>
  <c r="I6925" i="6"/>
  <c r="I6926" i="6"/>
  <c r="I6927" i="6"/>
  <c r="I6928" i="6"/>
  <c r="I6929" i="6"/>
  <c r="I6930" i="6"/>
  <c r="I6931" i="6"/>
  <c r="I6932" i="6"/>
  <c r="I6933" i="6"/>
  <c r="I6934" i="6"/>
  <c r="I6935" i="6"/>
  <c r="I6936" i="6"/>
  <c r="I6937" i="6"/>
  <c r="I6938" i="6"/>
  <c r="I6939" i="6"/>
  <c r="I6940" i="6"/>
  <c r="I6941" i="6"/>
  <c r="I6942" i="6"/>
  <c r="I6943" i="6"/>
  <c r="I6944" i="6"/>
  <c r="I6945" i="6"/>
  <c r="I6946" i="6"/>
  <c r="I6947" i="6"/>
  <c r="I6948" i="6"/>
  <c r="I6949" i="6"/>
  <c r="I6950" i="6"/>
  <c r="I6951" i="6"/>
  <c r="I6952" i="6"/>
  <c r="I6953" i="6"/>
  <c r="I6954" i="6"/>
  <c r="I6955" i="6"/>
  <c r="I6956" i="6"/>
  <c r="I6957" i="6"/>
  <c r="I6958" i="6"/>
  <c r="I6959" i="6"/>
  <c r="I6960" i="6"/>
  <c r="I6961" i="6"/>
  <c r="I6962" i="6"/>
  <c r="I6963" i="6"/>
  <c r="I6964" i="6"/>
  <c r="I6965" i="6"/>
  <c r="I6966" i="6"/>
  <c r="I6967" i="6"/>
  <c r="I6968" i="6"/>
  <c r="I6969" i="6"/>
  <c r="I6970" i="6"/>
  <c r="I6971" i="6"/>
  <c r="I6972" i="6"/>
  <c r="I6973" i="6"/>
  <c r="I6974" i="6"/>
  <c r="I6975" i="6"/>
  <c r="I6976" i="6"/>
  <c r="I6977" i="6"/>
  <c r="I6978" i="6"/>
  <c r="I6979" i="6"/>
  <c r="I6980" i="6"/>
  <c r="I6981" i="6"/>
  <c r="I6982" i="6"/>
  <c r="I6983" i="6"/>
  <c r="I6984" i="6"/>
  <c r="I6985" i="6"/>
  <c r="I6986" i="6"/>
  <c r="I6987" i="6"/>
  <c r="I6988" i="6"/>
  <c r="I6989" i="6"/>
  <c r="I6990" i="6"/>
  <c r="I6991" i="6"/>
  <c r="I6992" i="6"/>
  <c r="I6993" i="6"/>
  <c r="I6994" i="6"/>
  <c r="I6995" i="6"/>
  <c r="I6996" i="6"/>
  <c r="I6997" i="6"/>
  <c r="I6998" i="6"/>
  <c r="I6999" i="6"/>
  <c r="I7000" i="6"/>
  <c r="I7001" i="6"/>
  <c r="I7002" i="6"/>
  <c r="I7003" i="6"/>
  <c r="I7004" i="6"/>
  <c r="I7005" i="6"/>
  <c r="I7006" i="6"/>
  <c r="I7007" i="6"/>
  <c r="I7008" i="6"/>
  <c r="I7009" i="6"/>
  <c r="I7010" i="6"/>
  <c r="I7011" i="6"/>
  <c r="I7012" i="6"/>
  <c r="I7013" i="6"/>
  <c r="I7014" i="6"/>
  <c r="I7015" i="6"/>
  <c r="I7016" i="6"/>
  <c r="I7017" i="6"/>
  <c r="I7018" i="6"/>
  <c r="I7019" i="6"/>
  <c r="I7020" i="6"/>
  <c r="I7021" i="6"/>
  <c r="I7022" i="6"/>
  <c r="I7023" i="6"/>
  <c r="I7024" i="6"/>
  <c r="I7025" i="6"/>
  <c r="I7026" i="6"/>
  <c r="I7027" i="6"/>
  <c r="I7028" i="6"/>
  <c r="I7029" i="6"/>
  <c r="I7030" i="6"/>
  <c r="I7031" i="6"/>
  <c r="I7032" i="6"/>
  <c r="I7033" i="6"/>
  <c r="I7034" i="6"/>
  <c r="I7035" i="6"/>
  <c r="I7036" i="6"/>
  <c r="I7037" i="6"/>
  <c r="I7038" i="6"/>
  <c r="I7039" i="6"/>
  <c r="I7040" i="6"/>
  <c r="I7041" i="6"/>
  <c r="I7042" i="6"/>
  <c r="I7043" i="6"/>
  <c r="I7044" i="6"/>
  <c r="I7045" i="6"/>
  <c r="I7046" i="6"/>
  <c r="I7047" i="6"/>
  <c r="I7048" i="6"/>
  <c r="I7049" i="6"/>
  <c r="I7050" i="6"/>
  <c r="I7051" i="6"/>
  <c r="I7052" i="6"/>
  <c r="I7053" i="6"/>
  <c r="I7054" i="6"/>
  <c r="I7055" i="6"/>
  <c r="I7056" i="6"/>
  <c r="I7057" i="6"/>
  <c r="I7058" i="6"/>
  <c r="I7059" i="6"/>
  <c r="I7060" i="6"/>
  <c r="I7061" i="6"/>
  <c r="I7062" i="6"/>
  <c r="I7063" i="6"/>
  <c r="I7064" i="6"/>
  <c r="I7065" i="6"/>
  <c r="I7066" i="6"/>
  <c r="I7067" i="6"/>
  <c r="I7068" i="6"/>
  <c r="I7069" i="6"/>
  <c r="I7070" i="6"/>
  <c r="I7071" i="6"/>
  <c r="I7072" i="6"/>
  <c r="I7073" i="6"/>
  <c r="I7074" i="6"/>
  <c r="I7075" i="6"/>
  <c r="I7076" i="6"/>
  <c r="I7077" i="6"/>
  <c r="I7078" i="6"/>
  <c r="I7079" i="6"/>
  <c r="I7080" i="6"/>
  <c r="I7081" i="6"/>
  <c r="I7082" i="6"/>
  <c r="I7083" i="6"/>
  <c r="I7084" i="6"/>
  <c r="I7085" i="6"/>
  <c r="I7086" i="6"/>
  <c r="I7087" i="6"/>
  <c r="I7088" i="6"/>
  <c r="I7089" i="6"/>
  <c r="I7090" i="6"/>
  <c r="I7091" i="6"/>
  <c r="I7092" i="6"/>
  <c r="I7093" i="6"/>
  <c r="I7094" i="6"/>
  <c r="I7095" i="6"/>
  <c r="I7096" i="6"/>
  <c r="I7097" i="6"/>
  <c r="I7098" i="6"/>
  <c r="I7099" i="6"/>
  <c r="I7100" i="6"/>
  <c r="I7101" i="6"/>
  <c r="I7102" i="6"/>
  <c r="I7103" i="6"/>
  <c r="I7104" i="6"/>
  <c r="I7105" i="6"/>
  <c r="I7106" i="6"/>
  <c r="I7107" i="6"/>
  <c r="I7108" i="6"/>
  <c r="I7109" i="6"/>
  <c r="I7110" i="6"/>
  <c r="I7111" i="6"/>
  <c r="I7112" i="6"/>
  <c r="I7113" i="6"/>
  <c r="I7114" i="6"/>
  <c r="I7115" i="6"/>
  <c r="I7116" i="6"/>
  <c r="I7117" i="6"/>
  <c r="I7118" i="6"/>
  <c r="I7119" i="6"/>
  <c r="I7120" i="6"/>
  <c r="I7121" i="6"/>
  <c r="I7122" i="6"/>
  <c r="I7123" i="6"/>
  <c r="I7124" i="6"/>
  <c r="I7125" i="6"/>
  <c r="I7126" i="6"/>
  <c r="I7127" i="6"/>
  <c r="I7128" i="6"/>
  <c r="I7129" i="6"/>
  <c r="I7130" i="6"/>
  <c r="I7131" i="6"/>
  <c r="I7132" i="6"/>
  <c r="I7133" i="6"/>
  <c r="I7134" i="6"/>
  <c r="I7135" i="6"/>
  <c r="I7136" i="6"/>
  <c r="I7137" i="6"/>
  <c r="I7138" i="6"/>
  <c r="I7139" i="6"/>
  <c r="I7140" i="6"/>
  <c r="I7141" i="6"/>
  <c r="I7142" i="6"/>
  <c r="I7143" i="6"/>
  <c r="I7144" i="6"/>
  <c r="I7145" i="6"/>
  <c r="I7146" i="6"/>
  <c r="I7147" i="6"/>
  <c r="I7148" i="6"/>
  <c r="I7149" i="6"/>
  <c r="I7150" i="6"/>
  <c r="I7151" i="6"/>
  <c r="I7152" i="6"/>
  <c r="I7153" i="6"/>
  <c r="I7154" i="6"/>
  <c r="I7155" i="6"/>
  <c r="I7156" i="6"/>
  <c r="I7157" i="6"/>
  <c r="I7158" i="6"/>
  <c r="I7159" i="6"/>
  <c r="I7160" i="6"/>
  <c r="I7161" i="6"/>
  <c r="I7162" i="6"/>
  <c r="I7163" i="6"/>
  <c r="I7164" i="6"/>
  <c r="I7165" i="6"/>
  <c r="I7166" i="6"/>
  <c r="I7167" i="6"/>
  <c r="I7168" i="6"/>
  <c r="I7169" i="6"/>
  <c r="I7170" i="6"/>
  <c r="I7171" i="6"/>
  <c r="I7172" i="6"/>
  <c r="I7173" i="6"/>
  <c r="I7174" i="6"/>
  <c r="I7175" i="6"/>
  <c r="I7176" i="6"/>
  <c r="I7177" i="6"/>
  <c r="I7178" i="6"/>
  <c r="I7179" i="6"/>
  <c r="I7180" i="6"/>
  <c r="I7181" i="6"/>
  <c r="I7182" i="6"/>
  <c r="I7183" i="6"/>
  <c r="I7184" i="6"/>
  <c r="I7185" i="6"/>
  <c r="I7186" i="6"/>
  <c r="I7187" i="6"/>
  <c r="I7188" i="6"/>
  <c r="I7189" i="6"/>
  <c r="I7190" i="6"/>
  <c r="I7191" i="6"/>
  <c r="I7192" i="6"/>
  <c r="I7193" i="6"/>
  <c r="I7194" i="6"/>
  <c r="I7195" i="6"/>
  <c r="I7196" i="6"/>
  <c r="I7197" i="6"/>
  <c r="I7198" i="6"/>
  <c r="I7199" i="6"/>
  <c r="I7200" i="6"/>
  <c r="I7201" i="6"/>
  <c r="I7202" i="6"/>
  <c r="I7203" i="6"/>
  <c r="I7204" i="6"/>
  <c r="I7205" i="6"/>
  <c r="I7206" i="6"/>
  <c r="I7207" i="6"/>
  <c r="I7208" i="6"/>
  <c r="I7209" i="6"/>
  <c r="I7210" i="6"/>
  <c r="I7211" i="6"/>
  <c r="I7212" i="6"/>
  <c r="I7213" i="6"/>
  <c r="I7214" i="6"/>
  <c r="I7215" i="6"/>
  <c r="I7216" i="6"/>
  <c r="I7217" i="6"/>
  <c r="I7218" i="6"/>
  <c r="I7219" i="6"/>
  <c r="I7220" i="6"/>
  <c r="I7221" i="6"/>
  <c r="I7222" i="6"/>
  <c r="I7223" i="6"/>
  <c r="I7224" i="6"/>
  <c r="I7225" i="6"/>
  <c r="I7226" i="6"/>
  <c r="I7227" i="6"/>
  <c r="I7228" i="6"/>
  <c r="I7229" i="6"/>
  <c r="I7230" i="6"/>
  <c r="I7231" i="6"/>
  <c r="I7232" i="6"/>
  <c r="I7233" i="6"/>
  <c r="I7234" i="6"/>
  <c r="I7235" i="6"/>
  <c r="I7236" i="6"/>
  <c r="I7237" i="6"/>
  <c r="I7238" i="6"/>
  <c r="I7239" i="6"/>
  <c r="I7240" i="6"/>
  <c r="I7241" i="6"/>
  <c r="I7242" i="6"/>
  <c r="I7243" i="6"/>
  <c r="I7244" i="6"/>
  <c r="I7245" i="6"/>
  <c r="I7246" i="6"/>
  <c r="I7247" i="6"/>
  <c r="I7248" i="6"/>
  <c r="I7249" i="6"/>
  <c r="I7250" i="6"/>
  <c r="I7251" i="6"/>
  <c r="I7252" i="6"/>
  <c r="I7253" i="6"/>
  <c r="I7254" i="6"/>
  <c r="I7255" i="6"/>
  <c r="I7256" i="6"/>
  <c r="I7257" i="6"/>
  <c r="I7258" i="6"/>
  <c r="I7259" i="6"/>
  <c r="I7260" i="6"/>
  <c r="I7261" i="6"/>
  <c r="I7262" i="6"/>
  <c r="I7263" i="6"/>
  <c r="I7264" i="6"/>
  <c r="I7265" i="6"/>
  <c r="I7266" i="6"/>
  <c r="I7267" i="6"/>
  <c r="I7268" i="6"/>
  <c r="I7269" i="6"/>
  <c r="I7270" i="6"/>
  <c r="I7271" i="6"/>
  <c r="I7272" i="6"/>
  <c r="I7273" i="6"/>
  <c r="I7274" i="6"/>
  <c r="I7275" i="6"/>
  <c r="I7276" i="6"/>
  <c r="I7277" i="6"/>
  <c r="I7278" i="6"/>
  <c r="I7279" i="6"/>
  <c r="I7280" i="6"/>
  <c r="I7281" i="6"/>
  <c r="I7282" i="6"/>
  <c r="I7283" i="6"/>
  <c r="I7284" i="6"/>
  <c r="I7285" i="6"/>
  <c r="I7286" i="6"/>
  <c r="I7287" i="6"/>
  <c r="I7288" i="6"/>
  <c r="I7289" i="6"/>
  <c r="I7290" i="6"/>
  <c r="I7291" i="6"/>
  <c r="I7292" i="6"/>
  <c r="I7293" i="6"/>
  <c r="I7294" i="6"/>
  <c r="I7295" i="6"/>
  <c r="I7296" i="6"/>
  <c r="I7297" i="6"/>
  <c r="I7298" i="6"/>
  <c r="I7299" i="6"/>
  <c r="I7300" i="6"/>
  <c r="I7301" i="6"/>
  <c r="I7302" i="6"/>
  <c r="I7303" i="6"/>
  <c r="I7304" i="6"/>
  <c r="I7305" i="6"/>
  <c r="I7306" i="6"/>
  <c r="I7307" i="6"/>
  <c r="I7308" i="6"/>
  <c r="I7309" i="6"/>
  <c r="I7310" i="6"/>
  <c r="I7311" i="6"/>
  <c r="I7312" i="6"/>
  <c r="I7313" i="6"/>
  <c r="I7314" i="6"/>
  <c r="I7315" i="6"/>
  <c r="I7316" i="6"/>
  <c r="I7317" i="6"/>
  <c r="I7318" i="6"/>
  <c r="I7319" i="6"/>
  <c r="I7320" i="6"/>
  <c r="I7321" i="6"/>
  <c r="I7322" i="6"/>
  <c r="I7323" i="6"/>
  <c r="I7324" i="6"/>
  <c r="I7325" i="6"/>
  <c r="I7326" i="6"/>
  <c r="I7327" i="6"/>
  <c r="I7328" i="6"/>
  <c r="I7329" i="6"/>
  <c r="I7330" i="6"/>
  <c r="I7331" i="6"/>
  <c r="I7332" i="6"/>
  <c r="I7333" i="6"/>
  <c r="I7334" i="6"/>
  <c r="I7335" i="6"/>
  <c r="I7336" i="6"/>
  <c r="I7337" i="6"/>
  <c r="I7338" i="6"/>
  <c r="I7339" i="6"/>
  <c r="I7340" i="6"/>
  <c r="I7341" i="6"/>
  <c r="I7342" i="6"/>
  <c r="I7343" i="6"/>
  <c r="I7344" i="6"/>
  <c r="I7345" i="6"/>
  <c r="I7346" i="6"/>
  <c r="I7347" i="6"/>
  <c r="I7348" i="6"/>
  <c r="I7349" i="6"/>
  <c r="I7350" i="6"/>
  <c r="I7351" i="6"/>
  <c r="I7352" i="6"/>
  <c r="I7353" i="6"/>
  <c r="I7354" i="6"/>
  <c r="I7355" i="6"/>
  <c r="I7356" i="6"/>
  <c r="I7357" i="6"/>
  <c r="I7358" i="6"/>
  <c r="I7359" i="6"/>
  <c r="I7360" i="6"/>
  <c r="I7361" i="6"/>
  <c r="I7362" i="6"/>
  <c r="I7363" i="6"/>
  <c r="I7364" i="6"/>
  <c r="I7365" i="6"/>
  <c r="I7366" i="6"/>
  <c r="I7367" i="6"/>
  <c r="I7368" i="6"/>
  <c r="I7369" i="6"/>
  <c r="I7370" i="6"/>
  <c r="I7371" i="6"/>
  <c r="I7372" i="6"/>
  <c r="I7373" i="6"/>
  <c r="I7374" i="6"/>
  <c r="I7375" i="6"/>
  <c r="I7376" i="6"/>
  <c r="I7377" i="6"/>
  <c r="I7378" i="6"/>
  <c r="I7379" i="6"/>
  <c r="I7380" i="6"/>
  <c r="I7381" i="6"/>
  <c r="I7382" i="6"/>
  <c r="I7383" i="6"/>
  <c r="I7384" i="6"/>
  <c r="I7385" i="6"/>
  <c r="I7386" i="6"/>
  <c r="I7387" i="6"/>
  <c r="I7388" i="6"/>
  <c r="I7389" i="6"/>
  <c r="I7390" i="6"/>
  <c r="I7391" i="6"/>
  <c r="I7392" i="6"/>
  <c r="I7393" i="6"/>
  <c r="I7394" i="6"/>
  <c r="I7395" i="6"/>
  <c r="I7396" i="6"/>
  <c r="I7397" i="6"/>
  <c r="I7398" i="6"/>
  <c r="I7399" i="6"/>
  <c r="I7400" i="6"/>
  <c r="I7401" i="6"/>
  <c r="I7402" i="6"/>
  <c r="I7403" i="6"/>
  <c r="I7404" i="6"/>
  <c r="I7405" i="6"/>
  <c r="I7406" i="6"/>
  <c r="I7407" i="6"/>
  <c r="I7408" i="6"/>
  <c r="I7409" i="6"/>
  <c r="I7410" i="6"/>
  <c r="I7411" i="6"/>
  <c r="I7412" i="6"/>
  <c r="I7413" i="6"/>
  <c r="I7414" i="6"/>
  <c r="I7415" i="6"/>
  <c r="I7416" i="6"/>
  <c r="I7417" i="6"/>
  <c r="I7418" i="6"/>
  <c r="I7419" i="6"/>
  <c r="I7420" i="6"/>
  <c r="I7421" i="6"/>
  <c r="I7422" i="6"/>
  <c r="I7423" i="6"/>
  <c r="I7424" i="6"/>
  <c r="I7425" i="6"/>
  <c r="I7426" i="6"/>
  <c r="I7427" i="6"/>
  <c r="I7428" i="6"/>
  <c r="I7429" i="6"/>
  <c r="I7430" i="6"/>
  <c r="I7431" i="6"/>
  <c r="I7432" i="6"/>
  <c r="I7433" i="6"/>
  <c r="I7434" i="6"/>
  <c r="I7435" i="6"/>
  <c r="I7436" i="6"/>
  <c r="I7437" i="6"/>
  <c r="I7438" i="6"/>
  <c r="I7439" i="6"/>
  <c r="I7440" i="6"/>
  <c r="I7441" i="6"/>
  <c r="I7442" i="6"/>
  <c r="I7443" i="6"/>
  <c r="I7444" i="6"/>
  <c r="I7445" i="6"/>
  <c r="I7446" i="6"/>
  <c r="I7447" i="6"/>
  <c r="I7448" i="6"/>
  <c r="I7449" i="6"/>
  <c r="I7450" i="6"/>
  <c r="I7451" i="6"/>
  <c r="I7452" i="6"/>
  <c r="I7453" i="6"/>
  <c r="I7454" i="6"/>
  <c r="I7455" i="6"/>
  <c r="I7456" i="6"/>
  <c r="I7457" i="6"/>
  <c r="I7458" i="6"/>
  <c r="I7459" i="6"/>
  <c r="I7460" i="6"/>
  <c r="I7461" i="6"/>
  <c r="I7462" i="6"/>
  <c r="I7463" i="6"/>
  <c r="I7464" i="6"/>
  <c r="I7465" i="6"/>
  <c r="I7466" i="6"/>
  <c r="I7467" i="6"/>
  <c r="I7468" i="6"/>
  <c r="I7469" i="6"/>
  <c r="I7470" i="6"/>
  <c r="I7471" i="6"/>
  <c r="I7472" i="6"/>
  <c r="I7473" i="6"/>
  <c r="I7474" i="6"/>
  <c r="I7475" i="6"/>
  <c r="I7476" i="6"/>
  <c r="I7477" i="6"/>
  <c r="I7478" i="6"/>
  <c r="I7479" i="6"/>
  <c r="I7480" i="6"/>
  <c r="I7481" i="6"/>
  <c r="I7482" i="6"/>
  <c r="I7483" i="6"/>
  <c r="I7484" i="6"/>
  <c r="I7485" i="6"/>
  <c r="I7486" i="6"/>
  <c r="I7487" i="6"/>
  <c r="I7488" i="6"/>
  <c r="I7489" i="6"/>
  <c r="I7490" i="6"/>
  <c r="I7491" i="6"/>
  <c r="I7492" i="6"/>
  <c r="I7493" i="6"/>
  <c r="I7494" i="6"/>
  <c r="I7495" i="6"/>
  <c r="I7496" i="6"/>
  <c r="I7497" i="6"/>
  <c r="I7498" i="6"/>
  <c r="I7499" i="6"/>
  <c r="I7500" i="6"/>
  <c r="I7501" i="6"/>
  <c r="I7502" i="6"/>
  <c r="I7503" i="6"/>
  <c r="I7504" i="6"/>
  <c r="I7505" i="6"/>
  <c r="I7506" i="6"/>
  <c r="I7507" i="6"/>
  <c r="I7508" i="6"/>
  <c r="I7509" i="6"/>
  <c r="I7510" i="6"/>
  <c r="I7511" i="6"/>
  <c r="I7512" i="6"/>
  <c r="I7513" i="6"/>
  <c r="I7514" i="6"/>
  <c r="I7515" i="6"/>
  <c r="I7516" i="6"/>
  <c r="I7517" i="6"/>
  <c r="I7518" i="6"/>
  <c r="I7519" i="6"/>
  <c r="I7520" i="6"/>
  <c r="I7521" i="6"/>
  <c r="I7522" i="6"/>
  <c r="I7523" i="6"/>
  <c r="I7524" i="6"/>
  <c r="I7525" i="6"/>
  <c r="I7526" i="6"/>
  <c r="I7527" i="6"/>
  <c r="I7528" i="6"/>
  <c r="I7529" i="6"/>
  <c r="I7530" i="6"/>
  <c r="I7531" i="6"/>
  <c r="I7532" i="6"/>
  <c r="I7533" i="6"/>
  <c r="I7534" i="6"/>
  <c r="I7535" i="6"/>
  <c r="I7536" i="6"/>
  <c r="I7537" i="6"/>
  <c r="I7538" i="6"/>
  <c r="I7539" i="6"/>
  <c r="I7540" i="6"/>
  <c r="I7541" i="6"/>
  <c r="I7542" i="6"/>
  <c r="I7543" i="6"/>
  <c r="I7544" i="6"/>
  <c r="I7545" i="6"/>
  <c r="I7546" i="6"/>
  <c r="I7547" i="6"/>
  <c r="I7548" i="6"/>
  <c r="I7549" i="6"/>
  <c r="I7550" i="6"/>
  <c r="I7551" i="6"/>
  <c r="I7552" i="6"/>
  <c r="I7553" i="6"/>
  <c r="I7554" i="6"/>
  <c r="I7555" i="6"/>
  <c r="I7556" i="6"/>
  <c r="I7557" i="6"/>
  <c r="I7558" i="6"/>
  <c r="I7559" i="6"/>
  <c r="I7560" i="6"/>
  <c r="I7561" i="6"/>
  <c r="I7562" i="6"/>
  <c r="I7563" i="6"/>
  <c r="I7564" i="6"/>
  <c r="I7565" i="6"/>
  <c r="I7566" i="6"/>
  <c r="I7567" i="6"/>
  <c r="I7568" i="6"/>
  <c r="I7569" i="6"/>
  <c r="I7570" i="6"/>
  <c r="I7571" i="6"/>
  <c r="I7572" i="6"/>
  <c r="I7573" i="6"/>
  <c r="I7574" i="6"/>
  <c r="I7575" i="6"/>
  <c r="I7576" i="6"/>
  <c r="I7577" i="6"/>
  <c r="I7578" i="6"/>
  <c r="I7579" i="6"/>
  <c r="I7580" i="6"/>
  <c r="I7581" i="6"/>
  <c r="I7582" i="6"/>
  <c r="I7583" i="6"/>
  <c r="I7584" i="6"/>
  <c r="I7585" i="6"/>
  <c r="I7586" i="6"/>
  <c r="I7587" i="6"/>
  <c r="I7588" i="6"/>
  <c r="I7589" i="6"/>
  <c r="I7590" i="6"/>
  <c r="I7591" i="6"/>
  <c r="I7592" i="6"/>
  <c r="I7593" i="6"/>
  <c r="I7594" i="6"/>
  <c r="I7595" i="6"/>
  <c r="I7596" i="6"/>
  <c r="I7597" i="6"/>
  <c r="I7598" i="6"/>
  <c r="I7599" i="6"/>
  <c r="I7600" i="6"/>
  <c r="I7601" i="6"/>
  <c r="I7602" i="6"/>
  <c r="I7603" i="6"/>
  <c r="I7604" i="6"/>
  <c r="I7605" i="6"/>
  <c r="I7606" i="6"/>
  <c r="I7607" i="6"/>
  <c r="I7608" i="6"/>
  <c r="I7609" i="6"/>
  <c r="I7610" i="6"/>
  <c r="I7611" i="6"/>
  <c r="I7612" i="6"/>
  <c r="I7613" i="6"/>
  <c r="I7614" i="6"/>
  <c r="I7615" i="6"/>
  <c r="I7616" i="6"/>
  <c r="I7617" i="6"/>
  <c r="I7618" i="6"/>
  <c r="I7619" i="6"/>
  <c r="I7620" i="6"/>
  <c r="I7621" i="6"/>
  <c r="I7622" i="6"/>
  <c r="I7623" i="6"/>
  <c r="I7624" i="6"/>
  <c r="I7625" i="6"/>
  <c r="I7626" i="6"/>
  <c r="I7627" i="6"/>
  <c r="I7628" i="6"/>
  <c r="I7629" i="6"/>
  <c r="I7630" i="6"/>
  <c r="I7631" i="6"/>
  <c r="I7632" i="6"/>
  <c r="I7633" i="6"/>
  <c r="I7634" i="6"/>
  <c r="I7635" i="6"/>
  <c r="I7636" i="6"/>
  <c r="I7637" i="6"/>
  <c r="I7638" i="6"/>
  <c r="I7639" i="6"/>
  <c r="I7640" i="6"/>
  <c r="I7641" i="6"/>
  <c r="I7642" i="6"/>
  <c r="I7643" i="6"/>
  <c r="I7644" i="6"/>
  <c r="I7645" i="6"/>
  <c r="I7646" i="6"/>
  <c r="I7647" i="6"/>
  <c r="I7648" i="6"/>
  <c r="I7649" i="6"/>
  <c r="I7650" i="6"/>
  <c r="I7651" i="6"/>
  <c r="I7652" i="6"/>
  <c r="I7653" i="6"/>
  <c r="I7654" i="6"/>
  <c r="I7655" i="6"/>
  <c r="I7656" i="6"/>
  <c r="I7657" i="6"/>
  <c r="I7658" i="6"/>
  <c r="I7659" i="6"/>
  <c r="I7660" i="6"/>
  <c r="I7661" i="6"/>
  <c r="I7662" i="6"/>
  <c r="I7663" i="6"/>
  <c r="I7664" i="6"/>
  <c r="I7665" i="6"/>
  <c r="I7666" i="6"/>
  <c r="I7667" i="6"/>
  <c r="I7668" i="6"/>
  <c r="I7669" i="6"/>
  <c r="I7670" i="6"/>
  <c r="I7671" i="6"/>
  <c r="I7672" i="6"/>
  <c r="I7673" i="6"/>
  <c r="I7674" i="6"/>
  <c r="I7675" i="6"/>
  <c r="I7676" i="6"/>
  <c r="I7677" i="6"/>
  <c r="I7678" i="6"/>
  <c r="I7679" i="6"/>
  <c r="I7680" i="6"/>
  <c r="I7681" i="6"/>
  <c r="I7682" i="6"/>
  <c r="I7683" i="6"/>
  <c r="I7684" i="6"/>
  <c r="I7685" i="6"/>
  <c r="I7686" i="6"/>
  <c r="I7687" i="6"/>
  <c r="I7688" i="6"/>
  <c r="I7689" i="6"/>
  <c r="I7690" i="6"/>
  <c r="I7691" i="6"/>
  <c r="I7692" i="6"/>
  <c r="I7693" i="6"/>
  <c r="I7694" i="6"/>
  <c r="I7695" i="6"/>
  <c r="I7696" i="6"/>
  <c r="I7697" i="6"/>
  <c r="I7698" i="6"/>
  <c r="I7699" i="6"/>
  <c r="I7700" i="6"/>
  <c r="I7701" i="6"/>
  <c r="I7702" i="6"/>
  <c r="I7703" i="6"/>
  <c r="I7704" i="6"/>
  <c r="I7705" i="6"/>
  <c r="I7706" i="6"/>
  <c r="I7707" i="6"/>
  <c r="I7708" i="6"/>
  <c r="I7709" i="6"/>
  <c r="I7710" i="6"/>
  <c r="I7711" i="6"/>
  <c r="I7712" i="6"/>
  <c r="I7713" i="6"/>
  <c r="I7714" i="6"/>
  <c r="I7715" i="6"/>
  <c r="I7716" i="6"/>
  <c r="I7717" i="6"/>
  <c r="I7718" i="6"/>
  <c r="I7719" i="6"/>
  <c r="I7720" i="6"/>
  <c r="I7721" i="6"/>
  <c r="I7722" i="6"/>
  <c r="I7723" i="6"/>
  <c r="I7724" i="6"/>
  <c r="I7725" i="6"/>
  <c r="I7726" i="6"/>
  <c r="I7727" i="6"/>
  <c r="I7728" i="6"/>
  <c r="I7729" i="6"/>
  <c r="I7730" i="6"/>
  <c r="I7731" i="6"/>
  <c r="I7732" i="6"/>
  <c r="I7733" i="6"/>
  <c r="I7734" i="6"/>
  <c r="I7735" i="6"/>
  <c r="I7736" i="6"/>
  <c r="I7737" i="6"/>
  <c r="I7738" i="6"/>
  <c r="I7739" i="6"/>
  <c r="I7740" i="6"/>
  <c r="I7741" i="6"/>
  <c r="I7742" i="6"/>
  <c r="I7743" i="6"/>
  <c r="I7744" i="6"/>
  <c r="I7745" i="6"/>
  <c r="I7746" i="6"/>
  <c r="I7747" i="6"/>
  <c r="I7748" i="6"/>
  <c r="I7749" i="6"/>
  <c r="I7750" i="6"/>
  <c r="I7751" i="6"/>
  <c r="I7752" i="6"/>
  <c r="I7753" i="6"/>
  <c r="I7754" i="6"/>
  <c r="I7755" i="6"/>
  <c r="I7756" i="6"/>
  <c r="I7757" i="6"/>
  <c r="I7758" i="6"/>
  <c r="I7759" i="6"/>
  <c r="I7760" i="6"/>
  <c r="I7761" i="6"/>
  <c r="I7762" i="6"/>
  <c r="I7763" i="6"/>
  <c r="I7764" i="6"/>
  <c r="I7765" i="6"/>
  <c r="I7766" i="6"/>
  <c r="I7767" i="6"/>
  <c r="I7768" i="6"/>
  <c r="I7769" i="6"/>
  <c r="I7770" i="6"/>
  <c r="I7771" i="6"/>
  <c r="I7772" i="6"/>
  <c r="I7773" i="6"/>
  <c r="I7774" i="6"/>
  <c r="I7775" i="6"/>
  <c r="I7776" i="6"/>
  <c r="I7777" i="6"/>
  <c r="I7778" i="6"/>
  <c r="I7779" i="6"/>
  <c r="I7780" i="6"/>
  <c r="I7781" i="6"/>
  <c r="I7782" i="6"/>
  <c r="I7783" i="6"/>
  <c r="I7784" i="6"/>
  <c r="I7785" i="6"/>
  <c r="I7786" i="6"/>
  <c r="I7787" i="6"/>
  <c r="I7788" i="6"/>
  <c r="I7789" i="6"/>
  <c r="I7790" i="6"/>
  <c r="I7791" i="6"/>
  <c r="I7792" i="6"/>
  <c r="I7793" i="6"/>
  <c r="I7794" i="6"/>
  <c r="I7795" i="6"/>
  <c r="I7796" i="6"/>
  <c r="I7797" i="6"/>
  <c r="I7798" i="6"/>
  <c r="I7799" i="6"/>
  <c r="I7800" i="6"/>
  <c r="I7801" i="6"/>
  <c r="I7802" i="6"/>
  <c r="I7803" i="6"/>
  <c r="I7804" i="6"/>
  <c r="I7805" i="6"/>
  <c r="I7806" i="6"/>
  <c r="I7807" i="6"/>
  <c r="I7808" i="6"/>
  <c r="I7809" i="6"/>
  <c r="I7810" i="6"/>
  <c r="I7811" i="6"/>
  <c r="I7812" i="6"/>
  <c r="I7813" i="6"/>
  <c r="I7814" i="6"/>
  <c r="I7815" i="6"/>
  <c r="I7816" i="6"/>
  <c r="I7817" i="6"/>
  <c r="I7818" i="6"/>
  <c r="I7819" i="6"/>
  <c r="I7820" i="6"/>
  <c r="I7821" i="6"/>
  <c r="I7822" i="6"/>
  <c r="I7823" i="6"/>
  <c r="I7824" i="6"/>
  <c r="I7825" i="6"/>
  <c r="I7826" i="6"/>
  <c r="I7827" i="6"/>
  <c r="I7828" i="6"/>
  <c r="I7829" i="6"/>
  <c r="I7830" i="6"/>
  <c r="I7831" i="6"/>
  <c r="I7832" i="6"/>
  <c r="I7833" i="6"/>
  <c r="I7834" i="6"/>
  <c r="I7835" i="6"/>
  <c r="I7836" i="6"/>
  <c r="I7837" i="6"/>
  <c r="I7838" i="6"/>
  <c r="I7839" i="6"/>
  <c r="I7840" i="6"/>
  <c r="I7841" i="6"/>
  <c r="I7842" i="6"/>
  <c r="I7843" i="6"/>
  <c r="I7844" i="6"/>
  <c r="I7845" i="6"/>
  <c r="I7846" i="6"/>
  <c r="I7847" i="6"/>
  <c r="I7848" i="6"/>
  <c r="I7849" i="6"/>
  <c r="I7850" i="6"/>
  <c r="I7851" i="6"/>
  <c r="I7852" i="6"/>
  <c r="I7853" i="6"/>
  <c r="I7854" i="6"/>
  <c r="I7855" i="6"/>
  <c r="I7856" i="6"/>
  <c r="I7857" i="6"/>
  <c r="I7858" i="6"/>
  <c r="I7859" i="6"/>
  <c r="I7860" i="6"/>
  <c r="I7861" i="6"/>
  <c r="I7862" i="6"/>
  <c r="I7863" i="6"/>
  <c r="I7864" i="6"/>
  <c r="I7865" i="6"/>
  <c r="I7866" i="6"/>
  <c r="I7867" i="6"/>
  <c r="I7868" i="6"/>
  <c r="I7869" i="6"/>
  <c r="I7870" i="6"/>
  <c r="I7871" i="6"/>
  <c r="I7872" i="6"/>
  <c r="I7873" i="6"/>
  <c r="I7874" i="6"/>
  <c r="I7875" i="6"/>
  <c r="I7876" i="6"/>
  <c r="I7877" i="6"/>
  <c r="I7878" i="6"/>
  <c r="I7879" i="6"/>
  <c r="I7880" i="6"/>
  <c r="I7881" i="6"/>
  <c r="I7882" i="6"/>
  <c r="I7883" i="6"/>
  <c r="I7884" i="6"/>
  <c r="I7885" i="6"/>
  <c r="I7886" i="6"/>
  <c r="I7887" i="6"/>
  <c r="I7888" i="6"/>
  <c r="I7889" i="6"/>
  <c r="I7890" i="6"/>
  <c r="I7891" i="6"/>
  <c r="I7892" i="6"/>
  <c r="I7893" i="6"/>
  <c r="I7894" i="6"/>
  <c r="I7895" i="6"/>
  <c r="I7896" i="6"/>
  <c r="I7897" i="6"/>
  <c r="I7898" i="6"/>
  <c r="I7899" i="6"/>
  <c r="I7900" i="6"/>
  <c r="I7901" i="6"/>
  <c r="I7902" i="6"/>
  <c r="I7903" i="6"/>
  <c r="I7904" i="6"/>
  <c r="I7905" i="6"/>
  <c r="I7906" i="6"/>
  <c r="I7907" i="6"/>
  <c r="I7908" i="6"/>
  <c r="I7909" i="6"/>
  <c r="I7910" i="6"/>
  <c r="I7911" i="6"/>
  <c r="I7912" i="6"/>
  <c r="I7913" i="6"/>
  <c r="I7914" i="6"/>
  <c r="I7915" i="6"/>
  <c r="I7916" i="6"/>
  <c r="I7917" i="6"/>
  <c r="I7918" i="6"/>
  <c r="I7919" i="6"/>
  <c r="I7920" i="6"/>
  <c r="I7921" i="6"/>
  <c r="I7922" i="6"/>
  <c r="I7923" i="6"/>
  <c r="I7924" i="6"/>
  <c r="I7925" i="6"/>
  <c r="I7926" i="6"/>
  <c r="I7927" i="6"/>
  <c r="I7928" i="6"/>
  <c r="I7929" i="6"/>
  <c r="I7930" i="6"/>
  <c r="I7931" i="6"/>
  <c r="I7932" i="6"/>
  <c r="I7933" i="6"/>
  <c r="I7934" i="6"/>
  <c r="I7935" i="6"/>
  <c r="I7936" i="6"/>
  <c r="I7937" i="6"/>
  <c r="I7938" i="6"/>
  <c r="I7939" i="6"/>
  <c r="I7940" i="6"/>
  <c r="I7941" i="6"/>
  <c r="I7942" i="6"/>
  <c r="I7943" i="6"/>
  <c r="I7944" i="6"/>
  <c r="I7945" i="6"/>
  <c r="I7946" i="6"/>
  <c r="I7947" i="6"/>
  <c r="I7948" i="6"/>
  <c r="I7949" i="6"/>
  <c r="I7950" i="6"/>
  <c r="I7951" i="6"/>
  <c r="I7952" i="6"/>
  <c r="I7953" i="6"/>
  <c r="I7954" i="6"/>
  <c r="I7955" i="6"/>
  <c r="I7956" i="6"/>
  <c r="I7957" i="6"/>
  <c r="I7958" i="6"/>
  <c r="I7959" i="6"/>
  <c r="I7960" i="6"/>
  <c r="I7961" i="6"/>
  <c r="I7962" i="6"/>
  <c r="I7963" i="6"/>
  <c r="I7964" i="6"/>
  <c r="I7965" i="6"/>
  <c r="I7966" i="6"/>
  <c r="I7967" i="6"/>
  <c r="I7968" i="6"/>
  <c r="I7969" i="6"/>
  <c r="I7970" i="6"/>
  <c r="I7971" i="6"/>
  <c r="I7972" i="6"/>
  <c r="I7973" i="6"/>
  <c r="I7974" i="6"/>
  <c r="I7975" i="6"/>
  <c r="I7976" i="6"/>
  <c r="I7977" i="6"/>
  <c r="I7978" i="6"/>
  <c r="I7979" i="6"/>
  <c r="I7980" i="6"/>
  <c r="I7981" i="6"/>
  <c r="I7982" i="6"/>
  <c r="I7983" i="6"/>
  <c r="I7984" i="6"/>
  <c r="I7985" i="6"/>
  <c r="I7986" i="6"/>
  <c r="I7987" i="6"/>
  <c r="I7988" i="6"/>
  <c r="I7989" i="6"/>
  <c r="I7990" i="6"/>
  <c r="I7991" i="6"/>
  <c r="I7992" i="6"/>
  <c r="I7993" i="6"/>
  <c r="I7994" i="6"/>
  <c r="I7995" i="6"/>
  <c r="I7996" i="6"/>
  <c r="I7997" i="6"/>
  <c r="I7998" i="6"/>
  <c r="I7999" i="6"/>
  <c r="I8000" i="6"/>
  <c r="I8001" i="6"/>
  <c r="I8002" i="6"/>
  <c r="I8003" i="6"/>
  <c r="I8004" i="6"/>
  <c r="I8005" i="6"/>
  <c r="I8006" i="6"/>
  <c r="I8007" i="6"/>
  <c r="I8008" i="6"/>
  <c r="I8009" i="6"/>
  <c r="I8010" i="6"/>
  <c r="I8011" i="6"/>
  <c r="I8012" i="6"/>
  <c r="I8013" i="6"/>
  <c r="I8014" i="6"/>
  <c r="I8015" i="6"/>
  <c r="I8016" i="6"/>
  <c r="I8017" i="6"/>
  <c r="I8018" i="6"/>
  <c r="I8019" i="6"/>
  <c r="I8020" i="6"/>
  <c r="I8021" i="6"/>
  <c r="I8022" i="6"/>
  <c r="I8023" i="6"/>
  <c r="I8024" i="6"/>
  <c r="I8025" i="6"/>
  <c r="I8026" i="6"/>
  <c r="I8027" i="6"/>
  <c r="I8028" i="6"/>
  <c r="I8029" i="6"/>
  <c r="I8030" i="6"/>
  <c r="I8031" i="6"/>
  <c r="I8032" i="6"/>
  <c r="I8033" i="6"/>
  <c r="I8034" i="6"/>
  <c r="I8035" i="6"/>
  <c r="I8036" i="6"/>
  <c r="I8037" i="6"/>
  <c r="I8038" i="6"/>
  <c r="I8039" i="6"/>
  <c r="I8040" i="6"/>
  <c r="I8041" i="6"/>
  <c r="I8042" i="6"/>
  <c r="I8043" i="6"/>
  <c r="I8044" i="6"/>
  <c r="I8045" i="6"/>
  <c r="I8046" i="6"/>
  <c r="I8047" i="6"/>
  <c r="I8048" i="6"/>
  <c r="I8049" i="6"/>
  <c r="I8050" i="6"/>
  <c r="I8051" i="6"/>
  <c r="I8052" i="6"/>
  <c r="I8053" i="6"/>
  <c r="I8054" i="6"/>
  <c r="I8055" i="6"/>
  <c r="I8056" i="6"/>
  <c r="I8057" i="6"/>
  <c r="I8058" i="6"/>
  <c r="I8059" i="6"/>
  <c r="I8060" i="6"/>
  <c r="I8061" i="6"/>
  <c r="I8062" i="6"/>
  <c r="I8063" i="6"/>
  <c r="I8064" i="6"/>
  <c r="I8065" i="6"/>
  <c r="I8066" i="6"/>
  <c r="I8067" i="6"/>
  <c r="I8068" i="6"/>
  <c r="I8069" i="6"/>
  <c r="I8070" i="6"/>
  <c r="I8071" i="6"/>
  <c r="I8072" i="6"/>
  <c r="I8073" i="6"/>
  <c r="I8074" i="6"/>
  <c r="I8075" i="6"/>
  <c r="I8076" i="6"/>
  <c r="I8077" i="6"/>
  <c r="I8078" i="6"/>
  <c r="I8079" i="6"/>
  <c r="I8080" i="6"/>
  <c r="I8081" i="6"/>
  <c r="I8082" i="6"/>
  <c r="I8083" i="6"/>
  <c r="I8084" i="6"/>
  <c r="I8085" i="6"/>
  <c r="I8086" i="6"/>
  <c r="I8087" i="6"/>
  <c r="I8088" i="6"/>
  <c r="I8089" i="6"/>
  <c r="I8090" i="6"/>
  <c r="I8091" i="6"/>
  <c r="I8092" i="6"/>
  <c r="I8093" i="6"/>
  <c r="I8094" i="6"/>
  <c r="I8095" i="6"/>
  <c r="I8096" i="6"/>
  <c r="I8097" i="6"/>
  <c r="I8098" i="6"/>
  <c r="I8099" i="6"/>
  <c r="I8100" i="6"/>
  <c r="I8101" i="6"/>
  <c r="I8102" i="6"/>
  <c r="I8103" i="6"/>
  <c r="I8104" i="6"/>
  <c r="I8105" i="6"/>
  <c r="I8106" i="6"/>
  <c r="I8107" i="6"/>
  <c r="I8108" i="6"/>
  <c r="I8109" i="6"/>
  <c r="I8110" i="6"/>
  <c r="I8111" i="6"/>
  <c r="I8112" i="6"/>
  <c r="I8113" i="6"/>
  <c r="I8114" i="6"/>
  <c r="I8115" i="6"/>
  <c r="I8116" i="6"/>
  <c r="I8117" i="6"/>
  <c r="I8118" i="6"/>
  <c r="I8119" i="6"/>
  <c r="I8120" i="6"/>
  <c r="I8121" i="6"/>
  <c r="I8122" i="6"/>
  <c r="I8123" i="6"/>
  <c r="I8124" i="6"/>
  <c r="I8125" i="6"/>
  <c r="I8126" i="6"/>
  <c r="I8127" i="6"/>
  <c r="I8128" i="6"/>
  <c r="I8129" i="6"/>
  <c r="I8130" i="6"/>
  <c r="I8131" i="6"/>
  <c r="I8132" i="6"/>
  <c r="I8133" i="6"/>
  <c r="I8134" i="6"/>
  <c r="I8135" i="6"/>
  <c r="I8136" i="6"/>
  <c r="I8137" i="6"/>
  <c r="I8138" i="6"/>
  <c r="I8139" i="6"/>
  <c r="I8140" i="6"/>
  <c r="I8141" i="6"/>
  <c r="I8142" i="6"/>
  <c r="I8143" i="6"/>
  <c r="I8144" i="6"/>
  <c r="I8145" i="6"/>
  <c r="I8146" i="6"/>
  <c r="I8147" i="6"/>
  <c r="I8148" i="6"/>
  <c r="I8149" i="6"/>
  <c r="I8150" i="6"/>
  <c r="I8151" i="6"/>
  <c r="I8152" i="6"/>
  <c r="I8153" i="6"/>
  <c r="I8154" i="6"/>
  <c r="I8155" i="6"/>
  <c r="I8156" i="6"/>
  <c r="I8157" i="6"/>
  <c r="I8158" i="6"/>
  <c r="I8159" i="6"/>
  <c r="I8160" i="6"/>
  <c r="I8161" i="6"/>
  <c r="I8162" i="6"/>
  <c r="I8163" i="6"/>
  <c r="I8164" i="6"/>
  <c r="I8165" i="6"/>
  <c r="I8166" i="6"/>
  <c r="I8167" i="6"/>
  <c r="I8168" i="6"/>
  <c r="I8169" i="6"/>
  <c r="I8170" i="6"/>
  <c r="I8171" i="6"/>
  <c r="I8172" i="6"/>
  <c r="I8173" i="6"/>
  <c r="I8174" i="6"/>
  <c r="I8175" i="6"/>
  <c r="I8176" i="6"/>
  <c r="I8177" i="6"/>
  <c r="I8178" i="6"/>
  <c r="I8179" i="6"/>
  <c r="I8180" i="6"/>
  <c r="I8181" i="6"/>
  <c r="I8182" i="6"/>
  <c r="I8183" i="6"/>
  <c r="I8184" i="6"/>
  <c r="I8185" i="6"/>
  <c r="I8186" i="6"/>
  <c r="I8187" i="6"/>
  <c r="I8188" i="6"/>
  <c r="I8189" i="6"/>
  <c r="I8190" i="6"/>
  <c r="I8191" i="6"/>
  <c r="I8192" i="6"/>
  <c r="I8193" i="6"/>
  <c r="I8194" i="6"/>
  <c r="I8195" i="6"/>
  <c r="I8196" i="6"/>
  <c r="I8197" i="6"/>
  <c r="I8198" i="6"/>
  <c r="I8199" i="6"/>
  <c r="I8200" i="6"/>
  <c r="I8201" i="6"/>
  <c r="I8202" i="6"/>
  <c r="I8203" i="6"/>
  <c r="I8204" i="6"/>
  <c r="I8205" i="6"/>
  <c r="I8206" i="6"/>
  <c r="I8207" i="6"/>
  <c r="I8208" i="6"/>
  <c r="I8209" i="6"/>
  <c r="I8210" i="6"/>
  <c r="I8211" i="6"/>
  <c r="I8212" i="6"/>
  <c r="I8213" i="6"/>
  <c r="I8214" i="6"/>
  <c r="I8215" i="6"/>
  <c r="I8216" i="6"/>
  <c r="I8217" i="6"/>
  <c r="I8218" i="6"/>
  <c r="I8219" i="6"/>
  <c r="I8220" i="6"/>
  <c r="I8221" i="6"/>
  <c r="I8222" i="6"/>
  <c r="I8223" i="6"/>
  <c r="I8224" i="6"/>
  <c r="I8225" i="6"/>
  <c r="I8226" i="6"/>
  <c r="I8227" i="6"/>
  <c r="I8228" i="6"/>
  <c r="I8229" i="6"/>
  <c r="I8230" i="6"/>
  <c r="I8231" i="6"/>
  <c r="I8232" i="6"/>
  <c r="I8233" i="6"/>
  <c r="I8234" i="6"/>
  <c r="I8235" i="6"/>
  <c r="I8236" i="6"/>
  <c r="I8237" i="6"/>
  <c r="I8238" i="6"/>
  <c r="I8239" i="6"/>
  <c r="I8240" i="6"/>
  <c r="I8241" i="6"/>
  <c r="I8242" i="6"/>
  <c r="I8243" i="6"/>
  <c r="I8244" i="6"/>
  <c r="I8245" i="6"/>
  <c r="I8246" i="6"/>
  <c r="I8247" i="6"/>
  <c r="I8248" i="6"/>
  <c r="I8249" i="6"/>
  <c r="I8250" i="6"/>
  <c r="I8251" i="6"/>
  <c r="I8252" i="6"/>
  <c r="I8253" i="6"/>
  <c r="I8254" i="6"/>
  <c r="I8255" i="6"/>
  <c r="I8256" i="6"/>
  <c r="I8257" i="6"/>
  <c r="I8258" i="6"/>
  <c r="I8259" i="6"/>
  <c r="I8260" i="6"/>
  <c r="I8261" i="6"/>
  <c r="I8262" i="6"/>
  <c r="I8263" i="6"/>
  <c r="I8264" i="6"/>
  <c r="I8265" i="6"/>
  <c r="I8266" i="6"/>
  <c r="I8267" i="6"/>
  <c r="I8268" i="6"/>
  <c r="I8269" i="6"/>
  <c r="I8270" i="6"/>
  <c r="I8271" i="6"/>
  <c r="I8272" i="6"/>
  <c r="I8273" i="6"/>
  <c r="I8274" i="6"/>
  <c r="I8275" i="6"/>
  <c r="I8276" i="6"/>
  <c r="I8277" i="6"/>
  <c r="I8278" i="6"/>
  <c r="I8279" i="6"/>
  <c r="I8280" i="6"/>
  <c r="I8281" i="6"/>
  <c r="I8282" i="6"/>
  <c r="I8283" i="6"/>
  <c r="I8284" i="6"/>
  <c r="I8285" i="6"/>
  <c r="I8286" i="6"/>
  <c r="I8287" i="6"/>
  <c r="I8288" i="6"/>
  <c r="I8289" i="6"/>
  <c r="I8290" i="6"/>
  <c r="I8291" i="6"/>
  <c r="I8292" i="6"/>
  <c r="I8293" i="6"/>
  <c r="I8294" i="6"/>
  <c r="I8295" i="6"/>
  <c r="I8296" i="6"/>
  <c r="I8297" i="6"/>
  <c r="I8298" i="6"/>
  <c r="I8299" i="6"/>
  <c r="I8300" i="6"/>
  <c r="I8301" i="6"/>
  <c r="I8302" i="6"/>
  <c r="I8303" i="6"/>
  <c r="I8304" i="6"/>
  <c r="I8305" i="6"/>
  <c r="I8306" i="6"/>
  <c r="I8307" i="6"/>
  <c r="I8308" i="6"/>
  <c r="I8309" i="6"/>
  <c r="I8310" i="6"/>
  <c r="I8311" i="6"/>
  <c r="I8312" i="6"/>
  <c r="I8313" i="6"/>
  <c r="I8314" i="6"/>
  <c r="I8315" i="6"/>
  <c r="I8316" i="6"/>
  <c r="I8317" i="6"/>
  <c r="I8318" i="6"/>
  <c r="I8319" i="6"/>
  <c r="I8320" i="6"/>
  <c r="I8321" i="6"/>
  <c r="I8322" i="6"/>
  <c r="I8323" i="6"/>
  <c r="I8324" i="6"/>
  <c r="I8325" i="6"/>
  <c r="I8326" i="6"/>
  <c r="I8327" i="6"/>
  <c r="I8328" i="6"/>
  <c r="I8329" i="6"/>
  <c r="I8330" i="6"/>
  <c r="I8331" i="6"/>
  <c r="I8332" i="6"/>
  <c r="I8333" i="6"/>
  <c r="I8334" i="6"/>
  <c r="I8335" i="6"/>
  <c r="I8336" i="6"/>
  <c r="I8337" i="6"/>
  <c r="I8338" i="6"/>
  <c r="I8339" i="6"/>
  <c r="I8340" i="6"/>
  <c r="I8341" i="6"/>
  <c r="I8342" i="6"/>
  <c r="I8343" i="6"/>
  <c r="I8344" i="6"/>
  <c r="I8345" i="6"/>
  <c r="I8346" i="6"/>
  <c r="I8347" i="6"/>
  <c r="I8348" i="6"/>
  <c r="I8349" i="6"/>
  <c r="I8350" i="6"/>
  <c r="I8351" i="6"/>
  <c r="I8352" i="6"/>
  <c r="I8353" i="6"/>
  <c r="I8354" i="6"/>
  <c r="I8355" i="6"/>
  <c r="I8356" i="6"/>
  <c r="I8357" i="6"/>
  <c r="I8358" i="6"/>
  <c r="I8359" i="6"/>
  <c r="I8360" i="6"/>
  <c r="I8361" i="6"/>
  <c r="I8362" i="6"/>
  <c r="I8363" i="6"/>
  <c r="I8364" i="6"/>
  <c r="I8365" i="6"/>
  <c r="I8366" i="6"/>
  <c r="I8367" i="6"/>
  <c r="I8368" i="6"/>
  <c r="I8369" i="6"/>
  <c r="I8370" i="6"/>
  <c r="I8371" i="6"/>
  <c r="I8372" i="6"/>
  <c r="I8373" i="6"/>
  <c r="I8374" i="6"/>
  <c r="I8375" i="6"/>
  <c r="I8376" i="6"/>
  <c r="I8377" i="6"/>
  <c r="I8378" i="6"/>
  <c r="I8379" i="6"/>
  <c r="I8380" i="6"/>
  <c r="I8381" i="6"/>
  <c r="I8382" i="6"/>
  <c r="I8383" i="6"/>
  <c r="I8384" i="6"/>
  <c r="I8385" i="6"/>
  <c r="I8386" i="6"/>
  <c r="I8387" i="6"/>
  <c r="I8388" i="6"/>
  <c r="I8389" i="6"/>
  <c r="I8390" i="6"/>
  <c r="I8391" i="6"/>
  <c r="I8392" i="6"/>
  <c r="I8393" i="6"/>
  <c r="I8394" i="6"/>
  <c r="I8395" i="6"/>
  <c r="I8396" i="6"/>
  <c r="I8397" i="6"/>
  <c r="I8398" i="6"/>
  <c r="I8399" i="6"/>
  <c r="I8400" i="6"/>
  <c r="I8401" i="6"/>
  <c r="I8402" i="6"/>
  <c r="I8403" i="6"/>
  <c r="I8404" i="6"/>
  <c r="I8405" i="6"/>
  <c r="I8406" i="6"/>
  <c r="I8407" i="6"/>
  <c r="I8408" i="6"/>
  <c r="I8409" i="6"/>
  <c r="I8410" i="6"/>
  <c r="I8411" i="6"/>
  <c r="I8412" i="6"/>
  <c r="I8413" i="6"/>
  <c r="I8414" i="6"/>
  <c r="I8415" i="6"/>
  <c r="I8416" i="6"/>
  <c r="I8417" i="6"/>
  <c r="I8418" i="6"/>
  <c r="I8419" i="6"/>
  <c r="I8420" i="6"/>
  <c r="I8421" i="6"/>
  <c r="I8422" i="6"/>
  <c r="I8423" i="6"/>
  <c r="I8424" i="6"/>
  <c r="I8425" i="6"/>
  <c r="I8426" i="6"/>
  <c r="I8427" i="6"/>
  <c r="I8428" i="6"/>
  <c r="I8429" i="6"/>
  <c r="I8430" i="6"/>
  <c r="I8431" i="6"/>
  <c r="I8432" i="6"/>
  <c r="I8433" i="6"/>
  <c r="I8434" i="6"/>
  <c r="I8435" i="6"/>
  <c r="I8436" i="6"/>
  <c r="I8437" i="6"/>
  <c r="I8438" i="6"/>
  <c r="I8439" i="6"/>
  <c r="I8440" i="6"/>
  <c r="I8441" i="6"/>
  <c r="I8442" i="6"/>
  <c r="I8443" i="6"/>
  <c r="I8444" i="6"/>
  <c r="I8445" i="6"/>
  <c r="I8446" i="6"/>
  <c r="I8447" i="6"/>
  <c r="I8448" i="6"/>
  <c r="I8449" i="6"/>
  <c r="I8450" i="6"/>
  <c r="I8451" i="6"/>
  <c r="I8452" i="6"/>
  <c r="I8453" i="6"/>
  <c r="I8454" i="6"/>
  <c r="I8455" i="6"/>
  <c r="I8456" i="6"/>
  <c r="I8457" i="6"/>
  <c r="I8458" i="6"/>
  <c r="I8459" i="6"/>
  <c r="I8460" i="6"/>
  <c r="I8461" i="6"/>
  <c r="I8462" i="6"/>
  <c r="I8463" i="6"/>
  <c r="I8464" i="6"/>
  <c r="I8465" i="6"/>
  <c r="I8466" i="6"/>
  <c r="I8467" i="6"/>
  <c r="I8468" i="6"/>
  <c r="I8469" i="6"/>
  <c r="I8470" i="6"/>
  <c r="I8471" i="6"/>
  <c r="I8472" i="6"/>
  <c r="I8473" i="6"/>
  <c r="I8474" i="6"/>
  <c r="I8475" i="6"/>
  <c r="I8476" i="6"/>
  <c r="I8477" i="6"/>
  <c r="I8478" i="6"/>
  <c r="I8479" i="6"/>
  <c r="I8480" i="6"/>
  <c r="I8481" i="6"/>
  <c r="I8482" i="6"/>
  <c r="I8483" i="6"/>
  <c r="I8484" i="6"/>
  <c r="I8485" i="6"/>
  <c r="I8486" i="6"/>
  <c r="I8487" i="6"/>
  <c r="I8488" i="6"/>
  <c r="I8489" i="6"/>
  <c r="I8490" i="6"/>
  <c r="I8491" i="6"/>
  <c r="I8492" i="6"/>
  <c r="I8493" i="6"/>
  <c r="I8494" i="6"/>
  <c r="I8495" i="6"/>
  <c r="I8496" i="6"/>
  <c r="I8497" i="6"/>
  <c r="I8498" i="6"/>
  <c r="I8499" i="6"/>
  <c r="I8500" i="6"/>
  <c r="I8501" i="6"/>
  <c r="I8502" i="6"/>
  <c r="I8503" i="6"/>
  <c r="I8504" i="6"/>
  <c r="I8505" i="6"/>
  <c r="I8506" i="6"/>
  <c r="I8507" i="6"/>
  <c r="I8508" i="6"/>
  <c r="I8509" i="6"/>
  <c r="I8510" i="6"/>
  <c r="I8511" i="6"/>
  <c r="I8512" i="6"/>
  <c r="I8513" i="6"/>
  <c r="I8514" i="6"/>
  <c r="I8515" i="6"/>
  <c r="I8516" i="6"/>
  <c r="I8517" i="6"/>
  <c r="I8518" i="6"/>
  <c r="I8519" i="6"/>
  <c r="I8520" i="6"/>
  <c r="I8521" i="6"/>
  <c r="I8522" i="6"/>
  <c r="I8523" i="6"/>
  <c r="I8524" i="6"/>
  <c r="I8525" i="6"/>
  <c r="I8526" i="6"/>
  <c r="I8527" i="6"/>
  <c r="I8528" i="6"/>
  <c r="I8529" i="6"/>
  <c r="I8530" i="6"/>
  <c r="I8531" i="6"/>
  <c r="I8532" i="6"/>
  <c r="I8533" i="6"/>
  <c r="I8534" i="6"/>
  <c r="I8535" i="6"/>
  <c r="I8536" i="6"/>
  <c r="I8537" i="6"/>
  <c r="I8538" i="6"/>
  <c r="I8539" i="6"/>
  <c r="I8540" i="6"/>
  <c r="I8541" i="6"/>
  <c r="I8542" i="6"/>
  <c r="I8543" i="6"/>
  <c r="I8544" i="6"/>
  <c r="I8545" i="6"/>
  <c r="I8546" i="6"/>
  <c r="I8547" i="6"/>
  <c r="I8548" i="6"/>
  <c r="I8549" i="6"/>
  <c r="I8550" i="6"/>
  <c r="I8551" i="6"/>
  <c r="I8552" i="6"/>
  <c r="I8553" i="6"/>
  <c r="I8554" i="6"/>
  <c r="I8555" i="6"/>
  <c r="I8556" i="6"/>
  <c r="I8557" i="6"/>
  <c r="I8558" i="6"/>
  <c r="I8559" i="6"/>
  <c r="I8560" i="6"/>
  <c r="I8561" i="6"/>
  <c r="I8562" i="6"/>
  <c r="I8563" i="6"/>
  <c r="I8564" i="6"/>
  <c r="I8565" i="6"/>
  <c r="I8566" i="6"/>
  <c r="I8567" i="6"/>
  <c r="I8568" i="6"/>
  <c r="I8569" i="6"/>
  <c r="I8570" i="6"/>
  <c r="I8571" i="6"/>
  <c r="I8572" i="6"/>
  <c r="I8573" i="6"/>
  <c r="I8574" i="6"/>
  <c r="I8575" i="6"/>
  <c r="I8576" i="6"/>
  <c r="I8577" i="6"/>
  <c r="I8578" i="6"/>
  <c r="I8579" i="6"/>
  <c r="I8580" i="6"/>
  <c r="I8581" i="6"/>
  <c r="I8582" i="6"/>
  <c r="I8583" i="6"/>
  <c r="I8584" i="6"/>
  <c r="I8585" i="6"/>
  <c r="I8586" i="6"/>
  <c r="I8587" i="6"/>
  <c r="I8588" i="6"/>
  <c r="I8589" i="6"/>
  <c r="I8590" i="6"/>
  <c r="I8591" i="6"/>
  <c r="I8592" i="6"/>
  <c r="I8593" i="6"/>
  <c r="I8594" i="6"/>
  <c r="I8595" i="6"/>
  <c r="I8596" i="6"/>
  <c r="I8597" i="6"/>
  <c r="I8598" i="6"/>
  <c r="I8599" i="6"/>
  <c r="I8600" i="6"/>
  <c r="I8601" i="6"/>
  <c r="I8602" i="6"/>
  <c r="I8603" i="6"/>
  <c r="I8604" i="6"/>
  <c r="I8605" i="6"/>
  <c r="I8606" i="6"/>
  <c r="I8607" i="6"/>
  <c r="I8608" i="6"/>
  <c r="I8609" i="6"/>
  <c r="I8610" i="6"/>
  <c r="I8611" i="6"/>
  <c r="I8612" i="6"/>
  <c r="I8613" i="6"/>
  <c r="I8614" i="6"/>
  <c r="I8615" i="6"/>
  <c r="I8616" i="6"/>
  <c r="I8617" i="6"/>
  <c r="I8618" i="6"/>
  <c r="I8619" i="6"/>
  <c r="I8620" i="6"/>
  <c r="I8621" i="6"/>
  <c r="I8622" i="6"/>
  <c r="I8623" i="6"/>
  <c r="I8624" i="6"/>
  <c r="I8625" i="6"/>
  <c r="I8626" i="6"/>
  <c r="I8627" i="6"/>
  <c r="I8628" i="6"/>
  <c r="I8629" i="6"/>
  <c r="I8630" i="6"/>
  <c r="I8631" i="6"/>
  <c r="I8632" i="6"/>
  <c r="I8633" i="6"/>
  <c r="I8634" i="6"/>
  <c r="I8635" i="6"/>
  <c r="I8636" i="6"/>
  <c r="I8637" i="6"/>
  <c r="I8638" i="6"/>
  <c r="I8639" i="6"/>
  <c r="I8640" i="6"/>
  <c r="I8641" i="6"/>
  <c r="I8642" i="6"/>
  <c r="I8643" i="6"/>
  <c r="I8644" i="6"/>
  <c r="I8645" i="6"/>
  <c r="I8646" i="6"/>
  <c r="I8647" i="6"/>
  <c r="I8648" i="6"/>
  <c r="I8649" i="6"/>
  <c r="I8650" i="6"/>
  <c r="I8651" i="6"/>
  <c r="I8652" i="6"/>
  <c r="I8653" i="6"/>
  <c r="I8654" i="6"/>
  <c r="I8655" i="6"/>
  <c r="I8656" i="6"/>
  <c r="I8657" i="6"/>
  <c r="I8658" i="6"/>
  <c r="I8659" i="6"/>
  <c r="I8660" i="6"/>
  <c r="I8661" i="6"/>
  <c r="I8662" i="6"/>
  <c r="I8663" i="6"/>
  <c r="I8664" i="6"/>
  <c r="I8665" i="6"/>
  <c r="I8666" i="6"/>
  <c r="I8667" i="6"/>
  <c r="I8668" i="6"/>
  <c r="I8669" i="6"/>
  <c r="I8670" i="6"/>
  <c r="I8671" i="6"/>
  <c r="I8672" i="6"/>
  <c r="I8673" i="6"/>
  <c r="I8674" i="6"/>
  <c r="I8675" i="6"/>
  <c r="I8676" i="6"/>
  <c r="I8677" i="6"/>
  <c r="I8678" i="6"/>
  <c r="I8679" i="6"/>
  <c r="I8680" i="6"/>
  <c r="I8681" i="6"/>
  <c r="I8682" i="6"/>
  <c r="I8683" i="6"/>
  <c r="I8684" i="6"/>
  <c r="I8685" i="6"/>
  <c r="I8686" i="6"/>
  <c r="I8687" i="6"/>
  <c r="I8688" i="6"/>
  <c r="I8689" i="6"/>
  <c r="I8690" i="6"/>
  <c r="I8691" i="6"/>
  <c r="I8692" i="6"/>
  <c r="I8693" i="6"/>
  <c r="I8694" i="6"/>
  <c r="I8695" i="6"/>
  <c r="I8696" i="6"/>
  <c r="I8697" i="6"/>
  <c r="I8698" i="6"/>
  <c r="I8699" i="6"/>
  <c r="I8700" i="6"/>
  <c r="I8701" i="6"/>
  <c r="I8702" i="6"/>
  <c r="I8703" i="6"/>
  <c r="I8704" i="6"/>
  <c r="I8705" i="6"/>
  <c r="I8706" i="6"/>
  <c r="I8707" i="6"/>
  <c r="I8708" i="6"/>
  <c r="I8709" i="6"/>
  <c r="I8710" i="6"/>
  <c r="I8711" i="6"/>
  <c r="I8712" i="6"/>
  <c r="I8713" i="6"/>
  <c r="I8714" i="6"/>
  <c r="I8715" i="6"/>
  <c r="I8716" i="6"/>
  <c r="I8717" i="6"/>
  <c r="I8718" i="6"/>
  <c r="I8719" i="6"/>
  <c r="I8720" i="6"/>
  <c r="I8721" i="6"/>
  <c r="I8722" i="6"/>
  <c r="I8723" i="6"/>
  <c r="I8724" i="6"/>
  <c r="I8725" i="6"/>
  <c r="I8726" i="6"/>
  <c r="I8727" i="6"/>
  <c r="I8728" i="6"/>
  <c r="I8729" i="6"/>
  <c r="I8730" i="6"/>
  <c r="I8731" i="6"/>
  <c r="I8732" i="6"/>
  <c r="I8733" i="6"/>
  <c r="I8734" i="6"/>
  <c r="I8735" i="6"/>
  <c r="I8736" i="6"/>
  <c r="I8737" i="6"/>
  <c r="I8738" i="6"/>
  <c r="I8739" i="6"/>
  <c r="I8740" i="6"/>
  <c r="I8741" i="6"/>
  <c r="I8742" i="6"/>
  <c r="I8743" i="6"/>
  <c r="I8744" i="6"/>
  <c r="I8745" i="6"/>
  <c r="I8746" i="6"/>
  <c r="I8747" i="6"/>
  <c r="I8748" i="6"/>
  <c r="I8749" i="6"/>
  <c r="I8750" i="6"/>
  <c r="I8751" i="6"/>
  <c r="I8752" i="6"/>
  <c r="I8753" i="6"/>
  <c r="I8754" i="6"/>
  <c r="I8755" i="6"/>
  <c r="I8756" i="6"/>
  <c r="I8757" i="6"/>
  <c r="I8758" i="6"/>
  <c r="I8759" i="6"/>
  <c r="I8760" i="6"/>
  <c r="I8761" i="6"/>
  <c r="I8762" i="6"/>
  <c r="I8763" i="6"/>
  <c r="I8764" i="6"/>
  <c r="I8765" i="6"/>
  <c r="I8766" i="6"/>
  <c r="I8767" i="6"/>
  <c r="I8768" i="6"/>
  <c r="I8769" i="6"/>
  <c r="I8770" i="6"/>
  <c r="I8771" i="6"/>
  <c r="I8772" i="6"/>
  <c r="I8773" i="6"/>
  <c r="I8774" i="6"/>
  <c r="I8775" i="6"/>
  <c r="I8776" i="6"/>
  <c r="I8777" i="6"/>
  <c r="I8778" i="6"/>
  <c r="I8779" i="6"/>
  <c r="I8780" i="6"/>
  <c r="I8781" i="6"/>
  <c r="I8782" i="6"/>
  <c r="I8783" i="6"/>
  <c r="I8784" i="6"/>
  <c r="I8785" i="6"/>
  <c r="I8786" i="6"/>
  <c r="L4" i="6" a="1"/>
  <c r="L4" i="6" s="1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583" i="6"/>
  <c r="F584" i="6"/>
  <c r="F585" i="6"/>
  <c r="F586" i="6"/>
  <c r="F587" i="6"/>
  <c r="F588" i="6"/>
  <c r="F589" i="6"/>
  <c r="F590" i="6"/>
  <c r="F591" i="6"/>
  <c r="F592" i="6"/>
  <c r="F593" i="6"/>
  <c r="F594" i="6"/>
  <c r="F595" i="6"/>
  <c r="F596" i="6"/>
  <c r="F597" i="6"/>
  <c r="F598" i="6"/>
  <c r="F599" i="6"/>
  <c r="F600" i="6"/>
  <c r="F601" i="6"/>
  <c r="F602" i="6"/>
  <c r="F603" i="6"/>
  <c r="F604" i="6"/>
  <c r="F605" i="6"/>
  <c r="F606" i="6"/>
  <c r="F607" i="6"/>
  <c r="F608" i="6"/>
  <c r="F609" i="6"/>
  <c r="F610" i="6"/>
  <c r="F611" i="6"/>
  <c r="F612" i="6"/>
  <c r="F613" i="6"/>
  <c r="F614" i="6"/>
  <c r="F615" i="6"/>
  <c r="F616" i="6"/>
  <c r="F617" i="6"/>
  <c r="F618" i="6"/>
  <c r="F619" i="6"/>
  <c r="F620" i="6"/>
  <c r="F621" i="6"/>
  <c r="F622" i="6"/>
  <c r="F623" i="6"/>
  <c r="F624" i="6"/>
  <c r="F625" i="6"/>
  <c r="F626" i="6"/>
  <c r="F627" i="6"/>
  <c r="F628" i="6"/>
  <c r="F629" i="6"/>
  <c r="F630" i="6"/>
  <c r="F631" i="6"/>
  <c r="F632" i="6"/>
  <c r="F633" i="6"/>
  <c r="F634" i="6"/>
  <c r="F635" i="6"/>
  <c r="F636" i="6"/>
  <c r="F637" i="6"/>
  <c r="F638" i="6"/>
  <c r="F639" i="6"/>
  <c r="F640" i="6"/>
  <c r="F641" i="6"/>
  <c r="F642" i="6"/>
  <c r="F643" i="6"/>
  <c r="F644" i="6"/>
  <c r="F645" i="6"/>
  <c r="F646" i="6"/>
  <c r="F647" i="6"/>
  <c r="F648" i="6"/>
  <c r="F649" i="6"/>
  <c r="F650" i="6"/>
  <c r="F651" i="6"/>
  <c r="F652" i="6"/>
  <c r="F653" i="6"/>
  <c r="F654" i="6"/>
  <c r="F655" i="6"/>
  <c r="F656" i="6"/>
  <c r="F657" i="6"/>
  <c r="F658" i="6"/>
  <c r="F659" i="6"/>
  <c r="F660" i="6"/>
  <c r="F661" i="6"/>
  <c r="F662" i="6"/>
  <c r="F663" i="6"/>
  <c r="F664" i="6"/>
  <c r="F665" i="6"/>
  <c r="F666" i="6"/>
  <c r="F667" i="6"/>
  <c r="F668" i="6"/>
  <c r="F669" i="6"/>
  <c r="F670" i="6"/>
  <c r="F671" i="6"/>
  <c r="F672" i="6"/>
  <c r="F673" i="6"/>
  <c r="F674" i="6"/>
  <c r="F675" i="6"/>
  <c r="F676" i="6"/>
  <c r="F677" i="6"/>
  <c r="F678" i="6"/>
  <c r="F679" i="6"/>
  <c r="F680" i="6"/>
  <c r="F681" i="6"/>
  <c r="F682" i="6"/>
  <c r="F683" i="6"/>
  <c r="F684" i="6"/>
  <c r="F685" i="6"/>
  <c r="F686" i="6"/>
  <c r="F687" i="6"/>
  <c r="F688" i="6"/>
  <c r="F689" i="6"/>
  <c r="F690" i="6"/>
  <c r="F691" i="6"/>
  <c r="F692" i="6"/>
  <c r="F693" i="6"/>
  <c r="F694" i="6"/>
  <c r="F695" i="6"/>
  <c r="F696" i="6"/>
  <c r="F697" i="6"/>
  <c r="F698" i="6"/>
  <c r="F699" i="6"/>
  <c r="F700" i="6"/>
  <c r="F701" i="6"/>
  <c r="F702" i="6"/>
  <c r="F703" i="6"/>
  <c r="F704" i="6"/>
  <c r="F705" i="6"/>
  <c r="F706" i="6"/>
  <c r="F707" i="6"/>
  <c r="F708" i="6"/>
  <c r="F709" i="6"/>
  <c r="F710" i="6"/>
  <c r="F711" i="6"/>
  <c r="F712" i="6"/>
  <c r="F713" i="6"/>
  <c r="F714" i="6"/>
  <c r="F715" i="6"/>
  <c r="F716" i="6"/>
  <c r="F717" i="6"/>
  <c r="F718" i="6"/>
  <c r="F719" i="6"/>
  <c r="F720" i="6"/>
  <c r="F721" i="6"/>
  <c r="F722" i="6"/>
  <c r="F723" i="6"/>
  <c r="F724" i="6"/>
  <c r="F725" i="6"/>
  <c r="F726" i="6"/>
  <c r="F727" i="6"/>
  <c r="F728" i="6"/>
  <c r="F729" i="6"/>
  <c r="F730" i="6"/>
  <c r="F731" i="6"/>
  <c r="F732" i="6"/>
  <c r="F733" i="6"/>
  <c r="F734" i="6"/>
  <c r="F735" i="6"/>
  <c r="F736" i="6"/>
  <c r="F737" i="6"/>
  <c r="F738" i="6"/>
  <c r="F739" i="6"/>
  <c r="F740" i="6"/>
  <c r="F741" i="6"/>
  <c r="F742" i="6"/>
  <c r="F743" i="6"/>
  <c r="F744" i="6"/>
  <c r="F745" i="6"/>
  <c r="F746" i="6"/>
  <c r="F747" i="6"/>
  <c r="F748" i="6"/>
  <c r="F749" i="6"/>
  <c r="F750" i="6"/>
  <c r="F751" i="6"/>
  <c r="F752" i="6"/>
  <c r="F753" i="6"/>
  <c r="F754" i="6"/>
  <c r="F755" i="6"/>
  <c r="F756" i="6"/>
  <c r="F757" i="6"/>
  <c r="F758" i="6"/>
  <c r="F759" i="6"/>
  <c r="F760" i="6"/>
  <c r="F761" i="6"/>
  <c r="F762" i="6"/>
  <c r="F763" i="6"/>
  <c r="F764" i="6"/>
  <c r="F765" i="6"/>
  <c r="F766" i="6"/>
  <c r="F767" i="6"/>
  <c r="F768" i="6"/>
  <c r="F769" i="6"/>
  <c r="F770" i="6"/>
  <c r="F771" i="6"/>
  <c r="F772" i="6"/>
  <c r="F773" i="6"/>
  <c r="F774" i="6"/>
  <c r="F775" i="6"/>
  <c r="F776" i="6"/>
  <c r="F777" i="6"/>
  <c r="F778" i="6"/>
  <c r="F779" i="6"/>
  <c r="F780" i="6"/>
  <c r="F781" i="6"/>
  <c r="F782" i="6"/>
  <c r="F783" i="6"/>
  <c r="F784" i="6"/>
  <c r="F785" i="6"/>
  <c r="F786" i="6"/>
  <c r="F787" i="6"/>
  <c r="F788" i="6"/>
  <c r="F789" i="6"/>
  <c r="F790" i="6"/>
  <c r="F791" i="6"/>
  <c r="F792" i="6"/>
  <c r="F793" i="6"/>
  <c r="F794" i="6"/>
  <c r="F795" i="6"/>
  <c r="F796" i="6"/>
  <c r="F797" i="6"/>
  <c r="F798" i="6"/>
  <c r="F799" i="6"/>
  <c r="F800" i="6"/>
  <c r="F801" i="6"/>
  <c r="F802" i="6"/>
  <c r="F803" i="6"/>
  <c r="F804" i="6"/>
  <c r="F805" i="6"/>
  <c r="F806" i="6"/>
  <c r="F807" i="6"/>
  <c r="F808" i="6"/>
  <c r="F809" i="6"/>
  <c r="F810" i="6"/>
  <c r="F811" i="6"/>
  <c r="F812" i="6"/>
  <c r="F813" i="6"/>
  <c r="F814" i="6"/>
  <c r="F815" i="6"/>
  <c r="F816" i="6"/>
  <c r="F817" i="6"/>
  <c r="F818" i="6"/>
  <c r="F819" i="6"/>
  <c r="F820" i="6"/>
  <c r="F821" i="6"/>
  <c r="F822" i="6"/>
  <c r="F823" i="6"/>
  <c r="F824" i="6"/>
  <c r="F825" i="6"/>
  <c r="F826" i="6"/>
  <c r="F827" i="6"/>
  <c r="F828" i="6"/>
  <c r="F829" i="6"/>
  <c r="F830" i="6"/>
  <c r="F831" i="6"/>
  <c r="F832" i="6"/>
  <c r="F833" i="6"/>
  <c r="F834" i="6"/>
  <c r="F835" i="6"/>
  <c r="F836" i="6"/>
  <c r="F837" i="6"/>
  <c r="F838" i="6"/>
  <c r="F839" i="6"/>
  <c r="F840" i="6"/>
  <c r="F841" i="6"/>
  <c r="F842" i="6"/>
  <c r="F843" i="6"/>
  <c r="F844" i="6"/>
  <c r="F845" i="6"/>
  <c r="F846" i="6"/>
  <c r="F847" i="6"/>
  <c r="F848" i="6"/>
  <c r="F849" i="6"/>
  <c r="F850" i="6"/>
  <c r="F851" i="6"/>
  <c r="F852" i="6"/>
  <c r="F853" i="6"/>
  <c r="F854" i="6"/>
  <c r="F855" i="6"/>
  <c r="F856" i="6"/>
  <c r="F857" i="6"/>
  <c r="F858" i="6"/>
  <c r="F859" i="6"/>
  <c r="F860" i="6"/>
  <c r="F861" i="6"/>
  <c r="F862" i="6"/>
  <c r="F863" i="6"/>
  <c r="F864" i="6"/>
  <c r="F865" i="6"/>
  <c r="F866" i="6"/>
  <c r="F867" i="6"/>
  <c r="F868" i="6"/>
  <c r="F869" i="6"/>
  <c r="F870" i="6"/>
  <c r="F871" i="6"/>
  <c r="F872" i="6"/>
  <c r="F873" i="6"/>
  <c r="F874" i="6"/>
  <c r="F875" i="6"/>
  <c r="F876" i="6"/>
  <c r="F877" i="6"/>
  <c r="F878" i="6"/>
  <c r="F879" i="6"/>
  <c r="F880" i="6"/>
  <c r="F881" i="6"/>
  <c r="F882" i="6"/>
  <c r="F883" i="6"/>
  <c r="F884" i="6"/>
  <c r="F885" i="6"/>
  <c r="F886" i="6"/>
  <c r="F887" i="6"/>
  <c r="F888" i="6"/>
  <c r="F889" i="6"/>
  <c r="F890" i="6"/>
  <c r="F891" i="6"/>
  <c r="F892" i="6"/>
  <c r="F893" i="6"/>
  <c r="F894" i="6"/>
  <c r="F895" i="6"/>
  <c r="F896" i="6"/>
  <c r="F897" i="6"/>
  <c r="F898" i="6"/>
  <c r="F899" i="6"/>
  <c r="F900" i="6"/>
  <c r="F901" i="6"/>
  <c r="F902" i="6"/>
  <c r="F903" i="6"/>
  <c r="F904" i="6"/>
  <c r="F905" i="6"/>
  <c r="F906" i="6"/>
  <c r="F907" i="6"/>
  <c r="F908" i="6"/>
  <c r="F909" i="6"/>
  <c r="F910" i="6"/>
  <c r="F911" i="6"/>
  <c r="F912" i="6"/>
  <c r="F913" i="6"/>
  <c r="F914" i="6"/>
  <c r="F915" i="6"/>
  <c r="F916" i="6"/>
  <c r="F917" i="6"/>
  <c r="F918" i="6"/>
  <c r="F919" i="6"/>
  <c r="F920" i="6"/>
  <c r="F921" i="6"/>
  <c r="F922" i="6"/>
  <c r="F923" i="6"/>
  <c r="F924" i="6"/>
  <c r="F925" i="6"/>
  <c r="F926" i="6"/>
  <c r="F927" i="6"/>
  <c r="F928" i="6"/>
  <c r="F929" i="6"/>
  <c r="F930" i="6"/>
  <c r="F931" i="6"/>
  <c r="F932" i="6"/>
  <c r="F933" i="6"/>
  <c r="F934" i="6"/>
  <c r="F935" i="6"/>
  <c r="F936" i="6"/>
  <c r="F937" i="6"/>
  <c r="F938" i="6"/>
  <c r="F939" i="6"/>
  <c r="F940" i="6"/>
  <c r="F941" i="6"/>
  <c r="F942" i="6"/>
  <c r="F943" i="6"/>
  <c r="F944" i="6"/>
  <c r="F945" i="6"/>
  <c r="F946" i="6"/>
  <c r="F947" i="6"/>
  <c r="F948" i="6"/>
  <c r="F949" i="6"/>
  <c r="F950" i="6"/>
  <c r="F951" i="6"/>
  <c r="F952" i="6"/>
  <c r="F953" i="6"/>
  <c r="F954" i="6"/>
  <c r="F955" i="6"/>
  <c r="F956" i="6"/>
  <c r="F957" i="6"/>
  <c r="F958" i="6"/>
  <c r="F959" i="6"/>
  <c r="F960" i="6"/>
  <c r="F961" i="6"/>
  <c r="F962" i="6"/>
  <c r="F963" i="6"/>
  <c r="F964" i="6"/>
  <c r="F965" i="6"/>
  <c r="F966" i="6"/>
  <c r="F967" i="6"/>
  <c r="F968" i="6"/>
  <c r="F969" i="6"/>
  <c r="F970" i="6"/>
  <c r="F971" i="6"/>
  <c r="F972" i="6"/>
  <c r="F973" i="6"/>
  <c r="F974" i="6"/>
  <c r="F975" i="6"/>
  <c r="F976" i="6"/>
  <c r="F977" i="6"/>
  <c r="F978" i="6"/>
  <c r="F979" i="6"/>
  <c r="F980" i="6"/>
  <c r="F981" i="6"/>
  <c r="F982" i="6"/>
  <c r="F983" i="6"/>
  <c r="F984" i="6"/>
  <c r="F985" i="6"/>
  <c r="F986" i="6"/>
  <c r="F987" i="6"/>
  <c r="F988" i="6"/>
  <c r="F989" i="6"/>
  <c r="F990" i="6"/>
  <c r="F991" i="6"/>
  <c r="F992" i="6"/>
  <c r="F993" i="6"/>
  <c r="F994" i="6"/>
  <c r="F995" i="6"/>
  <c r="F996" i="6"/>
  <c r="F997" i="6"/>
  <c r="F998" i="6"/>
  <c r="F999" i="6"/>
  <c r="F1000" i="6"/>
  <c r="F1001" i="6"/>
  <c r="F1002" i="6"/>
  <c r="F1003" i="6"/>
  <c r="F1004" i="6"/>
  <c r="F1005" i="6"/>
  <c r="F1006" i="6"/>
  <c r="F1007" i="6"/>
  <c r="F1008" i="6"/>
  <c r="F1009" i="6"/>
  <c r="F1010" i="6"/>
  <c r="F1011" i="6"/>
  <c r="F1012" i="6"/>
  <c r="F1013" i="6"/>
  <c r="F1014" i="6"/>
  <c r="F1015" i="6"/>
  <c r="F1016" i="6"/>
  <c r="F1017" i="6"/>
  <c r="F1018" i="6"/>
  <c r="F1019" i="6"/>
  <c r="F1020" i="6"/>
  <c r="F1021" i="6"/>
  <c r="F1022" i="6"/>
  <c r="F1023" i="6"/>
  <c r="F1024" i="6"/>
  <c r="F1025" i="6"/>
  <c r="F1026" i="6"/>
  <c r="F1027" i="6"/>
  <c r="F1028" i="6"/>
  <c r="F1029" i="6"/>
  <c r="F1030" i="6"/>
  <c r="F1031" i="6"/>
  <c r="F1032" i="6"/>
  <c r="F1033" i="6"/>
  <c r="F1034" i="6"/>
  <c r="F1035" i="6"/>
  <c r="F1036" i="6"/>
  <c r="F1037" i="6"/>
  <c r="F1038" i="6"/>
  <c r="F1039" i="6"/>
  <c r="F1040" i="6"/>
  <c r="F1041" i="6"/>
  <c r="F1042" i="6"/>
  <c r="F1043" i="6"/>
  <c r="F1044" i="6"/>
  <c r="F1045" i="6"/>
  <c r="F1046" i="6"/>
  <c r="F1047" i="6"/>
  <c r="F1048" i="6"/>
  <c r="F1049" i="6"/>
  <c r="F1050" i="6"/>
  <c r="F1051" i="6"/>
  <c r="F1052" i="6"/>
  <c r="F1053" i="6"/>
  <c r="F1054" i="6"/>
  <c r="F1055" i="6"/>
  <c r="F1056" i="6"/>
  <c r="F1057" i="6"/>
  <c r="F1058" i="6"/>
  <c r="F1059" i="6"/>
  <c r="F1060" i="6"/>
  <c r="F1061" i="6"/>
  <c r="F1062" i="6"/>
  <c r="F1063" i="6"/>
  <c r="F1064" i="6"/>
  <c r="F1065" i="6"/>
  <c r="F1066" i="6"/>
  <c r="F1067" i="6"/>
  <c r="F1068" i="6"/>
  <c r="F1069" i="6"/>
  <c r="F1070" i="6"/>
  <c r="F1071" i="6"/>
  <c r="F1072" i="6"/>
  <c r="F1073" i="6"/>
  <c r="F1074" i="6"/>
  <c r="F1075" i="6"/>
  <c r="F1076" i="6"/>
  <c r="F1077" i="6"/>
  <c r="F1078" i="6"/>
  <c r="F1079" i="6"/>
  <c r="F1080" i="6"/>
  <c r="F1081" i="6"/>
  <c r="F1082" i="6"/>
  <c r="F1083" i="6"/>
  <c r="F1084" i="6"/>
  <c r="F1085" i="6"/>
  <c r="F1086" i="6"/>
  <c r="F1087" i="6"/>
  <c r="F1088" i="6"/>
  <c r="F1089" i="6"/>
  <c r="F1090" i="6"/>
  <c r="F1091" i="6"/>
  <c r="F1092" i="6"/>
  <c r="F1093" i="6"/>
  <c r="F1094" i="6"/>
  <c r="F1095" i="6"/>
  <c r="F1096" i="6"/>
  <c r="F1097" i="6"/>
  <c r="F1098" i="6"/>
  <c r="F1099" i="6"/>
  <c r="F1100" i="6"/>
  <c r="F1101" i="6"/>
  <c r="F1102" i="6"/>
  <c r="F1103" i="6"/>
  <c r="F1104" i="6"/>
  <c r="F1105" i="6"/>
  <c r="F1106" i="6"/>
  <c r="F1107" i="6"/>
  <c r="F1108" i="6"/>
  <c r="F1109" i="6"/>
  <c r="F1110" i="6"/>
  <c r="F1111" i="6"/>
  <c r="F1112" i="6"/>
  <c r="F1113" i="6"/>
  <c r="F1114" i="6"/>
  <c r="F1115" i="6"/>
  <c r="F1116" i="6"/>
  <c r="F1117" i="6"/>
  <c r="F1118" i="6"/>
  <c r="F1119" i="6"/>
  <c r="F1120" i="6"/>
  <c r="F1121" i="6"/>
  <c r="F1122" i="6"/>
  <c r="F1123" i="6"/>
  <c r="F1124" i="6"/>
  <c r="F1125" i="6"/>
  <c r="F1126" i="6"/>
  <c r="F1127" i="6"/>
  <c r="F1128" i="6"/>
  <c r="F1129" i="6"/>
  <c r="F1130" i="6"/>
  <c r="F1131" i="6"/>
  <c r="F1132" i="6"/>
  <c r="F1133" i="6"/>
  <c r="F1134" i="6"/>
  <c r="F1135" i="6"/>
  <c r="F1136" i="6"/>
  <c r="F1137" i="6"/>
  <c r="F1138" i="6"/>
  <c r="F1139" i="6"/>
  <c r="F1140" i="6"/>
  <c r="F1141" i="6"/>
  <c r="F1142" i="6"/>
  <c r="F1143" i="6"/>
  <c r="F1144" i="6"/>
  <c r="F1145" i="6"/>
  <c r="F1146" i="6"/>
  <c r="F1147" i="6"/>
  <c r="F1148" i="6"/>
  <c r="F1149" i="6"/>
  <c r="F1150" i="6"/>
  <c r="F1151" i="6"/>
  <c r="F1152" i="6"/>
  <c r="F1153" i="6"/>
  <c r="F1154" i="6"/>
  <c r="F1155" i="6"/>
  <c r="F1156" i="6"/>
  <c r="F1157" i="6"/>
  <c r="F1158" i="6"/>
  <c r="F1159" i="6"/>
  <c r="F1160" i="6"/>
  <c r="F1161" i="6"/>
  <c r="F1162" i="6"/>
  <c r="F1163" i="6"/>
  <c r="F1164" i="6"/>
  <c r="F1165" i="6"/>
  <c r="F1166" i="6"/>
  <c r="F1167" i="6"/>
  <c r="F1168" i="6"/>
  <c r="F1169" i="6"/>
  <c r="F1170" i="6"/>
  <c r="F1171" i="6"/>
  <c r="F1172" i="6"/>
  <c r="F1173" i="6"/>
  <c r="F1174" i="6"/>
  <c r="F1175" i="6"/>
  <c r="F1176" i="6"/>
  <c r="F1177" i="6"/>
  <c r="F1178" i="6"/>
  <c r="F1179" i="6"/>
  <c r="F1180" i="6"/>
  <c r="F1181" i="6"/>
  <c r="F1182" i="6"/>
  <c r="F1183" i="6"/>
  <c r="F1184" i="6"/>
  <c r="F1185" i="6"/>
  <c r="F1186" i="6"/>
  <c r="F1187" i="6"/>
  <c r="F1188" i="6"/>
  <c r="F1189" i="6"/>
  <c r="F1190" i="6"/>
  <c r="F1191" i="6"/>
  <c r="F1192" i="6"/>
  <c r="F1193" i="6"/>
  <c r="F1194" i="6"/>
  <c r="F1195" i="6"/>
  <c r="F1196" i="6"/>
  <c r="F1197" i="6"/>
  <c r="F1198" i="6"/>
  <c r="F1199" i="6"/>
  <c r="F1200" i="6"/>
  <c r="F1201" i="6"/>
  <c r="F1202" i="6"/>
  <c r="F1203" i="6"/>
  <c r="F1204" i="6"/>
  <c r="F1205" i="6"/>
  <c r="F1206" i="6"/>
  <c r="F1207" i="6"/>
  <c r="F1208" i="6"/>
  <c r="F1209" i="6"/>
  <c r="F1210" i="6"/>
  <c r="F1211" i="6"/>
  <c r="F1212" i="6"/>
  <c r="F1213" i="6"/>
  <c r="F1214" i="6"/>
  <c r="F1215" i="6"/>
  <c r="F1216" i="6"/>
  <c r="F1217" i="6"/>
  <c r="F1218" i="6"/>
  <c r="F1219" i="6"/>
  <c r="F1220" i="6"/>
  <c r="F1221" i="6"/>
  <c r="F1222" i="6"/>
  <c r="F1223" i="6"/>
  <c r="F1224" i="6"/>
  <c r="F1225" i="6"/>
  <c r="F1226" i="6"/>
  <c r="F1227" i="6"/>
  <c r="F1228" i="6"/>
  <c r="F1229" i="6"/>
  <c r="F1230" i="6"/>
  <c r="F1231" i="6"/>
  <c r="F1232" i="6"/>
  <c r="F1233" i="6"/>
  <c r="F1234" i="6"/>
  <c r="F1235" i="6"/>
  <c r="F1236" i="6"/>
  <c r="F1237" i="6"/>
  <c r="F1238" i="6"/>
  <c r="F1239" i="6"/>
  <c r="F1240" i="6"/>
  <c r="F1241" i="6"/>
  <c r="F1242" i="6"/>
  <c r="F1243" i="6"/>
  <c r="F1244" i="6"/>
  <c r="F1245" i="6"/>
  <c r="F1246" i="6"/>
  <c r="F1247" i="6"/>
  <c r="F1248" i="6"/>
  <c r="F1249" i="6"/>
  <c r="F1250" i="6"/>
  <c r="F1251" i="6"/>
  <c r="F1252" i="6"/>
  <c r="F1253" i="6"/>
  <c r="F1254" i="6"/>
  <c r="F1255" i="6"/>
  <c r="F1256" i="6"/>
  <c r="F1257" i="6"/>
  <c r="F1258" i="6"/>
  <c r="F1259" i="6"/>
  <c r="F1260" i="6"/>
  <c r="F1261" i="6"/>
  <c r="F1262" i="6"/>
  <c r="F1263" i="6"/>
  <c r="F1264" i="6"/>
  <c r="F1265" i="6"/>
  <c r="F1266" i="6"/>
  <c r="F1267" i="6"/>
  <c r="F1268" i="6"/>
  <c r="F1269" i="6"/>
  <c r="F1270" i="6"/>
  <c r="F1271" i="6"/>
  <c r="F1272" i="6"/>
  <c r="F1273" i="6"/>
  <c r="F1274" i="6"/>
  <c r="F1275" i="6"/>
  <c r="F1276" i="6"/>
  <c r="F1277" i="6"/>
  <c r="F1278" i="6"/>
  <c r="F1279" i="6"/>
  <c r="F1280" i="6"/>
  <c r="F1281" i="6"/>
  <c r="F1282" i="6"/>
  <c r="F1283" i="6"/>
  <c r="F1284" i="6"/>
  <c r="F1285" i="6"/>
  <c r="F1286" i="6"/>
  <c r="F1287" i="6"/>
  <c r="F1288" i="6"/>
  <c r="F1289" i="6"/>
  <c r="F1290" i="6"/>
  <c r="F1291" i="6"/>
  <c r="F1292" i="6"/>
  <c r="F1293" i="6"/>
  <c r="F1294" i="6"/>
  <c r="F1295" i="6"/>
  <c r="F1296" i="6"/>
  <c r="F1297" i="6"/>
  <c r="F1298" i="6"/>
  <c r="F1299" i="6"/>
  <c r="F1300" i="6"/>
  <c r="F1301" i="6"/>
  <c r="F1302" i="6"/>
  <c r="F1303" i="6"/>
  <c r="F1304" i="6"/>
  <c r="F1305" i="6"/>
  <c r="F1306" i="6"/>
  <c r="F1307" i="6"/>
  <c r="F1308" i="6"/>
  <c r="F1309" i="6"/>
  <c r="F1310" i="6"/>
  <c r="F1311" i="6"/>
  <c r="F1312" i="6"/>
  <c r="F1313" i="6"/>
  <c r="F1314" i="6"/>
  <c r="F1315" i="6"/>
  <c r="F1316" i="6"/>
  <c r="F1317" i="6"/>
  <c r="F1318" i="6"/>
  <c r="F1319" i="6"/>
  <c r="F1320" i="6"/>
  <c r="F1321" i="6"/>
  <c r="F1322" i="6"/>
  <c r="F1323" i="6"/>
  <c r="F1324" i="6"/>
  <c r="F1325" i="6"/>
  <c r="F1326" i="6"/>
  <c r="F1327" i="6"/>
  <c r="F1328" i="6"/>
  <c r="F1329" i="6"/>
  <c r="F1330" i="6"/>
  <c r="F1331" i="6"/>
  <c r="F1332" i="6"/>
  <c r="F1333" i="6"/>
  <c r="F1334" i="6"/>
  <c r="F1335" i="6"/>
  <c r="F1336" i="6"/>
  <c r="F1337" i="6"/>
  <c r="F1338" i="6"/>
  <c r="F1339" i="6"/>
  <c r="F1340" i="6"/>
  <c r="F1341" i="6"/>
  <c r="F1342" i="6"/>
  <c r="F1343" i="6"/>
  <c r="F1344" i="6"/>
  <c r="F1345" i="6"/>
  <c r="F1346" i="6"/>
  <c r="F1347" i="6"/>
  <c r="F1348" i="6"/>
  <c r="F1349" i="6"/>
  <c r="F1350" i="6"/>
  <c r="F1351" i="6"/>
  <c r="F1352" i="6"/>
  <c r="F1353" i="6"/>
  <c r="F1354" i="6"/>
  <c r="F1355" i="6"/>
  <c r="F1356" i="6"/>
  <c r="F1357" i="6"/>
  <c r="F1358" i="6"/>
  <c r="F1359" i="6"/>
  <c r="F1360" i="6"/>
  <c r="F1361" i="6"/>
  <c r="F1362" i="6"/>
  <c r="F1363" i="6"/>
  <c r="F1364" i="6"/>
  <c r="F1365" i="6"/>
  <c r="F1366" i="6"/>
  <c r="F1367" i="6"/>
  <c r="F1368" i="6"/>
  <c r="F1369" i="6"/>
  <c r="F1370" i="6"/>
  <c r="F1371" i="6"/>
  <c r="F1372" i="6"/>
  <c r="F1373" i="6"/>
  <c r="F1374" i="6"/>
  <c r="F1375" i="6"/>
  <c r="F1376" i="6"/>
  <c r="F1377" i="6"/>
  <c r="F1378" i="6"/>
  <c r="F1379" i="6"/>
  <c r="F1380" i="6"/>
  <c r="F1381" i="6"/>
  <c r="F1382" i="6"/>
  <c r="F1383" i="6"/>
  <c r="F1384" i="6"/>
  <c r="F1385" i="6"/>
  <c r="F1386" i="6"/>
  <c r="F1387" i="6"/>
  <c r="F1388" i="6"/>
  <c r="F1389" i="6"/>
  <c r="F1390" i="6"/>
  <c r="F1391" i="6"/>
  <c r="F1392" i="6"/>
  <c r="F1393" i="6"/>
  <c r="F1394" i="6"/>
  <c r="F1395" i="6"/>
  <c r="F1396" i="6"/>
  <c r="F1397" i="6"/>
  <c r="F1398" i="6"/>
  <c r="F1399" i="6"/>
  <c r="F1400" i="6"/>
  <c r="F1401" i="6"/>
  <c r="F1402" i="6"/>
  <c r="F1403" i="6"/>
  <c r="F1404" i="6"/>
  <c r="F1405" i="6"/>
  <c r="F1406" i="6"/>
  <c r="F1407" i="6"/>
  <c r="F1408" i="6"/>
  <c r="F1409" i="6"/>
  <c r="F1410" i="6"/>
  <c r="F1411" i="6"/>
  <c r="F1412" i="6"/>
  <c r="F1413" i="6"/>
  <c r="F1414" i="6"/>
  <c r="F1415" i="6"/>
  <c r="F1416" i="6"/>
  <c r="F1417" i="6"/>
  <c r="F1418" i="6"/>
  <c r="F1419" i="6"/>
  <c r="F1420" i="6"/>
  <c r="F1421" i="6"/>
  <c r="F1422" i="6"/>
  <c r="F1423" i="6"/>
  <c r="F1424" i="6"/>
  <c r="F1425" i="6"/>
  <c r="F1426" i="6"/>
  <c r="F1427" i="6"/>
  <c r="F1428" i="6"/>
  <c r="F1429" i="6"/>
  <c r="F1430" i="6"/>
  <c r="F1431" i="6"/>
  <c r="F1432" i="6"/>
  <c r="F1433" i="6"/>
  <c r="F1434" i="6"/>
  <c r="F1435" i="6"/>
  <c r="F1436" i="6"/>
  <c r="F1437" i="6"/>
  <c r="F1438" i="6"/>
  <c r="F1439" i="6"/>
  <c r="F1440" i="6"/>
  <c r="F1441" i="6"/>
  <c r="F1442" i="6"/>
  <c r="F1443" i="6"/>
  <c r="F1444" i="6"/>
  <c r="F1445" i="6"/>
  <c r="F1446" i="6"/>
  <c r="F1447" i="6"/>
  <c r="F1448" i="6"/>
  <c r="F1449" i="6"/>
  <c r="F1450" i="6"/>
  <c r="F1451" i="6"/>
  <c r="F1452" i="6"/>
  <c r="F1453" i="6"/>
  <c r="F1454" i="6"/>
  <c r="F1455" i="6"/>
  <c r="F1456" i="6"/>
  <c r="F1457" i="6"/>
  <c r="F1458" i="6"/>
  <c r="F1459" i="6"/>
  <c r="F1460" i="6"/>
  <c r="F1461" i="6"/>
  <c r="F1462" i="6"/>
  <c r="F1463" i="6"/>
  <c r="F1464" i="6"/>
  <c r="F1465" i="6"/>
  <c r="F1466" i="6"/>
  <c r="F1467" i="6"/>
  <c r="F1468" i="6"/>
  <c r="F1469" i="6"/>
  <c r="F1470" i="6"/>
  <c r="F1471" i="6"/>
  <c r="F1472" i="6"/>
  <c r="F1473" i="6"/>
  <c r="F1474" i="6"/>
  <c r="F1475" i="6"/>
  <c r="F1476" i="6"/>
  <c r="F1477" i="6"/>
  <c r="F1478" i="6"/>
  <c r="F1479" i="6"/>
  <c r="F1480" i="6"/>
  <c r="F1481" i="6"/>
  <c r="F1482" i="6"/>
  <c r="F1483" i="6"/>
  <c r="F1484" i="6"/>
  <c r="F1485" i="6"/>
  <c r="F1486" i="6"/>
  <c r="F1487" i="6"/>
  <c r="F1488" i="6"/>
  <c r="F1489" i="6"/>
  <c r="F1490" i="6"/>
  <c r="F1491" i="6"/>
  <c r="F1492" i="6"/>
  <c r="F1493" i="6"/>
  <c r="F1494" i="6"/>
  <c r="F1495" i="6"/>
  <c r="F1496" i="6"/>
  <c r="F1497" i="6"/>
  <c r="F1498" i="6"/>
  <c r="F1499" i="6"/>
  <c r="F1500" i="6"/>
  <c r="F1501" i="6"/>
  <c r="F1502" i="6"/>
  <c r="F1503" i="6"/>
  <c r="F1504" i="6"/>
  <c r="F1505" i="6"/>
  <c r="F1506" i="6"/>
  <c r="F1507" i="6"/>
  <c r="F1508" i="6"/>
  <c r="F1509" i="6"/>
  <c r="F1510" i="6"/>
  <c r="F1511" i="6"/>
  <c r="F1512" i="6"/>
  <c r="F1513" i="6"/>
  <c r="F1514" i="6"/>
  <c r="F1515" i="6"/>
  <c r="F1516" i="6"/>
  <c r="F1517" i="6"/>
  <c r="F1518" i="6"/>
  <c r="F1519" i="6"/>
  <c r="F1520" i="6"/>
  <c r="F1521" i="6"/>
  <c r="F1522" i="6"/>
  <c r="F1523" i="6"/>
  <c r="F1524" i="6"/>
  <c r="F1525" i="6"/>
  <c r="F1526" i="6"/>
  <c r="F1527" i="6"/>
  <c r="F1528" i="6"/>
  <c r="F1529" i="6"/>
  <c r="F1530" i="6"/>
  <c r="F1531" i="6"/>
  <c r="F1532" i="6"/>
  <c r="F1533" i="6"/>
  <c r="F1534" i="6"/>
  <c r="F1535" i="6"/>
  <c r="F1536" i="6"/>
  <c r="F1537" i="6"/>
  <c r="F1538" i="6"/>
  <c r="F1539" i="6"/>
  <c r="F1540" i="6"/>
  <c r="F1541" i="6"/>
  <c r="F1542" i="6"/>
  <c r="F1543" i="6"/>
  <c r="F1544" i="6"/>
  <c r="F1545" i="6"/>
  <c r="F1546" i="6"/>
  <c r="F1547" i="6"/>
  <c r="F1548" i="6"/>
  <c r="F1549" i="6"/>
  <c r="F1550" i="6"/>
  <c r="F1551" i="6"/>
  <c r="F1552" i="6"/>
  <c r="F1553" i="6"/>
  <c r="F1554" i="6"/>
  <c r="F1555" i="6"/>
  <c r="F1556" i="6"/>
  <c r="F1557" i="6"/>
  <c r="F1558" i="6"/>
  <c r="F1559" i="6"/>
  <c r="F1560" i="6"/>
  <c r="F1561" i="6"/>
  <c r="F1562" i="6"/>
  <c r="F1563" i="6"/>
  <c r="F1564" i="6"/>
  <c r="F1565" i="6"/>
  <c r="F1566" i="6"/>
  <c r="F1567" i="6"/>
  <c r="F1568" i="6"/>
  <c r="F1569" i="6"/>
  <c r="F1570" i="6"/>
  <c r="F1571" i="6"/>
  <c r="F1572" i="6"/>
  <c r="F1573" i="6"/>
  <c r="F1574" i="6"/>
  <c r="F1575" i="6"/>
  <c r="F1576" i="6"/>
  <c r="F1577" i="6"/>
  <c r="F1578" i="6"/>
  <c r="F1579" i="6"/>
  <c r="F1580" i="6"/>
  <c r="F1581" i="6"/>
  <c r="F1582" i="6"/>
  <c r="F1583" i="6"/>
  <c r="F1584" i="6"/>
  <c r="F1585" i="6"/>
  <c r="F1586" i="6"/>
  <c r="F1587" i="6"/>
  <c r="F1588" i="6"/>
  <c r="F1589" i="6"/>
  <c r="F1590" i="6"/>
  <c r="F1591" i="6"/>
  <c r="F1592" i="6"/>
  <c r="F1593" i="6"/>
  <c r="F1594" i="6"/>
  <c r="F1595" i="6"/>
  <c r="F1596" i="6"/>
  <c r="F1597" i="6"/>
  <c r="F1598" i="6"/>
  <c r="F1599" i="6"/>
  <c r="F1600" i="6"/>
  <c r="F1601" i="6"/>
  <c r="F1602" i="6"/>
  <c r="F1603" i="6"/>
  <c r="F1604" i="6"/>
  <c r="F1605" i="6"/>
  <c r="F1606" i="6"/>
  <c r="F1607" i="6"/>
  <c r="F1608" i="6"/>
  <c r="F1609" i="6"/>
  <c r="F1610" i="6"/>
  <c r="F1611" i="6"/>
  <c r="F1612" i="6"/>
  <c r="F1613" i="6"/>
  <c r="F1614" i="6"/>
  <c r="F1615" i="6"/>
  <c r="F1616" i="6"/>
  <c r="F1617" i="6"/>
  <c r="F1618" i="6"/>
  <c r="F1619" i="6"/>
  <c r="F1620" i="6"/>
  <c r="F1621" i="6"/>
  <c r="F1622" i="6"/>
  <c r="F1623" i="6"/>
  <c r="F1624" i="6"/>
  <c r="F1625" i="6"/>
  <c r="F1626" i="6"/>
  <c r="F1627" i="6"/>
  <c r="F1628" i="6"/>
  <c r="F1629" i="6"/>
  <c r="F1630" i="6"/>
  <c r="F1631" i="6"/>
  <c r="F1632" i="6"/>
  <c r="F1633" i="6"/>
  <c r="F1634" i="6"/>
  <c r="F1635" i="6"/>
  <c r="F1636" i="6"/>
  <c r="F1637" i="6"/>
  <c r="F1638" i="6"/>
  <c r="F1639" i="6"/>
  <c r="F1640" i="6"/>
  <c r="F1641" i="6"/>
  <c r="F1642" i="6"/>
  <c r="F1643" i="6"/>
  <c r="F1644" i="6"/>
  <c r="F1645" i="6"/>
  <c r="F1646" i="6"/>
  <c r="F1647" i="6"/>
  <c r="F1648" i="6"/>
  <c r="F1649" i="6"/>
  <c r="F1650" i="6"/>
  <c r="F1651" i="6"/>
  <c r="F1652" i="6"/>
  <c r="F1653" i="6"/>
  <c r="F1654" i="6"/>
  <c r="F1655" i="6"/>
  <c r="F1656" i="6"/>
  <c r="F1657" i="6"/>
  <c r="F1658" i="6"/>
  <c r="F1659" i="6"/>
  <c r="F1660" i="6"/>
  <c r="F1661" i="6"/>
  <c r="F1662" i="6"/>
  <c r="F1663" i="6"/>
  <c r="F1664" i="6"/>
  <c r="F1665" i="6"/>
  <c r="F1666" i="6"/>
  <c r="F1667" i="6"/>
  <c r="F1668" i="6"/>
  <c r="F1669" i="6"/>
  <c r="F1670" i="6"/>
  <c r="F1671" i="6"/>
  <c r="F1672" i="6"/>
  <c r="F1673" i="6"/>
  <c r="F1674" i="6"/>
  <c r="F1675" i="6"/>
  <c r="F1676" i="6"/>
  <c r="F1677" i="6"/>
  <c r="F1678" i="6"/>
  <c r="F1679" i="6"/>
  <c r="F1680" i="6"/>
  <c r="F1681" i="6"/>
  <c r="F1682" i="6"/>
  <c r="F1683" i="6"/>
  <c r="F1684" i="6"/>
  <c r="F1685" i="6"/>
  <c r="F1686" i="6"/>
  <c r="F1687" i="6"/>
  <c r="F1688" i="6"/>
  <c r="F1689" i="6"/>
  <c r="F1690" i="6"/>
  <c r="F1691" i="6"/>
  <c r="F1692" i="6"/>
  <c r="F1693" i="6"/>
  <c r="F1694" i="6"/>
  <c r="F1695" i="6"/>
  <c r="F1696" i="6"/>
  <c r="F1697" i="6"/>
  <c r="F1698" i="6"/>
  <c r="F1699" i="6"/>
  <c r="F1700" i="6"/>
  <c r="F1701" i="6"/>
  <c r="F1702" i="6"/>
  <c r="F1703" i="6"/>
  <c r="F1704" i="6"/>
  <c r="F1705" i="6"/>
  <c r="F1706" i="6"/>
  <c r="F1707" i="6"/>
  <c r="F1708" i="6"/>
  <c r="F1709" i="6"/>
  <c r="F1710" i="6"/>
  <c r="F1711" i="6"/>
  <c r="F1712" i="6"/>
  <c r="F1713" i="6"/>
  <c r="F1714" i="6"/>
  <c r="F1715" i="6"/>
  <c r="F1716" i="6"/>
  <c r="F1717" i="6"/>
  <c r="F1718" i="6"/>
  <c r="F1719" i="6"/>
  <c r="F1720" i="6"/>
  <c r="F1721" i="6"/>
  <c r="F1722" i="6"/>
  <c r="F1723" i="6"/>
  <c r="F1724" i="6"/>
  <c r="F1725" i="6"/>
  <c r="F1726" i="6"/>
  <c r="F1727" i="6"/>
  <c r="F1728" i="6"/>
  <c r="F1729" i="6"/>
  <c r="F1730" i="6"/>
  <c r="F1731" i="6"/>
  <c r="F1732" i="6"/>
  <c r="F1733" i="6"/>
  <c r="F1734" i="6"/>
  <c r="F1735" i="6"/>
  <c r="F1736" i="6"/>
  <c r="F1737" i="6"/>
  <c r="F1738" i="6"/>
  <c r="F1739" i="6"/>
  <c r="F1740" i="6"/>
  <c r="F1741" i="6"/>
  <c r="F1742" i="6"/>
  <c r="F1743" i="6"/>
  <c r="F1744" i="6"/>
  <c r="F1745" i="6"/>
  <c r="F1746" i="6"/>
  <c r="F1747" i="6"/>
  <c r="F1748" i="6"/>
  <c r="F1749" i="6"/>
  <c r="F1750" i="6"/>
  <c r="F1751" i="6"/>
  <c r="F1752" i="6"/>
  <c r="F1753" i="6"/>
  <c r="F1754" i="6"/>
  <c r="F1755" i="6"/>
  <c r="F1756" i="6"/>
  <c r="F1757" i="6"/>
  <c r="F1758" i="6"/>
  <c r="F1759" i="6"/>
  <c r="F1760" i="6"/>
  <c r="F1761" i="6"/>
  <c r="F1762" i="6"/>
  <c r="F1763" i="6"/>
  <c r="F1764" i="6"/>
  <c r="F1765" i="6"/>
  <c r="F1766" i="6"/>
  <c r="F1767" i="6"/>
  <c r="F1768" i="6"/>
  <c r="F1769" i="6"/>
  <c r="F1770" i="6"/>
  <c r="F1771" i="6"/>
  <c r="F1772" i="6"/>
  <c r="F1773" i="6"/>
  <c r="F1774" i="6"/>
  <c r="F1775" i="6"/>
  <c r="F1776" i="6"/>
  <c r="F1777" i="6"/>
  <c r="F1778" i="6"/>
  <c r="F1779" i="6"/>
  <c r="F1780" i="6"/>
  <c r="F1781" i="6"/>
  <c r="F1782" i="6"/>
  <c r="F1783" i="6"/>
  <c r="F1784" i="6"/>
  <c r="F1785" i="6"/>
  <c r="F1786" i="6"/>
  <c r="F1787" i="6"/>
  <c r="F1788" i="6"/>
  <c r="F1789" i="6"/>
  <c r="F1790" i="6"/>
  <c r="F1791" i="6"/>
  <c r="F1792" i="6"/>
  <c r="F1793" i="6"/>
  <c r="F1794" i="6"/>
  <c r="F1795" i="6"/>
  <c r="F1796" i="6"/>
  <c r="F1797" i="6"/>
  <c r="F1798" i="6"/>
  <c r="F1799" i="6"/>
  <c r="F1800" i="6"/>
  <c r="F1801" i="6"/>
  <c r="F1802" i="6"/>
  <c r="F1803" i="6"/>
  <c r="F1804" i="6"/>
  <c r="F1805" i="6"/>
  <c r="F1806" i="6"/>
  <c r="F1807" i="6"/>
  <c r="F1808" i="6"/>
  <c r="F1809" i="6"/>
  <c r="F1810" i="6"/>
  <c r="F1811" i="6"/>
  <c r="F1812" i="6"/>
  <c r="F1813" i="6"/>
  <c r="F1814" i="6"/>
  <c r="F1815" i="6"/>
  <c r="F1816" i="6"/>
  <c r="F1817" i="6"/>
  <c r="F1818" i="6"/>
  <c r="F1819" i="6"/>
  <c r="F1820" i="6"/>
  <c r="F1821" i="6"/>
  <c r="F1822" i="6"/>
  <c r="F1823" i="6"/>
  <c r="F1824" i="6"/>
  <c r="F1825" i="6"/>
  <c r="F1826" i="6"/>
  <c r="F1827" i="6"/>
  <c r="F1828" i="6"/>
  <c r="F1829" i="6"/>
  <c r="F1830" i="6"/>
  <c r="F1831" i="6"/>
  <c r="F1832" i="6"/>
  <c r="F1833" i="6"/>
  <c r="F1834" i="6"/>
  <c r="F1835" i="6"/>
  <c r="F1836" i="6"/>
  <c r="F1837" i="6"/>
  <c r="F1838" i="6"/>
  <c r="F1839" i="6"/>
  <c r="F1840" i="6"/>
  <c r="F1841" i="6"/>
  <c r="F1842" i="6"/>
  <c r="F1843" i="6"/>
  <c r="F1844" i="6"/>
  <c r="F1845" i="6"/>
  <c r="F1846" i="6"/>
  <c r="F1847" i="6"/>
  <c r="F1848" i="6"/>
  <c r="F1849" i="6"/>
  <c r="F1850" i="6"/>
  <c r="F1851" i="6"/>
  <c r="F1852" i="6"/>
  <c r="F1853" i="6"/>
  <c r="F1854" i="6"/>
  <c r="F1855" i="6"/>
  <c r="F1856" i="6"/>
  <c r="F1857" i="6"/>
  <c r="F1858" i="6"/>
  <c r="F1859" i="6"/>
  <c r="F1860" i="6"/>
  <c r="F1861" i="6"/>
  <c r="F1862" i="6"/>
  <c r="F1863" i="6"/>
  <c r="F1864" i="6"/>
  <c r="F1865" i="6"/>
  <c r="F1866" i="6"/>
  <c r="F1867" i="6"/>
  <c r="F1868" i="6"/>
  <c r="F1869" i="6"/>
  <c r="F1870" i="6"/>
  <c r="F1871" i="6"/>
  <c r="F1872" i="6"/>
  <c r="F1873" i="6"/>
  <c r="F1874" i="6"/>
  <c r="F1875" i="6"/>
  <c r="F1876" i="6"/>
  <c r="F1877" i="6"/>
  <c r="F1878" i="6"/>
  <c r="F1879" i="6"/>
  <c r="F1880" i="6"/>
  <c r="F1881" i="6"/>
  <c r="F1882" i="6"/>
  <c r="F1883" i="6"/>
  <c r="F1884" i="6"/>
  <c r="F1885" i="6"/>
  <c r="F1886" i="6"/>
  <c r="F1887" i="6"/>
  <c r="F1888" i="6"/>
  <c r="F1889" i="6"/>
  <c r="F1890" i="6"/>
  <c r="F1891" i="6"/>
  <c r="F1892" i="6"/>
  <c r="F1893" i="6"/>
  <c r="F1894" i="6"/>
  <c r="F1895" i="6"/>
  <c r="F1896" i="6"/>
  <c r="F1897" i="6"/>
  <c r="F1898" i="6"/>
  <c r="F1899" i="6"/>
  <c r="F1900" i="6"/>
  <c r="F1901" i="6"/>
  <c r="F1902" i="6"/>
  <c r="F1903" i="6"/>
  <c r="F1904" i="6"/>
  <c r="F1905" i="6"/>
  <c r="F1906" i="6"/>
  <c r="F1907" i="6"/>
  <c r="F1908" i="6"/>
  <c r="F1909" i="6"/>
  <c r="F1910" i="6"/>
  <c r="F1911" i="6"/>
  <c r="F1912" i="6"/>
  <c r="F1913" i="6"/>
  <c r="F1914" i="6"/>
  <c r="F1915" i="6"/>
  <c r="F1916" i="6"/>
  <c r="F1917" i="6"/>
  <c r="F1918" i="6"/>
  <c r="F1919" i="6"/>
  <c r="F1920" i="6"/>
  <c r="F1921" i="6"/>
  <c r="F1922" i="6"/>
  <c r="F1923" i="6"/>
  <c r="F1924" i="6"/>
  <c r="F1925" i="6"/>
  <c r="F1926" i="6"/>
  <c r="F1927" i="6"/>
  <c r="F1928" i="6"/>
  <c r="F1929" i="6"/>
  <c r="F1930" i="6"/>
  <c r="F1931" i="6"/>
  <c r="F1932" i="6"/>
  <c r="F1933" i="6"/>
  <c r="F1934" i="6"/>
  <c r="F1935" i="6"/>
  <c r="F1936" i="6"/>
  <c r="F1937" i="6"/>
  <c r="F1938" i="6"/>
  <c r="F1939" i="6"/>
  <c r="F1940" i="6"/>
  <c r="F1941" i="6"/>
  <c r="F1942" i="6"/>
  <c r="F1943" i="6"/>
  <c r="F1944" i="6"/>
  <c r="F1945" i="6"/>
  <c r="F1946" i="6"/>
  <c r="F1947" i="6"/>
  <c r="F1948" i="6"/>
  <c r="F1949" i="6"/>
  <c r="F1950" i="6"/>
  <c r="F1951" i="6"/>
  <c r="F1952" i="6"/>
  <c r="F1953" i="6"/>
  <c r="F1954" i="6"/>
  <c r="F1955" i="6"/>
  <c r="F1956" i="6"/>
  <c r="F1957" i="6"/>
  <c r="F1958" i="6"/>
  <c r="F1959" i="6"/>
  <c r="F1960" i="6"/>
  <c r="F1961" i="6"/>
  <c r="F1962" i="6"/>
  <c r="F1963" i="6"/>
  <c r="F1964" i="6"/>
  <c r="F1965" i="6"/>
  <c r="F1966" i="6"/>
  <c r="F1967" i="6"/>
  <c r="F1968" i="6"/>
  <c r="F1969" i="6"/>
  <c r="F1970" i="6"/>
  <c r="F1971" i="6"/>
  <c r="F1972" i="6"/>
  <c r="F1973" i="6"/>
  <c r="F1974" i="6"/>
  <c r="F1975" i="6"/>
  <c r="F1976" i="6"/>
  <c r="F1977" i="6"/>
  <c r="F1978" i="6"/>
  <c r="F1979" i="6"/>
  <c r="F1980" i="6"/>
  <c r="F1981" i="6"/>
  <c r="F1982" i="6"/>
  <c r="F1983" i="6"/>
  <c r="F1984" i="6"/>
  <c r="F1985" i="6"/>
  <c r="F1986" i="6"/>
  <c r="F1987" i="6"/>
  <c r="F1988" i="6"/>
  <c r="F1989" i="6"/>
  <c r="F1990" i="6"/>
  <c r="F1991" i="6"/>
  <c r="F1992" i="6"/>
  <c r="F1993" i="6"/>
  <c r="F1994" i="6"/>
  <c r="F1995" i="6"/>
  <c r="F1996" i="6"/>
  <c r="F1997" i="6"/>
  <c r="F1998" i="6"/>
  <c r="F1999" i="6"/>
  <c r="F2000" i="6"/>
  <c r="F2001" i="6"/>
  <c r="F2002" i="6"/>
  <c r="F2003" i="6"/>
  <c r="F2004" i="6"/>
  <c r="F2005" i="6"/>
  <c r="F2006" i="6"/>
  <c r="F2007" i="6"/>
  <c r="F2008" i="6"/>
  <c r="F2009" i="6"/>
  <c r="F2010" i="6"/>
  <c r="F2011" i="6"/>
  <c r="F2012" i="6"/>
  <c r="F2013" i="6"/>
  <c r="F2014" i="6"/>
  <c r="F2015" i="6"/>
  <c r="F2016" i="6"/>
  <c r="F2017" i="6"/>
  <c r="F2018" i="6"/>
  <c r="F2019" i="6"/>
  <c r="F2020" i="6"/>
  <c r="F2021" i="6"/>
  <c r="F2022" i="6"/>
  <c r="F2023" i="6"/>
  <c r="F2024" i="6"/>
  <c r="F2025" i="6"/>
  <c r="F2026" i="6"/>
  <c r="F2027" i="6"/>
  <c r="F2028" i="6"/>
  <c r="F2029" i="6"/>
  <c r="F2030" i="6"/>
  <c r="F2031" i="6"/>
  <c r="F2032" i="6"/>
  <c r="F2033" i="6"/>
  <c r="F2034" i="6"/>
  <c r="F2035" i="6"/>
  <c r="F2036" i="6"/>
  <c r="F2037" i="6"/>
  <c r="F2038" i="6"/>
  <c r="F2039" i="6"/>
  <c r="F2040" i="6"/>
  <c r="F2041" i="6"/>
  <c r="F2042" i="6"/>
  <c r="F2043" i="6"/>
  <c r="F2044" i="6"/>
  <c r="F2045" i="6"/>
  <c r="F2046" i="6"/>
  <c r="F2047" i="6"/>
  <c r="F2048" i="6"/>
  <c r="F2049" i="6"/>
  <c r="F2050" i="6"/>
  <c r="F2051" i="6"/>
  <c r="F2052" i="6"/>
  <c r="F2053" i="6"/>
  <c r="F2054" i="6"/>
  <c r="F2055" i="6"/>
  <c r="F2056" i="6"/>
  <c r="F2057" i="6"/>
  <c r="F2058" i="6"/>
  <c r="F2059" i="6"/>
  <c r="F2060" i="6"/>
  <c r="F2061" i="6"/>
  <c r="F2062" i="6"/>
  <c r="F2063" i="6"/>
  <c r="F2064" i="6"/>
  <c r="F2065" i="6"/>
  <c r="F2066" i="6"/>
  <c r="F2067" i="6"/>
  <c r="F2068" i="6"/>
  <c r="F2069" i="6"/>
  <c r="F2070" i="6"/>
  <c r="F2071" i="6"/>
  <c r="F2072" i="6"/>
  <c r="F2073" i="6"/>
  <c r="F2074" i="6"/>
  <c r="F2075" i="6"/>
  <c r="F2076" i="6"/>
  <c r="F2077" i="6"/>
  <c r="F2078" i="6"/>
  <c r="F2079" i="6"/>
  <c r="F2080" i="6"/>
  <c r="F2081" i="6"/>
  <c r="F2082" i="6"/>
  <c r="F2083" i="6"/>
  <c r="F2084" i="6"/>
  <c r="F2085" i="6"/>
  <c r="F2086" i="6"/>
  <c r="F2087" i="6"/>
  <c r="F2088" i="6"/>
  <c r="F2089" i="6"/>
  <c r="F2090" i="6"/>
  <c r="F2091" i="6"/>
  <c r="F2092" i="6"/>
  <c r="F2093" i="6"/>
  <c r="F2094" i="6"/>
  <c r="F2095" i="6"/>
  <c r="F2096" i="6"/>
  <c r="F2097" i="6"/>
  <c r="F2098" i="6"/>
  <c r="F2099" i="6"/>
  <c r="F2100" i="6"/>
  <c r="F2101" i="6"/>
  <c r="F2102" i="6"/>
  <c r="F2103" i="6"/>
  <c r="F2104" i="6"/>
  <c r="F2105" i="6"/>
  <c r="F2106" i="6"/>
  <c r="F2107" i="6"/>
  <c r="F2108" i="6"/>
  <c r="F2109" i="6"/>
  <c r="F2110" i="6"/>
  <c r="F2111" i="6"/>
  <c r="F2112" i="6"/>
  <c r="F2113" i="6"/>
  <c r="F2114" i="6"/>
  <c r="F2115" i="6"/>
  <c r="F2116" i="6"/>
  <c r="F2117" i="6"/>
  <c r="F2118" i="6"/>
  <c r="F2119" i="6"/>
  <c r="F2120" i="6"/>
  <c r="F2121" i="6"/>
  <c r="F2122" i="6"/>
  <c r="F2123" i="6"/>
  <c r="F2124" i="6"/>
  <c r="F2125" i="6"/>
  <c r="F2126" i="6"/>
  <c r="F2127" i="6"/>
  <c r="F2128" i="6"/>
  <c r="F2129" i="6"/>
  <c r="F2130" i="6"/>
  <c r="F2131" i="6"/>
  <c r="F2132" i="6"/>
  <c r="F2133" i="6"/>
  <c r="F2134" i="6"/>
  <c r="F2135" i="6"/>
  <c r="F2136" i="6"/>
  <c r="F2137" i="6"/>
  <c r="F2138" i="6"/>
  <c r="F2139" i="6"/>
  <c r="F2140" i="6"/>
  <c r="F2141" i="6"/>
  <c r="F2142" i="6"/>
  <c r="F2143" i="6"/>
  <c r="F2144" i="6"/>
  <c r="F2145" i="6"/>
  <c r="F2146" i="6"/>
  <c r="F2147" i="6"/>
  <c r="F2148" i="6"/>
  <c r="F2149" i="6"/>
  <c r="F2150" i="6"/>
  <c r="F2151" i="6"/>
  <c r="F2152" i="6"/>
  <c r="F2153" i="6"/>
  <c r="F2154" i="6"/>
  <c r="F2155" i="6"/>
  <c r="F2156" i="6"/>
  <c r="F2157" i="6"/>
  <c r="F2158" i="6"/>
  <c r="F2159" i="6"/>
  <c r="F2160" i="6"/>
  <c r="F2161" i="6"/>
  <c r="F2162" i="6"/>
  <c r="F2163" i="6"/>
  <c r="F2164" i="6"/>
  <c r="F2165" i="6"/>
  <c r="F2166" i="6"/>
  <c r="F2167" i="6"/>
  <c r="F2168" i="6"/>
  <c r="F2169" i="6"/>
  <c r="F2170" i="6"/>
  <c r="F2171" i="6"/>
  <c r="F2172" i="6"/>
  <c r="F2173" i="6"/>
  <c r="F2174" i="6"/>
  <c r="F2175" i="6"/>
  <c r="F2176" i="6"/>
  <c r="F2177" i="6"/>
  <c r="F2178" i="6"/>
  <c r="F2179" i="6"/>
  <c r="F2180" i="6"/>
  <c r="F2181" i="6"/>
  <c r="F2182" i="6"/>
  <c r="F2183" i="6"/>
  <c r="F2184" i="6"/>
  <c r="F2185" i="6"/>
  <c r="F2186" i="6"/>
  <c r="F2187" i="6"/>
  <c r="F2188" i="6"/>
  <c r="F2189" i="6"/>
  <c r="F2190" i="6"/>
  <c r="F2191" i="6"/>
  <c r="F2192" i="6"/>
  <c r="F2193" i="6"/>
  <c r="F2194" i="6"/>
  <c r="F2195" i="6"/>
  <c r="F2196" i="6"/>
  <c r="F2197" i="6"/>
  <c r="F2198" i="6"/>
  <c r="F2199" i="6"/>
  <c r="F2200" i="6"/>
  <c r="F2201" i="6"/>
  <c r="F2202" i="6"/>
  <c r="F2203" i="6"/>
  <c r="F2204" i="6"/>
  <c r="F2205" i="6"/>
  <c r="F2206" i="6"/>
  <c r="F2207" i="6"/>
  <c r="F2208" i="6"/>
  <c r="F2209" i="6"/>
  <c r="F2210" i="6"/>
  <c r="F2211" i="6"/>
  <c r="F2212" i="6"/>
  <c r="F2213" i="6"/>
  <c r="F2214" i="6"/>
  <c r="F2215" i="6"/>
  <c r="F2216" i="6"/>
  <c r="F2217" i="6"/>
  <c r="F2218" i="6"/>
  <c r="F2219" i="6"/>
  <c r="F2220" i="6"/>
  <c r="F2221" i="6"/>
  <c r="F2222" i="6"/>
  <c r="F2223" i="6"/>
  <c r="F2224" i="6"/>
  <c r="F2225" i="6"/>
  <c r="F2226" i="6"/>
  <c r="F2227" i="6"/>
  <c r="F2228" i="6"/>
  <c r="F2229" i="6"/>
  <c r="F2230" i="6"/>
  <c r="F2231" i="6"/>
  <c r="F2232" i="6"/>
  <c r="F2233" i="6"/>
  <c r="F2234" i="6"/>
  <c r="F2235" i="6"/>
  <c r="F2236" i="6"/>
  <c r="F2237" i="6"/>
  <c r="F2238" i="6"/>
  <c r="F2239" i="6"/>
  <c r="F2240" i="6"/>
  <c r="F2241" i="6"/>
  <c r="F2242" i="6"/>
  <c r="F2243" i="6"/>
  <c r="F2244" i="6"/>
  <c r="F2245" i="6"/>
  <c r="F2246" i="6"/>
  <c r="F2247" i="6"/>
  <c r="F2248" i="6"/>
  <c r="F2249" i="6"/>
  <c r="F2250" i="6"/>
  <c r="F2251" i="6"/>
  <c r="F2252" i="6"/>
  <c r="F2253" i="6"/>
  <c r="F2254" i="6"/>
  <c r="F2255" i="6"/>
  <c r="F2256" i="6"/>
  <c r="F2257" i="6"/>
  <c r="F2258" i="6"/>
  <c r="F2259" i="6"/>
  <c r="F2260" i="6"/>
  <c r="F2261" i="6"/>
  <c r="F2262" i="6"/>
  <c r="F2263" i="6"/>
  <c r="F2264" i="6"/>
  <c r="F2265" i="6"/>
  <c r="F2266" i="6"/>
  <c r="F2267" i="6"/>
  <c r="F2268" i="6"/>
  <c r="F2269" i="6"/>
  <c r="F2270" i="6"/>
  <c r="F2271" i="6"/>
  <c r="F2272" i="6"/>
  <c r="F2273" i="6"/>
  <c r="F2274" i="6"/>
  <c r="F2275" i="6"/>
  <c r="F2276" i="6"/>
  <c r="F2277" i="6"/>
  <c r="F2278" i="6"/>
  <c r="F2279" i="6"/>
  <c r="F2280" i="6"/>
  <c r="F2281" i="6"/>
  <c r="F2282" i="6"/>
  <c r="F2283" i="6"/>
  <c r="F2284" i="6"/>
  <c r="F2285" i="6"/>
  <c r="F2286" i="6"/>
  <c r="F2287" i="6"/>
  <c r="F2288" i="6"/>
  <c r="F2289" i="6"/>
  <c r="F2290" i="6"/>
  <c r="F2291" i="6"/>
  <c r="F2292" i="6"/>
  <c r="F2293" i="6"/>
  <c r="F2294" i="6"/>
  <c r="F2295" i="6"/>
  <c r="F2296" i="6"/>
  <c r="F2297" i="6"/>
  <c r="F2298" i="6"/>
  <c r="F2299" i="6"/>
  <c r="F2300" i="6"/>
  <c r="F2301" i="6"/>
  <c r="F2302" i="6"/>
  <c r="F2303" i="6"/>
  <c r="F2304" i="6"/>
  <c r="F2305" i="6"/>
  <c r="F2306" i="6"/>
  <c r="F2307" i="6"/>
  <c r="F2308" i="6"/>
  <c r="F2309" i="6"/>
  <c r="F2310" i="6"/>
  <c r="F2311" i="6"/>
  <c r="F2312" i="6"/>
  <c r="F2313" i="6"/>
  <c r="F2314" i="6"/>
  <c r="F2315" i="6"/>
  <c r="F2316" i="6"/>
  <c r="F2317" i="6"/>
  <c r="F2318" i="6"/>
  <c r="F2319" i="6"/>
  <c r="F2320" i="6"/>
  <c r="F2321" i="6"/>
  <c r="F2322" i="6"/>
  <c r="F2323" i="6"/>
  <c r="F2324" i="6"/>
  <c r="F2325" i="6"/>
  <c r="F2326" i="6"/>
  <c r="F2327" i="6"/>
  <c r="F2328" i="6"/>
  <c r="F2329" i="6"/>
  <c r="F2330" i="6"/>
  <c r="F2331" i="6"/>
  <c r="F2332" i="6"/>
  <c r="F2333" i="6"/>
  <c r="F2334" i="6"/>
  <c r="F2335" i="6"/>
  <c r="F2336" i="6"/>
  <c r="F2337" i="6"/>
  <c r="F2338" i="6"/>
  <c r="F2339" i="6"/>
  <c r="F2340" i="6"/>
  <c r="F2341" i="6"/>
  <c r="F2342" i="6"/>
  <c r="F2343" i="6"/>
  <c r="F2344" i="6"/>
  <c r="F2345" i="6"/>
  <c r="F2346" i="6"/>
  <c r="F2347" i="6"/>
  <c r="F2348" i="6"/>
  <c r="F2349" i="6"/>
  <c r="F2350" i="6"/>
  <c r="F2351" i="6"/>
  <c r="F2352" i="6"/>
  <c r="F2353" i="6"/>
  <c r="F2354" i="6"/>
  <c r="F2355" i="6"/>
  <c r="F2356" i="6"/>
  <c r="F2357" i="6"/>
  <c r="F2358" i="6"/>
  <c r="F2359" i="6"/>
  <c r="F2360" i="6"/>
  <c r="F2361" i="6"/>
  <c r="F2362" i="6"/>
  <c r="F2363" i="6"/>
  <c r="F2364" i="6"/>
  <c r="F2365" i="6"/>
  <c r="F2366" i="6"/>
  <c r="F2367" i="6"/>
  <c r="F2368" i="6"/>
  <c r="F2369" i="6"/>
  <c r="F2370" i="6"/>
  <c r="F2371" i="6"/>
  <c r="F2372" i="6"/>
  <c r="F2373" i="6"/>
  <c r="F2374" i="6"/>
  <c r="F2375" i="6"/>
  <c r="F2376" i="6"/>
  <c r="F2377" i="6"/>
  <c r="F2378" i="6"/>
  <c r="F2379" i="6"/>
  <c r="F2380" i="6"/>
  <c r="F2381" i="6"/>
  <c r="F2382" i="6"/>
  <c r="F2383" i="6"/>
  <c r="F2384" i="6"/>
  <c r="F2385" i="6"/>
  <c r="F2386" i="6"/>
  <c r="F2387" i="6"/>
  <c r="F2388" i="6"/>
  <c r="F2389" i="6"/>
  <c r="F2390" i="6"/>
  <c r="F2391" i="6"/>
  <c r="F2392" i="6"/>
  <c r="F2393" i="6"/>
  <c r="F2394" i="6"/>
  <c r="F2395" i="6"/>
  <c r="F2396" i="6"/>
  <c r="F2397" i="6"/>
  <c r="F2398" i="6"/>
  <c r="F2399" i="6"/>
  <c r="F2400" i="6"/>
  <c r="F2401" i="6"/>
  <c r="F2402" i="6"/>
  <c r="F2403" i="6"/>
  <c r="F2404" i="6"/>
  <c r="F2405" i="6"/>
  <c r="F2406" i="6"/>
  <c r="F2407" i="6"/>
  <c r="F2408" i="6"/>
  <c r="F2409" i="6"/>
  <c r="F2410" i="6"/>
  <c r="F2411" i="6"/>
  <c r="F2412" i="6"/>
  <c r="F2413" i="6"/>
  <c r="F2414" i="6"/>
  <c r="F2415" i="6"/>
  <c r="F2416" i="6"/>
  <c r="F2417" i="6"/>
  <c r="F2418" i="6"/>
  <c r="F2419" i="6"/>
  <c r="F2420" i="6"/>
  <c r="F2421" i="6"/>
  <c r="F2422" i="6"/>
  <c r="F2423" i="6"/>
  <c r="F2424" i="6"/>
  <c r="F2425" i="6"/>
  <c r="F2426" i="6"/>
  <c r="F2427" i="6"/>
  <c r="F2428" i="6"/>
  <c r="F2429" i="6"/>
  <c r="F2430" i="6"/>
  <c r="F2431" i="6"/>
  <c r="F2432" i="6"/>
  <c r="F2433" i="6"/>
  <c r="F2434" i="6"/>
  <c r="F2435" i="6"/>
  <c r="F2436" i="6"/>
  <c r="F2437" i="6"/>
  <c r="F2438" i="6"/>
  <c r="F2439" i="6"/>
  <c r="F2440" i="6"/>
  <c r="F2441" i="6"/>
  <c r="F2442" i="6"/>
  <c r="F2443" i="6"/>
  <c r="F2444" i="6"/>
  <c r="F2445" i="6"/>
  <c r="F2446" i="6"/>
  <c r="F2447" i="6"/>
  <c r="F2448" i="6"/>
  <c r="F2449" i="6"/>
  <c r="F2450" i="6"/>
  <c r="F2451" i="6"/>
  <c r="F2452" i="6"/>
  <c r="F2453" i="6"/>
  <c r="F2454" i="6"/>
  <c r="F2455" i="6"/>
  <c r="F2456" i="6"/>
  <c r="F2457" i="6"/>
  <c r="F2458" i="6"/>
  <c r="F2459" i="6"/>
  <c r="F2460" i="6"/>
  <c r="F2461" i="6"/>
  <c r="F2462" i="6"/>
  <c r="F2463" i="6"/>
  <c r="F2464" i="6"/>
  <c r="F2465" i="6"/>
  <c r="F2466" i="6"/>
  <c r="F2467" i="6"/>
  <c r="F2468" i="6"/>
  <c r="F2469" i="6"/>
  <c r="F2470" i="6"/>
  <c r="F2471" i="6"/>
  <c r="F2472" i="6"/>
  <c r="F2473" i="6"/>
  <c r="F2474" i="6"/>
  <c r="F2475" i="6"/>
  <c r="F2476" i="6"/>
  <c r="F2477" i="6"/>
  <c r="F2478" i="6"/>
  <c r="F2479" i="6"/>
  <c r="F2480" i="6"/>
  <c r="F2481" i="6"/>
  <c r="F2482" i="6"/>
  <c r="F2483" i="6"/>
  <c r="F2484" i="6"/>
  <c r="F2485" i="6"/>
  <c r="F2486" i="6"/>
  <c r="F2487" i="6"/>
  <c r="F2488" i="6"/>
  <c r="F2489" i="6"/>
  <c r="F2490" i="6"/>
  <c r="F2491" i="6"/>
  <c r="F2492" i="6"/>
  <c r="F2493" i="6"/>
  <c r="F2494" i="6"/>
  <c r="F2495" i="6"/>
  <c r="F2496" i="6"/>
  <c r="F2497" i="6"/>
  <c r="F2498" i="6"/>
  <c r="F2499" i="6"/>
  <c r="F2500" i="6"/>
  <c r="F2501" i="6"/>
  <c r="F2502" i="6"/>
  <c r="F2503" i="6"/>
  <c r="F2504" i="6"/>
  <c r="F2505" i="6"/>
  <c r="F2506" i="6"/>
  <c r="F2507" i="6"/>
  <c r="F2508" i="6"/>
  <c r="F2509" i="6"/>
  <c r="F2510" i="6"/>
  <c r="F2511" i="6"/>
  <c r="F2512" i="6"/>
  <c r="F2513" i="6"/>
  <c r="F2514" i="6"/>
  <c r="F2515" i="6"/>
  <c r="F2516" i="6"/>
  <c r="F2517" i="6"/>
  <c r="F2518" i="6"/>
  <c r="F2519" i="6"/>
  <c r="F2520" i="6"/>
  <c r="F2521" i="6"/>
  <c r="F2522" i="6"/>
  <c r="F2523" i="6"/>
  <c r="F2524" i="6"/>
  <c r="F2525" i="6"/>
  <c r="F2526" i="6"/>
  <c r="F2527" i="6"/>
  <c r="F2528" i="6"/>
  <c r="F2529" i="6"/>
  <c r="F2530" i="6"/>
  <c r="F2531" i="6"/>
  <c r="F2532" i="6"/>
  <c r="F2533" i="6"/>
  <c r="F2534" i="6"/>
  <c r="F2535" i="6"/>
  <c r="F2536" i="6"/>
  <c r="F2537" i="6"/>
  <c r="F2538" i="6"/>
  <c r="F2539" i="6"/>
  <c r="F2540" i="6"/>
  <c r="F2541" i="6"/>
  <c r="F2542" i="6"/>
  <c r="F2543" i="6"/>
  <c r="F2544" i="6"/>
  <c r="F2545" i="6"/>
  <c r="F2546" i="6"/>
  <c r="F2547" i="6"/>
  <c r="F2548" i="6"/>
  <c r="F2549" i="6"/>
  <c r="F2550" i="6"/>
  <c r="F2551" i="6"/>
  <c r="F2552" i="6"/>
  <c r="F2553" i="6"/>
  <c r="F2554" i="6"/>
  <c r="F2555" i="6"/>
  <c r="F2556" i="6"/>
  <c r="F2557" i="6"/>
  <c r="F2558" i="6"/>
  <c r="F2559" i="6"/>
  <c r="F2560" i="6"/>
  <c r="F2561" i="6"/>
  <c r="F2562" i="6"/>
  <c r="F2563" i="6"/>
  <c r="F2564" i="6"/>
  <c r="F2565" i="6"/>
  <c r="F2566" i="6"/>
  <c r="F2567" i="6"/>
  <c r="F2568" i="6"/>
  <c r="F2569" i="6"/>
  <c r="F2570" i="6"/>
  <c r="F2571" i="6"/>
  <c r="F2572" i="6"/>
  <c r="F2573" i="6"/>
  <c r="F2574" i="6"/>
  <c r="F2575" i="6"/>
  <c r="F2576" i="6"/>
  <c r="F2577" i="6"/>
  <c r="F2578" i="6"/>
  <c r="F2579" i="6"/>
  <c r="F2580" i="6"/>
  <c r="F2581" i="6"/>
  <c r="F2582" i="6"/>
  <c r="F2583" i="6"/>
  <c r="F2584" i="6"/>
  <c r="F2585" i="6"/>
  <c r="F2586" i="6"/>
  <c r="F2587" i="6"/>
  <c r="F2588" i="6"/>
  <c r="F2589" i="6"/>
  <c r="F2590" i="6"/>
  <c r="F2591" i="6"/>
  <c r="F2592" i="6"/>
  <c r="F2593" i="6"/>
  <c r="F2594" i="6"/>
  <c r="F2595" i="6"/>
  <c r="F2596" i="6"/>
  <c r="F2597" i="6"/>
  <c r="F2598" i="6"/>
  <c r="F2599" i="6"/>
  <c r="F2600" i="6"/>
  <c r="F2601" i="6"/>
  <c r="F2602" i="6"/>
  <c r="F2603" i="6"/>
  <c r="F2604" i="6"/>
  <c r="F2605" i="6"/>
  <c r="F2606" i="6"/>
  <c r="F2607" i="6"/>
  <c r="F2608" i="6"/>
  <c r="F2609" i="6"/>
  <c r="F2610" i="6"/>
  <c r="F2611" i="6"/>
  <c r="F2612" i="6"/>
  <c r="F2613" i="6"/>
  <c r="F2614" i="6"/>
  <c r="F2615" i="6"/>
  <c r="F2616" i="6"/>
  <c r="F2617" i="6"/>
  <c r="F2618" i="6"/>
  <c r="F2619" i="6"/>
  <c r="F2620" i="6"/>
  <c r="F2621" i="6"/>
  <c r="F2622" i="6"/>
  <c r="F2623" i="6"/>
  <c r="F2624" i="6"/>
  <c r="F2625" i="6"/>
  <c r="F2626" i="6"/>
  <c r="F2627" i="6"/>
  <c r="F2628" i="6"/>
  <c r="F2629" i="6"/>
  <c r="F2630" i="6"/>
  <c r="F2631" i="6"/>
  <c r="F2632" i="6"/>
  <c r="F2633" i="6"/>
  <c r="F2634" i="6"/>
  <c r="F2635" i="6"/>
  <c r="F2636" i="6"/>
  <c r="F2637" i="6"/>
  <c r="F2638" i="6"/>
  <c r="F2639" i="6"/>
  <c r="F2640" i="6"/>
  <c r="F2641" i="6"/>
  <c r="F2642" i="6"/>
  <c r="F2643" i="6"/>
  <c r="F2644" i="6"/>
  <c r="F2645" i="6"/>
  <c r="F2646" i="6"/>
  <c r="F2647" i="6"/>
  <c r="F2648" i="6"/>
  <c r="F2649" i="6"/>
  <c r="F2650" i="6"/>
  <c r="F2651" i="6"/>
  <c r="F2652" i="6"/>
  <c r="F2653" i="6"/>
  <c r="F2654" i="6"/>
  <c r="F2655" i="6"/>
  <c r="F2656" i="6"/>
  <c r="F2657" i="6"/>
  <c r="F2658" i="6"/>
  <c r="F2659" i="6"/>
  <c r="F2660" i="6"/>
  <c r="F2661" i="6"/>
  <c r="F2662" i="6"/>
  <c r="F2663" i="6"/>
  <c r="F2664" i="6"/>
  <c r="F2665" i="6"/>
  <c r="F2666" i="6"/>
  <c r="F2667" i="6"/>
  <c r="F2668" i="6"/>
  <c r="F2669" i="6"/>
  <c r="F2670" i="6"/>
  <c r="F2671" i="6"/>
  <c r="F2672" i="6"/>
  <c r="F2673" i="6"/>
  <c r="F2674" i="6"/>
  <c r="F2675" i="6"/>
  <c r="F2676" i="6"/>
  <c r="F2677" i="6"/>
  <c r="F2678" i="6"/>
  <c r="F2679" i="6"/>
  <c r="F2680" i="6"/>
  <c r="F2681" i="6"/>
  <c r="F2682" i="6"/>
  <c r="F2683" i="6"/>
  <c r="F2684" i="6"/>
  <c r="F2685" i="6"/>
  <c r="F2686" i="6"/>
  <c r="F2687" i="6"/>
  <c r="F2688" i="6"/>
  <c r="F2689" i="6"/>
  <c r="F2690" i="6"/>
  <c r="F2691" i="6"/>
  <c r="F2692" i="6"/>
  <c r="F2693" i="6"/>
  <c r="F2694" i="6"/>
  <c r="F2695" i="6"/>
  <c r="F2696" i="6"/>
  <c r="F2697" i="6"/>
  <c r="F2698" i="6"/>
  <c r="F2699" i="6"/>
  <c r="F2700" i="6"/>
  <c r="F2701" i="6"/>
  <c r="F2702" i="6"/>
  <c r="F2703" i="6"/>
  <c r="F2704" i="6"/>
  <c r="F2705" i="6"/>
  <c r="F2706" i="6"/>
  <c r="F2707" i="6"/>
  <c r="F2708" i="6"/>
  <c r="F2709" i="6"/>
  <c r="F2710" i="6"/>
  <c r="F2711" i="6"/>
  <c r="F2712" i="6"/>
  <c r="F2713" i="6"/>
  <c r="F2714" i="6"/>
  <c r="F2715" i="6"/>
  <c r="F2716" i="6"/>
  <c r="F2717" i="6"/>
  <c r="F2718" i="6"/>
  <c r="F2719" i="6"/>
  <c r="F2720" i="6"/>
  <c r="F2721" i="6"/>
  <c r="F2722" i="6"/>
  <c r="F2723" i="6"/>
  <c r="F2724" i="6"/>
  <c r="F2725" i="6"/>
  <c r="F2726" i="6"/>
  <c r="F2727" i="6"/>
  <c r="F2728" i="6"/>
  <c r="F2729" i="6"/>
  <c r="F2730" i="6"/>
  <c r="F2731" i="6"/>
  <c r="F2732" i="6"/>
  <c r="F2733" i="6"/>
  <c r="F2734" i="6"/>
  <c r="F2735" i="6"/>
  <c r="F2736" i="6"/>
  <c r="F2737" i="6"/>
  <c r="F2738" i="6"/>
  <c r="F2739" i="6"/>
  <c r="F2740" i="6"/>
  <c r="F2741" i="6"/>
  <c r="F2742" i="6"/>
  <c r="F2743" i="6"/>
  <c r="F2744" i="6"/>
  <c r="F2745" i="6"/>
  <c r="F2746" i="6"/>
  <c r="F2747" i="6"/>
  <c r="F2748" i="6"/>
  <c r="F2749" i="6"/>
  <c r="F2750" i="6"/>
  <c r="F2751" i="6"/>
  <c r="F2752" i="6"/>
  <c r="F2753" i="6"/>
  <c r="F2754" i="6"/>
  <c r="F2755" i="6"/>
  <c r="F2756" i="6"/>
  <c r="F2757" i="6"/>
  <c r="F2758" i="6"/>
  <c r="F2759" i="6"/>
  <c r="F2760" i="6"/>
  <c r="F2761" i="6"/>
  <c r="F2762" i="6"/>
  <c r="F2763" i="6"/>
  <c r="F2764" i="6"/>
  <c r="F2765" i="6"/>
  <c r="F2766" i="6"/>
  <c r="F2767" i="6"/>
  <c r="F2768" i="6"/>
  <c r="F2769" i="6"/>
  <c r="F2770" i="6"/>
  <c r="F2771" i="6"/>
  <c r="F2772" i="6"/>
  <c r="F2773" i="6"/>
  <c r="F2774" i="6"/>
  <c r="F2775" i="6"/>
  <c r="F2776" i="6"/>
  <c r="F2777" i="6"/>
  <c r="F2778" i="6"/>
  <c r="F2779" i="6"/>
  <c r="F2780" i="6"/>
  <c r="F2781" i="6"/>
  <c r="F2782" i="6"/>
  <c r="F2783" i="6"/>
  <c r="F2784" i="6"/>
  <c r="F2785" i="6"/>
  <c r="F2786" i="6"/>
  <c r="F2787" i="6"/>
  <c r="F2788" i="6"/>
  <c r="F2789" i="6"/>
  <c r="F2790" i="6"/>
  <c r="F2791" i="6"/>
  <c r="F2792" i="6"/>
  <c r="F2793" i="6"/>
  <c r="F2794" i="6"/>
  <c r="F2795" i="6"/>
  <c r="F2796" i="6"/>
  <c r="F2797" i="6"/>
  <c r="F2798" i="6"/>
  <c r="F2799" i="6"/>
  <c r="F2800" i="6"/>
  <c r="F2801" i="6"/>
  <c r="F2802" i="6"/>
  <c r="F2803" i="6"/>
  <c r="F2804" i="6"/>
  <c r="F2805" i="6"/>
  <c r="F2806" i="6"/>
  <c r="F2807" i="6"/>
  <c r="F2808" i="6"/>
  <c r="F2809" i="6"/>
  <c r="F2810" i="6"/>
  <c r="F2811" i="6"/>
  <c r="F2812" i="6"/>
  <c r="F2813" i="6"/>
  <c r="F2814" i="6"/>
  <c r="F2815" i="6"/>
  <c r="F2816" i="6"/>
  <c r="F2817" i="6"/>
  <c r="F2818" i="6"/>
  <c r="F2819" i="6"/>
  <c r="F2820" i="6"/>
  <c r="F2821" i="6"/>
  <c r="F2822" i="6"/>
  <c r="F2823" i="6"/>
  <c r="F2824" i="6"/>
  <c r="F2825" i="6"/>
  <c r="F2826" i="6"/>
  <c r="F2827" i="6"/>
  <c r="F2828" i="6"/>
  <c r="F2829" i="6"/>
  <c r="F2830" i="6"/>
  <c r="F2831" i="6"/>
  <c r="F2832" i="6"/>
  <c r="F2833" i="6"/>
  <c r="F2834" i="6"/>
  <c r="F2835" i="6"/>
  <c r="F2836" i="6"/>
  <c r="F2837" i="6"/>
  <c r="F2838" i="6"/>
  <c r="F2839" i="6"/>
  <c r="F2840" i="6"/>
  <c r="F2841" i="6"/>
  <c r="F2842" i="6"/>
  <c r="F2843" i="6"/>
  <c r="F2844" i="6"/>
  <c r="F2845" i="6"/>
  <c r="F2846" i="6"/>
  <c r="F2847" i="6"/>
  <c r="F2848" i="6"/>
  <c r="F2849" i="6"/>
  <c r="F2850" i="6"/>
  <c r="F2851" i="6"/>
  <c r="F2852" i="6"/>
  <c r="F2853" i="6"/>
  <c r="F2854" i="6"/>
  <c r="F2855" i="6"/>
  <c r="F2856" i="6"/>
  <c r="F2857" i="6"/>
  <c r="F2858" i="6"/>
  <c r="F2859" i="6"/>
  <c r="F2860" i="6"/>
  <c r="F2861" i="6"/>
  <c r="F2862" i="6"/>
  <c r="F2863" i="6"/>
  <c r="F2864" i="6"/>
  <c r="F2865" i="6"/>
  <c r="F2866" i="6"/>
  <c r="F2867" i="6"/>
  <c r="F2868" i="6"/>
  <c r="F2869" i="6"/>
  <c r="F2870" i="6"/>
  <c r="F2871" i="6"/>
  <c r="F2872" i="6"/>
  <c r="F2873" i="6"/>
  <c r="F2874" i="6"/>
  <c r="F2875" i="6"/>
  <c r="F2876" i="6"/>
  <c r="F2877" i="6"/>
  <c r="F2878" i="6"/>
  <c r="F2879" i="6"/>
  <c r="F2880" i="6"/>
  <c r="F2881" i="6"/>
  <c r="F2882" i="6"/>
  <c r="F2883" i="6"/>
  <c r="F2884" i="6"/>
  <c r="F2885" i="6"/>
  <c r="F2886" i="6"/>
  <c r="F2887" i="6"/>
  <c r="F2888" i="6"/>
  <c r="F2889" i="6"/>
  <c r="F2890" i="6"/>
  <c r="F2891" i="6"/>
  <c r="F2892" i="6"/>
  <c r="F2893" i="6"/>
  <c r="F2894" i="6"/>
  <c r="F2895" i="6"/>
  <c r="F2896" i="6"/>
  <c r="F2897" i="6"/>
  <c r="F2898" i="6"/>
  <c r="F2899" i="6"/>
  <c r="F2900" i="6"/>
  <c r="F2901" i="6"/>
  <c r="F2902" i="6"/>
  <c r="F2903" i="6"/>
  <c r="F2904" i="6"/>
  <c r="F2905" i="6"/>
  <c r="F2906" i="6"/>
  <c r="F2907" i="6"/>
  <c r="F2908" i="6"/>
  <c r="F2909" i="6"/>
  <c r="F2910" i="6"/>
  <c r="F2911" i="6"/>
  <c r="F2912" i="6"/>
  <c r="F2913" i="6"/>
  <c r="F2914" i="6"/>
  <c r="F2915" i="6"/>
  <c r="F2916" i="6"/>
  <c r="F2917" i="6"/>
  <c r="F2918" i="6"/>
  <c r="F2919" i="6"/>
  <c r="F2920" i="6"/>
  <c r="F2921" i="6"/>
  <c r="F2922" i="6"/>
  <c r="F2923" i="6"/>
  <c r="F2924" i="6"/>
  <c r="F2925" i="6"/>
  <c r="F2926" i="6"/>
  <c r="F2927" i="6"/>
  <c r="F2928" i="6"/>
  <c r="F2929" i="6"/>
  <c r="F2930" i="6"/>
  <c r="F2931" i="6"/>
  <c r="F2932" i="6"/>
  <c r="F2933" i="6"/>
  <c r="F2934" i="6"/>
  <c r="F2935" i="6"/>
  <c r="F2936" i="6"/>
  <c r="F2937" i="6"/>
  <c r="F2938" i="6"/>
  <c r="F2939" i="6"/>
  <c r="F2940" i="6"/>
  <c r="F2941" i="6"/>
  <c r="F2942" i="6"/>
  <c r="F2943" i="6"/>
  <c r="F2944" i="6"/>
  <c r="F2945" i="6"/>
  <c r="F2946" i="6"/>
  <c r="F2947" i="6"/>
  <c r="F2948" i="6"/>
  <c r="F2949" i="6"/>
  <c r="F2950" i="6"/>
  <c r="F2951" i="6"/>
  <c r="F2952" i="6"/>
  <c r="F2953" i="6"/>
  <c r="F2954" i="6"/>
  <c r="F2955" i="6"/>
  <c r="F2956" i="6"/>
  <c r="F2957" i="6"/>
  <c r="F2958" i="6"/>
  <c r="F2959" i="6"/>
  <c r="F2960" i="6"/>
  <c r="F2961" i="6"/>
  <c r="F2962" i="6"/>
  <c r="F2963" i="6"/>
  <c r="F2964" i="6"/>
  <c r="F2965" i="6"/>
  <c r="F2966" i="6"/>
  <c r="F2967" i="6"/>
  <c r="F2968" i="6"/>
  <c r="F2969" i="6"/>
  <c r="F2970" i="6"/>
  <c r="F2971" i="6"/>
  <c r="F2972" i="6"/>
  <c r="F2973" i="6"/>
  <c r="F2974" i="6"/>
  <c r="F2975" i="6"/>
  <c r="F2976" i="6"/>
  <c r="F2977" i="6"/>
  <c r="F2978" i="6"/>
  <c r="F2979" i="6"/>
  <c r="F2980" i="6"/>
  <c r="F2981" i="6"/>
  <c r="F2982" i="6"/>
  <c r="F2983" i="6"/>
  <c r="F2984" i="6"/>
  <c r="F2985" i="6"/>
  <c r="F2986" i="6"/>
  <c r="F2987" i="6"/>
  <c r="F2988" i="6"/>
  <c r="F2989" i="6"/>
  <c r="F2990" i="6"/>
  <c r="F2991" i="6"/>
  <c r="F2992" i="6"/>
  <c r="F2993" i="6"/>
  <c r="F2994" i="6"/>
  <c r="F2995" i="6"/>
  <c r="F2996" i="6"/>
  <c r="F2997" i="6"/>
  <c r="F2998" i="6"/>
  <c r="F2999" i="6"/>
  <c r="F3000" i="6"/>
  <c r="F3001" i="6"/>
  <c r="F3002" i="6"/>
  <c r="F3003" i="6"/>
  <c r="F3004" i="6"/>
  <c r="F3005" i="6"/>
  <c r="F3006" i="6"/>
  <c r="F3007" i="6"/>
  <c r="F3008" i="6"/>
  <c r="F3009" i="6"/>
  <c r="F3010" i="6"/>
  <c r="F3011" i="6"/>
  <c r="F3012" i="6"/>
  <c r="F3013" i="6"/>
  <c r="F3014" i="6"/>
  <c r="F3015" i="6"/>
  <c r="F3016" i="6"/>
  <c r="F3017" i="6"/>
  <c r="F3018" i="6"/>
  <c r="F3019" i="6"/>
  <c r="F3020" i="6"/>
  <c r="F3021" i="6"/>
  <c r="F3022" i="6"/>
  <c r="F3023" i="6"/>
  <c r="F3024" i="6"/>
  <c r="F3025" i="6"/>
  <c r="F3026" i="6"/>
  <c r="F3027" i="6"/>
  <c r="F3028" i="6"/>
  <c r="F3029" i="6"/>
  <c r="F3030" i="6"/>
  <c r="F3031" i="6"/>
  <c r="F3032" i="6"/>
  <c r="F3033" i="6"/>
  <c r="F3034" i="6"/>
  <c r="F3035" i="6"/>
  <c r="F3036" i="6"/>
  <c r="F3037" i="6"/>
  <c r="F3038" i="6"/>
  <c r="F3039" i="6"/>
  <c r="F3040" i="6"/>
  <c r="F3041" i="6"/>
  <c r="F3042" i="6"/>
  <c r="F3043" i="6"/>
  <c r="F3044" i="6"/>
  <c r="F3045" i="6"/>
  <c r="F3046" i="6"/>
  <c r="F3047" i="6"/>
  <c r="F3048" i="6"/>
  <c r="F3049" i="6"/>
  <c r="F3050" i="6"/>
  <c r="F3051" i="6"/>
  <c r="F3052" i="6"/>
  <c r="F3053" i="6"/>
  <c r="F3054" i="6"/>
  <c r="F3055" i="6"/>
  <c r="F3056" i="6"/>
  <c r="F3057" i="6"/>
  <c r="F3058" i="6"/>
  <c r="F3059" i="6"/>
  <c r="F3060" i="6"/>
  <c r="F3061" i="6"/>
  <c r="F3062" i="6"/>
  <c r="F3063" i="6"/>
  <c r="F3064" i="6"/>
  <c r="F3065" i="6"/>
  <c r="F3066" i="6"/>
  <c r="F3067" i="6"/>
  <c r="F3068" i="6"/>
  <c r="F3069" i="6"/>
  <c r="F3070" i="6"/>
  <c r="F3071" i="6"/>
  <c r="F3072" i="6"/>
  <c r="F3073" i="6"/>
  <c r="F3074" i="6"/>
  <c r="F3075" i="6"/>
  <c r="F3076" i="6"/>
  <c r="F3077" i="6"/>
  <c r="F3078" i="6"/>
  <c r="F3079" i="6"/>
  <c r="F3080" i="6"/>
  <c r="F3081" i="6"/>
  <c r="F3082" i="6"/>
  <c r="F3083" i="6"/>
  <c r="F3084" i="6"/>
  <c r="F3085" i="6"/>
  <c r="F3086" i="6"/>
  <c r="F3087" i="6"/>
  <c r="F3088" i="6"/>
  <c r="F3089" i="6"/>
  <c r="F3090" i="6"/>
  <c r="F3091" i="6"/>
  <c r="F3092" i="6"/>
  <c r="F3093" i="6"/>
  <c r="F3094" i="6"/>
  <c r="F3095" i="6"/>
  <c r="F3096" i="6"/>
  <c r="F3097" i="6"/>
  <c r="F3098" i="6"/>
  <c r="F3099" i="6"/>
  <c r="F3100" i="6"/>
  <c r="F3101" i="6"/>
  <c r="F3102" i="6"/>
  <c r="F3103" i="6"/>
  <c r="F3104" i="6"/>
  <c r="F3105" i="6"/>
  <c r="F3106" i="6"/>
  <c r="F3107" i="6"/>
  <c r="F3108" i="6"/>
  <c r="F3109" i="6"/>
  <c r="F3110" i="6"/>
  <c r="F3111" i="6"/>
  <c r="F3112" i="6"/>
  <c r="F3113" i="6"/>
  <c r="F3114" i="6"/>
  <c r="F3115" i="6"/>
  <c r="F3116" i="6"/>
  <c r="F3117" i="6"/>
  <c r="F3118" i="6"/>
  <c r="F3119" i="6"/>
  <c r="F3120" i="6"/>
  <c r="F3121" i="6"/>
  <c r="F3122" i="6"/>
  <c r="F3123" i="6"/>
  <c r="F3124" i="6"/>
  <c r="F3125" i="6"/>
  <c r="F3126" i="6"/>
  <c r="F3127" i="6"/>
  <c r="F3128" i="6"/>
  <c r="F3129" i="6"/>
  <c r="F3130" i="6"/>
  <c r="F3131" i="6"/>
  <c r="F3132" i="6"/>
  <c r="F3133" i="6"/>
  <c r="F3134" i="6"/>
  <c r="F3135" i="6"/>
  <c r="F3136" i="6"/>
  <c r="F3137" i="6"/>
  <c r="F3138" i="6"/>
  <c r="F3139" i="6"/>
  <c r="F3140" i="6"/>
  <c r="F3141" i="6"/>
  <c r="F3142" i="6"/>
  <c r="F3143" i="6"/>
  <c r="F3144" i="6"/>
  <c r="F3145" i="6"/>
  <c r="F3146" i="6"/>
  <c r="F3147" i="6"/>
  <c r="F3148" i="6"/>
  <c r="F3149" i="6"/>
  <c r="F3150" i="6"/>
  <c r="F3151" i="6"/>
  <c r="F3152" i="6"/>
  <c r="F3153" i="6"/>
  <c r="F3154" i="6"/>
  <c r="F3155" i="6"/>
  <c r="F3156" i="6"/>
  <c r="F3157" i="6"/>
  <c r="F3158" i="6"/>
  <c r="F3159" i="6"/>
  <c r="F3160" i="6"/>
  <c r="F3161" i="6"/>
  <c r="F3162" i="6"/>
  <c r="F3163" i="6"/>
  <c r="F3164" i="6"/>
  <c r="F3165" i="6"/>
  <c r="F3166" i="6"/>
  <c r="F3167" i="6"/>
  <c r="F3168" i="6"/>
  <c r="F3169" i="6"/>
  <c r="F3170" i="6"/>
  <c r="F3171" i="6"/>
  <c r="F3172" i="6"/>
  <c r="F3173" i="6"/>
  <c r="F3174" i="6"/>
  <c r="F3175" i="6"/>
  <c r="F3176" i="6"/>
  <c r="F3177" i="6"/>
  <c r="F3178" i="6"/>
  <c r="F3179" i="6"/>
  <c r="F3180" i="6"/>
  <c r="F3181" i="6"/>
  <c r="F3182" i="6"/>
  <c r="F3183" i="6"/>
  <c r="F3184" i="6"/>
  <c r="F3185" i="6"/>
  <c r="F3186" i="6"/>
  <c r="F3187" i="6"/>
  <c r="F3188" i="6"/>
  <c r="F3189" i="6"/>
  <c r="F3190" i="6"/>
  <c r="F3191" i="6"/>
  <c r="F3192" i="6"/>
  <c r="F3193" i="6"/>
  <c r="F3194" i="6"/>
  <c r="F3195" i="6"/>
  <c r="F3196" i="6"/>
  <c r="F3197" i="6"/>
  <c r="F3198" i="6"/>
  <c r="F3199" i="6"/>
  <c r="F3200" i="6"/>
  <c r="F3201" i="6"/>
  <c r="F3202" i="6"/>
  <c r="F3203" i="6"/>
  <c r="F3204" i="6"/>
  <c r="F3205" i="6"/>
  <c r="F3206" i="6"/>
  <c r="F3207" i="6"/>
  <c r="F3208" i="6"/>
  <c r="F3209" i="6"/>
  <c r="F3210" i="6"/>
  <c r="F3211" i="6"/>
  <c r="F3212" i="6"/>
  <c r="F3213" i="6"/>
  <c r="F3214" i="6"/>
  <c r="F3215" i="6"/>
  <c r="F3216" i="6"/>
  <c r="F3217" i="6"/>
  <c r="F3218" i="6"/>
  <c r="F3219" i="6"/>
  <c r="F3220" i="6"/>
  <c r="F3221" i="6"/>
  <c r="F3222" i="6"/>
  <c r="F3223" i="6"/>
  <c r="F3224" i="6"/>
  <c r="F3225" i="6"/>
  <c r="F3226" i="6"/>
  <c r="F3227" i="6"/>
  <c r="F3228" i="6"/>
  <c r="F3229" i="6"/>
  <c r="F3230" i="6"/>
  <c r="F3231" i="6"/>
  <c r="F3232" i="6"/>
  <c r="F3233" i="6"/>
  <c r="F3234" i="6"/>
  <c r="F3235" i="6"/>
  <c r="F3236" i="6"/>
  <c r="F3237" i="6"/>
  <c r="F3238" i="6"/>
  <c r="F3239" i="6"/>
  <c r="F3240" i="6"/>
  <c r="F3241" i="6"/>
  <c r="F3242" i="6"/>
  <c r="F3243" i="6"/>
  <c r="F3244" i="6"/>
  <c r="F3245" i="6"/>
  <c r="F3246" i="6"/>
  <c r="F3247" i="6"/>
  <c r="F3248" i="6"/>
  <c r="F3249" i="6"/>
  <c r="F3250" i="6"/>
  <c r="F3251" i="6"/>
  <c r="F3252" i="6"/>
  <c r="F3253" i="6"/>
  <c r="F3254" i="6"/>
  <c r="F3255" i="6"/>
  <c r="F3256" i="6"/>
  <c r="F3257" i="6"/>
  <c r="F3258" i="6"/>
  <c r="F3259" i="6"/>
  <c r="F3260" i="6"/>
  <c r="F3261" i="6"/>
  <c r="F3262" i="6"/>
  <c r="F3263" i="6"/>
  <c r="F3264" i="6"/>
  <c r="F3265" i="6"/>
  <c r="F3266" i="6"/>
  <c r="F3267" i="6"/>
  <c r="F3268" i="6"/>
  <c r="F3269" i="6"/>
  <c r="F3270" i="6"/>
  <c r="F3271" i="6"/>
  <c r="F3272" i="6"/>
  <c r="F3273" i="6"/>
  <c r="F3274" i="6"/>
  <c r="F3275" i="6"/>
  <c r="F3276" i="6"/>
  <c r="F3277" i="6"/>
  <c r="F3278" i="6"/>
  <c r="F3279" i="6"/>
  <c r="F3280" i="6"/>
  <c r="F3281" i="6"/>
  <c r="F3282" i="6"/>
  <c r="F3283" i="6"/>
  <c r="F3284" i="6"/>
  <c r="F3285" i="6"/>
  <c r="F3286" i="6"/>
  <c r="F3287" i="6"/>
  <c r="F3288" i="6"/>
  <c r="F3289" i="6"/>
  <c r="F3290" i="6"/>
  <c r="F3291" i="6"/>
  <c r="F3292" i="6"/>
  <c r="F3293" i="6"/>
  <c r="F3294" i="6"/>
  <c r="F3295" i="6"/>
  <c r="F3296" i="6"/>
  <c r="F3297" i="6"/>
  <c r="F3298" i="6"/>
  <c r="F3299" i="6"/>
  <c r="F3300" i="6"/>
  <c r="F3301" i="6"/>
  <c r="F3302" i="6"/>
  <c r="F3303" i="6"/>
  <c r="F3304" i="6"/>
  <c r="F3305" i="6"/>
  <c r="F3306" i="6"/>
  <c r="F3307" i="6"/>
  <c r="F3308" i="6"/>
  <c r="F3309" i="6"/>
  <c r="F3310" i="6"/>
  <c r="F3311" i="6"/>
  <c r="F3312" i="6"/>
  <c r="F3313" i="6"/>
  <c r="F3314" i="6"/>
  <c r="F3315" i="6"/>
  <c r="F3316" i="6"/>
  <c r="F3317" i="6"/>
  <c r="F3318" i="6"/>
  <c r="F3319" i="6"/>
  <c r="F3320" i="6"/>
  <c r="F3321" i="6"/>
  <c r="F3322" i="6"/>
  <c r="F3323" i="6"/>
  <c r="F3324" i="6"/>
  <c r="F3325" i="6"/>
  <c r="F3326" i="6"/>
  <c r="F3327" i="6"/>
  <c r="F3328" i="6"/>
  <c r="F3329" i="6"/>
  <c r="F3330" i="6"/>
  <c r="F3331" i="6"/>
  <c r="F3332" i="6"/>
  <c r="F3333" i="6"/>
  <c r="F3334" i="6"/>
  <c r="F3335" i="6"/>
  <c r="F3336" i="6"/>
  <c r="F3337" i="6"/>
  <c r="F3338" i="6"/>
  <c r="F3339" i="6"/>
  <c r="F3340" i="6"/>
  <c r="F3341" i="6"/>
  <c r="F3342" i="6"/>
  <c r="F3343" i="6"/>
  <c r="F3344" i="6"/>
  <c r="F3345" i="6"/>
  <c r="F3346" i="6"/>
  <c r="F3347" i="6"/>
  <c r="F3348" i="6"/>
  <c r="F3349" i="6"/>
  <c r="F3350" i="6"/>
  <c r="F3351" i="6"/>
  <c r="F3352" i="6"/>
  <c r="F3353" i="6"/>
  <c r="F3354" i="6"/>
  <c r="F3355" i="6"/>
  <c r="F3356" i="6"/>
  <c r="F3357" i="6"/>
  <c r="F3358" i="6"/>
  <c r="F3359" i="6"/>
  <c r="F3360" i="6"/>
  <c r="F3361" i="6"/>
  <c r="F3362" i="6"/>
  <c r="F3363" i="6"/>
  <c r="F3364" i="6"/>
  <c r="F3365" i="6"/>
  <c r="F3366" i="6"/>
  <c r="F3367" i="6"/>
  <c r="F3368" i="6"/>
  <c r="F3369" i="6"/>
  <c r="F3370" i="6"/>
  <c r="F3371" i="6"/>
  <c r="F3372" i="6"/>
  <c r="F3373" i="6"/>
  <c r="F3374" i="6"/>
  <c r="F3375" i="6"/>
  <c r="F3376" i="6"/>
  <c r="F3377" i="6"/>
  <c r="F3378" i="6"/>
  <c r="F3379" i="6"/>
  <c r="F3380" i="6"/>
  <c r="F3381" i="6"/>
  <c r="F3382" i="6"/>
  <c r="F3383" i="6"/>
  <c r="F3384" i="6"/>
  <c r="F3385" i="6"/>
  <c r="F3386" i="6"/>
  <c r="F3387" i="6"/>
  <c r="F3388" i="6"/>
  <c r="F3389" i="6"/>
  <c r="F3390" i="6"/>
  <c r="F3391" i="6"/>
  <c r="F3392" i="6"/>
  <c r="F3393" i="6"/>
  <c r="F3394" i="6"/>
  <c r="F3395" i="6"/>
  <c r="F3396" i="6"/>
  <c r="F3397" i="6"/>
  <c r="F3398" i="6"/>
  <c r="F3399" i="6"/>
  <c r="F3400" i="6"/>
  <c r="F3401" i="6"/>
  <c r="F3402" i="6"/>
  <c r="F3403" i="6"/>
  <c r="F3404" i="6"/>
  <c r="F3405" i="6"/>
  <c r="F3406" i="6"/>
  <c r="F3407" i="6"/>
  <c r="F3408" i="6"/>
  <c r="F3409" i="6"/>
  <c r="F3410" i="6"/>
  <c r="F3411" i="6"/>
  <c r="F3412" i="6"/>
  <c r="F3413" i="6"/>
  <c r="F3414" i="6"/>
  <c r="F3415" i="6"/>
  <c r="F3416" i="6"/>
  <c r="F3417" i="6"/>
  <c r="F3418" i="6"/>
  <c r="F3419" i="6"/>
  <c r="F3420" i="6"/>
  <c r="F3421" i="6"/>
  <c r="F3422" i="6"/>
  <c r="F3423" i="6"/>
  <c r="F3424" i="6"/>
  <c r="F3425" i="6"/>
  <c r="F3426" i="6"/>
  <c r="F3427" i="6"/>
  <c r="F3428" i="6"/>
  <c r="F3429" i="6"/>
  <c r="F3430" i="6"/>
  <c r="F3431" i="6"/>
  <c r="F3432" i="6"/>
  <c r="F3433" i="6"/>
  <c r="F3434" i="6"/>
  <c r="F3435" i="6"/>
  <c r="F3436" i="6"/>
  <c r="F3437" i="6"/>
  <c r="F3438" i="6"/>
  <c r="F3439" i="6"/>
  <c r="F3440" i="6"/>
  <c r="F3441" i="6"/>
  <c r="F3442" i="6"/>
  <c r="F3443" i="6"/>
  <c r="F3444" i="6"/>
  <c r="F3445" i="6"/>
  <c r="F3446" i="6"/>
  <c r="F3447" i="6"/>
  <c r="F3448" i="6"/>
  <c r="F3449" i="6"/>
  <c r="F3450" i="6"/>
  <c r="F3451" i="6"/>
  <c r="F3452" i="6"/>
  <c r="F3453" i="6"/>
  <c r="F3454" i="6"/>
  <c r="F3455" i="6"/>
  <c r="F3456" i="6"/>
  <c r="F3457" i="6"/>
  <c r="F3458" i="6"/>
  <c r="F3459" i="6"/>
  <c r="F3460" i="6"/>
  <c r="F3461" i="6"/>
  <c r="F3462" i="6"/>
  <c r="F3463" i="6"/>
  <c r="F3464" i="6"/>
  <c r="F3465" i="6"/>
  <c r="F3466" i="6"/>
  <c r="F3467" i="6"/>
  <c r="F3468" i="6"/>
  <c r="F3469" i="6"/>
  <c r="F3470" i="6"/>
  <c r="F3471" i="6"/>
  <c r="F3472" i="6"/>
  <c r="F3473" i="6"/>
  <c r="F3474" i="6"/>
  <c r="F3475" i="6"/>
  <c r="F3476" i="6"/>
  <c r="F3477" i="6"/>
  <c r="F3478" i="6"/>
  <c r="F3479" i="6"/>
  <c r="F3480" i="6"/>
  <c r="F3481" i="6"/>
  <c r="F3482" i="6"/>
  <c r="F3483" i="6"/>
  <c r="F3484" i="6"/>
  <c r="F3485" i="6"/>
  <c r="F3486" i="6"/>
  <c r="F3487" i="6"/>
  <c r="F3488" i="6"/>
  <c r="F3489" i="6"/>
  <c r="F3490" i="6"/>
  <c r="F3491" i="6"/>
  <c r="F3492" i="6"/>
  <c r="F3493" i="6"/>
  <c r="F3494" i="6"/>
  <c r="F3495" i="6"/>
  <c r="F3496" i="6"/>
  <c r="F3497" i="6"/>
  <c r="F3498" i="6"/>
  <c r="F3499" i="6"/>
  <c r="F3500" i="6"/>
  <c r="F3501" i="6"/>
  <c r="F3502" i="6"/>
  <c r="F3503" i="6"/>
  <c r="F3504" i="6"/>
  <c r="F3505" i="6"/>
  <c r="F3506" i="6"/>
  <c r="F3507" i="6"/>
  <c r="F3508" i="6"/>
  <c r="F3509" i="6"/>
  <c r="F3510" i="6"/>
  <c r="F3511" i="6"/>
  <c r="F3512" i="6"/>
  <c r="F3513" i="6"/>
  <c r="F3514" i="6"/>
  <c r="F3515" i="6"/>
  <c r="F3516" i="6"/>
  <c r="F3517" i="6"/>
  <c r="F3518" i="6"/>
  <c r="F3519" i="6"/>
  <c r="F3520" i="6"/>
  <c r="F3521" i="6"/>
  <c r="F3522" i="6"/>
  <c r="F3523" i="6"/>
  <c r="F3524" i="6"/>
  <c r="F3525" i="6"/>
  <c r="F3526" i="6"/>
  <c r="F3527" i="6"/>
  <c r="F3528" i="6"/>
  <c r="F3529" i="6"/>
  <c r="F3530" i="6"/>
  <c r="F3531" i="6"/>
  <c r="F3532" i="6"/>
  <c r="F3533" i="6"/>
  <c r="F3534" i="6"/>
  <c r="F3535" i="6"/>
  <c r="F3536" i="6"/>
  <c r="F3537" i="6"/>
  <c r="F3538" i="6"/>
  <c r="F3539" i="6"/>
  <c r="F3540" i="6"/>
  <c r="F3541" i="6"/>
  <c r="F3542" i="6"/>
  <c r="F3543" i="6"/>
  <c r="F3544" i="6"/>
  <c r="F3545" i="6"/>
  <c r="F3546" i="6"/>
  <c r="F3547" i="6"/>
  <c r="F3548" i="6"/>
  <c r="F3549" i="6"/>
  <c r="F3550" i="6"/>
  <c r="F3551" i="6"/>
  <c r="F3552" i="6"/>
  <c r="F3553" i="6"/>
  <c r="F3554" i="6"/>
  <c r="F3555" i="6"/>
  <c r="F3556" i="6"/>
  <c r="F3557" i="6"/>
  <c r="F3558" i="6"/>
  <c r="F3559" i="6"/>
  <c r="F3560" i="6"/>
  <c r="F3561" i="6"/>
  <c r="F3562" i="6"/>
  <c r="F3563" i="6"/>
  <c r="F3564" i="6"/>
  <c r="F3565" i="6"/>
  <c r="F3566" i="6"/>
  <c r="F3567" i="6"/>
  <c r="F3568" i="6"/>
  <c r="F3569" i="6"/>
  <c r="F3570" i="6"/>
  <c r="F3571" i="6"/>
  <c r="F3572" i="6"/>
  <c r="F3573" i="6"/>
  <c r="F3574" i="6"/>
  <c r="F3575" i="6"/>
  <c r="F3576" i="6"/>
  <c r="F3577" i="6"/>
  <c r="F3578" i="6"/>
  <c r="F3579" i="6"/>
  <c r="F3580" i="6"/>
  <c r="F3581" i="6"/>
  <c r="F3582" i="6"/>
  <c r="F3583" i="6"/>
  <c r="F3584" i="6"/>
  <c r="F3585" i="6"/>
  <c r="F3586" i="6"/>
  <c r="F3587" i="6"/>
  <c r="F3588" i="6"/>
  <c r="F3589" i="6"/>
  <c r="F3590" i="6"/>
  <c r="F3591" i="6"/>
  <c r="F3592" i="6"/>
  <c r="F3593" i="6"/>
  <c r="F3594" i="6"/>
  <c r="F3595" i="6"/>
  <c r="F3596" i="6"/>
  <c r="F3597" i="6"/>
  <c r="F3598" i="6"/>
  <c r="F3599" i="6"/>
  <c r="F3600" i="6"/>
  <c r="F3601" i="6"/>
  <c r="F3602" i="6"/>
  <c r="F3603" i="6"/>
  <c r="F3604" i="6"/>
  <c r="F3605" i="6"/>
  <c r="F3606" i="6"/>
  <c r="F3607" i="6"/>
  <c r="F3608" i="6"/>
  <c r="F3609" i="6"/>
  <c r="F3610" i="6"/>
  <c r="F3611" i="6"/>
  <c r="F3612" i="6"/>
  <c r="F3613" i="6"/>
  <c r="F3614" i="6"/>
  <c r="F3615" i="6"/>
  <c r="F3616" i="6"/>
  <c r="F3617" i="6"/>
  <c r="F3618" i="6"/>
  <c r="F3619" i="6"/>
  <c r="F3620" i="6"/>
  <c r="F3621" i="6"/>
  <c r="F3622" i="6"/>
  <c r="F3623" i="6"/>
  <c r="F3624" i="6"/>
  <c r="F3625" i="6"/>
  <c r="F3626" i="6"/>
  <c r="F3627" i="6"/>
  <c r="F3628" i="6"/>
  <c r="F3629" i="6"/>
  <c r="F3630" i="6"/>
  <c r="F3631" i="6"/>
  <c r="F3632" i="6"/>
  <c r="F3633" i="6"/>
  <c r="F3634" i="6"/>
  <c r="F3635" i="6"/>
  <c r="F3636" i="6"/>
  <c r="F3637" i="6"/>
  <c r="F3638" i="6"/>
  <c r="F3639" i="6"/>
  <c r="F3640" i="6"/>
  <c r="F3641" i="6"/>
  <c r="F3642" i="6"/>
  <c r="F3643" i="6"/>
  <c r="F3644" i="6"/>
  <c r="F3645" i="6"/>
  <c r="F3646" i="6"/>
  <c r="F3647" i="6"/>
  <c r="F3648" i="6"/>
  <c r="F3649" i="6"/>
  <c r="F3650" i="6"/>
  <c r="F3651" i="6"/>
  <c r="F3652" i="6"/>
  <c r="F3653" i="6"/>
  <c r="F3654" i="6"/>
  <c r="F3655" i="6"/>
  <c r="F3656" i="6"/>
  <c r="F3657" i="6"/>
  <c r="F3658" i="6"/>
  <c r="F3659" i="6"/>
  <c r="F3660" i="6"/>
  <c r="F3661" i="6"/>
  <c r="F3662" i="6"/>
  <c r="F3663" i="6"/>
  <c r="F3664" i="6"/>
  <c r="F3665" i="6"/>
  <c r="F3666" i="6"/>
  <c r="F3667" i="6"/>
  <c r="F3668" i="6"/>
  <c r="F3669" i="6"/>
  <c r="F3670" i="6"/>
  <c r="F3671" i="6"/>
  <c r="F3672" i="6"/>
  <c r="F3673" i="6"/>
  <c r="F3674" i="6"/>
  <c r="F3675" i="6"/>
  <c r="F3676" i="6"/>
  <c r="F3677" i="6"/>
  <c r="F3678" i="6"/>
  <c r="F3679" i="6"/>
  <c r="F3680" i="6"/>
  <c r="F3681" i="6"/>
  <c r="F3682" i="6"/>
  <c r="F3683" i="6"/>
  <c r="F3684" i="6"/>
  <c r="F3685" i="6"/>
  <c r="F3686" i="6"/>
  <c r="F3687" i="6"/>
  <c r="F3688" i="6"/>
  <c r="F3689" i="6"/>
  <c r="F3690" i="6"/>
  <c r="F3691" i="6"/>
  <c r="F3692" i="6"/>
  <c r="F3693" i="6"/>
  <c r="F3694" i="6"/>
  <c r="F3695" i="6"/>
  <c r="F3696" i="6"/>
  <c r="F3697" i="6"/>
  <c r="F3698" i="6"/>
  <c r="F3699" i="6"/>
  <c r="F3700" i="6"/>
  <c r="F3701" i="6"/>
  <c r="F3702" i="6"/>
  <c r="F3703" i="6"/>
  <c r="F3704" i="6"/>
  <c r="F3705" i="6"/>
  <c r="F3706" i="6"/>
  <c r="F3707" i="6"/>
  <c r="F3708" i="6"/>
  <c r="F3709" i="6"/>
  <c r="F3710" i="6"/>
  <c r="F3711" i="6"/>
  <c r="F3712" i="6"/>
  <c r="F3713" i="6"/>
  <c r="F3714" i="6"/>
  <c r="F3715" i="6"/>
  <c r="F3716" i="6"/>
  <c r="F3717" i="6"/>
  <c r="F3718" i="6"/>
  <c r="F3719" i="6"/>
  <c r="F3720" i="6"/>
  <c r="F3721" i="6"/>
  <c r="F3722" i="6"/>
  <c r="F3723" i="6"/>
  <c r="F3724" i="6"/>
  <c r="F3725" i="6"/>
  <c r="F3726" i="6"/>
  <c r="F3727" i="6"/>
  <c r="F3728" i="6"/>
  <c r="F3729" i="6"/>
  <c r="F3730" i="6"/>
  <c r="F3731" i="6"/>
  <c r="F3732" i="6"/>
  <c r="F3733" i="6"/>
  <c r="F3734" i="6"/>
  <c r="F3735" i="6"/>
  <c r="F3736" i="6"/>
  <c r="F3737" i="6"/>
  <c r="F3738" i="6"/>
  <c r="F3739" i="6"/>
  <c r="F3740" i="6"/>
  <c r="F3741" i="6"/>
  <c r="F3742" i="6"/>
  <c r="F3743" i="6"/>
  <c r="F3744" i="6"/>
  <c r="F3745" i="6"/>
  <c r="F3746" i="6"/>
  <c r="F3747" i="6"/>
  <c r="F3748" i="6"/>
  <c r="F3749" i="6"/>
  <c r="F3750" i="6"/>
  <c r="F3751" i="6"/>
  <c r="F3752" i="6"/>
  <c r="F3753" i="6"/>
  <c r="F3754" i="6"/>
  <c r="F3755" i="6"/>
  <c r="F3756" i="6"/>
  <c r="F3757" i="6"/>
  <c r="F3758" i="6"/>
  <c r="F3759" i="6"/>
  <c r="F3760" i="6"/>
  <c r="F3761" i="6"/>
  <c r="F3762" i="6"/>
  <c r="F3763" i="6"/>
  <c r="F3764" i="6"/>
  <c r="F3765" i="6"/>
  <c r="F3766" i="6"/>
  <c r="F3767" i="6"/>
  <c r="F3768" i="6"/>
  <c r="F3769" i="6"/>
  <c r="F3770" i="6"/>
  <c r="F3771" i="6"/>
  <c r="F3772" i="6"/>
  <c r="F3773" i="6"/>
  <c r="F3774" i="6"/>
  <c r="F3775" i="6"/>
  <c r="F3776" i="6"/>
  <c r="F3777" i="6"/>
  <c r="F3778" i="6"/>
  <c r="F3779" i="6"/>
  <c r="F3780" i="6"/>
  <c r="F3781" i="6"/>
  <c r="F3782" i="6"/>
  <c r="F3783" i="6"/>
  <c r="F3784" i="6"/>
  <c r="F3785" i="6"/>
  <c r="F3786" i="6"/>
  <c r="F3787" i="6"/>
  <c r="F3788" i="6"/>
  <c r="F3789" i="6"/>
  <c r="F3790" i="6"/>
  <c r="F3791" i="6"/>
  <c r="F3792" i="6"/>
  <c r="F3793" i="6"/>
  <c r="F3794" i="6"/>
  <c r="F3795" i="6"/>
  <c r="F3796" i="6"/>
  <c r="F3797" i="6"/>
  <c r="F3798" i="6"/>
  <c r="F3799" i="6"/>
  <c r="F3800" i="6"/>
  <c r="F3801" i="6"/>
  <c r="F3802" i="6"/>
  <c r="F3803" i="6"/>
  <c r="F3804" i="6"/>
  <c r="F3805" i="6"/>
  <c r="F3806" i="6"/>
  <c r="F3807" i="6"/>
  <c r="F3808" i="6"/>
  <c r="F3809" i="6"/>
  <c r="F3810" i="6"/>
  <c r="F3811" i="6"/>
  <c r="F3812" i="6"/>
  <c r="F3813" i="6"/>
  <c r="F3814" i="6"/>
  <c r="F3815" i="6"/>
  <c r="F3816" i="6"/>
  <c r="F3817" i="6"/>
  <c r="F3818" i="6"/>
  <c r="F3819" i="6"/>
  <c r="F3820" i="6"/>
  <c r="F3821" i="6"/>
  <c r="F3822" i="6"/>
  <c r="F3823" i="6"/>
  <c r="F3824" i="6"/>
  <c r="F3825" i="6"/>
  <c r="F3826" i="6"/>
  <c r="F3827" i="6"/>
  <c r="F3828" i="6"/>
  <c r="F3829" i="6"/>
  <c r="F3830" i="6"/>
  <c r="F3831" i="6"/>
  <c r="F3832" i="6"/>
  <c r="F3833" i="6"/>
  <c r="F3834" i="6"/>
  <c r="F3835" i="6"/>
  <c r="F3836" i="6"/>
  <c r="F3837" i="6"/>
  <c r="F3838" i="6"/>
  <c r="F3839" i="6"/>
  <c r="F3840" i="6"/>
  <c r="F3841" i="6"/>
  <c r="F3842" i="6"/>
  <c r="F3843" i="6"/>
  <c r="F3844" i="6"/>
  <c r="F3845" i="6"/>
  <c r="F3846" i="6"/>
  <c r="F3847" i="6"/>
  <c r="F3848" i="6"/>
  <c r="F3849" i="6"/>
  <c r="F3850" i="6"/>
  <c r="F3851" i="6"/>
  <c r="F3852" i="6"/>
  <c r="F3853" i="6"/>
  <c r="F3854" i="6"/>
  <c r="F3855" i="6"/>
  <c r="F3856" i="6"/>
  <c r="F3857" i="6"/>
  <c r="F3858" i="6"/>
  <c r="F3859" i="6"/>
  <c r="F3860" i="6"/>
  <c r="F3861" i="6"/>
  <c r="F3862" i="6"/>
  <c r="F3863" i="6"/>
  <c r="F3864" i="6"/>
  <c r="F3865" i="6"/>
  <c r="F3866" i="6"/>
  <c r="F3867" i="6"/>
  <c r="F3868" i="6"/>
  <c r="F3869" i="6"/>
  <c r="F3870" i="6"/>
  <c r="F3871" i="6"/>
  <c r="F3872" i="6"/>
  <c r="F3873" i="6"/>
  <c r="F3874" i="6"/>
  <c r="F3875" i="6"/>
  <c r="F3876" i="6"/>
  <c r="F3877" i="6"/>
  <c r="F3878" i="6"/>
  <c r="F3879" i="6"/>
  <c r="F3880" i="6"/>
  <c r="F3881" i="6"/>
  <c r="F3882" i="6"/>
  <c r="F3883" i="6"/>
  <c r="F3884" i="6"/>
  <c r="F3885" i="6"/>
  <c r="F3886" i="6"/>
  <c r="F3887" i="6"/>
  <c r="F3888" i="6"/>
  <c r="F3889" i="6"/>
  <c r="F3890" i="6"/>
  <c r="F3891" i="6"/>
  <c r="F3892" i="6"/>
  <c r="F3893" i="6"/>
  <c r="F3894" i="6"/>
  <c r="F3895" i="6"/>
  <c r="F3896" i="6"/>
  <c r="F3897" i="6"/>
  <c r="F3898" i="6"/>
  <c r="F3899" i="6"/>
  <c r="F3900" i="6"/>
  <c r="F3901" i="6"/>
  <c r="F3902" i="6"/>
  <c r="F3903" i="6"/>
  <c r="F3904" i="6"/>
  <c r="F3905" i="6"/>
  <c r="F3906" i="6"/>
  <c r="F3907" i="6"/>
  <c r="F3908" i="6"/>
  <c r="F3909" i="6"/>
  <c r="F3910" i="6"/>
  <c r="F3911" i="6"/>
  <c r="F3912" i="6"/>
  <c r="F3913" i="6"/>
  <c r="F3914" i="6"/>
  <c r="F3915" i="6"/>
  <c r="F3916" i="6"/>
  <c r="F3917" i="6"/>
  <c r="F3918" i="6"/>
  <c r="F3919" i="6"/>
  <c r="F3920" i="6"/>
  <c r="F3921" i="6"/>
  <c r="F3922" i="6"/>
  <c r="F3923" i="6"/>
  <c r="F3924" i="6"/>
  <c r="F3925" i="6"/>
  <c r="F3926" i="6"/>
  <c r="F3927" i="6"/>
  <c r="F3928" i="6"/>
  <c r="F3929" i="6"/>
  <c r="F3930" i="6"/>
  <c r="F3931" i="6"/>
  <c r="F3932" i="6"/>
  <c r="F3933" i="6"/>
  <c r="F3934" i="6"/>
  <c r="F3935" i="6"/>
  <c r="F3936" i="6"/>
  <c r="F3937" i="6"/>
  <c r="F3938" i="6"/>
  <c r="F3939" i="6"/>
  <c r="F3940" i="6"/>
  <c r="F3941" i="6"/>
  <c r="F3942" i="6"/>
  <c r="F3943" i="6"/>
  <c r="F3944" i="6"/>
  <c r="F3945" i="6"/>
  <c r="F3946" i="6"/>
  <c r="F3947" i="6"/>
  <c r="F3948" i="6"/>
  <c r="F3949" i="6"/>
  <c r="F3950" i="6"/>
  <c r="F3951" i="6"/>
  <c r="F3952" i="6"/>
  <c r="F3953" i="6"/>
  <c r="F3954" i="6"/>
  <c r="F3955" i="6"/>
  <c r="F3956" i="6"/>
  <c r="F3957" i="6"/>
  <c r="F3958" i="6"/>
  <c r="F3959" i="6"/>
  <c r="F3960" i="6"/>
  <c r="F3961" i="6"/>
  <c r="F3962" i="6"/>
  <c r="F3963" i="6"/>
  <c r="F3964" i="6"/>
  <c r="F3965" i="6"/>
  <c r="F3966" i="6"/>
  <c r="F3967" i="6"/>
  <c r="F3968" i="6"/>
  <c r="F3969" i="6"/>
  <c r="F3970" i="6"/>
  <c r="F3971" i="6"/>
  <c r="F3972" i="6"/>
  <c r="F3973" i="6"/>
  <c r="F3974" i="6"/>
  <c r="F3975" i="6"/>
  <c r="F3976" i="6"/>
  <c r="F3977" i="6"/>
  <c r="F3978" i="6"/>
  <c r="F3979" i="6"/>
  <c r="F3980" i="6"/>
  <c r="F3981" i="6"/>
  <c r="F3982" i="6"/>
  <c r="F3983" i="6"/>
  <c r="F3984" i="6"/>
  <c r="F3985" i="6"/>
  <c r="F3986" i="6"/>
  <c r="F3987" i="6"/>
  <c r="F3988" i="6"/>
  <c r="F3989" i="6"/>
  <c r="F3990" i="6"/>
  <c r="F3991" i="6"/>
  <c r="F3992" i="6"/>
  <c r="F3993" i="6"/>
  <c r="F3994" i="6"/>
  <c r="F3995" i="6"/>
  <c r="F3996" i="6"/>
  <c r="F3997" i="6"/>
  <c r="F3998" i="6"/>
  <c r="F3999" i="6"/>
  <c r="F4000" i="6"/>
  <c r="F4001" i="6"/>
  <c r="F4002" i="6"/>
  <c r="F4003" i="6"/>
  <c r="F4004" i="6"/>
  <c r="F4005" i="6"/>
  <c r="F4006" i="6"/>
  <c r="F4007" i="6"/>
  <c r="F4008" i="6"/>
  <c r="F4009" i="6"/>
  <c r="F4010" i="6"/>
  <c r="F4011" i="6"/>
  <c r="F4012" i="6"/>
  <c r="F4013" i="6"/>
  <c r="F4014" i="6"/>
  <c r="F4015" i="6"/>
  <c r="F4016" i="6"/>
  <c r="F4017" i="6"/>
  <c r="F4018" i="6"/>
  <c r="F4019" i="6"/>
  <c r="F4020" i="6"/>
  <c r="F4021" i="6"/>
  <c r="F4022" i="6"/>
  <c r="F4023" i="6"/>
  <c r="F4024" i="6"/>
  <c r="F4025" i="6"/>
  <c r="F4026" i="6"/>
  <c r="F4027" i="6"/>
  <c r="F4028" i="6"/>
  <c r="F4029" i="6"/>
  <c r="F4030" i="6"/>
  <c r="F4031" i="6"/>
  <c r="F4032" i="6"/>
  <c r="F4033" i="6"/>
  <c r="F4034" i="6"/>
  <c r="F4035" i="6"/>
  <c r="F4036" i="6"/>
  <c r="F4037" i="6"/>
  <c r="F4038" i="6"/>
  <c r="F4039" i="6"/>
  <c r="F4040" i="6"/>
  <c r="F4041" i="6"/>
  <c r="F4042" i="6"/>
  <c r="F4043" i="6"/>
  <c r="F4044" i="6"/>
  <c r="F4045" i="6"/>
  <c r="F4046" i="6"/>
  <c r="F4047" i="6"/>
  <c r="F4048" i="6"/>
  <c r="F4049" i="6"/>
  <c r="F4050" i="6"/>
  <c r="F4051" i="6"/>
  <c r="F4052" i="6"/>
  <c r="F4053" i="6"/>
  <c r="F4054" i="6"/>
  <c r="F4055" i="6"/>
  <c r="F4056" i="6"/>
  <c r="F4057" i="6"/>
  <c r="F4058" i="6"/>
  <c r="F4059" i="6"/>
  <c r="F4060" i="6"/>
  <c r="F4061" i="6"/>
  <c r="F4062" i="6"/>
  <c r="F4063" i="6"/>
  <c r="F4064" i="6"/>
  <c r="F4065" i="6"/>
  <c r="F4066" i="6"/>
  <c r="F4067" i="6"/>
  <c r="F4068" i="6"/>
  <c r="F4069" i="6"/>
  <c r="F4070" i="6"/>
  <c r="F4071" i="6"/>
  <c r="F4072" i="6"/>
  <c r="F4073" i="6"/>
  <c r="F4074" i="6"/>
  <c r="F4075" i="6"/>
  <c r="F4076" i="6"/>
  <c r="F4077" i="6"/>
  <c r="F4078" i="6"/>
  <c r="F4079" i="6"/>
  <c r="F4080" i="6"/>
  <c r="F4081" i="6"/>
  <c r="F4082" i="6"/>
  <c r="F4083" i="6"/>
  <c r="F4084" i="6"/>
  <c r="F4085" i="6"/>
  <c r="F4086" i="6"/>
  <c r="F4087" i="6"/>
  <c r="F4088" i="6"/>
  <c r="F4089" i="6"/>
  <c r="F4090" i="6"/>
  <c r="F4091" i="6"/>
  <c r="F4092" i="6"/>
  <c r="F4093" i="6"/>
  <c r="F4094" i="6"/>
  <c r="F4095" i="6"/>
  <c r="F4096" i="6"/>
  <c r="F4097" i="6"/>
  <c r="F4098" i="6"/>
  <c r="F4099" i="6"/>
  <c r="F4100" i="6"/>
  <c r="F4101" i="6"/>
  <c r="F4102" i="6"/>
  <c r="F4103" i="6"/>
  <c r="F4104" i="6"/>
  <c r="F4105" i="6"/>
  <c r="F4106" i="6"/>
  <c r="F4107" i="6"/>
  <c r="F4108" i="6"/>
  <c r="F4109" i="6"/>
  <c r="F4110" i="6"/>
  <c r="F4111" i="6"/>
  <c r="F4112" i="6"/>
  <c r="F4113" i="6"/>
  <c r="F4114" i="6"/>
  <c r="F4115" i="6"/>
  <c r="F4116" i="6"/>
  <c r="F4117" i="6"/>
  <c r="F4118" i="6"/>
  <c r="F4119" i="6"/>
  <c r="F4120" i="6"/>
  <c r="F4121" i="6"/>
  <c r="F4122" i="6"/>
  <c r="F4123" i="6"/>
  <c r="F4124" i="6"/>
  <c r="F4125" i="6"/>
  <c r="F4126" i="6"/>
  <c r="F4127" i="6"/>
  <c r="F4128" i="6"/>
  <c r="F4129" i="6"/>
  <c r="F4130" i="6"/>
  <c r="F4131" i="6"/>
  <c r="F4132" i="6"/>
  <c r="F4133" i="6"/>
  <c r="F4134" i="6"/>
  <c r="F4135" i="6"/>
  <c r="F4136" i="6"/>
  <c r="F4137" i="6"/>
  <c r="F4138" i="6"/>
  <c r="F4139" i="6"/>
  <c r="F4140" i="6"/>
  <c r="F4141" i="6"/>
  <c r="F4142" i="6"/>
  <c r="F4143" i="6"/>
  <c r="F4144" i="6"/>
  <c r="F4145" i="6"/>
  <c r="F4146" i="6"/>
  <c r="F4147" i="6"/>
  <c r="F4148" i="6"/>
  <c r="F4149" i="6"/>
  <c r="F4150" i="6"/>
  <c r="F4151" i="6"/>
  <c r="F4152" i="6"/>
  <c r="F4153" i="6"/>
  <c r="F4154" i="6"/>
  <c r="F4155" i="6"/>
  <c r="F4156" i="6"/>
  <c r="F4157" i="6"/>
  <c r="F4158" i="6"/>
  <c r="F4159" i="6"/>
  <c r="F4160" i="6"/>
  <c r="F4161" i="6"/>
  <c r="F4162" i="6"/>
  <c r="F4163" i="6"/>
  <c r="F4164" i="6"/>
  <c r="F4165" i="6"/>
  <c r="F4166" i="6"/>
  <c r="F4167" i="6"/>
  <c r="F4168" i="6"/>
  <c r="F4169" i="6"/>
  <c r="F4170" i="6"/>
  <c r="F4171" i="6"/>
  <c r="F4172" i="6"/>
  <c r="F4173" i="6"/>
  <c r="F4174" i="6"/>
  <c r="F4175" i="6"/>
  <c r="F4176" i="6"/>
  <c r="F4177" i="6"/>
  <c r="F4178" i="6"/>
  <c r="F4179" i="6"/>
  <c r="F4180" i="6"/>
  <c r="F4181" i="6"/>
  <c r="F4182" i="6"/>
  <c r="F4183" i="6"/>
  <c r="F4184" i="6"/>
  <c r="F4185" i="6"/>
  <c r="F4186" i="6"/>
  <c r="F4187" i="6"/>
  <c r="F4188" i="6"/>
  <c r="F4189" i="6"/>
  <c r="F4190" i="6"/>
  <c r="F4191" i="6"/>
  <c r="F4192" i="6"/>
  <c r="F4193" i="6"/>
  <c r="F4194" i="6"/>
  <c r="F4195" i="6"/>
  <c r="F4196" i="6"/>
  <c r="F4197" i="6"/>
  <c r="F4198" i="6"/>
  <c r="F4199" i="6"/>
  <c r="F4200" i="6"/>
  <c r="F4201" i="6"/>
  <c r="F4202" i="6"/>
  <c r="F4203" i="6"/>
  <c r="F4204" i="6"/>
  <c r="F4205" i="6"/>
  <c r="F4206" i="6"/>
  <c r="F4207" i="6"/>
  <c r="F4208" i="6"/>
  <c r="F4209" i="6"/>
  <c r="F4210" i="6"/>
  <c r="F4211" i="6"/>
  <c r="F4212" i="6"/>
  <c r="F4213" i="6"/>
  <c r="F4214" i="6"/>
  <c r="F4215" i="6"/>
  <c r="F4216" i="6"/>
  <c r="F4217" i="6"/>
  <c r="F4218" i="6"/>
  <c r="F4219" i="6"/>
  <c r="F4220" i="6"/>
  <c r="F4221" i="6"/>
  <c r="F4222" i="6"/>
  <c r="F4223" i="6"/>
  <c r="F4224" i="6"/>
  <c r="F4225" i="6"/>
  <c r="F4226" i="6"/>
  <c r="F4227" i="6"/>
  <c r="F4228" i="6"/>
  <c r="F4229" i="6"/>
  <c r="F4230" i="6"/>
  <c r="F4231" i="6"/>
  <c r="F4232" i="6"/>
  <c r="F4233" i="6"/>
  <c r="F4234" i="6"/>
  <c r="F4235" i="6"/>
  <c r="F4236" i="6"/>
  <c r="F4237" i="6"/>
  <c r="F4238" i="6"/>
  <c r="F4239" i="6"/>
  <c r="F4240" i="6"/>
  <c r="F4241" i="6"/>
  <c r="F4242" i="6"/>
  <c r="F4243" i="6"/>
  <c r="F4244" i="6"/>
  <c r="F4245" i="6"/>
  <c r="F4246" i="6"/>
  <c r="F4247" i="6"/>
  <c r="F4248" i="6"/>
  <c r="F4249" i="6"/>
  <c r="F4250" i="6"/>
  <c r="F4251" i="6"/>
  <c r="F4252" i="6"/>
  <c r="F4253" i="6"/>
  <c r="F4254" i="6"/>
  <c r="F4255" i="6"/>
  <c r="F4256" i="6"/>
  <c r="F4257" i="6"/>
  <c r="F4258" i="6"/>
  <c r="F4259" i="6"/>
  <c r="F4260" i="6"/>
  <c r="F4261" i="6"/>
  <c r="F4262" i="6"/>
  <c r="F4263" i="6"/>
  <c r="F4264" i="6"/>
  <c r="F4265" i="6"/>
  <c r="F4266" i="6"/>
  <c r="F4267" i="6"/>
  <c r="F4268" i="6"/>
  <c r="F4269" i="6"/>
  <c r="F4270" i="6"/>
  <c r="F4271" i="6"/>
  <c r="F4272" i="6"/>
  <c r="F4273" i="6"/>
  <c r="F4274" i="6"/>
  <c r="F4275" i="6"/>
  <c r="F4276" i="6"/>
  <c r="F4277" i="6"/>
  <c r="F4278" i="6"/>
  <c r="F4279" i="6"/>
  <c r="F4280" i="6"/>
  <c r="F4281" i="6"/>
  <c r="F4282" i="6"/>
  <c r="F4283" i="6"/>
  <c r="F4284" i="6"/>
  <c r="F4285" i="6"/>
  <c r="F4286" i="6"/>
  <c r="F4287" i="6"/>
  <c r="F4288" i="6"/>
  <c r="F4289" i="6"/>
  <c r="F4290" i="6"/>
  <c r="F4291" i="6"/>
  <c r="F4292" i="6"/>
  <c r="F4293" i="6"/>
  <c r="F4294" i="6"/>
  <c r="F4295" i="6"/>
  <c r="F4296" i="6"/>
  <c r="F4297" i="6"/>
  <c r="F4298" i="6"/>
  <c r="F4299" i="6"/>
  <c r="F4300" i="6"/>
  <c r="F4301" i="6"/>
  <c r="F4302" i="6"/>
  <c r="F4303" i="6"/>
  <c r="F4304" i="6"/>
  <c r="F4305" i="6"/>
  <c r="F4306" i="6"/>
  <c r="F4307" i="6"/>
  <c r="F4308" i="6"/>
  <c r="F4309" i="6"/>
  <c r="F4310" i="6"/>
  <c r="F4311" i="6"/>
  <c r="F4312" i="6"/>
  <c r="F4313" i="6"/>
  <c r="F4314" i="6"/>
  <c r="F4315" i="6"/>
  <c r="F4316" i="6"/>
  <c r="F4317" i="6"/>
  <c r="F4318" i="6"/>
  <c r="F4319" i="6"/>
  <c r="F4320" i="6"/>
  <c r="F4321" i="6"/>
  <c r="F4322" i="6"/>
  <c r="F4323" i="6"/>
  <c r="F4324" i="6"/>
  <c r="F4325" i="6"/>
  <c r="F4326" i="6"/>
  <c r="F4327" i="6"/>
  <c r="F4328" i="6"/>
  <c r="F4329" i="6"/>
  <c r="F4330" i="6"/>
  <c r="F4331" i="6"/>
  <c r="F4332" i="6"/>
  <c r="F4333" i="6"/>
  <c r="F4334" i="6"/>
  <c r="F4335" i="6"/>
  <c r="F4336" i="6"/>
  <c r="F4337" i="6"/>
  <c r="F4338" i="6"/>
  <c r="F4339" i="6"/>
  <c r="F4340" i="6"/>
  <c r="F4341" i="6"/>
  <c r="F4342" i="6"/>
  <c r="F4343" i="6"/>
  <c r="F4344" i="6"/>
  <c r="F4345" i="6"/>
  <c r="F4346" i="6"/>
  <c r="F4347" i="6"/>
  <c r="F4348" i="6"/>
  <c r="F4349" i="6"/>
  <c r="F4350" i="6"/>
  <c r="F4351" i="6"/>
  <c r="F4352" i="6"/>
  <c r="F4353" i="6"/>
  <c r="F4354" i="6"/>
  <c r="F4355" i="6"/>
  <c r="F4356" i="6"/>
  <c r="F4357" i="6"/>
  <c r="F4358" i="6"/>
  <c r="F4359" i="6"/>
  <c r="F4360" i="6"/>
  <c r="F4361" i="6"/>
  <c r="F4362" i="6"/>
  <c r="F4363" i="6"/>
  <c r="F4364" i="6"/>
  <c r="F4365" i="6"/>
  <c r="F4366" i="6"/>
  <c r="F4367" i="6"/>
  <c r="F4368" i="6"/>
  <c r="F4369" i="6"/>
  <c r="F4370" i="6"/>
  <c r="F4371" i="6"/>
  <c r="F4372" i="6"/>
  <c r="F4373" i="6"/>
  <c r="F4374" i="6"/>
  <c r="F4375" i="6"/>
  <c r="F4376" i="6"/>
  <c r="F4377" i="6"/>
  <c r="F4378" i="6"/>
  <c r="F4379" i="6"/>
  <c r="F4380" i="6"/>
  <c r="F4381" i="6"/>
  <c r="F4382" i="6"/>
  <c r="F4383" i="6"/>
  <c r="F4384" i="6"/>
  <c r="F4385" i="6"/>
  <c r="F4386" i="6"/>
  <c r="F4387" i="6"/>
  <c r="F4388" i="6"/>
  <c r="F4389" i="6"/>
  <c r="F4390" i="6"/>
  <c r="F4391" i="6"/>
  <c r="F4392" i="6"/>
  <c r="F4393" i="6"/>
  <c r="F4394" i="6"/>
  <c r="F4395" i="6"/>
  <c r="F4396" i="6"/>
  <c r="F4397" i="6"/>
  <c r="F4398" i="6"/>
  <c r="F4399" i="6"/>
  <c r="F4400" i="6"/>
  <c r="F4401" i="6"/>
  <c r="F4402" i="6"/>
  <c r="F4403" i="6"/>
  <c r="F4404" i="6"/>
  <c r="F4405" i="6"/>
  <c r="F4406" i="6"/>
  <c r="F4407" i="6"/>
  <c r="F4408" i="6"/>
  <c r="F4409" i="6"/>
  <c r="F4410" i="6"/>
  <c r="F4411" i="6"/>
  <c r="F4412" i="6"/>
  <c r="F4413" i="6"/>
  <c r="F4414" i="6"/>
  <c r="F4415" i="6"/>
  <c r="F4416" i="6"/>
  <c r="F4417" i="6"/>
  <c r="F4418" i="6"/>
  <c r="F4419" i="6"/>
  <c r="F4420" i="6"/>
  <c r="F4421" i="6"/>
  <c r="F4422" i="6"/>
  <c r="F4423" i="6"/>
  <c r="F4424" i="6"/>
  <c r="F4425" i="6"/>
  <c r="F4426" i="6"/>
  <c r="F4427" i="6"/>
  <c r="F4428" i="6"/>
  <c r="F4429" i="6"/>
  <c r="F4430" i="6"/>
  <c r="F4431" i="6"/>
  <c r="F4432" i="6"/>
  <c r="F4433" i="6"/>
  <c r="F4434" i="6"/>
  <c r="F4435" i="6"/>
  <c r="F4436" i="6"/>
  <c r="F4437" i="6"/>
  <c r="F4438" i="6"/>
  <c r="F4439" i="6"/>
  <c r="F4440" i="6"/>
  <c r="F4441" i="6"/>
  <c r="F4442" i="6"/>
  <c r="F4443" i="6"/>
  <c r="F4444" i="6"/>
  <c r="F4445" i="6"/>
  <c r="F4446" i="6"/>
  <c r="F4447" i="6"/>
  <c r="F4448" i="6"/>
  <c r="F4449" i="6"/>
  <c r="F4450" i="6"/>
  <c r="F4451" i="6"/>
  <c r="F4452" i="6"/>
  <c r="F4453" i="6"/>
  <c r="F4454" i="6"/>
  <c r="F4455" i="6"/>
  <c r="F4456" i="6"/>
  <c r="F4457" i="6"/>
  <c r="F4458" i="6"/>
  <c r="F4459" i="6"/>
  <c r="F4460" i="6"/>
  <c r="F4461" i="6"/>
  <c r="F4462" i="6"/>
  <c r="F4463" i="6"/>
  <c r="F4464" i="6"/>
  <c r="F4465" i="6"/>
  <c r="F4466" i="6"/>
  <c r="F4467" i="6"/>
  <c r="F4468" i="6"/>
  <c r="F4469" i="6"/>
  <c r="F4470" i="6"/>
  <c r="F4471" i="6"/>
  <c r="F4472" i="6"/>
  <c r="F4473" i="6"/>
  <c r="F4474" i="6"/>
  <c r="F4475" i="6"/>
  <c r="F4476" i="6"/>
  <c r="F4477" i="6"/>
  <c r="F4478" i="6"/>
  <c r="F4479" i="6"/>
  <c r="F4480" i="6"/>
  <c r="F4481" i="6"/>
  <c r="F4482" i="6"/>
  <c r="F4483" i="6"/>
  <c r="F4484" i="6"/>
  <c r="F4485" i="6"/>
  <c r="F4486" i="6"/>
  <c r="F4487" i="6"/>
  <c r="F4488" i="6"/>
  <c r="F4489" i="6"/>
  <c r="F4490" i="6"/>
  <c r="F4491" i="6"/>
  <c r="F4492" i="6"/>
  <c r="F4493" i="6"/>
  <c r="F4494" i="6"/>
  <c r="F4495" i="6"/>
  <c r="F4496" i="6"/>
  <c r="F4497" i="6"/>
  <c r="F4498" i="6"/>
  <c r="F4499" i="6"/>
  <c r="F4500" i="6"/>
  <c r="F4501" i="6"/>
  <c r="F4502" i="6"/>
  <c r="F4503" i="6"/>
  <c r="F4504" i="6"/>
  <c r="F4505" i="6"/>
  <c r="F4506" i="6"/>
  <c r="F4507" i="6"/>
  <c r="F4508" i="6"/>
  <c r="F4509" i="6"/>
  <c r="F4510" i="6"/>
  <c r="F4511" i="6"/>
  <c r="F4512" i="6"/>
  <c r="F4513" i="6"/>
  <c r="F4514" i="6"/>
  <c r="F4515" i="6"/>
  <c r="F4516" i="6"/>
  <c r="F4517" i="6"/>
  <c r="F4518" i="6"/>
  <c r="F4519" i="6"/>
  <c r="F4520" i="6"/>
  <c r="F4521" i="6"/>
  <c r="F4522" i="6"/>
  <c r="F4523" i="6"/>
  <c r="F4524" i="6"/>
  <c r="F4525" i="6"/>
  <c r="F4526" i="6"/>
  <c r="F4527" i="6"/>
  <c r="F4528" i="6"/>
  <c r="F4529" i="6"/>
  <c r="F4530" i="6"/>
  <c r="F4531" i="6"/>
  <c r="F4532" i="6"/>
  <c r="F4533" i="6"/>
  <c r="F4534" i="6"/>
  <c r="F4535" i="6"/>
  <c r="F4536" i="6"/>
  <c r="F4537" i="6"/>
  <c r="F4538" i="6"/>
  <c r="F4539" i="6"/>
  <c r="F4540" i="6"/>
  <c r="F4541" i="6"/>
  <c r="F4542" i="6"/>
  <c r="F4543" i="6"/>
  <c r="F4544" i="6"/>
  <c r="F4545" i="6"/>
  <c r="F4546" i="6"/>
  <c r="F4547" i="6"/>
  <c r="F4548" i="6"/>
  <c r="F4549" i="6"/>
  <c r="F4550" i="6"/>
  <c r="F4551" i="6"/>
  <c r="F4552" i="6"/>
  <c r="F4553" i="6"/>
  <c r="F4554" i="6"/>
  <c r="F4555" i="6"/>
  <c r="F4556" i="6"/>
  <c r="F4557" i="6"/>
  <c r="F4558" i="6"/>
  <c r="F4559" i="6"/>
  <c r="F4560" i="6"/>
  <c r="F4561" i="6"/>
  <c r="F4562" i="6"/>
  <c r="F4563" i="6"/>
  <c r="F4564" i="6"/>
  <c r="F4565" i="6"/>
  <c r="F4566" i="6"/>
  <c r="F4567" i="6"/>
  <c r="F4568" i="6"/>
  <c r="F4569" i="6"/>
  <c r="F4570" i="6"/>
  <c r="F4571" i="6"/>
  <c r="F4572" i="6"/>
  <c r="F4573" i="6"/>
  <c r="F4574" i="6"/>
  <c r="F4575" i="6"/>
  <c r="F4576" i="6"/>
  <c r="F4577" i="6"/>
  <c r="F4578" i="6"/>
  <c r="F4579" i="6"/>
  <c r="F4580" i="6"/>
  <c r="F4581" i="6"/>
  <c r="F4582" i="6"/>
  <c r="F4583" i="6"/>
  <c r="F4584" i="6"/>
  <c r="F4585" i="6"/>
  <c r="F4586" i="6"/>
  <c r="F4587" i="6"/>
  <c r="F4588" i="6"/>
  <c r="F4589" i="6"/>
  <c r="F4590" i="6"/>
  <c r="F4591" i="6"/>
  <c r="F4592" i="6"/>
  <c r="F4593" i="6"/>
  <c r="F4594" i="6"/>
  <c r="F4595" i="6"/>
  <c r="F4596" i="6"/>
  <c r="F4597" i="6"/>
  <c r="F4598" i="6"/>
  <c r="F4599" i="6"/>
  <c r="F4600" i="6"/>
  <c r="F4601" i="6"/>
  <c r="F4602" i="6"/>
  <c r="F4603" i="6"/>
  <c r="F4604" i="6"/>
  <c r="F4605" i="6"/>
  <c r="F4606" i="6"/>
  <c r="F4607" i="6"/>
  <c r="F4608" i="6"/>
  <c r="F4609" i="6"/>
  <c r="F4610" i="6"/>
  <c r="F4611" i="6"/>
  <c r="F4612" i="6"/>
  <c r="F4613" i="6"/>
  <c r="F4614" i="6"/>
  <c r="F4615" i="6"/>
  <c r="F4616" i="6"/>
  <c r="F4617" i="6"/>
  <c r="F4618" i="6"/>
  <c r="F4619" i="6"/>
  <c r="F4620" i="6"/>
  <c r="F4621" i="6"/>
  <c r="F4622" i="6"/>
  <c r="F4623" i="6"/>
  <c r="F4624" i="6"/>
  <c r="F4625" i="6"/>
  <c r="F4626" i="6"/>
  <c r="F4627" i="6"/>
  <c r="F4628" i="6"/>
  <c r="F4629" i="6"/>
  <c r="F4630" i="6"/>
  <c r="F4631" i="6"/>
  <c r="F4632" i="6"/>
  <c r="F4633" i="6"/>
  <c r="F4634" i="6"/>
  <c r="F4635" i="6"/>
  <c r="F4636" i="6"/>
  <c r="F4637" i="6"/>
  <c r="F4638" i="6"/>
  <c r="F4639" i="6"/>
  <c r="F4640" i="6"/>
  <c r="F4641" i="6"/>
  <c r="F4642" i="6"/>
  <c r="F4643" i="6"/>
  <c r="F4644" i="6"/>
  <c r="F4645" i="6"/>
  <c r="F4646" i="6"/>
  <c r="F4647" i="6"/>
  <c r="F4648" i="6"/>
  <c r="F4649" i="6"/>
  <c r="F4650" i="6"/>
  <c r="F4651" i="6"/>
  <c r="F4652" i="6"/>
  <c r="F4653" i="6"/>
  <c r="F4654" i="6"/>
  <c r="F4655" i="6"/>
  <c r="F4656" i="6"/>
  <c r="F4657" i="6"/>
  <c r="F4658" i="6"/>
  <c r="F4659" i="6"/>
  <c r="F4660" i="6"/>
  <c r="F4661" i="6"/>
  <c r="F4662" i="6"/>
  <c r="F4663" i="6"/>
  <c r="F4664" i="6"/>
  <c r="F4665" i="6"/>
  <c r="F4666" i="6"/>
  <c r="F4667" i="6"/>
  <c r="F4668" i="6"/>
  <c r="F4669" i="6"/>
  <c r="F4670" i="6"/>
  <c r="F4671" i="6"/>
  <c r="F4672" i="6"/>
  <c r="F4673" i="6"/>
  <c r="F4674" i="6"/>
  <c r="F4675" i="6"/>
  <c r="F4676" i="6"/>
  <c r="F4677" i="6"/>
  <c r="F4678" i="6"/>
  <c r="F4679" i="6"/>
  <c r="F4680" i="6"/>
  <c r="F4681" i="6"/>
  <c r="F4682" i="6"/>
  <c r="F4683" i="6"/>
  <c r="F4684" i="6"/>
  <c r="F4685" i="6"/>
  <c r="F4686" i="6"/>
  <c r="F4687" i="6"/>
  <c r="F4688" i="6"/>
  <c r="F4689" i="6"/>
  <c r="F4690" i="6"/>
  <c r="F4691" i="6"/>
  <c r="F4692" i="6"/>
  <c r="F4693" i="6"/>
  <c r="F4694" i="6"/>
  <c r="F4695" i="6"/>
  <c r="F4696" i="6"/>
  <c r="F4697" i="6"/>
  <c r="F4698" i="6"/>
  <c r="F4699" i="6"/>
  <c r="F4700" i="6"/>
  <c r="F4701" i="6"/>
  <c r="F4702" i="6"/>
  <c r="F4703" i="6"/>
  <c r="F4704" i="6"/>
  <c r="F4705" i="6"/>
  <c r="F4706" i="6"/>
  <c r="F4707" i="6"/>
  <c r="F4708" i="6"/>
  <c r="F4709" i="6"/>
  <c r="F4710" i="6"/>
  <c r="F4711" i="6"/>
  <c r="F4712" i="6"/>
  <c r="F4713" i="6"/>
  <c r="F4714" i="6"/>
  <c r="F4715" i="6"/>
  <c r="F4716" i="6"/>
  <c r="F4717" i="6"/>
  <c r="F4718" i="6"/>
  <c r="F4719" i="6"/>
  <c r="F4720" i="6"/>
  <c r="F4721" i="6"/>
  <c r="F4722" i="6"/>
  <c r="F4723" i="6"/>
  <c r="F4724" i="6"/>
  <c r="F4725" i="6"/>
  <c r="F4726" i="6"/>
  <c r="F4727" i="6"/>
  <c r="F4728" i="6"/>
  <c r="F4729" i="6"/>
  <c r="F4730" i="6"/>
  <c r="F4731" i="6"/>
  <c r="F4732" i="6"/>
  <c r="F4733" i="6"/>
  <c r="F4734" i="6"/>
  <c r="F4735" i="6"/>
  <c r="F4736" i="6"/>
  <c r="F4737" i="6"/>
  <c r="F4738" i="6"/>
  <c r="F4739" i="6"/>
  <c r="F4740" i="6"/>
  <c r="F4741" i="6"/>
  <c r="F4742" i="6"/>
  <c r="F4743" i="6"/>
  <c r="F4744" i="6"/>
  <c r="F4745" i="6"/>
  <c r="F4746" i="6"/>
  <c r="F4747" i="6"/>
  <c r="F4748" i="6"/>
  <c r="F4749" i="6"/>
  <c r="F4750" i="6"/>
  <c r="F4751" i="6"/>
  <c r="F4752" i="6"/>
  <c r="F4753" i="6"/>
  <c r="F4754" i="6"/>
  <c r="F4755" i="6"/>
  <c r="F4756" i="6"/>
  <c r="F4757" i="6"/>
  <c r="F4758" i="6"/>
  <c r="F4759" i="6"/>
  <c r="F4760" i="6"/>
  <c r="F4761" i="6"/>
  <c r="F4762" i="6"/>
  <c r="F4763" i="6"/>
  <c r="F4764" i="6"/>
  <c r="F4765" i="6"/>
  <c r="F4766" i="6"/>
  <c r="F4767" i="6"/>
  <c r="F4768" i="6"/>
  <c r="F4769" i="6"/>
  <c r="F4770" i="6"/>
  <c r="F4771" i="6"/>
  <c r="F4772" i="6"/>
  <c r="F4773" i="6"/>
  <c r="F4774" i="6"/>
  <c r="F4775" i="6"/>
  <c r="F4776" i="6"/>
  <c r="F4777" i="6"/>
  <c r="F4778" i="6"/>
  <c r="F4779" i="6"/>
  <c r="F4780" i="6"/>
  <c r="F4781" i="6"/>
  <c r="F4782" i="6"/>
  <c r="F4783" i="6"/>
  <c r="F4784" i="6"/>
  <c r="F4785" i="6"/>
  <c r="F4786" i="6"/>
  <c r="F4787" i="6"/>
  <c r="F4788" i="6"/>
  <c r="F4789" i="6"/>
  <c r="F4790" i="6"/>
  <c r="F4791" i="6"/>
  <c r="F4792" i="6"/>
  <c r="F4793" i="6"/>
  <c r="F4794" i="6"/>
  <c r="F4795" i="6"/>
  <c r="F4796" i="6"/>
  <c r="F4797" i="6"/>
  <c r="F4798" i="6"/>
  <c r="F4799" i="6"/>
  <c r="F4800" i="6"/>
  <c r="F4801" i="6"/>
  <c r="F4802" i="6"/>
  <c r="F4803" i="6"/>
  <c r="F4804" i="6"/>
  <c r="F4805" i="6"/>
  <c r="F4806" i="6"/>
  <c r="F4807" i="6"/>
  <c r="F4808" i="6"/>
  <c r="F4809" i="6"/>
  <c r="F4810" i="6"/>
  <c r="F4811" i="6"/>
  <c r="F4812" i="6"/>
  <c r="F4813" i="6"/>
  <c r="F4814" i="6"/>
  <c r="F4815" i="6"/>
  <c r="F4816" i="6"/>
  <c r="F4817" i="6"/>
  <c r="F4818" i="6"/>
  <c r="F4819" i="6"/>
  <c r="F4820" i="6"/>
  <c r="F4821" i="6"/>
  <c r="F4822" i="6"/>
  <c r="F4823" i="6"/>
  <c r="F4824" i="6"/>
  <c r="F4825" i="6"/>
  <c r="F4826" i="6"/>
  <c r="F4827" i="6"/>
  <c r="F4828" i="6"/>
  <c r="F4829" i="6"/>
  <c r="F4830" i="6"/>
  <c r="F4831" i="6"/>
  <c r="F4832" i="6"/>
  <c r="F4833" i="6"/>
  <c r="F4834" i="6"/>
  <c r="F4835" i="6"/>
  <c r="F4836" i="6"/>
  <c r="F4837" i="6"/>
  <c r="F4838" i="6"/>
  <c r="F4839" i="6"/>
  <c r="F4840" i="6"/>
  <c r="F4841" i="6"/>
  <c r="F4842" i="6"/>
  <c r="F4843" i="6"/>
  <c r="F4844" i="6"/>
  <c r="F4845" i="6"/>
  <c r="F4846" i="6"/>
  <c r="F4847" i="6"/>
  <c r="F4848" i="6"/>
  <c r="F4849" i="6"/>
  <c r="F4850" i="6"/>
  <c r="F4851" i="6"/>
  <c r="F4852" i="6"/>
  <c r="F4853" i="6"/>
  <c r="F4854" i="6"/>
  <c r="F4855" i="6"/>
  <c r="F4856" i="6"/>
  <c r="F4857" i="6"/>
  <c r="F4858" i="6"/>
  <c r="F4859" i="6"/>
  <c r="F4860" i="6"/>
  <c r="F4861" i="6"/>
  <c r="F4862" i="6"/>
  <c r="F4863" i="6"/>
  <c r="F4864" i="6"/>
  <c r="F4865" i="6"/>
  <c r="F4866" i="6"/>
  <c r="F4867" i="6"/>
  <c r="F4868" i="6"/>
  <c r="F4869" i="6"/>
  <c r="F4870" i="6"/>
  <c r="F4871" i="6"/>
  <c r="F4872" i="6"/>
  <c r="F4873" i="6"/>
  <c r="F4874" i="6"/>
  <c r="F4875" i="6"/>
  <c r="F4876" i="6"/>
  <c r="F4877" i="6"/>
  <c r="F4878" i="6"/>
  <c r="F4879" i="6"/>
  <c r="F4880" i="6"/>
  <c r="F4881" i="6"/>
  <c r="F4882" i="6"/>
  <c r="F4883" i="6"/>
  <c r="F4884" i="6"/>
  <c r="F4885" i="6"/>
  <c r="F4886" i="6"/>
  <c r="F4887" i="6"/>
  <c r="F4888" i="6"/>
  <c r="F4889" i="6"/>
  <c r="F4890" i="6"/>
  <c r="F4891" i="6"/>
  <c r="F4892" i="6"/>
  <c r="F4893" i="6"/>
  <c r="F4894" i="6"/>
  <c r="F4895" i="6"/>
  <c r="F4896" i="6"/>
  <c r="F4897" i="6"/>
  <c r="F4898" i="6"/>
  <c r="F4899" i="6"/>
  <c r="F4900" i="6"/>
  <c r="F4901" i="6"/>
  <c r="F4902" i="6"/>
  <c r="F4903" i="6"/>
  <c r="F4904" i="6"/>
  <c r="F4905" i="6"/>
  <c r="F4906" i="6"/>
  <c r="F4907" i="6"/>
  <c r="F4908" i="6"/>
  <c r="F4909" i="6"/>
  <c r="F4910" i="6"/>
  <c r="F4911" i="6"/>
  <c r="F4912" i="6"/>
  <c r="F4913" i="6"/>
  <c r="F4914" i="6"/>
  <c r="F4915" i="6"/>
  <c r="F4916" i="6"/>
  <c r="F4917" i="6"/>
  <c r="F4918" i="6"/>
  <c r="F4919" i="6"/>
  <c r="F4920" i="6"/>
  <c r="F4921" i="6"/>
  <c r="F4922" i="6"/>
  <c r="F4923" i="6"/>
  <c r="F4924" i="6"/>
  <c r="F4925" i="6"/>
  <c r="F4926" i="6"/>
  <c r="F4927" i="6"/>
  <c r="F4928" i="6"/>
  <c r="F4929" i="6"/>
  <c r="F4930" i="6"/>
  <c r="F4931" i="6"/>
  <c r="F4932" i="6"/>
  <c r="F4933" i="6"/>
  <c r="F4934" i="6"/>
  <c r="F4935" i="6"/>
  <c r="F4936" i="6"/>
  <c r="F4937" i="6"/>
  <c r="F4938" i="6"/>
  <c r="F4939" i="6"/>
  <c r="F4940" i="6"/>
  <c r="F4941" i="6"/>
  <c r="F4942" i="6"/>
  <c r="F4943" i="6"/>
  <c r="F4944" i="6"/>
  <c r="F4945" i="6"/>
  <c r="F4946" i="6"/>
  <c r="F4947" i="6"/>
  <c r="F4948" i="6"/>
  <c r="F4949" i="6"/>
  <c r="F4950" i="6"/>
  <c r="F4951" i="6"/>
  <c r="F4952" i="6"/>
  <c r="F4953" i="6"/>
  <c r="F4954" i="6"/>
  <c r="F4955" i="6"/>
  <c r="F4956" i="6"/>
  <c r="F4957" i="6"/>
  <c r="F4958" i="6"/>
  <c r="F4959" i="6"/>
  <c r="F4960" i="6"/>
  <c r="F4961" i="6"/>
  <c r="F4962" i="6"/>
  <c r="F4963" i="6"/>
  <c r="F4964" i="6"/>
  <c r="F4965" i="6"/>
  <c r="F4966" i="6"/>
  <c r="F4967" i="6"/>
  <c r="F4968" i="6"/>
  <c r="F4969" i="6"/>
  <c r="F4970" i="6"/>
  <c r="F4971" i="6"/>
  <c r="F4972" i="6"/>
  <c r="F4973" i="6"/>
  <c r="F4974" i="6"/>
  <c r="F4975" i="6"/>
  <c r="F4976" i="6"/>
  <c r="F4977" i="6"/>
  <c r="F4978" i="6"/>
  <c r="F4979" i="6"/>
  <c r="F4980" i="6"/>
  <c r="F4981" i="6"/>
  <c r="F4982" i="6"/>
  <c r="F4983" i="6"/>
  <c r="F4984" i="6"/>
  <c r="F4985" i="6"/>
  <c r="F4986" i="6"/>
  <c r="F4987" i="6"/>
  <c r="F4988" i="6"/>
  <c r="F4989" i="6"/>
  <c r="F4990" i="6"/>
  <c r="F4991" i="6"/>
  <c r="F4992" i="6"/>
  <c r="F4993" i="6"/>
  <c r="F4994" i="6"/>
  <c r="F4995" i="6"/>
  <c r="F4996" i="6"/>
  <c r="F4997" i="6"/>
  <c r="F4998" i="6"/>
  <c r="F4999" i="6"/>
  <c r="F5000" i="6"/>
  <c r="F5001" i="6"/>
  <c r="F5002" i="6"/>
  <c r="F5003" i="6"/>
  <c r="F5004" i="6"/>
  <c r="F5005" i="6"/>
  <c r="F5006" i="6"/>
  <c r="F5007" i="6"/>
  <c r="F5008" i="6"/>
  <c r="F5009" i="6"/>
  <c r="F5010" i="6"/>
  <c r="F5011" i="6"/>
  <c r="F5012" i="6"/>
  <c r="F5013" i="6"/>
  <c r="F5014" i="6"/>
  <c r="F5015" i="6"/>
  <c r="F5016" i="6"/>
  <c r="F5017" i="6"/>
  <c r="F5018" i="6"/>
  <c r="F5019" i="6"/>
  <c r="F5020" i="6"/>
  <c r="F5021" i="6"/>
  <c r="F5022" i="6"/>
  <c r="F5023" i="6"/>
  <c r="F5024" i="6"/>
  <c r="F5025" i="6"/>
  <c r="F5026" i="6"/>
  <c r="F5027" i="6"/>
  <c r="F5028" i="6"/>
  <c r="F5029" i="6"/>
  <c r="F5030" i="6"/>
  <c r="F5031" i="6"/>
  <c r="F5032" i="6"/>
  <c r="F5033" i="6"/>
  <c r="F5034" i="6"/>
  <c r="F5035" i="6"/>
  <c r="F5036" i="6"/>
  <c r="F5037" i="6"/>
  <c r="F5038" i="6"/>
  <c r="F5039" i="6"/>
  <c r="F5040" i="6"/>
  <c r="F5041" i="6"/>
  <c r="F5042" i="6"/>
  <c r="F5043" i="6"/>
  <c r="F5044" i="6"/>
  <c r="F5045" i="6"/>
  <c r="F5046" i="6"/>
  <c r="F5047" i="6"/>
  <c r="F5048" i="6"/>
  <c r="F5049" i="6"/>
  <c r="F5050" i="6"/>
  <c r="F5051" i="6"/>
  <c r="F5052" i="6"/>
  <c r="F5053" i="6"/>
  <c r="F5054" i="6"/>
  <c r="F5055" i="6"/>
  <c r="F5056" i="6"/>
  <c r="F5057" i="6"/>
  <c r="F5058" i="6"/>
  <c r="F5059" i="6"/>
  <c r="F5060" i="6"/>
  <c r="F5061" i="6"/>
  <c r="F5062" i="6"/>
  <c r="F5063" i="6"/>
  <c r="F5064" i="6"/>
  <c r="F5065" i="6"/>
  <c r="F5066" i="6"/>
  <c r="F5067" i="6"/>
  <c r="F5068" i="6"/>
  <c r="F5069" i="6"/>
  <c r="F5070" i="6"/>
  <c r="F5071" i="6"/>
  <c r="F5072" i="6"/>
  <c r="F5073" i="6"/>
  <c r="F5074" i="6"/>
  <c r="F5075" i="6"/>
  <c r="F5076" i="6"/>
  <c r="F5077" i="6"/>
  <c r="F5078" i="6"/>
  <c r="F5079" i="6"/>
  <c r="F5080" i="6"/>
  <c r="F5081" i="6"/>
  <c r="F5082" i="6"/>
  <c r="F5083" i="6"/>
  <c r="F5084" i="6"/>
  <c r="F5085" i="6"/>
  <c r="F5086" i="6"/>
  <c r="F5087" i="6"/>
  <c r="F5088" i="6"/>
  <c r="F5089" i="6"/>
  <c r="F5090" i="6"/>
  <c r="F5091" i="6"/>
  <c r="F5092" i="6"/>
  <c r="F5093" i="6"/>
  <c r="F5094" i="6"/>
  <c r="F5095" i="6"/>
  <c r="F5096" i="6"/>
  <c r="F5097" i="6"/>
  <c r="F5098" i="6"/>
  <c r="F5099" i="6"/>
  <c r="F5100" i="6"/>
  <c r="F5101" i="6"/>
  <c r="F5102" i="6"/>
  <c r="F5103" i="6"/>
  <c r="F5104" i="6"/>
  <c r="F5105" i="6"/>
  <c r="F5106" i="6"/>
  <c r="F5107" i="6"/>
  <c r="F5108" i="6"/>
  <c r="F5109" i="6"/>
  <c r="F5110" i="6"/>
  <c r="F5111" i="6"/>
  <c r="F5112" i="6"/>
  <c r="F5113" i="6"/>
  <c r="F5114" i="6"/>
  <c r="F5115" i="6"/>
  <c r="F5116" i="6"/>
  <c r="F5117" i="6"/>
  <c r="F5118" i="6"/>
  <c r="F5119" i="6"/>
  <c r="F5120" i="6"/>
  <c r="F5121" i="6"/>
  <c r="F5122" i="6"/>
  <c r="F5123" i="6"/>
  <c r="F5124" i="6"/>
  <c r="F5125" i="6"/>
  <c r="F5126" i="6"/>
  <c r="F5127" i="6"/>
  <c r="F5128" i="6"/>
  <c r="F5129" i="6"/>
  <c r="F5130" i="6"/>
  <c r="F5131" i="6"/>
  <c r="F5132" i="6"/>
  <c r="F5133" i="6"/>
  <c r="F5134" i="6"/>
  <c r="F5135" i="6"/>
  <c r="F5136" i="6"/>
  <c r="F5137" i="6"/>
  <c r="F5138" i="6"/>
  <c r="F5139" i="6"/>
  <c r="F5140" i="6"/>
  <c r="F5141" i="6"/>
  <c r="F5142" i="6"/>
  <c r="F5143" i="6"/>
  <c r="F5144" i="6"/>
  <c r="F5145" i="6"/>
  <c r="F5146" i="6"/>
  <c r="F5147" i="6"/>
  <c r="F5148" i="6"/>
  <c r="F5149" i="6"/>
  <c r="F5150" i="6"/>
  <c r="F5151" i="6"/>
  <c r="F5152" i="6"/>
  <c r="F5153" i="6"/>
  <c r="F5154" i="6"/>
  <c r="F5155" i="6"/>
  <c r="F5156" i="6"/>
  <c r="F5157" i="6"/>
  <c r="F5158" i="6"/>
  <c r="F5159" i="6"/>
  <c r="F5160" i="6"/>
  <c r="F5161" i="6"/>
  <c r="F5162" i="6"/>
  <c r="F5163" i="6"/>
  <c r="F5164" i="6"/>
  <c r="F5165" i="6"/>
  <c r="F5166" i="6"/>
  <c r="F5167" i="6"/>
  <c r="F5168" i="6"/>
  <c r="F5169" i="6"/>
  <c r="F5170" i="6"/>
  <c r="F5171" i="6"/>
  <c r="F5172" i="6"/>
  <c r="F5173" i="6"/>
  <c r="F5174" i="6"/>
  <c r="F5175" i="6"/>
  <c r="F5176" i="6"/>
  <c r="F5177" i="6"/>
  <c r="F5178" i="6"/>
  <c r="F5179" i="6"/>
  <c r="F5180" i="6"/>
  <c r="F5181" i="6"/>
  <c r="F5182" i="6"/>
  <c r="F5183" i="6"/>
  <c r="F5184" i="6"/>
  <c r="F5185" i="6"/>
  <c r="F5186" i="6"/>
  <c r="F5187" i="6"/>
  <c r="F5188" i="6"/>
  <c r="F5189" i="6"/>
  <c r="F5190" i="6"/>
  <c r="F5191" i="6"/>
  <c r="F5192" i="6"/>
  <c r="F5193" i="6"/>
  <c r="F5194" i="6"/>
  <c r="F5195" i="6"/>
  <c r="F5196" i="6"/>
  <c r="F5197" i="6"/>
  <c r="F5198" i="6"/>
  <c r="F5199" i="6"/>
  <c r="F5200" i="6"/>
  <c r="F5201" i="6"/>
  <c r="F5202" i="6"/>
  <c r="F5203" i="6"/>
  <c r="F5204" i="6"/>
  <c r="F5205" i="6"/>
  <c r="F5206" i="6"/>
  <c r="F5207" i="6"/>
  <c r="F5208" i="6"/>
  <c r="F5209" i="6"/>
  <c r="F5210" i="6"/>
  <c r="F5211" i="6"/>
  <c r="F5212" i="6"/>
  <c r="F5213" i="6"/>
  <c r="F5214" i="6"/>
  <c r="F5215" i="6"/>
  <c r="F5216" i="6"/>
  <c r="F5217" i="6"/>
  <c r="F5218" i="6"/>
  <c r="F5219" i="6"/>
  <c r="F5220" i="6"/>
  <c r="F5221" i="6"/>
  <c r="F5222" i="6"/>
  <c r="F5223" i="6"/>
  <c r="F5224" i="6"/>
  <c r="F5225" i="6"/>
  <c r="F5226" i="6"/>
  <c r="F5227" i="6"/>
  <c r="F5228" i="6"/>
  <c r="F5229" i="6"/>
  <c r="F5230" i="6"/>
  <c r="F5231" i="6"/>
  <c r="F5232" i="6"/>
  <c r="F5233" i="6"/>
  <c r="F5234" i="6"/>
  <c r="F5235" i="6"/>
  <c r="F5236" i="6"/>
  <c r="F5237" i="6"/>
  <c r="F5238" i="6"/>
  <c r="F5239" i="6"/>
  <c r="F5240" i="6"/>
  <c r="F5241" i="6"/>
  <c r="F5242" i="6"/>
  <c r="F5243" i="6"/>
  <c r="F5244" i="6"/>
  <c r="F5245" i="6"/>
  <c r="F5246" i="6"/>
  <c r="F5247" i="6"/>
  <c r="F5248" i="6"/>
  <c r="F5249" i="6"/>
  <c r="F5250" i="6"/>
  <c r="F5251" i="6"/>
  <c r="F5252" i="6"/>
  <c r="F5253" i="6"/>
  <c r="F5254" i="6"/>
  <c r="F5255" i="6"/>
  <c r="F5256" i="6"/>
  <c r="F5257" i="6"/>
  <c r="F5258" i="6"/>
  <c r="F5259" i="6"/>
  <c r="F5260" i="6"/>
  <c r="F5261" i="6"/>
  <c r="F5262" i="6"/>
  <c r="F5263" i="6"/>
  <c r="F5264" i="6"/>
  <c r="F5265" i="6"/>
  <c r="F5266" i="6"/>
  <c r="F5267" i="6"/>
  <c r="F5268" i="6"/>
  <c r="F5269" i="6"/>
  <c r="F5270" i="6"/>
  <c r="F5271" i="6"/>
  <c r="F5272" i="6"/>
  <c r="F5273" i="6"/>
  <c r="F5274" i="6"/>
  <c r="F5275" i="6"/>
  <c r="F5276" i="6"/>
  <c r="F5277" i="6"/>
  <c r="F5278" i="6"/>
  <c r="F5279" i="6"/>
  <c r="F5280" i="6"/>
  <c r="F5281" i="6"/>
  <c r="F5282" i="6"/>
  <c r="F5283" i="6"/>
  <c r="F5284" i="6"/>
  <c r="F5285" i="6"/>
  <c r="F5286" i="6"/>
  <c r="F5287" i="6"/>
  <c r="F5288" i="6"/>
  <c r="F5289" i="6"/>
  <c r="F5290" i="6"/>
  <c r="F5291" i="6"/>
  <c r="F5292" i="6"/>
  <c r="F5293" i="6"/>
  <c r="F5294" i="6"/>
  <c r="F5295" i="6"/>
  <c r="F5296" i="6"/>
  <c r="F5297" i="6"/>
  <c r="F5298" i="6"/>
  <c r="F5299" i="6"/>
  <c r="F5300" i="6"/>
  <c r="F5301" i="6"/>
  <c r="F5302" i="6"/>
  <c r="F5303" i="6"/>
  <c r="F5304" i="6"/>
  <c r="F5305" i="6"/>
  <c r="F5306" i="6"/>
  <c r="F5307" i="6"/>
  <c r="F5308" i="6"/>
  <c r="F5309" i="6"/>
  <c r="F5310" i="6"/>
  <c r="F5311" i="6"/>
  <c r="F5312" i="6"/>
  <c r="F5313" i="6"/>
  <c r="F5314" i="6"/>
  <c r="F5315" i="6"/>
  <c r="F5316" i="6"/>
  <c r="F5317" i="6"/>
  <c r="F5318" i="6"/>
  <c r="F5319" i="6"/>
  <c r="F5320" i="6"/>
  <c r="F5321" i="6"/>
  <c r="F5322" i="6"/>
  <c r="F5323" i="6"/>
  <c r="F5324" i="6"/>
  <c r="F5325" i="6"/>
  <c r="F5326" i="6"/>
  <c r="F5327" i="6"/>
  <c r="F5328" i="6"/>
  <c r="F5329" i="6"/>
  <c r="F5330" i="6"/>
  <c r="F5331" i="6"/>
  <c r="F5332" i="6"/>
  <c r="F5333" i="6"/>
  <c r="F5334" i="6"/>
  <c r="F5335" i="6"/>
  <c r="F5336" i="6"/>
  <c r="F5337" i="6"/>
  <c r="F5338" i="6"/>
  <c r="F5339" i="6"/>
  <c r="F5340" i="6"/>
  <c r="F5341" i="6"/>
  <c r="F5342" i="6"/>
  <c r="F5343" i="6"/>
  <c r="F5344" i="6"/>
  <c r="F5345" i="6"/>
  <c r="F5346" i="6"/>
  <c r="F5347" i="6"/>
  <c r="F5348" i="6"/>
  <c r="F5349" i="6"/>
  <c r="F5350" i="6"/>
  <c r="F5351" i="6"/>
  <c r="F5352" i="6"/>
  <c r="F5353" i="6"/>
  <c r="F5354" i="6"/>
  <c r="F5355" i="6"/>
  <c r="F5356" i="6"/>
  <c r="F5357" i="6"/>
  <c r="F5358" i="6"/>
  <c r="F5359" i="6"/>
  <c r="F5360" i="6"/>
  <c r="F5361" i="6"/>
  <c r="F5362" i="6"/>
  <c r="F5363" i="6"/>
  <c r="F5364" i="6"/>
  <c r="F5365" i="6"/>
  <c r="F5366" i="6"/>
  <c r="F5367" i="6"/>
  <c r="F5368" i="6"/>
  <c r="F5369" i="6"/>
  <c r="F5370" i="6"/>
  <c r="F5371" i="6"/>
  <c r="F5372" i="6"/>
  <c r="F5373" i="6"/>
  <c r="F5374" i="6"/>
  <c r="F5375" i="6"/>
  <c r="F5376" i="6"/>
  <c r="F5377" i="6"/>
  <c r="F5378" i="6"/>
  <c r="F5379" i="6"/>
  <c r="F5380" i="6"/>
  <c r="F5381" i="6"/>
  <c r="F5382" i="6"/>
  <c r="F5383" i="6"/>
  <c r="F5384" i="6"/>
  <c r="F5385" i="6"/>
  <c r="F5386" i="6"/>
  <c r="F5387" i="6"/>
  <c r="F5388" i="6"/>
  <c r="F5389" i="6"/>
  <c r="F5390" i="6"/>
  <c r="F5391" i="6"/>
  <c r="F5392" i="6"/>
  <c r="F5393" i="6"/>
  <c r="F5394" i="6"/>
  <c r="F5395" i="6"/>
  <c r="F5396" i="6"/>
  <c r="F5397" i="6"/>
  <c r="F5398" i="6"/>
  <c r="F5399" i="6"/>
  <c r="F5400" i="6"/>
  <c r="F5401" i="6"/>
  <c r="F5402" i="6"/>
  <c r="F5403" i="6"/>
  <c r="F5404" i="6"/>
  <c r="F5405" i="6"/>
  <c r="F5406" i="6"/>
  <c r="F5407" i="6"/>
  <c r="F5408" i="6"/>
  <c r="F5409" i="6"/>
  <c r="F5410" i="6"/>
  <c r="F5411" i="6"/>
  <c r="F5412" i="6"/>
  <c r="F5413" i="6"/>
  <c r="F5414" i="6"/>
  <c r="F5415" i="6"/>
  <c r="F5416" i="6"/>
  <c r="F5417" i="6"/>
  <c r="F5418" i="6"/>
  <c r="F5419" i="6"/>
  <c r="F5420" i="6"/>
  <c r="F5421" i="6"/>
  <c r="F5422" i="6"/>
  <c r="F5423" i="6"/>
  <c r="F5424" i="6"/>
  <c r="F5425" i="6"/>
  <c r="F5426" i="6"/>
  <c r="F5427" i="6"/>
  <c r="F5428" i="6"/>
  <c r="F5429" i="6"/>
  <c r="F5430" i="6"/>
  <c r="F5431" i="6"/>
  <c r="F5432" i="6"/>
  <c r="F5433" i="6"/>
  <c r="F5434" i="6"/>
  <c r="F5435" i="6"/>
  <c r="F5436" i="6"/>
  <c r="F5437" i="6"/>
  <c r="F5438" i="6"/>
  <c r="F5439" i="6"/>
  <c r="F5440" i="6"/>
  <c r="F5441" i="6"/>
  <c r="F5442" i="6"/>
  <c r="F5443" i="6"/>
  <c r="F5444" i="6"/>
  <c r="F5445" i="6"/>
  <c r="F5446" i="6"/>
  <c r="F5447" i="6"/>
  <c r="F5448" i="6"/>
  <c r="F5449" i="6"/>
  <c r="F5450" i="6"/>
  <c r="F5451" i="6"/>
  <c r="F5452" i="6"/>
  <c r="F5453" i="6"/>
  <c r="F5454" i="6"/>
  <c r="F5455" i="6"/>
  <c r="F5456" i="6"/>
  <c r="F5457" i="6"/>
  <c r="F5458" i="6"/>
  <c r="F5459" i="6"/>
  <c r="F5460" i="6"/>
  <c r="F5461" i="6"/>
  <c r="F5462" i="6"/>
  <c r="F5463" i="6"/>
  <c r="F5464" i="6"/>
  <c r="F5465" i="6"/>
  <c r="F5466" i="6"/>
  <c r="F5467" i="6"/>
  <c r="F5468" i="6"/>
  <c r="F5469" i="6"/>
  <c r="F5470" i="6"/>
  <c r="F5471" i="6"/>
  <c r="F5472" i="6"/>
  <c r="F5473" i="6"/>
  <c r="F5474" i="6"/>
  <c r="F5475" i="6"/>
  <c r="F5476" i="6"/>
  <c r="F5477" i="6"/>
  <c r="F5478" i="6"/>
  <c r="F5479" i="6"/>
  <c r="F5480" i="6"/>
  <c r="F5481" i="6"/>
  <c r="F5482" i="6"/>
  <c r="F5483" i="6"/>
  <c r="F5484" i="6"/>
  <c r="F5485" i="6"/>
  <c r="F5486" i="6"/>
  <c r="F5487" i="6"/>
  <c r="F5488" i="6"/>
  <c r="F5489" i="6"/>
  <c r="F5490" i="6"/>
  <c r="F5491" i="6"/>
  <c r="F5492" i="6"/>
  <c r="F5493" i="6"/>
  <c r="F5494" i="6"/>
  <c r="F5495" i="6"/>
  <c r="F5496" i="6"/>
  <c r="F5497" i="6"/>
  <c r="F5498" i="6"/>
  <c r="F5499" i="6"/>
  <c r="F5500" i="6"/>
  <c r="F5501" i="6"/>
  <c r="F5502" i="6"/>
  <c r="F5503" i="6"/>
  <c r="F5504" i="6"/>
  <c r="F5505" i="6"/>
  <c r="F5506" i="6"/>
  <c r="F5507" i="6"/>
  <c r="F5508" i="6"/>
  <c r="F5509" i="6"/>
  <c r="F5510" i="6"/>
  <c r="F5511" i="6"/>
  <c r="F5512" i="6"/>
  <c r="F5513" i="6"/>
  <c r="F5514" i="6"/>
  <c r="F5515" i="6"/>
  <c r="F5516" i="6"/>
  <c r="F5517" i="6"/>
  <c r="F5518" i="6"/>
  <c r="F5519" i="6"/>
  <c r="F5520" i="6"/>
  <c r="F5521" i="6"/>
  <c r="F5522" i="6"/>
  <c r="F5523" i="6"/>
  <c r="F5524" i="6"/>
  <c r="F5525" i="6"/>
  <c r="F5526" i="6"/>
  <c r="F5527" i="6"/>
  <c r="F5528" i="6"/>
  <c r="F5529" i="6"/>
  <c r="F5530" i="6"/>
  <c r="F5531" i="6"/>
  <c r="F5532" i="6"/>
  <c r="F5533" i="6"/>
  <c r="F5534" i="6"/>
  <c r="F5535" i="6"/>
  <c r="F5536" i="6"/>
  <c r="F5537" i="6"/>
  <c r="F5538" i="6"/>
  <c r="F5539" i="6"/>
  <c r="F5540" i="6"/>
  <c r="F5541" i="6"/>
  <c r="F5542" i="6"/>
  <c r="F5543" i="6"/>
  <c r="F5544" i="6"/>
  <c r="F5545" i="6"/>
  <c r="F5546" i="6"/>
  <c r="F5547" i="6"/>
  <c r="F5548" i="6"/>
  <c r="F5549" i="6"/>
  <c r="F5550" i="6"/>
  <c r="F5551" i="6"/>
  <c r="F5552" i="6"/>
  <c r="F5553" i="6"/>
  <c r="F5554" i="6"/>
  <c r="F5555" i="6"/>
  <c r="F5556" i="6"/>
  <c r="F5557" i="6"/>
  <c r="F5558" i="6"/>
  <c r="F5559" i="6"/>
  <c r="F5560" i="6"/>
  <c r="F5561" i="6"/>
  <c r="F5562" i="6"/>
  <c r="F5563" i="6"/>
  <c r="F5564" i="6"/>
  <c r="F5565" i="6"/>
  <c r="F5566" i="6"/>
  <c r="F5567" i="6"/>
  <c r="F5568" i="6"/>
  <c r="F5569" i="6"/>
  <c r="F5570" i="6"/>
  <c r="F5571" i="6"/>
  <c r="F5572" i="6"/>
  <c r="F5573" i="6"/>
  <c r="F5574" i="6"/>
  <c r="F5575" i="6"/>
  <c r="F5576" i="6"/>
  <c r="F5577" i="6"/>
  <c r="F5578" i="6"/>
  <c r="F5579" i="6"/>
  <c r="F5580" i="6"/>
  <c r="F5581" i="6"/>
  <c r="F5582" i="6"/>
  <c r="F5583" i="6"/>
  <c r="F5584" i="6"/>
  <c r="F5585" i="6"/>
  <c r="F5586" i="6"/>
  <c r="F5587" i="6"/>
  <c r="F5588" i="6"/>
  <c r="F5589" i="6"/>
  <c r="F5590" i="6"/>
  <c r="F5591" i="6"/>
  <c r="F5592" i="6"/>
  <c r="F5593" i="6"/>
  <c r="F5594" i="6"/>
  <c r="F5595" i="6"/>
  <c r="F5596" i="6"/>
  <c r="F5597" i="6"/>
  <c r="F5598" i="6"/>
  <c r="F5599" i="6"/>
  <c r="F5600" i="6"/>
  <c r="F5601" i="6"/>
  <c r="F5602" i="6"/>
  <c r="F5603" i="6"/>
  <c r="F5604" i="6"/>
  <c r="F5605" i="6"/>
  <c r="F5606" i="6"/>
  <c r="F5607" i="6"/>
  <c r="F5608" i="6"/>
  <c r="F5609" i="6"/>
  <c r="F5610" i="6"/>
  <c r="F5611" i="6"/>
  <c r="F5612" i="6"/>
  <c r="F5613" i="6"/>
  <c r="F5614" i="6"/>
  <c r="F5615" i="6"/>
  <c r="F5616" i="6"/>
  <c r="F5617" i="6"/>
  <c r="F5618" i="6"/>
  <c r="F5619" i="6"/>
  <c r="F5620" i="6"/>
  <c r="F5621" i="6"/>
  <c r="F5622" i="6"/>
  <c r="F5623" i="6"/>
  <c r="F5624" i="6"/>
  <c r="F5625" i="6"/>
  <c r="F5626" i="6"/>
  <c r="F5627" i="6"/>
  <c r="F5628" i="6"/>
  <c r="F5629" i="6"/>
  <c r="F5630" i="6"/>
  <c r="F5631" i="6"/>
  <c r="F5632" i="6"/>
  <c r="F5633" i="6"/>
  <c r="F5634" i="6"/>
  <c r="F5635" i="6"/>
  <c r="F5636" i="6"/>
  <c r="F5637" i="6"/>
  <c r="F5638" i="6"/>
  <c r="F5639" i="6"/>
  <c r="F5640" i="6"/>
  <c r="F5641" i="6"/>
  <c r="F5642" i="6"/>
  <c r="F5643" i="6"/>
  <c r="F5644" i="6"/>
  <c r="F5645" i="6"/>
  <c r="F5646" i="6"/>
  <c r="F5647" i="6"/>
  <c r="F5648" i="6"/>
  <c r="F5649" i="6"/>
  <c r="F5650" i="6"/>
  <c r="F5651" i="6"/>
  <c r="F5652" i="6"/>
  <c r="F5653" i="6"/>
  <c r="F5654" i="6"/>
  <c r="F5655" i="6"/>
  <c r="F5656" i="6"/>
  <c r="F5657" i="6"/>
  <c r="F5658" i="6"/>
  <c r="F5659" i="6"/>
  <c r="F5660" i="6"/>
  <c r="F5661" i="6"/>
  <c r="F5662" i="6"/>
  <c r="F5663" i="6"/>
  <c r="F5664" i="6"/>
  <c r="F5665" i="6"/>
  <c r="F5666" i="6"/>
  <c r="F5667" i="6"/>
  <c r="F5668" i="6"/>
  <c r="F5669" i="6"/>
  <c r="F5670" i="6"/>
  <c r="F5671" i="6"/>
  <c r="F5672" i="6"/>
  <c r="F5673" i="6"/>
  <c r="F5674" i="6"/>
  <c r="F5675" i="6"/>
  <c r="F5676" i="6"/>
  <c r="F5677" i="6"/>
  <c r="F5678" i="6"/>
  <c r="F5679" i="6"/>
  <c r="F5680" i="6"/>
  <c r="F5681" i="6"/>
  <c r="F5682" i="6"/>
  <c r="F5683" i="6"/>
  <c r="F5684" i="6"/>
  <c r="F5685" i="6"/>
  <c r="F5686" i="6"/>
  <c r="F5687" i="6"/>
  <c r="F5688" i="6"/>
  <c r="F5689" i="6"/>
  <c r="F5690" i="6"/>
  <c r="F5691" i="6"/>
  <c r="F5692" i="6"/>
  <c r="F5693" i="6"/>
  <c r="F5694" i="6"/>
  <c r="F5695" i="6"/>
  <c r="F5696" i="6"/>
  <c r="F5697" i="6"/>
  <c r="F5698" i="6"/>
  <c r="F5699" i="6"/>
  <c r="F5700" i="6"/>
  <c r="F5701" i="6"/>
  <c r="F5702" i="6"/>
  <c r="F5703" i="6"/>
  <c r="F5704" i="6"/>
  <c r="F5705" i="6"/>
  <c r="F5706" i="6"/>
  <c r="F5707" i="6"/>
  <c r="F5708" i="6"/>
  <c r="F5709" i="6"/>
  <c r="F5710" i="6"/>
  <c r="F5711" i="6"/>
  <c r="F5712" i="6"/>
  <c r="F5713" i="6"/>
  <c r="F5714" i="6"/>
  <c r="F5715" i="6"/>
  <c r="F5716" i="6"/>
  <c r="F5717" i="6"/>
  <c r="F5718" i="6"/>
  <c r="F5719" i="6"/>
  <c r="F5720" i="6"/>
  <c r="F5721" i="6"/>
  <c r="F5722" i="6"/>
  <c r="F5723" i="6"/>
  <c r="F5724" i="6"/>
  <c r="F5725" i="6"/>
  <c r="F5726" i="6"/>
  <c r="F5727" i="6"/>
  <c r="F5728" i="6"/>
  <c r="F5729" i="6"/>
  <c r="F5730" i="6"/>
  <c r="F5731" i="6"/>
  <c r="F5732" i="6"/>
  <c r="F5733" i="6"/>
  <c r="F5734" i="6"/>
  <c r="F5735" i="6"/>
  <c r="F5736" i="6"/>
  <c r="F5737" i="6"/>
  <c r="F5738" i="6"/>
  <c r="F5739" i="6"/>
  <c r="F5740" i="6"/>
  <c r="F5741" i="6"/>
  <c r="F5742" i="6"/>
  <c r="F5743" i="6"/>
  <c r="F5744" i="6"/>
  <c r="F5745" i="6"/>
  <c r="F5746" i="6"/>
  <c r="F5747" i="6"/>
  <c r="F5748" i="6"/>
  <c r="F5749" i="6"/>
  <c r="F5750" i="6"/>
  <c r="F5751" i="6"/>
  <c r="F5752" i="6"/>
  <c r="F5753" i="6"/>
  <c r="F5754" i="6"/>
  <c r="F5755" i="6"/>
  <c r="F5756" i="6"/>
  <c r="F5757" i="6"/>
  <c r="F5758" i="6"/>
  <c r="F5759" i="6"/>
  <c r="F5760" i="6"/>
  <c r="F5761" i="6"/>
  <c r="F5762" i="6"/>
  <c r="F5763" i="6"/>
  <c r="F5764" i="6"/>
  <c r="F5765" i="6"/>
  <c r="F5766" i="6"/>
  <c r="F5767" i="6"/>
  <c r="F5768" i="6"/>
  <c r="F5769" i="6"/>
  <c r="F5770" i="6"/>
  <c r="F5771" i="6"/>
  <c r="F5772" i="6"/>
  <c r="F5773" i="6"/>
  <c r="F5774" i="6"/>
  <c r="F5775" i="6"/>
  <c r="F5776" i="6"/>
  <c r="F5777" i="6"/>
  <c r="F5778" i="6"/>
  <c r="F5779" i="6"/>
  <c r="F5780" i="6"/>
  <c r="F5781" i="6"/>
  <c r="F5782" i="6"/>
  <c r="F5783" i="6"/>
  <c r="F5784" i="6"/>
  <c r="F5785" i="6"/>
  <c r="F5786" i="6"/>
  <c r="F5787" i="6"/>
  <c r="F5788" i="6"/>
  <c r="F5789" i="6"/>
  <c r="F5790" i="6"/>
  <c r="F5791" i="6"/>
  <c r="F5792" i="6"/>
  <c r="F5793" i="6"/>
  <c r="F5794" i="6"/>
  <c r="F5795" i="6"/>
  <c r="F5796" i="6"/>
  <c r="F5797" i="6"/>
  <c r="F5798" i="6"/>
  <c r="F5799" i="6"/>
  <c r="F5800" i="6"/>
  <c r="F5801" i="6"/>
  <c r="F5802" i="6"/>
  <c r="F5803" i="6"/>
  <c r="F5804" i="6"/>
  <c r="F5805" i="6"/>
  <c r="F5806" i="6"/>
  <c r="F5807" i="6"/>
  <c r="F5808" i="6"/>
  <c r="F5809" i="6"/>
  <c r="F5810" i="6"/>
  <c r="F5811" i="6"/>
  <c r="F5812" i="6"/>
  <c r="F5813" i="6"/>
  <c r="F5814" i="6"/>
  <c r="F5815" i="6"/>
  <c r="F5816" i="6"/>
  <c r="F5817" i="6"/>
  <c r="F5818" i="6"/>
  <c r="F5819" i="6"/>
  <c r="F5820" i="6"/>
  <c r="F5821" i="6"/>
  <c r="F5822" i="6"/>
  <c r="F5823" i="6"/>
  <c r="F5824" i="6"/>
  <c r="F5825" i="6"/>
  <c r="F5826" i="6"/>
  <c r="F5827" i="6"/>
  <c r="F5828" i="6"/>
  <c r="F5829" i="6"/>
  <c r="F5830" i="6"/>
  <c r="F5831" i="6"/>
  <c r="F5832" i="6"/>
  <c r="F5833" i="6"/>
  <c r="F5834" i="6"/>
  <c r="F5835" i="6"/>
  <c r="F5836" i="6"/>
  <c r="F5837" i="6"/>
  <c r="F5838" i="6"/>
  <c r="F5839" i="6"/>
  <c r="F5840" i="6"/>
  <c r="F5841" i="6"/>
  <c r="F5842" i="6"/>
  <c r="F5843" i="6"/>
  <c r="F5844" i="6"/>
  <c r="F5845" i="6"/>
  <c r="F5846" i="6"/>
  <c r="F5847" i="6"/>
  <c r="F5848" i="6"/>
  <c r="F5849" i="6"/>
  <c r="F5850" i="6"/>
  <c r="F5851" i="6"/>
  <c r="F5852" i="6"/>
  <c r="F5853" i="6"/>
  <c r="F5854" i="6"/>
  <c r="F5855" i="6"/>
  <c r="F5856" i="6"/>
  <c r="F5857" i="6"/>
  <c r="F5858" i="6"/>
  <c r="F5859" i="6"/>
  <c r="F5860" i="6"/>
  <c r="F5861" i="6"/>
  <c r="F5862" i="6"/>
  <c r="F5863" i="6"/>
  <c r="F5864" i="6"/>
  <c r="F5865" i="6"/>
  <c r="F5866" i="6"/>
  <c r="F5867" i="6"/>
  <c r="F5868" i="6"/>
  <c r="F5869" i="6"/>
  <c r="F5870" i="6"/>
  <c r="F5871" i="6"/>
  <c r="F5872" i="6"/>
  <c r="F5873" i="6"/>
  <c r="F5874" i="6"/>
  <c r="F5875" i="6"/>
  <c r="F5876" i="6"/>
  <c r="F5877" i="6"/>
  <c r="F5878" i="6"/>
  <c r="F5879" i="6"/>
  <c r="F5880" i="6"/>
  <c r="F5881" i="6"/>
  <c r="F5882" i="6"/>
  <c r="F5883" i="6"/>
  <c r="F5884" i="6"/>
  <c r="F5885" i="6"/>
  <c r="F5886" i="6"/>
  <c r="F5887" i="6"/>
  <c r="F5888" i="6"/>
  <c r="F5889" i="6"/>
  <c r="F5890" i="6"/>
  <c r="F5891" i="6"/>
  <c r="F5892" i="6"/>
  <c r="F5893" i="6"/>
  <c r="F5894" i="6"/>
  <c r="F5895" i="6"/>
  <c r="F5896" i="6"/>
  <c r="F5897" i="6"/>
  <c r="F5898" i="6"/>
  <c r="F5899" i="6"/>
  <c r="F5900" i="6"/>
  <c r="F5901" i="6"/>
  <c r="F5902" i="6"/>
  <c r="F5903" i="6"/>
  <c r="F5904" i="6"/>
  <c r="F5905" i="6"/>
  <c r="F5906" i="6"/>
  <c r="F5907" i="6"/>
  <c r="F5908" i="6"/>
  <c r="F5909" i="6"/>
  <c r="F5910" i="6"/>
  <c r="F5911" i="6"/>
  <c r="F5912" i="6"/>
  <c r="F5913" i="6"/>
  <c r="F5914" i="6"/>
  <c r="F5915" i="6"/>
  <c r="F5916" i="6"/>
  <c r="F5917" i="6"/>
  <c r="F5918" i="6"/>
  <c r="F5919" i="6"/>
  <c r="F5920" i="6"/>
  <c r="F5921" i="6"/>
  <c r="F5922" i="6"/>
  <c r="F5923" i="6"/>
  <c r="F5924" i="6"/>
  <c r="F5925" i="6"/>
  <c r="F5926" i="6"/>
  <c r="F5927" i="6"/>
  <c r="F5928" i="6"/>
  <c r="F5929" i="6"/>
  <c r="F5930" i="6"/>
  <c r="F5931" i="6"/>
  <c r="F5932" i="6"/>
  <c r="F5933" i="6"/>
  <c r="F5934" i="6"/>
  <c r="F5935" i="6"/>
  <c r="F5936" i="6"/>
  <c r="F5937" i="6"/>
  <c r="F5938" i="6"/>
  <c r="F5939" i="6"/>
  <c r="F5940" i="6"/>
  <c r="F5941" i="6"/>
  <c r="F5942" i="6"/>
  <c r="F5943" i="6"/>
  <c r="F5944" i="6"/>
  <c r="F5945" i="6"/>
  <c r="F5946" i="6"/>
  <c r="F5947" i="6"/>
  <c r="F5948" i="6"/>
  <c r="F5949" i="6"/>
  <c r="F5950" i="6"/>
  <c r="F5951" i="6"/>
  <c r="F5952" i="6"/>
  <c r="F5953" i="6"/>
  <c r="F5954" i="6"/>
  <c r="F5955" i="6"/>
  <c r="F5956" i="6"/>
  <c r="F5957" i="6"/>
  <c r="F5958" i="6"/>
  <c r="F5959" i="6"/>
  <c r="F5960" i="6"/>
  <c r="F5961" i="6"/>
  <c r="F5962" i="6"/>
  <c r="F5963" i="6"/>
  <c r="F5964" i="6"/>
  <c r="F5965" i="6"/>
  <c r="F5966" i="6"/>
  <c r="F5967" i="6"/>
  <c r="F5968" i="6"/>
  <c r="F5969" i="6"/>
  <c r="F5970" i="6"/>
  <c r="F5971" i="6"/>
  <c r="F5972" i="6"/>
  <c r="F5973" i="6"/>
  <c r="F5974" i="6"/>
  <c r="F5975" i="6"/>
  <c r="F5976" i="6"/>
  <c r="F5977" i="6"/>
  <c r="F5978" i="6"/>
  <c r="F5979" i="6"/>
  <c r="F5980" i="6"/>
  <c r="F5981" i="6"/>
  <c r="F5982" i="6"/>
  <c r="F5983" i="6"/>
  <c r="F5984" i="6"/>
  <c r="F5985" i="6"/>
  <c r="F5986" i="6"/>
  <c r="F5987" i="6"/>
  <c r="F5988" i="6"/>
  <c r="F5989" i="6"/>
  <c r="F5990" i="6"/>
  <c r="F5991" i="6"/>
  <c r="F5992" i="6"/>
  <c r="F5993" i="6"/>
  <c r="F5994" i="6"/>
  <c r="F5995" i="6"/>
  <c r="F5996" i="6"/>
  <c r="F5997" i="6"/>
  <c r="F5998" i="6"/>
  <c r="F5999" i="6"/>
  <c r="F6000" i="6"/>
  <c r="F6001" i="6"/>
  <c r="F6002" i="6"/>
  <c r="F6003" i="6"/>
  <c r="F6004" i="6"/>
  <c r="F6005" i="6"/>
  <c r="F6006" i="6"/>
  <c r="F6007" i="6"/>
  <c r="F6008" i="6"/>
  <c r="F6009" i="6"/>
  <c r="F6010" i="6"/>
  <c r="F6011" i="6"/>
  <c r="F6012" i="6"/>
  <c r="F6013" i="6"/>
  <c r="F6014" i="6"/>
  <c r="F6015" i="6"/>
  <c r="F6016" i="6"/>
  <c r="F6017" i="6"/>
  <c r="F6018" i="6"/>
  <c r="F6019" i="6"/>
  <c r="F6020" i="6"/>
  <c r="F6021" i="6"/>
  <c r="F6022" i="6"/>
  <c r="F6023" i="6"/>
  <c r="F6024" i="6"/>
  <c r="F6025" i="6"/>
  <c r="F6026" i="6"/>
  <c r="F6027" i="6"/>
  <c r="F6028" i="6"/>
  <c r="F6029" i="6"/>
  <c r="F6030" i="6"/>
  <c r="F6031" i="6"/>
  <c r="F6032" i="6"/>
  <c r="F6033" i="6"/>
  <c r="F6034" i="6"/>
  <c r="F6035" i="6"/>
  <c r="F6036" i="6"/>
  <c r="F6037" i="6"/>
  <c r="F6038" i="6"/>
  <c r="F6039" i="6"/>
  <c r="F6040" i="6"/>
  <c r="F6041" i="6"/>
  <c r="F6042" i="6"/>
  <c r="F6043" i="6"/>
  <c r="F6044" i="6"/>
  <c r="F6045" i="6"/>
  <c r="F6046" i="6"/>
  <c r="F6047" i="6"/>
  <c r="F6048" i="6"/>
  <c r="F6049" i="6"/>
  <c r="F6050" i="6"/>
  <c r="F6051" i="6"/>
  <c r="F6052" i="6"/>
  <c r="F6053" i="6"/>
  <c r="F6054" i="6"/>
  <c r="F6055" i="6"/>
  <c r="F6056" i="6"/>
  <c r="F6057" i="6"/>
  <c r="F6058" i="6"/>
  <c r="F6059" i="6"/>
  <c r="F6060" i="6"/>
  <c r="F6061" i="6"/>
  <c r="F6062" i="6"/>
  <c r="F6063" i="6"/>
  <c r="F6064" i="6"/>
  <c r="F6065" i="6"/>
  <c r="F6066" i="6"/>
  <c r="F6067" i="6"/>
  <c r="F6068" i="6"/>
  <c r="F6069" i="6"/>
  <c r="F6070" i="6"/>
  <c r="F6071" i="6"/>
  <c r="F6072" i="6"/>
  <c r="F6073" i="6"/>
  <c r="F6074" i="6"/>
  <c r="F6075" i="6"/>
  <c r="F6076" i="6"/>
  <c r="F6077" i="6"/>
  <c r="F6078" i="6"/>
  <c r="F6079" i="6"/>
  <c r="F6080" i="6"/>
  <c r="F6081" i="6"/>
  <c r="F6082" i="6"/>
  <c r="F6083" i="6"/>
  <c r="F6084" i="6"/>
  <c r="F6085" i="6"/>
  <c r="F6086" i="6"/>
  <c r="F6087" i="6"/>
  <c r="F6088" i="6"/>
  <c r="F6089" i="6"/>
  <c r="F6090" i="6"/>
  <c r="F6091" i="6"/>
  <c r="F6092" i="6"/>
  <c r="F6093" i="6"/>
  <c r="F6094" i="6"/>
  <c r="F6095" i="6"/>
  <c r="F6096" i="6"/>
  <c r="F6097" i="6"/>
  <c r="F6098" i="6"/>
  <c r="F6099" i="6"/>
  <c r="F6100" i="6"/>
  <c r="F6101" i="6"/>
  <c r="F6102" i="6"/>
  <c r="F6103" i="6"/>
  <c r="F6104" i="6"/>
  <c r="F6105" i="6"/>
  <c r="F6106" i="6"/>
  <c r="F6107" i="6"/>
  <c r="F6108" i="6"/>
  <c r="F6109" i="6"/>
  <c r="F6110" i="6"/>
  <c r="F6111" i="6"/>
  <c r="F6112" i="6"/>
  <c r="F6113" i="6"/>
  <c r="F6114" i="6"/>
  <c r="F6115" i="6"/>
  <c r="F6116" i="6"/>
  <c r="F6117" i="6"/>
  <c r="F6118" i="6"/>
  <c r="F6119" i="6"/>
  <c r="F6120" i="6"/>
  <c r="F6121" i="6"/>
  <c r="F6122" i="6"/>
  <c r="F6123" i="6"/>
  <c r="F6124" i="6"/>
  <c r="F6125" i="6"/>
  <c r="F6126" i="6"/>
  <c r="F6127" i="6"/>
  <c r="F6128" i="6"/>
  <c r="F6129" i="6"/>
  <c r="F6130" i="6"/>
  <c r="F6131" i="6"/>
  <c r="F6132" i="6"/>
  <c r="F6133" i="6"/>
  <c r="F6134" i="6"/>
  <c r="F6135" i="6"/>
  <c r="F6136" i="6"/>
  <c r="F6137" i="6"/>
  <c r="F6138" i="6"/>
  <c r="F6139" i="6"/>
  <c r="F6140" i="6"/>
  <c r="F6141" i="6"/>
  <c r="F6142" i="6"/>
  <c r="F6143" i="6"/>
  <c r="F6144" i="6"/>
  <c r="F6145" i="6"/>
  <c r="F6146" i="6"/>
  <c r="F6147" i="6"/>
  <c r="F6148" i="6"/>
  <c r="F6149" i="6"/>
  <c r="F6150" i="6"/>
  <c r="F6151" i="6"/>
  <c r="F6152" i="6"/>
  <c r="F6153" i="6"/>
  <c r="F6154" i="6"/>
  <c r="F6155" i="6"/>
  <c r="F6156" i="6"/>
  <c r="F6157" i="6"/>
  <c r="F6158" i="6"/>
  <c r="F6159" i="6"/>
  <c r="F6160" i="6"/>
  <c r="F6161" i="6"/>
  <c r="F6162" i="6"/>
  <c r="F6163" i="6"/>
  <c r="F6164" i="6"/>
  <c r="F6165" i="6"/>
  <c r="F6166" i="6"/>
  <c r="F6167" i="6"/>
  <c r="F6168" i="6"/>
  <c r="F6169" i="6"/>
  <c r="F6170" i="6"/>
  <c r="F6171" i="6"/>
  <c r="F6172" i="6"/>
  <c r="F6173" i="6"/>
  <c r="F6174" i="6"/>
  <c r="F6175" i="6"/>
  <c r="F6176" i="6"/>
  <c r="F6177" i="6"/>
  <c r="F6178" i="6"/>
  <c r="F6179" i="6"/>
  <c r="F6180" i="6"/>
  <c r="F6181" i="6"/>
  <c r="F6182" i="6"/>
  <c r="F6183" i="6"/>
  <c r="F6184" i="6"/>
  <c r="F6185" i="6"/>
  <c r="F6186" i="6"/>
  <c r="F6187" i="6"/>
  <c r="F6188" i="6"/>
  <c r="F6189" i="6"/>
  <c r="F6190" i="6"/>
  <c r="F6191" i="6"/>
  <c r="F6192" i="6"/>
  <c r="F6193" i="6"/>
  <c r="F6194" i="6"/>
  <c r="F6195" i="6"/>
  <c r="F6196" i="6"/>
  <c r="F6197" i="6"/>
  <c r="F6198" i="6"/>
  <c r="F6199" i="6"/>
  <c r="F6200" i="6"/>
  <c r="F6201" i="6"/>
  <c r="F6202" i="6"/>
  <c r="F6203" i="6"/>
  <c r="F6204" i="6"/>
  <c r="F6205" i="6"/>
  <c r="F6206" i="6"/>
  <c r="F6207" i="6"/>
  <c r="F6208" i="6"/>
  <c r="F6209" i="6"/>
  <c r="F6210" i="6"/>
  <c r="F6211" i="6"/>
  <c r="F6212" i="6"/>
  <c r="F6213" i="6"/>
  <c r="F6214" i="6"/>
  <c r="F6215" i="6"/>
  <c r="F6216" i="6"/>
  <c r="F6217" i="6"/>
  <c r="F6218" i="6"/>
  <c r="F6219" i="6"/>
  <c r="F6220" i="6"/>
  <c r="F6221" i="6"/>
  <c r="F6222" i="6"/>
  <c r="F6223" i="6"/>
  <c r="F6224" i="6"/>
  <c r="F6225" i="6"/>
  <c r="F6226" i="6"/>
  <c r="F6227" i="6"/>
  <c r="F6228" i="6"/>
  <c r="F6229" i="6"/>
  <c r="F6230" i="6"/>
  <c r="F6231" i="6"/>
  <c r="F6232" i="6"/>
  <c r="F6233" i="6"/>
  <c r="F6234" i="6"/>
  <c r="F6235" i="6"/>
  <c r="F6236" i="6"/>
  <c r="F6237" i="6"/>
  <c r="F6238" i="6"/>
  <c r="F6239" i="6"/>
  <c r="F6240" i="6"/>
  <c r="F6241" i="6"/>
  <c r="F6242" i="6"/>
  <c r="F6243" i="6"/>
  <c r="F6244" i="6"/>
  <c r="F6245" i="6"/>
  <c r="F6246" i="6"/>
  <c r="F6247" i="6"/>
  <c r="F6248" i="6"/>
  <c r="F6249" i="6"/>
  <c r="F6250" i="6"/>
  <c r="F6251" i="6"/>
  <c r="F6252" i="6"/>
  <c r="F6253" i="6"/>
  <c r="F6254" i="6"/>
  <c r="F6255" i="6"/>
  <c r="F6256" i="6"/>
  <c r="F6257" i="6"/>
  <c r="F6258" i="6"/>
  <c r="F6259" i="6"/>
  <c r="F6260" i="6"/>
  <c r="F6261" i="6"/>
  <c r="F6262" i="6"/>
  <c r="F6263" i="6"/>
  <c r="F6264" i="6"/>
  <c r="F6265" i="6"/>
  <c r="F6266" i="6"/>
  <c r="F6267" i="6"/>
  <c r="F6268" i="6"/>
  <c r="F6269" i="6"/>
  <c r="F6270" i="6"/>
  <c r="F6271" i="6"/>
  <c r="F6272" i="6"/>
  <c r="F6273" i="6"/>
  <c r="F6274" i="6"/>
  <c r="F6275" i="6"/>
  <c r="F6276" i="6"/>
  <c r="F6277" i="6"/>
  <c r="F6278" i="6"/>
  <c r="F6279" i="6"/>
  <c r="F6280" i="6"/>
  <c r="F6281" i="6"/>
  <c r="F6282" i="6"/>
  <c r="F6283" i="6"/>
  <c r="F6284" i="6"/>
  <c r="F6285" i="6"/>
  <c r="F6286" i="6"/>
  <c r="F6287" i="6"/>
  <c r="F6288" i="6"/>
  <c r="F6289" i="6"/>
  <c r="F6290" i="6"/>
  <c r="F6291" i="6"/>
  <c r="F6292" i="6"/>
  <c r="F6293" i="6"/>
  <c r="F6294" i="6"/>
  <c r="F6295" i="6"/>
  <c r="F6296" i="6"/>
  <c r="F6297" i="6"/>
  <c r="F6298" i="6"/>
  <c r="F6299" i="6"/>
  <c r="F6300" i="6"/>
  <c r="F6301" i="6"/>
  <c r="F6302" i="6"/>
  <c r="F6303" i="6"/>
  <c r="F6304" i="6"/>
  <c r="F6305" i="6"/>
  <c r="F6306" i="6"/>
  <c r="F6307" i="6"/>
  <c r="F6308" i="6"/>
  <c r="F6309" i="6"/>
  <c r="F6310" i="6"/>
  <c r="F6311" i="6"/>
  <c r="F6312" i="6"/>
  <c r="F6313" i="6"/>
  <c r="F6314" i="6"/>
  <c r="F6315" i="6"/>
  <c r="F6316" i="6"/>
  <c r="F6317" i="6"/>
  <c r="F6318" i="6"/>
  <c r="F6319" i="6"/>
  <c r="F6320" i="6"/>
  <c r="F6321" i="6"/>
  <c r="F6322" i="6"/>
  <c r="F6323" i="6"/>
  <c r="F6324" i="6"/>
  <c r="F6325" i="6"/>
  <c r="F6326" i="6"/>
  <c r="F6327" i="6"/>
  <c r="F6328" i="6"/>
  <c r="F6329" i="6"/>
  <c r="F6330" i="6"/>
  <c r="F6331" i="6"/>
  <c r="F6332" i="6"/>
  <c r="F6333" i="6"/>
  <c r="F6334" i="6"/>
  <c r="F6335" i="6"/>
  <c r="F6336" i="6"/>
  <c r="F6337" i="6"/>
  <c r="F6338" i="6"/>
  <c r="F6339" i="6"/>
  <c r="F6340" i="6"/>
  <c r="F6341" i="6"/>
  <c r="F6342" i="6"/>
  <c r="F6343" i="6"/>
  <c r="F6344" i="6"/>
  <c r="F6345" i="6"/>
  <c r="F6346" i="6"/>
  <c r="F6347" i="6"/>
  <c r="F6348" i="6"/>
  <c r="F6349" i="6"/>
  <c r="F6350" i="6"/>
  <c r="F6351" i="6"/>
  <c r="F6352" i="6"/>
  <c r="F6353" i="6"/>
  <c r="F6354" i="6"/>
  <c r="F6355" i="6"/>
  <c r="F6356" i="6"/>
  <c r="F6357" i="6"/>
  <c r="F6358" i="6"/>
  <c r="F6359" i="6"/>
  <c r="F6360" i="6"/>
  <c r="F6361" i="6"/>
  <c r="F6362" i="6"/>
  <c r="F6363" i="6"/>
  <c r="F6364" i="6"/>
  <c r="F6365" i="6"/>
  <c r="F6366" i="6"/>
  <c r="F6367" i="6"/>
  <c r="F6368" i="6"/>
  <c r="F6369" i="6"/>
  <c r="F6370" i="6"/>
  <c r="F6371" i="6"/>
  <c r="F6372" i="6"/>
  <c r="F6373" i="6"/>
  <c r="F6374" i="6"/>
  <c r="F6375" i="6"/>
  <c r="F6376" i="6"/>
  <c r="F6377" i="6"/>
  <c r="F6378" i="6"/>
  <c r="F6379" i="6"/>
  <c r="F6380" i="6"/>
  <c r="F6381" i="6"/>
  <c r="F6382" i="6"/>
  <c r="F6383" i="6"/>
  <c r="F6384" i="6"/>
  <c r="F6385" i="6"/>
  <c r="F6386" i="6"/>
  <c r="F6387" i="6"/>
  <c r="F6388" i="6"/>
  <c r="F6389" i="6"/>
  <c r="F6390" i="6"/>
  <c r="F6391" i="6"/>
  <c r="F6392" i="6"/>
  <c r="F6393" i="6"/>
  <c r="F6394" i="6"/>
  <c r="F6395" i="6"/>
  <c r="F6396" i="6"/>
  <c r="F6397" i="6"/>
  <c r="F6398" i="6"/>
  <c r="F6399" i="6"/>
  <c r="F6400" i="6"/>
  <c r="F6401" i="6"/>
  <c r="F6402" i="6"/>
  <c r="F6403" i="6"/>
  <c r="F6404" i="6"/>
  <c r="F6405" i="6"/>
  <c r="F6406" i="6"/>
  <c r="F6407" i="6"/>
  <c r="F6408" i="6"/>
  <c r="F6409" i="6"/>
  <c r="F6410" i="6"/>
  <c r="F6411" i="6"/>
  <c r="F6412" i="6"/>
  <c r="F6413" i="6"/>
  <c r="F6414" i="6"/>
  <c r="F6415" i="6"/>
  <c r="F6416" i="6"/>
  <c r="F6417" i="6"/>
  <c r="F6418" i="6"/>
  <c r="F6419" i="6"/>
  <c r="F6420" i="6"/>
  <c r="F6421" i="6"/>
  <c r="F6422" i="6"/>
  <c r="F6423" i="6"/>
  <c r="F6424" i="6"/>
  <c r="F6425" i="6"/>
  <c r="F6426" i="6"/>
  <c r="F6427" i="6"/>
  <c r="F6428" i="6"/>
  <c r="F6429" i="6"/>
  <c r="F6430" i="6"/>
  <c r="F6431" i="6"/>
  <c r="F6432" i="6"/>
  <c r="F6433" i="6"/>
  <c r="F6434" i="6"/>
  <c r="F6435" i="6"/>
  <c r="F6436" i="6"/>
  <c r="F6437" i="6"/>
  <c r="F6438" i="6"/>
  <c r="F6439" i="6"/>
  <c r="F6440" i="6"/>
  <c r="F6441" i="6"/>
  <c r="F6442" i="6"/>
  <c r="F6443" i="6"/>
  <c r="F6444" i="6"/>
  <c r="F6445" i="6"/>
  <c r="F6446" i="6"/>
  <c r="F6447" i="6"/>
  <c r="F6448" i="6"/>
  <c r="F6449" i="6"/>
  <c r="F6450" i="6"/>
  <c r="F6451" i="6"/>
  <c r="F6452" i="6"/>
  <c r="F6453" i="6"/>
  <c r="F6454" i="6"/>
  <c r="F6455" i="6"/>
  <c r="F6456" i="6"/>
  <c r="F6457" i="6"/>
  <c r="F6458" i="6"/>
  <c r="F6459" i="6"/>
  <c r="F6460" i="6"/>
  <c r="F6461" i="6"/>
  <c r="F6462" i="6"/>
  <c r="F6463" i="6"/>
  <c r="F6464" i="6"/>
  <c r="F6465" i="6"/>
  <c r="F6466" i="6"/>
  <c r="F6467" i="6"/>
  <c r="F6468" i="6"/>
  <c r="F6469" i="6"/>
  <c r="F6470" i="6"/>
  <c r="F6471" i="6"/>
  <c r="F6472" i="6"/>
  <c r="F6473" i="6"/>
  <c r="F6474" i="6"/>
  <c r="F6475" i="6"/>
  <c r="F6476" i="6"/>
  <c r="F6477" i="6"/>
  <c r="F6478" i="6"/>
  <c r="F6479" i="6"/>
  <c r="F6480" i="6"/>
  <c r="F6481" i="6"/>
  <c r="F6482" i="6"/>
  <c r="F6483" i="6"/>
  <c r="F6484" i="6"/>
  <c r="F6485" i="6"/>
  <c r="F6486" i="6"/>
  <c r="F6487" i="6"/>
  <c r="F6488" i="6"/>
  <c r="F6489" i="6"/>
  <c r="F6490" i="6"/>
  <c r="F6491" i="6"/>
  <c r="F6492" i="6"/>
  <c r="F6493" i="6"/>
  <c r="F6494" i="6"/>
  <c r="F6495" i="6"/>
  <c r="F6496" i="6"/>
  <c r="F6497" i="6"/>
  <c r="F6498" i="6"/>
  <c r="F6499" i="6"/>
  <c r="F6500" i="6"/>
  <c r="F6501" i="6"/>
  <c r="F6502" i="6"/>
  <c r="F6503" i="6"/>
  <c r="F6504" i="6"/>
  <c r="F6505" i="6"/>
  <c r="F6506" i="6"/>
  <c r="F6507" i="6"/>
  <c r="F6508" i="6"/>
  <c r="F6509" i="6"/>
  <c r="F6510" i="6"/>
  <c r="F6511" i="6"/>
  <c r="F6512" i="6"/>
  <c r="F6513" i="6"/>
  <c r="F6514" i="6"/>
  <c r="F6515" i="6"/>
  <c r="F6516" i="6"/>
  <c r="F6517" i="6"/>
  <c r="F6518" i="6"/>
  <c r="F6519" i="6"/>
  <c r="F6520" i="6"/>
  <c r="F6521" i="6"/>
  <c r="F6522" i="6"/>
  <c r="F6523" i="6"/>
  <c r="F6524" i="6"/>
  <c r="F6525" i="6"/>
  <c r="F6526" i="6"/>
  <c r="F6527" i="6"/>
  <c r="F6528" i="6"/>
  <c r="F6529" i="6"/>
  <c r="F6530" i="6"/>
  <c r="F6531" i="6"/>
  <c r="F6532" i="6"/>
  <c r="F6533" i="6"/>
  <c r="F6534" i="6"/>
  <c r="F6535" i="6"/>
  <c r="F6536" i="6"/>
  <c r="F6537" i="6"/>
  <c r="F6538" i="6"/>
  <c r="F6539" i="6"/>
  <c r="F6540" i="6"/>
  <c r="F6541" i="6"/>
  <c r="F6542" i="6"/>
  <c r="F6543" i="6"/>
  <c r="F6544" i="6"/>
  <c r="F6545" i="6"/>
  <c r="F6546" i="6"/>
  <c r="F6547" i="6"/>
  <c r="F6548" i="6"/>
  <c r="F6549" i="6"/>
  <c r="F6550" i="6"/>
  <c r="F6551" i="6"/>
  <c r="F6552" i="6"/>
  <c r="F6553" i="6"/>
  <c r="F6554" i="6"/>
  <c r="F6555" i="6"/>
  <c r="F6556" i="6"/>
  <c r="F6557" i="6"/>
  <c r="F6558" i="6"/>
  <c r="F6559" i="6"/>
  <c r="F6560" i="6"/>
  <c r="F6561" i="6"/>
  <c r="F6562" i="6"/>
  <c r="F6563" i="6"/>
  <c r="F6564" i="6"/>
  <c r="F6565" i="6"/>
  <c r="F6566" i="6"/>
  <c r="F6567" i="6"/>
  <c r="F6568" i="6"/>
  <c r="F6569" i="6"/>
  <c r="F6570" i="6"/>
  <c r="F6571" i="6"/>
  <c r="F6572" i="6"/>
  <c r="F6573" i="6"/>
  <c r="F6574" i="6"/>
  <c r="F6575" i="6"/>
  <c r="F6576" i="6"/>
  <c r="F6577" i="6"/>
  <c r="F6578" i="6"/>
  <c r="F6579" i="6"/>
  <c r="F6580" i="6"/>
  <c r="F6581" i="6"/>
  <c r="F6582" i="6"/>
  <c r="F6583" i="6"/>
  <c r="F6584" i="6"/>
  <c r="F6585" i="6"/>
  <c r="F6586" i="6"/>
  <c r="F6587" i="6"/>
  <c r="F6588" i="6"/>
  <c r="F6589" i="6"/>
  <c r="F6590" i="6"/>
  <c r="F6591" i="6"/>
  <c r="F6592" i="6"/>
  <c r="F6593" i="6"/>
  <c r="F6594" i="6"/>
  <c r="F6595" i="6"/>
  <c r="F6596" i="6"/>
  <c r="F6597" i="6"/>
  <c r="F6598" i="6"/>
  <c r="F6599" i="6"/>
  <c r="F6600" i="6"/>
  <c r="F6601" i="6"/>
  <c r="F6602" i="6"/>
  <c r="F6603" i="6"/>
  <c r="F6604" i="6"/>
  <c r="F6605" i="6"/>
  <c r="F6606" i="6"/>
  <c r="F6607" i="6"/>
  <c r="F6608" i="6"/>
  <c r="F6609" i="6"/>
  <c r="F6610" i="6"/>
  <c r="F6611" i="6"/>
  <c r="F6612" i="6"/>
  <c r="F6613" i="6"/>
  <c r="F6614" i="6"/>
  <c r="F6615" i="6"/>
  <c r="F6616" i="6"/>
  <c r="F6617" i="6"/>
  <c r="F6618" i="6"/>
  <c r="F6619" i="6"/>
  <c r="F6620" i="6"/>
  <c r="F6621" i="6"/>
  <c r="F6622" i="6"/>
  <c r="F6623" i="6"/>
  <c r="F6624" i="6"/>
  <c r="F6625" i="6"/>
  <c r="F6626" i="6"/>
  <c r="F6627" i="6"/>
  <c r="F6628" i="6"/>
  <c r="F6629" i="6"/>
  <c r="F6630" i="6"/>
  <c r="F6631" i="6"/>
  <c r="F6632" i="6"/>
  <c r="F6633" i="6"/>
  <c r="F6634" i="6"/>
  <c r="F6635" i="6"/>
  <c r="F6636" i="6"/>
  <c r="F6637" i="6"/>
  <c r="F6638" i="6"/>
  <c r="F6639" i="6"/>
  <c r="F6640" i="6"/>
  <c r="F6641" i="6"/>
  <c r="F6642" i="6"/>
  <c r="F6643" i="6"/>
  <c r="F6644" i="6"/>
  <c r="F6645" i="6"/>
  <c r="F6646" i="6"/>
  <c r="F6647" i="6"/>
  <c r="F6648" i="6"/>
  <c r="F6649" i="6"/>
  <c r="F6650" i="6"/>
  <c r="F6651" i="6"/>
  <c r="F6652" i="6"/>
  <c r="F6653" i="6"/>
  <c r="F6654" i="6"/>
  <c r="F6655" i="6"/>
  <c r="F6656" i="6"/>
  <c r="F6657" i="6"/>
  <c r="F6658" i="6"/>
  <c r="F6659" i="6"/>
  <c r="F6660" i="6"/>
  <c r="F6661" i="6"/>
  <c r="F6662" i="6"/>
  <c r="F6663" i="6"/>
  <c r="F6664" i="6"/>
  <c r="F6665" i="6"/>
  <c r="F6666" i="6"/>
  <c r="F6667" i="6"/>
  <c r="F6668" i="6"/>
  <c r="F6669" i="6"/>
  <c r="F6670" i="6"/>
  <c r="F6671" i="6"/>
  <c r="F6672" i="6"/>
  <c r="F6673" i="6"/>
  <c r="F6674" i="6"/>
  <c r="F6675" i="6"/>
  <c r="F6676" i="6"/>
  <c r="F6677" i="6"/>
  <c r="F6678" i="6"/>
  <c r="F6679" i="6"/>
  <c r="F6680" i="6"/>
  <c r="F6681" i="6"/>
  <c r="F6682" i="6"/>
  <c r="F6683" i="6"/>
  <c r="F6684" i="6"/>
  <c r="F6685" i="6"/>
  <c r="F6686" i="6"/>
  <c r="F6687" i="6"/>
  <c r="F6688" i="6"/>
  <c r="F6689" i="6"/>
  <c r="F6690" i="6"/>
  <c r="F6691" i="6"/>
  <c r="F6692" i="6"/>
  <c r="F6693" i="6"/>
  <c r="F6694" i="6"/>
  <c r="F6695" i="6"/>
  <c r="F6696" i="6"/>
  <c r="F6697" i="6"/>
  <c r="F6698" i="6"/>
  <c r="F6699" i="6"/>
  <c r="F6700" i="6"/>
  <c r="F6701" i="6"/>
  <c r="F6702" i="6"/>
  <c r="F6703" i="6"/>
  <c r="F6704" i="6"/>
  <c r="F6705" i="6"/>
  <c r="F6706" i="6"/>
  <c r="F6707" i="6"/>
  <c r="F6708" i="6"/>
  <c r="F6709" i="6"/>
  <c r="F6710" i="6"/>
  <c r="F6711" i="6"/>
  <c r="F6712" i="6"/>
  <c r="F6713" i="6"/>
  <c r="F6714" i="6"/>
  <c r="F6715" i="6"/>
  <c r="F6716" i="6"/>
  <c r="F6717" i="6"/>
  <c r="F6718" i="6"/>
  <c r="F6719" i="6"/>
  <c r="F6720" i="6"/>
  <c r="F6721" i="6"/>
  <c r="F6722" i="6"/>
  <c r="F6723" i="6"/>
  <c r="F6724" i="6"/>
  <c r="F6725" i="6"/>
  <c r="F6726" i="6"/>
  <c r="F6727" i="6"/>
  <c r="F6728" i="6"/>
  <c r="F6729" i="6"/>
  <c r="F6730" i="6"/>
  <c r="F6731" i="6"/>
  <c r="F6732" i="6"/>
  <c r="F6733" i="6"/>
  <c r="F6734" i="6"/>
  <c r="F6735" i="6"/>
  <c r="F6736" i="6"/>
  <c r="F6737" i="6"/>
  <c r="F6738" i="6"/>
  <c r="F6739" i="6"/>
  <c r="F6740" i="6"/>
  <c r="F6741" i="6"/>
  <c r="F6742" i="6"/>
  <c r="F6743" i="6"/>
  <c r="F6744" i="6"/>
  <c r="F6745" i="6"/>
  <c r="F6746" i="6"/>
  <c r="F6747" i="6"/>
  <c r="F6748" i="6"/>
  <c r="F6749" i="6"/>
  <c r="F6750" i="6"/>
  <c r="F6751" i="6"/>
  <c r="F6752" i="6"/>
  <c r="F6753" i="6"/>
  <c r="F6754" i="6"/>
  <c r="F6755" i="6"/>
  <c r="F6756" i="6"/>
  <c r="F6757" i="6"/>
  <c r="F6758" i="6"/>
  <c r="F6759" i="6"/>
  <c r="F6760" i="6"/>
  <c r="F6761" i="6"/>
  <c r="F6762" i="6"/>
  <c r="F6763" i="6"/>
  <c r="F6764" i="6"/>
  <c r="F6765" i="6"/>
  <c r="F6766" i="6"/>
  <c r="F6767" i="6"/>
  <c r="F6768" i="6"/>
  <c r="F6769" i="6"/>
  <c r="F6770" i="6"/>
  <c r="F6771" i="6"/>
  <c r="F6772" i="6"/>
  <c r="F6773" i="6"/>
  <c r="F6774" i="6"/>
  <c r="F6775" i="6"/>
  <c r="F6776" i="6"/>
  <c r="F6777" i="6"/>
  <c r="F6778" i="6"/>
  <c r="F6779" i="6"/>
  <c r="F6780" i="6"/>
  <c r="F6781" i="6"/>
  <c r="F6782" i="6"/>
  <c r="F6783" i="6"/>
  <c r="F6784" i="6"/>
  <c r="F6785" i="6"/>
  <c r="F6786" i="6"/>
  <c r="F6787" i="6"/>
  <c r="F6788" i="6"/>
  <c r="F6789" i="6"/>
  <c r="F6790" i="6"/>
  <c r="F6791" i="6"/>
  <c r="F6792" i="6"/>
  <c r="F6793" i="6"/>
  <c r="F6794" i="6"/>
  <c r="F6795" i="6"/>
  <c r="F6796" i="6"/>
  <c r="F6797" i="6"/>
  <c r="F6798" i="6"/>
  <c r="F6799" i="6"/>
  <c r="F6800" i="6"/>
  <c r="F6801" i="6"/>
  <c r="F6802" i="6"/>
  <c r="F6803" i="6"/>
  <c r="F6804" i="6"/>
  <c r="F6805" i="6"/>
  <c r="F6806" i="6"/>
  <c r="F6807" i="6"/>
  <c r="F6808" i="6"/>
  <c r="F6809" i="6"/>
  <c r="F6810" i="6"/>
  <c r="F6811" i="6"/>
  <c r="F6812" i="6"/>
  <c r="F6813" i="6"/>
  <c r="F6814" i="6"/>
  <c r="F6815" i="6"/>
  <c r="F6816" i="6"/>
  <c r="F6817" i="6"/>
  <c r="F6818" i="6"/>
  <c r="F6819" i="6"/>
  <c r="F6820" i="6"/>
  <c r="F6821" i="6"/>
  <c r="F6822" i="6"/>
  <c r="F6823" i="6"/>
  <c r="F6824" i="6"/>
  <c r="F6825" i="6"/>
  <c r="F6826" i="6"/>
  <c r="F6827" i="6"/>
  <c r="F6828" i="6"/>
  <c r="F6829" i="6"/>
  <c r="F6830" i="6"/>
  <c r="F6831" i="6"/>
  <c r="F6832" i="6"/>
  <c r="F6833" i="6"/>
  <c r="F6834" i="6"/>
  <c r="F6835" i="6"/>
  <c r="F6836" i="6"/>
  <c r="F6837" i="6"/>
  <c r="F6838" i="6"/>
  <c r="F6839" i="6"/>
  <c r="F6840" i="6"/>
  <c r="F6841" i="6"/>
  <c r="F6842" i="6"/>
  <c r="F6843" i="6"/>
  <c r="F6844" i="6"/>
  <c r="F6845" i="6"/>
  <c r="F6846" i="6"/>
  <c r="F6847" i="6"/>
  <c r="F6848" i="6"/>
  <c r="F6849" i="6"/>
  <c r="F6850" i="6"/>
  <c r="F6851" i="6"/>
  <c r="F6852" i="6"/>
  <c r="F6853" i="6"/>
  <c r="F6854" i="6"/>
  <c r="F6855" i="6"/>
  <c r="F6856" i="6"/>
  <c r="F6857" i="6"/>
  <c r="F6858" i="6"/>
  <c r="F6859" i="6"/>
  <c r="F6860" i="6"/>
  <c r="F6861" i="6"/>
  <c r="F6862" i="6"/>
  <c r="F6863" i="6"/>
  <c r="F6864" i="6"/>
  <c r="F6865" i="6"/>
  <c r="F6866" i="6"/>
  <c r="F6867" i="6"/>
  <c r="F6868" i="6"/>
  <c r="F6869" i="6"/>
  <c r="F6870" i="6"/>
  <c r="F6871" i="6"/>
  <c r="F6872" i="6"/>
  <c r="F6873" i="6"/>
  <c r="F6874" i="6"/>
  <c r="F6875" i="6"/>
  <c r="F6876" i="6"/>
  <c r="F6877" i="6"/>
  <c r="F6878" i="6"/>
  <c r="F6879" i="6"/>
  <c r="F6880" i="6"/>
  <c r="F6881" i="6"/>
  <c r="F6882" i="6"/>
  <c r="F6883" i="6"/>
  <c r="F6884" i="6"/>
  <c r="F6885" i="6"/>
  <c r="F6886" i="6"/>
  <c r="F6887" i="6"/>
  <c r="F6888" i="6"/>
  <c r="F6889" i="6"/>
  <c r="F6890" i="6"/>
  <c r="F6891" i="6"/>
  <c r="F6892" i="6"/>
  <c r="F6893" i="6"/>
  <c r="F6894" i="6"/>
  <c r="F6895" i="6"/>
  <c r="F6896" i="6"/>
  <c r="F6897" i="6"/>
  <c r="F6898" i="6"/>
  <c r="F6899" i="6"/>
  <c r="F6900" i="6"/>
  <c r="F6901" i="6"/>
  <c r="F6902" i="6"/>
  <c r="F6903" i="6"/>
  <c r="F6904" i="6"/>
  <c r="F6905" i="6"/>
  <c r="F6906" i="6"/>
  <c r="F6907" i="6"/>
  <c r="F6908" i="6"/>
  <c r="F6909" i="6"/>
  <c r="F6910" i="6"/>
  <c r="F6911" i="6"/>
  <c r="F6912" i="6"/>
  <c r="F6913" i="6"/>
  <c r="F6914" i="6"/>
  <c r="F6915" i="6"/>
  <c r="F6916" i="6"/>
  <c r="F6917" i="6"/>
  <c r="F6918" i="6"/>
  <c r="F6919" i="6"/>
  <c r="F6920" i="6"/>
  <c r="F6921" i="6"/>
  <c r="F6922" i="6"/>
  <c r="F6923" i="6"/>
  <c r="F6924" i="6"/>
  <c r="F6925" i="6"/>
  <c r="F6926" i="6"/>
  <c r="F6927" i="6"/>
  <c r="F6928" i="6"/>
  <c r="F6929" i="6"/>
  <c r="F6930" i="6"/>
  <c r="F6931" i="6"/>
  <c r="F6932" i="6"/>
  <c r="F6933" i="6"/>
  <c r="F6934" i="6"/>
  <c r="F6935" i="6"/>
  <c r="F6936" i="6"/>
  <c r="F6937" i="6"/>
  <c r="F6938" i="6"/>
  <c r="F6939" i="6"/>
  <c r="F6940" i="6"/>
  <c r="F6941" i="6"/>
  <c r="F6942" i="6"/>
  <c r="F6943" i="6"/>
  <c r="F6944" i="6"/>
  <c r="F6945" i="6"/>
  <c r="F6946" i="6"/>
  <c r="F6947" i="6"/>
  <c r="F6948" i="6"/>
  <c r="F6949" i="6"/>
  <c r="F6950" i="6"/>
  <c r="F6951" i="6"/>
  <c r="F6952" i="6"/>
  <c r="F6953" i="6"/>
  <c r="F6954" i="6"/>
  <c r="F6955" i="6"/>
  <c r="F6956" i="6"/>
  <c r="F6957" i="6"/>
  <c r="F6958" i="6"/>
  <c r="F6959" i="6"/>
  <c r="F6960" i="6"/>
  <c r="F6961" i="6"/>
  <c r="F6962" i="6"/>
  <c r="F6963" i="6"/>
  <c r="F6964" i="6"/>
  <c r="F6965" i="6"/>
  <c r="F6966" i="6"/>
  <c r="F6967" i="6"/>
  <c r="F6968" i="6"/>
  <c r="F6969" i="6"/>
  <c r="F6970" i="6"/>
  <c r="F6971" i="6"/>
  <c r="F6972" i="6"/>
  <c r="F6973" i="6"/>
  <c r="F6974" i="6"/>
  <c r="F6975" i="6"/>
  <c r="F6976" i="6"/>
  <c r="F6977" i="6"/>
  <c r="F6978" i="6"/>
  <c r="F6979" i="6"/>
  <c r="F6980" i="6"/>
  <c r="F6981" i="6"/>
  <c r="F6982" i="6"/>
  <c r="F6983" i="6"/>
  <c r="F6984" i="6"/>
  <c r="F6985" i="6"/>
  <c r="F6986" i="6"/>
  <c r="F6987" i="6"/>
  <c r="F6988" i="6"/>
  <c r="F6989" i="6"/>
  <c r="F6990" i="6"/>
  <c r="F6991" i="6"/>
  <c r="F6992" i="6"/>
  <c r="F6993" i="6"/>
  <c r="F6994" i="6"/>
  <c r="F6995" i="6"/>
  <c r="F6996" i="6"/>
  <c r="F6997" i="6"/>
  <c r="F6998" i="6"/>
  <c r="F6999" i="6"/>
  <c r="F7000" i="6"/>
  <c r="F7001" i="6"/>
  <c r="F7002" i="6"/>
  <c r="F7003" i="6"/>
  <c r="F7004" i="6"/>
  <c r="F7005" i="6"/>
  <c r="F7006" i="6"/>
  <c r="F7007" i="6"/>
  <c r="F7008" i="6"/>
  <c r="F7009" i="6"/>
  <c r="F7010" i="6"/>
  <c r="F7011" i="6"/>
  <c r="F7012" i="6"/>
  <c r="F7013" i="6"/>
  <c r="F7014" i="6"/>
  <c r="F7015" i="6"/>
  <c r="F7016" i="6"/>
  <c r="F7017" i="6"/>
  <c r="F7018" i="6"/>
  <c r="F7019" i="6"/>
  <c r="F7020" i="6"/>
  <c r="F7021" i="6"/>
  <c r="F7022" i="6"/>
  <c r="F7023" i="6"/>
  <c r="F7024" i="6"/>
  <c r="F7025" i="6"/>
  <c r="F7026" i="6"/>
  <c r="F7027" i="6"/>
  <c r="F7028" i="6"/>
  <c r="F7029" i="6"/>
  <c r="F7030" i="6"/>
  <c r="F7031" i="6"/>
  <c r="F7032" i="6"/>
  <c r="F7033" i="6"/>
  <c r="F7034" i="6"/>
  <c r="F7035" i="6"/>
  <c r="F7036" i="6"/>
  <c r="F7037" i="6"/>
  <c r="F7038" i="6"/>
  <c r="F7039" i="6"/>
  <c r="F7040" i="6"/>
  <c r="F7041" i="6"/>
  <c r="F7042" i="6"/>
  <c r="F7043" i="6"/>
  <c r="F7044" i="6"/>
  <c r="F7045" i="6"/>
  <c r="F7046" i="6"/>
  <c r="F7047" i="6"/>
  <c r="F7048" i="6"/>
  <c r="F7049" i="6"/>
  <c r="F7050" i="6"/>
  <c r="F7051" i="6"/>
  <c r="F7052" i="6"/>
  <c r="F7053" i="6"/>
  <c r="F7054" i="6"/>
  <c r="F7055" i="6"/>
  <c r="F7056" i="6"/>
  <c r="F7057" i="6"/>
  <c r="F7058" i="6"/>
  <c r="F7059" i="6"/>
  <c r="F7060" i="6"/>
  <c r="F7061" i="6"/>
  <c r="F7062" i="6"/>
  <c r="F7063" i="6"/>
  <c r="F7064" i="6"/>
  <c r="F7065" i="6"/>
  <c r="F7066" i="6"/>
  <c r="F7067" i="6"/>
  <c r="F7068" i="6"/>
  <c r="F7069" i="6"/>
  <c r="F7070" i="6"/>
  <c r="F7071" i="6"/>
  <c r="F7072" i="6"/>
  <c r="F7073" i="6"/>
  <c r="F7074" i="6"/>
  <c r="F7075" i="6"/>
  <c r="F7076" i="6"/>
  <c r="F7077" i="6"/>
  <c r="F7078" i="6"/>
  <c r="F7079" i="6"/>
  <c r="F7080" i="6"/>
  <c r="F7081" i="6"/>
  <c r="F7082" i="6"/>
  <c r="F7083" i="6"/>
  <c r="F7084" i="6"/>
  <c r="F7085" i="6"/>
  <c r="F7086" i="6"/>
  <c r="F7087" i="6"/>
  <c r="F7088" i="6"/>
  <c r="F7089" i="6"/>
  <c r="F7090" i="6"/>
  <c r="F7091" i="6"/>
  <c r="F7092" i="6"/>
  <c r="F7093" i="6"/>
  <c r="F7094" i="6"/>
  <c r="F7095" i="6"/>
  <c r="F7096" i="6"/>
  <c r="F7097" i="6"/>
  <c r="F7098" i="6"/>
  <c r="F7099" i="6"/>
  <c r="F7100" i="6"/>
  <c r="F7101" i="6"/>
  <c r="F7102" i="6"/>
  <c r="F7103" i="6"/>
  <c r="F7104" i="6"/>
  <c r="F7105" i="6"/>
  <c r="F7106" i="6"/>
  <c r="F7107" i="6"/>
  <c r="F7108" i="6"/>
  <c r="F7109" i="6"/>
  <c r="F7110" i="6"/>
  <c r="F7111" i="6"/>
  <c r="F7112" i="6"/>
  <c r="F7113" i="6"/>
  <c r="F7114" i="6"/>
  <c r="F7115" i="6"/>
  <c r="F7116" i="6"/>
  <c r="F7117" i="6"/>
  <c r="F7118" i="6"/>
  <c r="F7119" i="6"/>
  <c r="F7120" i="6"/>
  <c r="F7121" i="6"/>
  <c r="F7122" i="6"/>
  <c r="F7123" i="6"/>
  <c r="F7124" i="6"/>
  <c r="F7125" i="6"/>
  <c r="F7126" i="6"/>
  <c r="F7127" i="6"/>
  <c r="F7128" i="6"/>
  <c r="F7129" i="6"/>
  <c r="F7130" i="6"/>
  <c r="F7131" i="6"/>
  <c r="F7132" i="6"/>
  <c r="F7133" i="6"/>
  <c r="F7134" i="6"/>
  <c r="F7135" i="6"/>
  <c r="F7136" i="6"/>
  <c r="F7137" i="6"/>
  <c r="F7138" i="6"/>
  <c r="F7139" i="6"/>
  <c r="F7140" i="6"/>
  <c r="F7141" i="6"/>
  <c r="F7142" i="6"/>
  <c r="F7143" i="6"/>
  <c r="F7144" i="6"/>
  <c r="F7145" i="6"/>
  <c r="F7146" i="6"/>
  <c r="F7147" i="6"/>
  <c r="F7148" i="6"/>
  <c r="F7149" i="6"/>
  <c r="F7150" i="6"/>
  <c r="F7151" i="6"/>
  <c r="F7152" i="6"/>
  <c r="F7153" i="6"/>
  <c r="F7154" i="6"/>
  <c r="F7155" i="6"/>
  <c r="F7156" i="6"/>
  <c r="F7157" i="6"/>
  <c r="F7158" i="6"/>
  <c r="F7159" i="6"/>
  <c r="F7160" i="6"/>
  <c r="F7161" i="6"/>
  <c r="F7162" i="6"/>
  <c r="F7163" i="6"/>
  <c r="F7164" i="6"/>
  <c r="F7165" i="6"/>
  <c r="F7166" i="6"/>
  <c r="F7167" i="6"/>
  <c r="F7168" i="6"/>
  <c r="F7169" i="6"/>
  <c r="F7170" i="6"/>
  <c r="F7171" i="6"/>
  <c r="F7172" i="6"/>
  <c r="F7173" i="6"/>
  <c r="F7174" i="6"/>
  <c r="F7175" i="6"/>
  <c r="F7176" i="6"/>
  <c r="F7177" i="6"/>
  <c r="F7178" i="6"/>
  <c r="F7179" i="6"/>
  <c r="F7180" i="6"/>
  <c r="F7181" i="6"/>
  <c r="F7182" i="6"/>
  <c r="F7183" i="6"/>
  <c r="F7184" i="6"/>
  <c r="F7185" i="6"/>
  <c r="F7186" i="6"/>
  <c r="F7187" i="6"/>
  <c r="F7188" i="6"/>
  <c r="F7189" i="6"/>
  <c r="F7190" i="6"/>
  <c r="F7191" i="6"/>
  <c r="F7192" i="6"/>
  <c r="F7193" i="6"/>
  <c r="F7194" i="6"/>
  <c r="F7195" i="6"/>
  <c r="F7196" i="6"/>
  <c r="F7197" i="6"/>
  <c r="F7198" i="6"/>
  <c r="F7199" i="6"/>
  <c r="F7200" i="6"/>
  <c r="F7201" i="6"/>
  <c r="F7202" i="6"/>
  <c r="F7203" i="6"/>
  <c r="F7204" i="6"/>
  <c r="F7205" i="6"/>
  <c r="F7206" i="6"/>
  <c r="F7207" i="6"/>
  <c r="F7208" i="6"/>
  <c r="F7209" i="6"/>
  <c r="F7210" i="6"/>
  <c r="F7211" i="6"/>
  <c r="F7212" i="6"/>
  <c r="F7213" i="6"/>
  <c r="F7214" i="6"/>
  <c r="F7215" i="6"/>
  <c r="F7216" i="6"/>
  <c r="F7217" i="6"/>
  <c r="F7218" i="6"/>
  <c r="F7219" i="6"/>
  <c r="F7220" i="6"/>
  <c r="F7221" i="6"/>
  <c r="F7222" i="6"/>
  <c r="F7223" i="6"/>
  <c r="F7224" i="6"/>
  <c r="F7225" i="6"/>
  <c r="F7226" i="6"/>
  <c r="F7227" i="6"/>
  <c r="F7228" i="6"/>
  <c r="F7229" i="6"/>
  <c r="F7230" i="6"/>
  <c r="F7231" i="6"/>
  <c r="F7232" i="6"/>
  <c r="F7233" i="6"/>
  <c r="F7234" i="6"/>
  <c r="F7235" i="6"/>
  <c r="F7236" i="6"/>
  <c r="F7237" i="6"/>
  <c r="F7238" i="6"/>
  <c r="F7239" i="6"/>
  <c r="F7240" i="6"/>
  <c r="F7241" i="6"/>
  <c r="F7242" i="6"/>
  <c r="F7243" i="6"/>
  <c r="F7244" i="6"/>
  <c r="F7245" i="6"/>
  <c r="F7246" i="6"/>
  <c r="F7247" i="6"/>
  <c r="F7248" i="6"/>
  <c r="F7249" i="6"/>
  <c r="F7250" i="6"/>
  <c r="F7251" i="6"/>
  <c r="F7252" i="6"/>
  <c r="F7253" i="6"/>
  <c r="F7254" i="6"/>
  <c r="F7255" i="6"/>
  <c r="F7256" i="6"/>
  <c r="F7257" i="6"/>
  <c r="F7258" i="6"/>
  <c r="F7259" i="6"/>
  <c r="F7260" i="6"/>
  <c r="F7261" i="6"/>
  <c r="F7262" i="6"/>
  <c r="F7263" i="6"/>
  <c r="F7264" i="6"/>
  <c r="F7265" i="6"/>
  <c r="F7266" i="6"/>
  <c r="F7267" i="6"/>
  <c r="F7268" i="6"/>
  <c r="F7269" i="6"/>
  <c r="F7270" i="6"/>
  <c r="F7271" i="6"/>
  <c r="F7272" i="6"/>
  <c r="F7273" i="6"/>
  <c r="F7274" i="6"/>
  <c r="F7275" i="6"/>
  <c r="F7276" i="6"/>
  <c r="F7277" i="6"/>
  <c r="F7278" i="6"/>
  <c r="F7279" i="6"/>
  <c r="F7280" i="6"/>
  <c r="F7281" i="6"/>
  <c r="F7282" i="6"/>
  <c r="F7283" i="6"/>
  <c r="F7284" i="6"/>
  <c r="F7285" i="6"/>
  <c r="F7286" i="6"/>
  <c r="F7287" i="6"/>
  <c r="F7288" i="6"/>
  <c r="F7289" i="6"/>
  <c r="F7290" i="6"/>
  <c r="F7291" i="6"/>
  <c r="F7292" i="6"/>
  <c r="F7293" i="6"/>
  <c r="F7294" i="6"/>
  <c r="F7295" i="6"/>
  <c r="F7296" i="6"/>
  <c r="F7297" i="6"/>
  <c r="F7298" i="6"/>
  <c r="F7299" i="6"/>
  <c r="F7300" i="6"/>
  <c r="F7301" i="6"/>
  <c r="F7302" i="6"/>
  <c r="F7303" i="6"/>
  <c r="F7304" i="6"/>
  <c r="F7305" i="6"/>
  <c r="F7306" i="6"/>
  <c r="F7307" i="6"/>
  <c r="F7308" i="6"/>
  <c r="F7309" i="6"/>
  <c r="F7310" i="6"/>
  <c r="F7311" i="6"/>
  <c r="F7312" i="6"/>
  <c r="F7313" i="6"/>
  <c r="F7314" i="6"/>
  <c r="F7315" i="6"/>
  <c r="F7316" i="6"/>
  <c r="F7317" i="6"/>
  <c r="F7318" i="6"/>
  <c r="F7319" i="6"/>
  <c r="F7320" i="6"/>
  <c r="F7321" i="6"/>
  <c r="F7322" i="6"/>
  <c r="F7323" i="6"/>
  <c r="F7324" i="6"/>
  <c r="F7325" i="6"/>
  <c r="F7326" i="6"/>
  <c r="F7327" i="6"/>
  <c r="F7328" i="6"/>
  <c r="F7329" i="6"/>
  <c r="F7330" i="6"/>
  <c r="F7331" i="6"/>
  <c r="F7332" i="6"/>
  <c r="F7333" i="6"/>
  <c r="F7334" i="6"/>
  <c r="F7335" i="6"/>
  <c r="F7336" i="6"/>
  <c r="F7337" i="6"/>
  <c r="F7338" i="6"/>
  <c r="F7339" i="6"/>
  <c r="F7340" i="6"/>
  <c r="F7341" i="6"/>
  <c r="F7342" i="6"/>
  <c r="F7343" i="6"/>
  <c r="F7344" i="6"/>
  <c r="F7345" i="6"/>
  <c r="F7346" i="6"/>
  <c r="F7347" i="6"/>
  <c r="F7348" i="6"/>
  <c r="F7349" i="6"/>
  <c r="F7350" i="6"/>
  <c r="F7351" i="6"/>
  <c r="F7352" i="6"/>
  <c r="F7353" i="6"/>
  <c r="F7354" i="6"/>
  <c r="F7355" i="6"/>
  <c r="F7356" i="6"/>
  <c r="F7357" i="6"/>
  <c r="F7358" i="6"/>
  <c r="F7359" i="6"/>
  <c r="F7360" i="6"/>
  <c r="F7361" i="6"/>
  <c r="F7362" i="6"/>
  <c r="F7363" i="6"/>
  <c r="F7364" i="6"/>
  <c r="F7365" i="6"/>
  <c r="F7366" i="6"/>
  <c r="F7367" i="6"/>
  <c r="F7368" i="6"/>
  <c r="F7369" i="6"/>
  <c r="F7370" i="6"/>
  <c r="F7371" i="6"/>
  <c r="F7372" i="6"/>
  <c r="F7373" i="6"/>
  <c r="F7374" i="6"/>
  <c r="F7375" i="6"/>
  <c r="F7376" i="6"/>
  <c r="F7377" i="6"/>
  <c r="F7378" i="6"/>
  <c r="F7379" i="6"/>
  <c r="F7380" i="6"/>
  <c r="F7381" i="6"/>
  <c r="F7382" i="6"/>
  <c r="F7383" i="6"/>
  <c r="F7384" i="6"/>
  <c r="F7385" i="6"/>
  <c r="F7386" i="6"/>
  <c r="F7387" i="6"/>
  <c r="F7388" i="6"/>
  <c r="F7389" i="6"/>
  <c r="F7390" i="6"/>
  <c r="F7391" i="6"/>
  <c r="F7392" i="6"/>
  <c r="F7393" i="6"/>
  <c r="F7394" i="6"/>
  <c r="F7395" i="6"/>
  <c r="F7396" i="6"/>
  <c r="F7397" i="6"/>
  <c r="F7398" i="6"/>
  <c r="F7399" i="6"/>
  <c r="F7400" i="6"/>
  <c r="F7401" i="6"/>
  <c r="F7402" i="6"/>
  <c r="F7403" i="6"/>
  <c r="F7404" i="6"/>
  <c r="F7405" i="6"/>
  <c r="F7406" i="6"/>
  <c r="F7407" i="6"/>
  <c r="F7408" i="6"/>
  <c r="F7409" i="6"/>
  <c r="F7410" i="6"/>
  <c r="F7411" i="6"/>
  <c r="F7412" i="6"/>
  <c r="F7413" i="6"/>
  <c r="F7414" i="6"/>
  <c r="F7415" i="6"/>
  <c r="F7416" i="6"/>
  <c r="F7417" i="6"/>
  <c r="F7418" i="6"/>
  <c r="F7419" i="6"/>
  <c r="F7420" i="6"/>
  <c r="F7421" i="6"/>
  <c r="F7422" i="6"/>
  <c r="F7423" i="6"/>
  <c r="F7424" i="6"/>
  <c r="F7425" i="6"/>
  <c r="F7426" i="6"/>
  <c r="F7427" i="6"/>
  <c r="F7428" i="6"/>
  <c r="F7429" i="6"/>
  <c r="F7430" i="6"/>
  <c r="F7431" i="6"/>
  <c r="F7432" i="6"/>
  <c r="F7433" i="6"/>
  <c r="F7434" i="6"/>
  <c r="F7435" i="6"/>
  <c r="F7436" i="6"/>
  <c r="F7437" i="6"/>
  <c r="F7438" i="6"/>
  <c r="F7439" i="6"/>
  <c r="F7440" i="6"/>
  <c r="F7441" i="6"/>
  <c r="F7442" i="6"/>
  <c r="F7443" i="6"/>
  <c r="F7444" i="6"/>
  <c r="F7445" i="6"/>
  <c r="F7446" i="6"/>
  <c r="F7447" i="6"/>
  <c r="F7448" i="6"/>
  <c r="F7449" i="6"/>
  <c r="F7450" i="6"/>
  <c r="F7451" i="6"/>
  <c r="F7452" i="6"/>
  <c r="F7453" i="6"/>
  <c r="F7454" i="6"/>
  <c r="F7455" i="6"/>
  <c r="F7456" i="6"/>
  <c r="F7457" i="6"/>
  <c r="F7458" i="6"/>
  <c r="F7459" i="6"/>
  <c r="F7460" i="6"/>
  <c r="F7461" i="6"/>
  <c r="F7462" i="6"/>
  <c r="F7463" i="6"/>
  <c r="F7464" i="6"/>
  <c r="F7465" i="6"/>
  <c r="F7466" i="6"/>
  <c r="F7467" i="6"/>
  <c r="F7468" i="6"/>
  <c r="F7469" i="6"/>
  <c r="F7470" i="6"/>
  <c r="F7471" i="6"/>
  <c r="F7472" i="6"/>
  <c r="F7473" i="6"/>
  <c r="F7474" i="6"/>
  <c r="F7475" i="6"/>
  <c r="F7476" i="6"/>
  <c r="F7477" i="6"/>
  <c r="F7478" i="6"/>
  <c r="F7479" i="6"/>
  <c r="F7480" i="6"/>
  <c r="F7481" i="6"/>
  <c r="F7482" i="6"/>
  <c r="F7483" i="6"/>
  <c r="F7484" i="6"/>
  <c r="F7485" i="6"/>
  <c r="F7486" i="6"/>
  <c r="F7487" i="6"/>
  <c r="F7488" i="6"/>
  <c r="F7489" i="6"/>
  <c r="F7490" i="6"/>
  <c r="F7491" i="6"/>
  <c r="F7492" i="6"/>
  <c r="F7493" i="6"/>
  <c r="F7494" i="6"/>
  <c r="F7495" i="6"/>
  <c r="F7496" i="6"/>
  <c r="F7497" i="6"/>
  <c r="F7498" i="6"/>
  <c r="F7499" i="6"/>
  <c r="F7500" i="6"/>
  <c r="F7501" i="6"/>
  <c r="F7502" i="6"/>
  <c r="F7503" i="6"/>
  <c r="F7504" i="6"/>
  <c r="F7505" i="6"/>
  <c r="F7506" i="6"/>
  <c r="F7507" i="6"/>
  <c r="F7508" i="6"/>
  <c r="F7509" i="6"/>
  <c r="F7510" i="6"/>
  <c r="F7511" i="6"/>
  <c r="F7512" i="6"/>
  <c r="F7513" i="6"/>
  <c r="F7514" i="6"/>
  <c r="F7515" i="6"/>
  <c r="F7516" i="6"/>
  <c r="F7517" i="6"/>
  <c r="F7518" i="6"/>
  <c r="F7519" i="6"/>
  <c r="F7520" i="6"/>
  <c r="F7521" i="6"/>
  <c r="F7522" i="6"/>
  <c r="F7523" i="6"/>
  <c r="F7524" i="6"/>
  <c r="F7525" i="6"/>
  <c r="F7526" i="6"/>
  <c r="F7527" i="6"/>
  <c r="F7528" i="6"/>
  <c r="F7529" i="6"/>
  <c r="F7530" i="6"/>
  <c r="F7531" i="6"/>
  <c r="F7532" i="6"/>
  <c r="F7533" i="6"/>
  <c r="F7534" i="6"/>
  <c r="F7535" i="6"/>
  <c r="F7536" i="6"/>
  <c r="F7537" i="6"/>
  <c r="F7538" i="6"/>
  <c r="F7539" i="6"/>
  <c r="F7540" i="6"/>
  <c r="F7541" i="6"/>
  <c r="F7542" i="6"/>
  <c r="F7543" i="6"/>
  <c r="F7544" i="6"/>
  <c r="F7545" i="6"/>
  <c r="F7546" i="6"/>
  <c r="F7547" i="6"/>
  <c r="F7548" i="6"/>
  <c r="F7549" i="6"/>
  <c r="F7550" i="6"/>
  <c r="F7551" i="6"/>
  <c r="F7552" i="6"/>
  <c r="F7553" i="6"/>
  <c r="F7554" i="6"/>
  <c r="F7555" i="6"/>
  <c r="F7556" i="6"/>
  <c r="F7557" i="6"/>
  <c r="F7558" i="6"/>
  <c r="F7559" i="6"/>
  <c r="F7560" i="6"/>
  <c r="F7561" i="6"/>
  <c r="F7562" i="6"/>
  <c r="F7563" i="6"/>
  <c r="F7564" i="6"/>
  <c r="F7565" i="6"/>
  <c r="F7566" i="6"/>
  <c r="F7567" i="6"/>
  <c r="F7568" i="6"/>
  <c r="F7569" i="6"/>
  <c r="F7570" i="6"/>
  <c r="F7571" i="6"/>
  <c r="F7572" i="6"/>
  <c r="F7573" i="6"/>
  <c r="F7574" i="6"/>
  <c r="F7575" i="6"/>
  <c r="F7576" i="6"/>
  <c r="F7577" i="6"/>
  <c r="F7578" i="6"/>
  <c r="F7579" i="6"/>
  <c r="F7580" i="6"/>
  <c r="F7581" i="6"/>
  <c r="F7582" i="6"/>
  <c r="F7583" i="6"/>
  <c r="F7584" i="6"/>
  <c r="F7585" i="6"/>
  <c r="F7586" i="6"/>
  <c r="F7587" i="6"/>
  <c r="F7588" i="6"/>
  <c r="F7589" i="6"/>
  <c r="F7590" i="6"/>
  <c r="F7591" i="6"/>
  <c r="F7592" i="6"/>
  <c r="F7593" i="6"/>
  <c r="F7594" i="6"/>
  <c r="F7595" i="6"/>
  <c r="F7596" i="6"/>
  <c r="F7597" i="6"/>
  <c r="F7598" i="6"/>
  <c r="F7599" i="6"/>
  <c r="F7600" i="6"/>
  <c r="F7601" i="6"/>
  <c r="F7602" i="6"/>
  <c r="F7603" i="6"/>
  <c r="F7604" i="6"/>
  <c r="F7605" i="6"/>
  <c r="F7606" i="6"/>
  <c r="F7607" i="6"/>
  <c r="F7608" i="6"/>
  <c r="F7609" i="6"/>
  <c r="F7610" i="6"/>
  <c r="F7611" i="6"/>
  <c r="F7612" i="6"/>
  <c r="F7613" i="6"/>
  <c r="F7614" i="6"/>
  <c r="F7615" i="6"/>
  <c r="F7616" i="6"/>
  <c r="F7617" i="6"/>
  <c r="F7618" i="6"/>
  <c r="F7619" i="6"/>
  <c r="F7620" i="6"/>
  <c r="F7621" i="6"/>
  <c r="F7622" i="6"/>
  <c r="F7623" i="6"/>
  <c r="F7624" i="6"/>
  <c r="F7625" i="6"/>
  <c r="F7626" i="6"/>
  <c r="F7627" i="6"/>
  <c r="F7628" i="6"/>
  <c r="F7629" i="6"/>
  <c r="F7630" i="6"/>
  <c r="F7631" i="6"/>
  <c r="F7632" i="6"/>
  <c r="F7633" i="6"/>
  <c r="F7634" i="6"/>
  <c r="F7635" i="6"/>
  <c r="F7636" i="6"/>
  <c r="F7637" i="6"/>
  <c r="F7638" i="6"/>
  <c r="F7639" i="6"/>
  <c r="F7640" i="6"/>
  <c r="F7641" i="6"/>
  <c r="F7642" i="6"/>
  <c r="F7643" i="6"/>
  <c r="F7644" i="6"/>
  <c r="F7645" i="6"/>
  <c r="F7646" i="6"/>
  <c r="F7647" i="6"/>
  <c r="F7648" i="6"/>
  <c r="F7649" i="6"/>
  <c r="F7650" i="6"/>
  <c r="F7651" i="6"/>
  <c r="F7652" i="6"/>
  <c r="F7653" i="6"/>
  <c r="F7654" i="6"/>
  <c r="F7655" i="6"/>
  <c r="F7656" i="6"/>
  <c r="F7657" i="6"/>
  <c r="F7658" i="6"/>
  <c r="F7659" i="6"/>
  <c r="F7660" i="6"/>
  <c r="F7661" i="6"/>
  <c r="F7662" i="6"/>
  <c r="F7663" i="6"/>
  <c r="F7664" i="6"/>
  <c r="F7665" i="6"/>
  <c r="F7666" i="6"/>
  <c r="F7667" i="6"/>
  <c r="F7668" i="6"/>
  <c r="F7669" i="6"/>
  <c r="F7670" i="6"/>
  <c r="F7671" i="6"/>
  <c r="F7672" i="6"/>
  <c r="F7673" i="6"/>
  <c r="F7674" i="6"/>
  <c r="F7675" i="6"/>
  <c r="F7676" i="6"/>
  <c r="F7677" i="6"/>
  <c r="F7678" i="6"/>
  <c r="F7679" i="6"/>
  <c r="F7680" i="6"/>
  <c r="F7681" i="6"/>
  <c r="F7682" i="6"/>
  <c r="F7683" i="6"/>
  <c r="F7684" i="6"/>
  <c r="F7685" i="6"/>
  <c r="F7686" i="6"/>
  <c r="F7687" i="6"/>
  <c r="F7688" i="6"/>
  <c r="F7689" i="6"/>
  <c r="F7690" i="6"/>
  <c r="F7691" i="6"/>
  <c r="F7692" i="6"/>
  <c r="F7693" i="6"/>
  <c r="F7694" i="6"/>
  <c r="F7695" i="6"/>
  <c r="F7696" i="6"/>
  <c r="F7697" i="6"/>
  <c r="F7698" i="6"/>
  <c r="F7699" i="6"/>
  <c r="F7700" i="6"/>
  <c r="F7701" i="6"/>
  <c r="F7702" i="6"/>
  <c r="F7703" i="6"/>
  <c r="F7704" i="6"/>
  <c r="F7705" i="6"/>
  <c r="F7706" i="6"/>
  <c r="F7707" i="6"/>
  <c r="F7708" i="6"/>
  <c r="F7709" i="6"/>
  <c r="F7710" i="6"/>
  <c r="F7711" i="6"/>
  <c r="F7712" i="6"/>
  <c r="F7713" i="6"/>
  <c r="F7714" i="6"/>
  <c r="F7715" i="6"/>
  <c r="F7716" i="6"/>
  <c r="F7717" i="6"/>
  <c r="F7718" i="6"/>
  <c r="F7719" i="6"/>
  <c r="F7720" i="6"/>
  <c r="F7721" i="6"/>
  <c r="F7722" i="6"/>
  <c r="F7723" i="6"/>
  <c r="F7724" i="6"/>
  <c r="F7725" i="6"/>
  <c r="F7726" i="6"/>
  <c r="F7727" i="6"/>
  <c r="F7728" i="6"/>
  <c r="F7729" i="6"/>
  <c r="F7730" i="6"/>
  <c r="F7731" i="6"/>
  <c r="F7732" i="6"/>
  <c r="F7733" i="6"/>
  <c r="F7734" i="6"/>
  <c r="F7735" i="6"/>
  <c r="F7736" i="6"/>
  <c r="F7737" i="6"/>
  <c r="F7738" i="6"/>
  <c r="F7739" i="6"/>
  <c r="F7740" i="6"/>
  <c r="F7741" i="6"/>
  <c r="F7742" i="6"/>
  <c r="F7743" i="6"/>
  <c r="F7744" i="6"/>
  <c r="F7745" i="6"/>
  <c r="F7746" i="6"/>
  <c r="F7747" i="6"/>
  <c r="F7748" i="6"/>
  <c r="F7749" i="6"/>
  <c r="F7750" i="6"/>
  <c r="F7751" i="6"/>
  <c r="F7752" i="6"/>
  <c r="F7753" i="6"/>
  <c r="F7754" i="6"/>
  <c r="F7755" i="6"/>
  <c r="F7756" i="6"/>
  <c r="F7757" i="6"/>
  <c r="F7758" i="6"/>
  <c r="F7759" i="6"/>
  <c r="F7760" i="6"/>
  <c r="F7761" i="6"/>
  <c r="F7762" i="6"/>
  <c r="F7763" i="6"/>
  <c r="F7764" i="6"/>
  <c r="F7765" i="6"/>
  <c r="F7766" i="6"/>
  <c r="F7767" i="6"/>
  <c r="F7768" i="6"/>
  <c r="F7769" i="6"/>
  <c r="F7770" i="6"/>
  <c r="F7771" i="6"/>
  <c r="F7772" i="6"/>
  <c r="F7773" i="6"/>
  <c r="F7774" i="6"/>
  <c r="F7775" i="6"/>
  <c r="F7776" i="6"/>
  <c r="F7777" i="6"/>
  <c r="F7778" i="6"/>
  <c r="F7779" i="6"/>
  <c r="F7780" i="6"/>
  <c r="F7781" i="6"/>
  <c r="F7782" i="6"/>
  <c r="F7783" i="6"/>
  <c r="F7784" i="6"/>
  <c r="F7785" i="6"/>
  <c r="F7786" i="6"/>
  <c r="F7787" i="6"/>
  <c r="F7788" i="6"/>
  <c r="F7789" i="6"/>
  <c r="F7790" i="6"/>
  <c r="F7791" i="6"/>
  <c r="F7792" i="6"/>
  <c r="F7793" i="6"/>
  <c r="F7794" i="6"/>
  <c r="F7795" i="6"/>
  <c r="F7796" i="6"/>
  <c r="F7797" i="6"/>
  <c r="F7798" i="6"/>
  <c r="F7799" i="6"/>
  <c r="F7800" i="6"/>
  <c r="F7801" i="6"/>
  <c r="F7802" i="6"/>
  <c r="F7803" i="6"/>
  <c r="F7804" i="6"/>
  <c r="F7805" i="6"/>
  <c r="F7806" i="6"/>
  <c r="F7807" i="6"/>
  <c r="F7808" i="6"/>
  <c r="F7809" i="6"/>
  <c r="F7810" i="6"/>
  <c r="F7811" i="6"/>
  <c r="F7812" i="6"/>
  <c r="F7813" i="6"/>
  <c r="F7814" i="6"/>
  <c r="F7815" i="6"/>
  <c r="F7816" i="6"/>
  <c r="F7817" i="6"/>
  <c r="F7818" i="6"/>
  <c r="F7819" i="6"/>
  <c r="F7820" i="6"/>
  <c r="F7821" i="6"/>
  <c r="F7822" i="6"/>
  <c r="F7823" i="6"/>
  <c r="F7824" i="6"/>
  <c r="F7825" i="6"/>
  <c r="F7826" i="6"/>
  <c r="F7827" i="6"/>
  <c r="F7828" i="6"/>
  <c r="F7829" i="6"/>
  <c r="F7830" i="6"/>
  <c r="F7831" i="6"/>
  <c r="F7832" i="6"/>
  <c r="F7833" i="6"/>
  <c r="F7834" i="6"/>
  <c r="F7835" i="6"/>
  <c r="F7836" i="6"/>
  <c r="F7837" i="6"/>
  <c r="F7838" i="6"/>
  <c r="F7839" i="6"/>
  <c r="F7840" i="6"/>
  <c r="F7841" i="6"/>
  <c r="F7842" i="6"/>
  <c r="F7843" i="6"/>
  <c r="F7844" i="6"/>
  <c r="F7845" i="6"/>
  <c r="F7846" i="6"/>
  <c r="F7847" i="6"/>
  <c r="F7848" i="6"/>
  <c r="F7849" i="6"/>
  <c r="F7850" i="6"/>
  <c r="F7851" i="6"/>
  <c r="F7852" i="6"/>
  <c r="F7853" i="6"/>
  <c r="F7854" i="6"/>
  <c r="F7855" i="6"/>
  <c r="F7856" i="6"/>
  <c r="F7857" i="6"/>
  <c r="F7858" i="6"/>
  <c r="F7859" i="6"/>
  <c r="F7860" i="6"/>
  <c r="F7861" i="6"/>
  <c r="F7862" i="6"/>
  <c r="F7863" i="6"/>
  <c r="F7864" i="6"/>
  <c r="F7865" i="6"/>
  <c r="F7866" i="6"/>
  <c r="F7867" i="6"/>
  <c r="F7868" i="6"/>
  <c r="F7869" i="6"/>
  <c r="F7870" i="6"/>
  <c r="F7871" i="6"/>
  <c r="F7872" i="6"/>
  <c r="F7873" i="6"/>
  <c r="F7874" i="6"/>
  <c r="F7875" i="6"/>
  <c r="F7876" i="6"/>
  <c r="F7877" i="6"/>
  <c r="F7878" i="6"/>
  <c r="F7879" i="6"/>
  <c r="F7880" i="6"/>
  <c r="F7881" i="6"/>
  <c r="F7882" i="6"/>
  <c r="F7883" i="6"/>
  <c r="F7884" i="6"/>
  <c r="F7885" i="6"/>
  <c r="F7886" i="6"/>
  <c r="F7887" i="6"/>
  <c r="F7888" i="6"/>
  <c r="F7889" i="6"/>
  <c r="F7890" i="6"/>
  <c r="F7891" i="6"/>
  <c r="F7892" i="6"/>
  <c r="F7893" i="6"/>
  <c r="F7894" i="6"/>
  <c r="F7895" i="6"/>
  <c r="F7896" i="6"/>
  <c r="F7897" i="6"/>
  <c r="F7898" i="6"/>
  <c r="F7899" i="6"/>
  <c r="F7900" i="6"/>
  <c r="F7901" i="6"/>
  <c r="F7902" i="6"/>
  <c r="F7903" i="6"/>
  <c r="F7904" i="6"/>
  <c r="F7905" i="6"/>
  <c r="F7906" i="6"/>
  <c r="F7907" i="6"/>
  <c r="F7908" i="6"/>
  <c r="F7909" i="6"/>
  <c r="F7910" i="6"/>
  <c r="F7911" i="6"/>
  <c r="F7912" i="6"/>
  <c r="F7913" i="6"/>
  <c r="F7914" i="6"/>
  <c r="F7915" i="6"/>
  <c r="F7916" i="6"/>
  <c r="F7917" i="6"/>
  <c r="F7918" i="6"/>
  <c r="F7919" i="6"/>
  <c r="F7920" i="6"/>
  <c r="F7921" i="6"/>
  <c r="F7922" i="6"/>
  <c r="F7923" i="6"/>
  <c r="F7924" i="6"/>
  <c r="F7925" i="6"/>
  <c r="F7926" i="6"/>
  <c r="F7927" i="6"/>
  <c r="F7928" i="6"/>
  <c r="F7929" i="6"/>
  <c r="F7930" i="6"/>
  <c r="F7931" i="6"/>
  <c r="F7932" i="6"/>
  <c r="F7933" i="6"/>
  <c r="F7934" i="6"/>
  <c r="F7935" i="6"/>
  <c r="F7936" i="6"/>
  <c r="F7937" i="6"/>
  <c r="F7938" i="6"/>
  <c r="F7939" i="6"/>
  <c r="F7940" i="6"/>
  <c r="F7941" i="6"/>
  <c r="F7942" i="6"/>
  <c r="F7943" i="6"/>
  <c r="F7944" i="6"/>
  <c r="F7945" i="6"/>
  <c r="F7946" i="6"/>
  <c r="F7947" i="6"/>
  <c r="F7948" i="6"/>
  <c r="F7949" i="6"/>
  <c r="F7950" i="6"/>
  <c r="F7951" i="6"/>
  <c r="F7952" i="6"/>
  <c r="F7953" i="6"/>
  <c r="F7954" i="6"/>
  <c r="F7955" i="6"/>
  <c r="F7956" i="6"/>
  <c r="F7957" i="6"/>
  <c r="F7958" i="6"/>
  <c r="F7959" i="6"/>
  <c r="F7960" i="6"/>
  <c r="F7961" i="6"/>
  <c r="F7962" i="6"/>
  <c r="F7963" i="6"/>
  <c r="F7964" i="6"/>
  <c r="F7965" i="6"/>
  <c r="F7966" i="6"/>
  <c r="F7967" i="6"/>
  <c r="F7968" i="6"/>
  <c r="F7969" i="6"/>
  <c r="F7970" i="6"/>
  <c r="F7971" i="6"/>
  <c r="F7972" i="6"/>
  <c r="F7973" i="6"/>
  <c r="F7974" i="6"/>
  <c r="F7975" i="6"/>
  <c r="F7976" i="6"/>
  <c r="F7977" i="6"/>
  <c r="F7978" i="6"/>
  <c r="F7979" i="6"/>
  <c r="F7980" i="6"/>
  <c r="F7981" i="6"/>
  <c r="F7982" i="6"/>
  <c r="F7983" i="6"/>
  <c r="F7984" i="6"/>
  <c r="F7985" i="6"/>
  <c r="F7986" i="6"/>
  <c r="F7987" i="6"/>
  <c r="F7988" i="6"/>
  <c r="F7989" i="6"/>
  <c r="F7990" i="6"/>
  <c r="F7991" i="6"/>
  <c r="F7992" i="6"/>
  <c r="F7993" i="6"/>
  <c r="F7994" i="6"/>
  <c r="F7995" i="6"/>
  <c r="F7996" i="6"/>
  <c r="F7997" i="6"/>
  <c r="F7998" i="6"/>
  <c r="F7999" i="6"/>
  <c r="F8000" i="6"/>
  <c r="F8001" i="6"/>
  <c r="F8002" i="6"/>
  <c r="F8003" i="6"/>
  <c r="F8004" i="6"/>
  <c r="F8005" i="6"/>
  <c r="F8006" i="6"/>
  <c r="F8007" i="6"/>
  <c r="F8008" i="6"/>
  <c r="F8009" i="6"/>
  <c r="F8010" i="6"/>
  <c r="F8011" i="6"/>
  <c r="F8012" i="6"/>
  <c r="F8013" i="6"/>
  <c r="F8014" i="6"/>
  <c r="F8015" i="6"/>
  <c r="F8016" i="6"/>
  <c r="F8017" i="6"/>
  <c r="F8018" i="6"/>
  <c r="F8019" i="6"/>
  <c r="F8020" i="6"/>
  <c r="F8021" i="6"/>
  <c r="F8022" i="6"/>
  <c r="F8023" i="6"/>
  <c r="F8024" i="6"/>
  <c r="F8025" i="6"/>
  <c r="F8026" i="6"/>
  <c r="F8027" i="6"/>
  <c r="F8028" i="6"/>
  <c r="F8029" i="6"/>
  <c r="F8030" i="6"/>
  <c r="F8031" i="6"/>
  <c r="F8032" i="6"/>
  <c r="F8033" i="6"/>
  <c r="F8034" i="6"/>
  <c r="F8035" i="6"/>
  <c r="F8036" i="6"/>
  <c r="F8037" i="6"/>
  <c r="F8038" i="6"/>
  <c r="F8039" i="6"/>
  <c r="F8040" i="6"/>
  <c r="F8041" i="6"/>
  <c r="F8042" i="6"/>
  <c r="F8043" i="6"/>
  <c r="F8044" i="6"/>
  <c r="F8045" i="6"/>
  <c r="F8046" i="6"/>
  <c r="F8047" i="6"/>
  <c r="F8048" i="6"/>
  <c r="F8049" i="6"/>
  <c r="F8050" i="6"/>
  <c r="F8051" i="6"/>
  <c r="F8052" i="6"/>
  <c r="F8053" i="6"/>
  <c r="F8054" i="6"/>
  <c r="F8055" i="6"/>
  <c r="F8056" i="6"/>
  <c r="F8057" i="6"/>
  <c r="F8058" i="6"/>
  <c r="F8059" i="6"/>
  <c r="F8060" i="6"/>
  <c r="F8061" i="6"/>
  <c r="F8062" i="6"/>
  <c r="F8063" i="6"/>
  <c r="F8064" i="6"/>
  <c r="F8065" i="6"/>
  <c r="F8066" i="6"/>
  <c r="F8067" i="6"/>
  <c r="F8068" i="6"/>
  <c r="F8069" i="6"/>
  <c r="F8070" i="6"/>
  <c r="F8071" i="6"/>
  <c r="F8072" i="6"/>
  <c r="F8073" i="6"/>
  <c r="F8074" i="6"/>
  <c r="F8075" i="6"/>
  <c r="F8076" i="6"/>
  <c r="F8077" i="6"/>
  <c r="F8078" i="6"/>
  <c r="F8079" i="6"/>
  <c r="F8080" i="6"/>
  <c r="F8081" i="6"/>
  <c r="F8082" i="6"/>
  <c r="F8083" i="6"/>
  <c r="F8084" i="6"/>
  <c r="F8085" i="6"/>
  <c r="F8086" i="6"/>
  <c r="F8087" i="6"/>
  <c r="F8088" i="6"/>
  <c r="F8089" i="6"/>
  <c r="F8090" i="6"/>
  <c r="F8091" i="6"/>
  <c r="F8092" i="6"/>
  <c r="F8093" i="6"/>
  <c r="F8094" i="6"/>
  <c r="F8095" i="6"/>
  <c r="F8096" i="6"/>
  <c r="F8097" i="6"/>
  <c r="F8098" i="6"/>
  <c r="F8099" i="6"/>
  <c r="F8100" i="6"/>
  <c r="F8101" i="6"/>
  <c r="F8102" i="6"/>
  <c r="F8103" i="6"/>
  <c r="F8104" i="6"/>
  <c r="F8105" i="6"/>
  <c r="F8106" i="6"/>
  <c r="F8107" i="6"/>
  <c r="F8108" i="6"/>
  <c r="F8109" i="6"/>
  <c r="F8110" i="6"/>
  <c r="F8111" i="6"/>
  <c r="F8112" i="6"/>
  <c r="F8113" i="6"/>
  <c r="F8114" i="6"/>
  <c r="F8115" i="6"/>
  <c r="F8116" i="6"/>
  <c r="F8117" i="6"/>
  <c r="F8118" i="6"/>
  <c r="F8119" i="6"/>
  <c r="F8120" i="6"/>
  <c r="F8121" i="6"/>
  <c r="F8122" i="6"/>
  <c r="F8123" i="6"/>
  <c r="F8124" i="6"/>
  <c r="F8125" i="6"/>
  <c r="F8126" i="6"/>
  <c r="F8127" i="6"/>
  <c r="F8128" i="6"/>
  <c r="F8129" i="6"/>
  <c r="F8130" i="6"/>
  <c r="F8131" i="6"/>
  <c r="F8132" i="6"/>
  <c r="F8133" i="6"/>
  <c r="F8134" i="6"/>
  <c r="F8135" i="6"/>
  <c r="F8136" i="6"/>
  <c r="F8137" i="6"/>
  <c r="F8138" i="6"/>
  <c r="F8139" i="6"/>
  <c r="F8140" i="6"/>
  <c r="F8141" i="6"/>
  <c r="F8142" i="6"/>
  <c r="F8143" i="6"/>
  <c r="F8144" i="6"/>
  <c r="F8145" i="6"/>
  <c r="F8146" i="6"/>
  <c r="F8147" i="6"/>
  <c r="F8148" i="6"/>
  <c r="F8149" i="6"/>
  <c r="F8150" i="6"/>
  <c r="F8151" i="6"/>
  <c r="F8152" i="6"/>
  <c r="F8153" i="6"/>
  <c r="F8154" i="6"/>
  <c r="F8155" i="6"/>
  <c r="F8156" i="6"/>
  <c r="F8157" i="6"/>
  <c r="F8158" i="6"/>
  <c r="F8159" i="6"/>
  <c r="F8160" i="6"/>
  <c r="F8161" i="6"/>
  <c r="F8162" i="6"/>
  <c r="F8163" i="6"/>
  <c r="F8164" i="6"/>
  <c r="F8165" i="6"/>
  <c r="F8166" i="6"/>
  <c r="F8167" i="6"/>
  <c r="F8168" i="6"/>
  <c r="F8169" i="6"/>
  <c r="F8170" i="6"/>
  <c r="F8171" i="6"/>
  <c r="F8172" i="6"/>
  <c r="F8173" i="6"/>
  <c r="F8174" i="6"/>
  <c r="F8175" i="6"/>
  <c r="F8176" i="6"/>
  <c r="F8177" i="6"/>
  <c r="F8178" i="6"/>
  <c r="F8179" i="6"/>
  <c r="F8180" i="6"/>
  <c r="F8181" i="6"/>
  <c r="F8182" i="6"/>
  <c r="F8183" i="6"/>
  <c r="F8184" i="6"/>
  <c r="F8185" i="6"/>
  <c r="F8186" i="6"/>
  <c r="F8187" i="6"/>
  <c r="F8188" i="6"/>
  <c r="F8189" i="6"/>
  <c r="F8190" i="6"/>
  <c r="F8191" i="6"/>
  <c r="F8192" i="6"/>
  <c r="F8193" i="6"/>
  <c r="F8194" i="6"/>
  <c r="F8195" i="6"/>
  <c r="F8196" i="6"/>
  <c r="F8197" i="6"/>
  <c r="F8198" i="6"/>
  <c r="F8199" i="6"/>
  <c r="F8200" i="6"/>
  <c r="F8201" i="6"/>
  <c r="F8202" i="6"/>
  <c r="F8203" i="6"/>
  <c r="F8204" i="6"/>
  <c r="F8205" i="6"/>
  <c r="F8206" i="6"/>
  <c r="F8207" i="6"/>
  <c r="F8208" i="6"/>
  <c r="F8209" i="6"/>
  <c r="F8210" i="6"/>
  <c r="F8211" i="6"/>
  <c r="F8212" i="6"/>
  <c r="F8213" i="6"/>
  <c r="F8214" i="6"/>
  <c r="F8215" i="6"/>
  <c r="F8216" i="6"/>
  <c r="F8217" i="6"/>
  <c r="F8218" i="6"/>
  <c r="F8219" i="6"/>
  <c r="F8220" i="6"/>
  <c r="F8221" i="6"/>
  <c r="F8222" i="6"/>
  <c r="F8223" i="6"/>
  <c r="F8224" i="6"/>
  <c r="F8225" i="6"/>
  <c r="F8226" i="6"/>
  <c r="F8227" i="6"/>
  <c r="F8228" i="6"/>
  <c r="F8229" i="6"/>
  <c r="F8230" i="6"/>
  <c r="F8231" i="6"/>
  <c r="F8232" i="6"/>
  <c r="F8233" i="6"/>
  <c r="F8234" i="6"/>
  <c r="F8235" i="6"/>
  <c r="F8236" i="6"/>
  <c r="F8237" i="6"/>
  <c r="F8238" i="6"/>
  <c r="F8239" i="6"/>
  <c r="F8240" i="6"/>
  <c r="F8241" i="6"/>
  <c r="F8242" i="6"/>
  <c r="F8243" i="6"/>
  <c r="F8244" i="6"/>
  <c r="F8245" i="6"/>
  <c r="F8246" i="6"/>
  <c r="F8247" i="6"/>
  <c r="F8248" i="6"/>
  <c r="F8249" i="6"/>
  <c r="F8250" i="6"/>
  <c r="F8251" i="6"/>
  <c r="F8252" i="6"/>
  <c r="F8253" i="6"/>
  <c r="F8254" i="6"/>
  <c r="F8255" i="6"/>
  <c r="F8256" i="6"/>
  <c r="F8257" i="6"/>
  <c r="F8258" i="6"/>
  <c r="F8259" i="6"/>
  <c r="F8260" i="6"/>
  <c r="F8261" i="6"/>
  <c r="F8262" i="6"/>
  <c r="F8263" i="6"/>
  <c r="F8264" i="6"/>
  <c r="F8265" i="6"/>
  <c r="F8266" i="6"/>
  <c r="F8267" i="6"/>
  <c r="F8268" i="6"/>
  <c r="F8269" i="6"/>
  <c r="F8270" i="6"/>
  <c r="F8271" i="6"/>
  <c r="F8272" i="6"/>
  <c r="F8273" i="6"/>
  <c r="F8274" i="6"/>
  <c r="F8275" i="6"/>
  <c r="F8276" i="6"/>
  <c r="F8277" i="6"/>
  <c r="F8278" i="6"/>
  <c r="F8279" i="6"/>
  <c r="F8280" i="6"/>
  <c r="F8281" i="6"/>
  <c r="F8282" i="6"/>
  <c r="F8283" i="6"/>
  <c r="F8284" i="6"/>
  <c r="F8285" i="6"/>
  <c r="F8286" i="6"/>
  <c r="F8287" i="6"/>
  <c r="F8288" i="6"/>
  <c r="F8289" i="6"/>
  <c r="F8290" i="6"/>
  <c r="F8291" i="6"/>
  <c r="F8292" i="6"/>
  <c r="F8293" i="6"/>
  <c r="F8294" i="6"/>
  <c r="F8295" i="6"/>
  <c r="F8296" i="6"/>
  <c r="F8297" i="6"/>
  <c r="F8298" i="6"/>
  <c r="F8299" i="6"/>
  <c r="F8300" i="6"/>
  <c r="F8301" i="6"/>
  <c r="F8302" i="6"/>
  <c r="F8303" i="6"/>
  <c r="F8304" i="6"/>
  <c r="F8305" i="6"/>
  <c r="F8306" i="6"/>
  <c r="F8307" i="6"/>
  <c r="F8308" i="6"/>
  <c r="F8309" i="6"/>
  <c r="F8310" i="6"/>
  <c r="F8311" i="6"/>
  <c r="F8312" i="6"/>
  <c r="F8313" i="6"/>
  <c r="F8314" i="6"/>
  <c r="F8315" i="6"/>
  <c r="F8316" i="6"/>
  <c r="F8317" i="6"/>
  <c r="F8318" i="6"/>
  <c r="F8319" i="6"/>
  <c r="F8320" i="6"/>
  <c r="F8321" i="6"/>
  <c r="F8322" i="6"/>
  <c r="F8323" i="6"/>
  <c r="F8324" i="6"/>
  <c r="F8325" i="6"/>
  <c r="F8326" i="6"/>
  <c r="F8327" i="6"/>
  <c r="F8328" i="6"/>
  <c r="F8329" i="6"/>
  <c r="F8330" i="6"/>
  <c r="F8331" i="6"/>
  <c r="F8332" i="6"/>
  <c r="F8333" i="6"/>
  <c r="F8334" i="6"/>
  <c r="F8335" i="6"/>
  <c r="F8336" i="6"/>
  <c r="F8337" i="6"/>
  <c r="F8338" i="6"/>
  <c r="F8339" i="6"/>
  <c r="F8340" i="6"/>
  <c r="F8341" i="6"/>
  <c r="F8342" i="6"/>
  <c r="F8343" i="6"/>
  <c r="F8344" i="6"/>
  <c r="F8345" i="6"/>
  <c r="F8346" i="6"/>
  <c r="F8347" i="6"/>
  <c r="F8348" i="6"/>
  <c r="F8349" i="6"/>
  <c r="F8350" i="6"/>
  <c r="F8351" i="6"/>
  <c r="F8352" i="6"/>
  <c r="F8353" i="6"/>
  <c r="F8354" i="6"/>
  <c r="F8355" i="6"/>
  <c r="F8356" i="6"/>
  <c r="F8357" i="6"/>
  <c r="F8358" i="6"/>
  <c r="F8359" i="6"/>
  <c r="F8360" i="6"/>
  <c r="F8361" i="6"/>
  <c r="F8362" i="6"/>
  <c r="F8363" i="6"/>
  <c r="F8364" i="6"/>
  <c r="F8365" i="6"/>
  <c r="F8366" i="6"/>
  <c r="F8367" i="6"/>
  <c r="F8368" i="6"/>
  <c r="F8369" i="6"/>
  <c r="F8370" i="6"/>
  <c r="F8371" i="6"/>
  <c r="F8372" i="6"/>
  <c r="F8373" i="6"/>
  <c r="F8374" i="6"/>
  <c r="F8375" i="6"/>
  <c r="F8376" i="6"/>
  <c r="F8377" i="6"/>
  <c r="F8378" i="6"/>
  <c r="F8379" i="6"/>
  <c r="F8380" i="6"/>
  <c r="F8381" i="6"/>
  <c r="F8382" i="6"/>
  <c r="F8383" i="6"/>
  <c r="F8384" i="6"/>
  <c r="F8385" i="6"/>
  <c r="F8386" i="6"/>
  <c r="F8387" i="6"/>
  <c r="F8388" i="6"/>
  <c r="F8389" i="6"/>
  <c r="F8390" i="6"/>
  <c r="F8391" i="6"/>
  <c r="F8392" i="6"/>
  <c r="F8393" i="6"/>
  <c r="F8394" i="6"/>
  <c r="F8395" i="6"/>
  <c r="F8396" i="6"/>
  <c r="F8397" i="6"/>
  <c r="F8398" i="6"/>
  <c r="F8399" i="6"/>
  <c r="F8400" i="6"/>
  <c r="F8401" i="6"/>
  <c r="F8402" i="6"/>
  <c r="F8403" i="6"/>
  <c r="F8404" i="6"/>
  <c r="F8405" i="6"/>
  <c r="F8406" i="6"/>
  <c r="F8407" i="6"/>
  <c r="F8408" i="6"/>
  <c r="F8409" i="6"/>
  <c r="F8410" i="6"/>
  <c r="F8411" i="6"/>
  <c r="F8412" i="6"/>
  <c r="F8413" i="6"/>
  <c r="F8414" i="6"/>
  <c r="F8415" i="6"/>
  <c r="F8416" i="6"/>
  <c r="F8417" i="6"/>
  <c r="F8418" i="6"/>
  <c r="F8419" i="6"/>
  <c r="F8420" i="6"/>
  <c r="F8421" i="6"/>
  <c r="F8422" i="6"/>
  <c r="F8423" i="6"/>
  <c r="F8424" i="6"/>
  <c r="F8425" i="6"/>
  <c r="F8426" i="6"/>
  <c r="F8427" i="6"/>
  <c r="F8428" i="6"/>
  <c r="F8429" i="6"/>
  <c r="F8430" i="6"/>
  <c r="F8431" i="6"/>
  <c r="F8432" i="6"/>
  <c r="F8433" i="6"/>
  <c r="F8434" i="6"/>
  <c r="F8435" i="6"/>
  <c r="F8436" i="6"/>
  <c r="F8437" i="6"/>
  <c r="F8438" i="6"/>
  <c r="F8439" i="6"/>
  <c r="F8440" i="6"/>
  <c r="F8441" i="6"/>
  <c r="F8442" i="6"/>
  <c r="F8443" i="6"/>
  <c r="F8444" i="6"/>
  <c r="F8445" i="6"/>
  <c r="F8446" i="6"/>
  <c r="F8447" i="6"/>
  <c r="F8448" i="6"/>
  <c r="F8449" i="6"/>
  <c r="F8450" i="6"/>
  <c r="F8451" i="6"/>
  <c r="F8452" i="6"/>
  <c r="F8453" i="6"/>
  <c r="F8454" i="6"/>
  <c r="F8455" i="6"/>
  <c r="F8456" i="6"/>
  <c r="F8457" i="6"/>
  <c r="F8458" i="6"/>
  <c r="F8459" i="6"/>
  <c r="F8460" i="6"/>
  <c r="F8461" i="6"/>
  <c r="F8462" i="6"/>
  <c r="F8463" i="6"/>
  <c r="F8464" i="6"/>
  <c r="F8465" i="6"/>
  <c r="F8466" i="6"/>
  <c r="F8467" i="6"/>
  <c r="F8468" i="6"/>
  <c r="F8469" i="6"/>
  <c r="F8470" i="6"/>
  <c r="F8471" i="6"/>
  <c r="F8472" i="6"/>
  <c r="F8473" i="6"/>
  <c r="F8474" i="6"/>
  <c r="F8475" i="6"/>
  <c r="F8476" i="6"/>
  <c r="F8477" i="6"/>
  <c r="F8478" i="6"/>
  <c r="F8479" i="6"/>
  <c r="F8480" i="6"/>
  <c r="F8481" i="6"/>
  <c r="F8482" i="6"/>
  <c r="F8483" i="6"/>
  <c r="F8484" i="6"/>
  <c r="F8485" i="6"/>
  <c r="F8486" i="6"/>
  <c r="F8487" i="6"/>
  <c r="F8488" i="6"/>
  <c r="F8489" i="6"/>
  <c r="F8490" i="6"/>
  <c r="F8491" i="6"/>
  <c r="F8492" i="6"/>
  <c r="F8493" i="6"/>
  <c r="F8494" i="6"/>
  <c r="F8495" i="6"/>
  <c r="F8496" i="6"/>
  <c r="F8497" i="6"/>
  <c r="F8498" i="6"/>
  <c r="F8499" i="6"/>
  <c r="F8500" i="6"/>
  <c r="F8501" i="6"/>
  <c r="F8502" i="6"/>
  <c r="F8503" i="6"/>
  <c r="F8504" i="6"/>
  <c r="F8505" i="6"/>
  <c r="F8506" i="6"/>
  <c r="F8507" i="6"/>
  <c r="F8508" i="6"/>
  <c r="F8509" i="6"/>
  <c r="F8510" i="6"/>
  <c r="F8511" i="6"/>
  <c r="F8512" i="6"/>
  <c r="F8513" i="6"/>
  <c r="F8514" i="6"/>
  <c r="F8515" i="6"/>
  <c r="F8516" i="6"/>
  <c r="F8517" i="6"/>
  <c r="F8518" i="6"/>
  <c r="F8519" i="6"/>
  <c r="F8520" i="6"/>
  <c r="F8521" i="6"/>
  <c r="F8522" i="6"/>
  <c r="F8523" i="6"/>
  <c r="F8524" i="6"/>
  <c r="F8525" i="6"/>
  <c r="F8526" i="6"/>
  <c r="F8527" i="6"/>
  <c r="F8528" i="6"/>
  <c r="F8529" i="6"/>
  <c r="F8530" i="6"/>
  <c r="F8531" i="6"/>
  <c r="F8532" i="6"/>
  <c r="F8533" i="6"/>
  <c r="F8534" i="6"/>
  <c r="F8535" i="6"/>
  <c r="F8536" i="6"/>
  <c r="F8537" i="6"/>
  <c r="F8538" i="6"/>
  <c r="F8539" i="6"/>
  <c r="F8540" i="6"/>
  <c r="F8541" i="6"/>
  <c r="F8542" i="6"/>
  <c r="F8543" i="6"/>
  <c r="F8544" i="6"/>
  <c r="F8545" i="6"/>
  <c r="F8546" i="6"/>
  <c r="F8547" i="6"/>
  <c r="F8548" i="6"/>
  <c r="F8549" i="6"/>
  <c r="F8550" i="6"/>
  <c r="F8551" i="6"/>
  <c r="F8552" i="6"/>
  <c r="F8553" i="6"/>
  <c r="F8554" i="6"/>
  <c r="F8555" i="6"/>
  <c r="F8556" i="6"/>
  <c r="F8557" i="6"/>
  <c r="F8558" i="6"/>
  <c r="F8559" i="6"/>
  <c r="F8560" i="6"/>
  <c r="F8561" i="6"/>
  <c r="F8562" i="6"/>
  <c r="F8563" i="6"/>
  <c r="F8564" i="6"/>
  <c r="F8565" i="6"/>
  <c r="F8566" i="6"/>
  <c r="F8567" i="6"/>
  <c r="F8568" i="6"/>
  <c r="F8569" i="6"/>
  <c r="F8570" i="6"/>
  <c r="F8571" i="6"/>
  <c r="F8572" i="6"/>
  <c r="F8573" i="6"/>
  <c r="F8574" i="6"/>
  <c r="F8575" i="6"/>
  <c r="F8576" i="6"/>
  <c r="F8577" i="6"/>
  <c r="F8578" i="6"/>
  <c r="F8579" i="6"/>
  <c r="F8580" i="6"/>
  <c r="F8581" i="6"/>
  <c r="F8582" i="6"/>
  <c r="F8583" i="6"/>
  <c r="F8584" i="6"/>
  <c r="F8585" i="6"/>
  <c r="F8586" i="6"/>
  <c r="F8587" i="6"/>
  <c r="F8588" i="6"/>
  <c r="F8589" i="6"/>
  <c r="F8590" i="6"/>
  <c r="F8591" i="6"/>
  <c r="F8592" i="6"/>
  <c r="F8593" i="6"/>
  <c r="F8594" i="6"/>
  <c r="F8595" i="6"/>
  <c r="F8596" i="6"/>
  <c r="F8597" i="6"/>
  <c r="F8598" i="6"/>
  <c r="F8599" i="6"/>
  <c r="F8600" i="6"/>
  <c r="F8601" i="6"/>
  <c r="F8602" i="6"/>
  <c r="F8603" i="6"/>
  <c r="F8604" i="6"/>
  <c r="F8605" i="6"/>
  <c r="F8606" i="6"/>
  <c r="F8607" i="6"/>
  <c r="F8608" i="6"/>
  <c r="F8609" i="6"/>
  <c r="F8610" i="6"/>
  <c r="F8611" i="6"/>
  <c r="F8612" i="6"/>
  <c r="F8613" i="6"/>
  <c r="F8614" i="6"/>
  <c r="F8615" i="6"/>
  <c r="F8616" i="6"/>
  <c r="F8617" i="6"/>
  <c r="F8618" i="6"/>
  <c r="F8619" i="6"/>
  <c r="F8620" i="6"/>
  <c r="F8621" i="6"/>
  <c r="F8622" i="6"/>
  <c r="F8623" i="6"/>
  <c r="F8624" i="6"/>
  <c r="F8625" i="6"/>
  <c r="F8626" i="6"/>
  <c r="F8627" i="6"/>
  <c r="F8628" i="6"/>
  <c r="F8629" i="6"/>
  <c r="F8630" i="6"/>
  <c r="F8631" i="6"/>
  <c r="F8632" i="6"/>
  <c r="F8633" i="6"/>
  <c r="F8634" i="6"/>
  <c r="F8635" i="6"/>
  <c r="F8636" i="6"/>
  <c r="F8637" i="6"/>
  <c r="F8638" i="6"/>
  <c r="F8639" i="6"/>
  <c r="F8640" i="6"/>
  <c r="F8641" i="6"/>
  <c r="F8642" i="6"/>
  <c r="F8643" i="6"/>
  <c r="F8644" i="6"/>
  <c r="F8645" i="6"/>
  <c r="F8646" i="6"/>
  <c r="F8647" i="6"/>
  <c r="F8648" i="6"/>
  <c r="F8649" i="6"/>
  <c r="F8650" i="6"/>
  <c r="F8651" i="6"/>
  <c r="F8652" i="6"/>
  <c r="F8653" i="6"/>
  <c r="F8654" i="6"/>
  <c r="F8655" i="6"/>
  <c r="F8656" i="6"/>
  <c r="F8657" i="6"/>
  <c r="F8658" i="6"/>
  <c r="F8659" i="6"/>
  <c r="F8660" i="6"/>
  <c r="F8661" i="6"/>
  <c r="F8662" i="6"/>
  <c r="F8663" i="6"/>
  <c r="F8664" i="6"/>
  <c r="F8665" i="6"/>
  <c r="F8666" i="6"/>
  <c r="F8667" i="6"/>
  <c r="F8668" i="6"/>
  <c r="F8669" i="6"/>
  <c r="F8670" i="6"/>
  <c r="F8671" i="6"/>
  <c r="F8672" i="6"/>
  <c r="F8673" i="6"/>
  <c r="F8674" i="6"/>
  <c r="F8675" i="6"/>
  <c r="F8676" i="6"/>
  <c r="F8677" i="6"/>
  <c r="F8678" i="6"/>
  <c r="F8679" i="6"/>
  <c r="F8680" i="6"/>
  <c r="F8681" i="6"/>
  <c r="F8682" i="6"/>
  <c r="F8683" i="6"/>
  <c r="F8684" i="6"/>
  <c r="F8685" i="6"/>
  <c r="F8686" i="6"/>
  <c r="F8687" i="6"/>
  <c r="F8688" i="6"/>
  <c r="F8689" i="6"/>
  <c r="F8690" i="6"/>
  <c r="F8691" i="6"/>
  <c r="F8692" i="6"/>
  <c r="F8693" i="6"/>
  <c r="F8694" i="6"/>
  <c r="F8695" i="6"/>
  <c r="F8696" i="6"/>
  <c r="F8697" i="6"/>
  <c r="F8698" i="6"/>
  <c r="F8699" i="6"/>
  <c r="F8700" i="6"/>
  <c r="F8701" i="6"/>
  <c r="F8702" i="6"/>
  <c r="F8703" i="6"/>
  <c r="F8704" i="6"/>
  <c r="F8705" i="6"/>
  <c r="F8706" i="6"/>
  <c r="F8707" i="6"/>
  <c r="F8708" i="6"/>
  <c r="F8709" i="6"/>
  <c r="F8710" i="6"/>
  <c r="F8711" i="6"/>
  <c r="F8712" i="6"/>
  <c r="F8713" i="6"/>
  <c r="F8714" i="6"/>
  <c r="F8715" i="6"/>
  <c r="F8716" i="6"/>
  <c r="F8717" i="6"/>
  <c r="F8718" i="6"/>
  <c r="F8719" i="6"/>
  <c r="F8720" i="6"/>
  <c r="F8721" i="6"/>
  <c r="F8722" i="6"/>
  <c r="F8723" i="6"/>
  <c r="F8724" i="6"/>
  <c r="F8725" i="6"/>
  <c r="F8726" i="6"/>
  <c r="F8727" i="6"/>
  <c r="F8728" i="6"/>
  <c r="F8729" i="6"/>
  <c r="F8730" i="6"/>
  <c r="F8731" i="6"/>
  <c r="F8732" i="6"/>
  <c r="F8733" i="6"/>
  <c r="F8734" i="6"/>
  <c r="F8735" i="6"/>
  <c r="F8736" i="6"/>
  <c r="F8737" i="6"/>
  <c r="F8738" i="6"/>
  <c r="F8739" i="6"/>
  <c r="F8740" i="6"/>
  <c r="F8741" i="6"/>
  <c r="F8742" i="6"/>
  <c r="F8743" i="6"/>
  <c r="F8744" i="6"/>
  <c r="F8745" i="6"/>
  <c r="F8746" i="6"/>
  <c r="F8747" i="6"/>
  <c r="F8748" i="6"/>
  <c r="F8749" i="6"/>
  <c r="F8750" i="6"/>
  <c r="F8751" i="6"/>
  <c r="F8752" i="6"/>
  <c r="F8753" i="6"/>
  <c r="F8754" i="6"/>
  <c r="F8755" i="6"/>
  <c r="F8756" i="6"/>
  <c r="F8757" i="6"/>
  <c r="F8758" i="6"/>
  <c r="F8759" i="6"/>
  <c r="F8760" i="6"/>
  <c r="F8761" i="6"/>
  <c r="F8762" i="6"/>
  <c r="F8763" i="6"/>
  <c r="F8764" i="6"/>
  <c r="F8765" i="6"/>
  <c r="F8766" i="6"/>
  <c r="F8767" i="6"/>
  <c r="F8768" i="6"/>
  <c r="F8769" i="6"/>
  <c r="F8770" i="6"/>
  <c r="F8771" i="6"/>
  <c r="F8772" i="6"/>
  <c r="F8773" i="6"/>
  <c r="F8774" i="6"/>
  <c r="F8775" i="6"/>
  <c r="F8776" i="6"/>
  <c r="F8777" i="6"/>
  <c r="F8778" i="6"/>
  <c r="F8779" i="6"/>
  <c r="F8780" i="6"/>
  <c r="F8781" i="6"/>
  <c r="F8782" i="6"/>
  <c r="F8783" i="6"/>
  <c r="F8784" i="6"/>
  <c r="F8785" i="6"/>
  <c r="F8786" i="6"/>
  <c r="F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22" i="6"/>
  <c r="A323" i="6"/>
  <c r="A324" i="6"/>
  <c r="A325" i="6"/>
  <c r="A326" i="6"/>
  <c r="A327" i="6"/>
  <c r="A328" i="6"/>
  <c r="A329" i="6"/>
  <c r="A330" i="6"/>
  <c r="A331" i="6"/>
  <c r="A332" i="6"/>
  <c r="A333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53" i="6"/>
  <c r="A354" i="6"/>
  <c r="A355" i="6"/>
  <c r="A356" i="6"/>
  <c r="A357" i="6"/>
  <c r="A358" i="6"/>
  <c r="A359" i="6"/>
  <c r="A360" i="6"/>
  <c r="A361" i="6"/>
  <c r="A362" i="6"/>
  <c r="A363" i="6"/>
  <c r="A364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84" i="6"/>
  <c r="A385" i="6"/>
  <c r="A386" i="6"/>
  <c r="A387" i="6"/>
  <c r="A388" i="6"/>
  <c r="A389" i="6"/>
  <c r="A390" i="6"/>
  <c r="A391" i="6"/>
  <c r="A392" i="6"/>
  <c r="A393" i="6"/>
  <c r="A394" i="6"/>
  <c r="A395" i="6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415" i="6"/>
  <c r="A416" i="6"/>
  <c r="A417" i="6"/>
  <c r="A418" i="6"/>
  <c r="A419" i="6"/>
  <c r="A420" i="6"/>
  <c r="A421" i="6"/>
  <c r="A422" i="6"/>
  <c r="A423" i="6"/>
  <c r="A424" i="6"/>
  <c r="A425" i="6"/>
  <c r="A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46" i="6"/>
  <c r="A447" i="6"/>
  <c r="A448" i="6"/>
  <c r="A449" i="6"/>
  <c r="A450" i="6"/>
  <c r="A451" i="6"/>
  <c r="A452" i="6"/>
  <c r="A453" i="6"/>
  <c r="A454" i="6"/>
  <c r="A455" i="6"/>
  <c r="A456" i="6"/>
  <c r="A457" i="6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77" i="6"/>
  <c r="A478" i="6"/>
  <c r="A479" i="6"/>
  <c r="A480" i="6"/>
  <c r="A481" i="6"/>
  <c r="A482" i="6"/>
  <c r="A483" i="6"/>
  <c r="A484" i="6"/>
  <c r="A485" i="6"/>
  <c r="A486" i="6"/>
  <c r="A487" i="6"/>
  <c r="A488" i="6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508" i="6"/>
  <c r="A509" i="6"/>
  <c r="A510" i="6"/>
  <c r="A511" i="6"/>
  <c r="A512" i="6"/>
  <c r="A513" i="6"/>
  <c r="A514" i="6"/>
  <c r="A515" i="6"/>
  <c r="A516" i="6"/>
  <c r="A517" i="6"/>
  <c r="A518" i="6"/>
  <c r="A519" i="6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A539" i="6"/>
  <c r="A540" i="6"/>
  <c r="A541" i="6"/>
  <c r="A542" i="6"/>
  <c r="A543" i="6"/>
  <c r="A544" i="6"/>
  <c r="A545" i="6"/>
  <c r="A546" i="6"/>
  <c r="A547" i="6"/>
  <c r="A548" i="6"/>
  <c r="A549" i="6"/>
  <c r="A550" i="6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A570" i="6"/>
  <c r="A571" i="6"/>
  <c r="A572" i="6"/>
  <c r="A573" i="6"/>
  <c r="A574" i="6"/>
  <c r="A575" i="6"/>
  <c r="A576" i="6"/>
  <c r="A577" i="6"/>
  <c r="A578" i="6"/>
  <c r="A579" i="6"/>
  <c r="A580" i="6"/>
  <c r="A581" i="6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A601" i="6"/>
  <c r="A602" i="6"/>
  <c r="A603" i="6"/>
  <c r="A604" i="6"/>
  <c r="A605" i="6"/>
  <c r="A606" i="6"/>
  <c r="A607" i="6"/>
  <c r="A608" i="6"/>
  <c r="A609" i="6"/>
  <c r="A610" i="6"/>
  <c r="A611" i="6"/>
  <c r="A612" i="6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A632" i="6"/>
  <c r="A633" i="6"/>
  <c r="A634" i="6"/>
  <c r="A635" i="6"/>
  <c r="A636" i="6"/>
  <c r="A637" i="6"/>
  <c r="A638" i="6"/>
  <c r="A639" i="6"/>
  <c r="A640" i="6"/>
  <c r="A641" i="6"/>
  <c r="A642" i="6"/>
  <c r="A643" i="6"/>
  <c r="A644" i="6"/>
  <c r="A645" i="6"/>
  <c r="A646" i="6"/>
  <c r="A647" i="6"/>
  <c r="A648" i="6"/>
  <c r="A649" i="6"/>
  <c r="A650" i="6"/>
  <c r="A651" i="6"/>
  <c r="A652" i="6"/>
  <c r="A653" i="6"/>
  <c r="A654" i="6"/>
  <c r="A655" i="6"/>
  <c r="A656" i="6"/>
  <c r="A657" i="6"/>
  <c r="A658" i="6"/>
  <c r="A659" i="6"/>
  <c r="A660" i="6"/>
  <c r="A661" i="6"/>
  <c r="A662" i="6"/>
  <c r="A663" i="6"/>
  <c r="A664" i="6"/>
  <c r="A665" i="6"/>
  <c r="A666" i="6"/>
  <c r="A667" i="6"/>
  <c r="A668" i="6"/>
  <c r="A669" i="6"/>
  <c r="A670" i="6"/>
  <c r="A671" i="6"/>
  <c r="A672" i="6"/>
  <c r="A673" i="6"/>
  <c r="A674" i="6"/>
  <c r="A675" i="6"/>
  <c r="A676" i="6"/>
  <c r="A677" i="6"/>
  <c r="A678" i="6"/>
  <c r="A679" i="6"/>
  <c r="A680" i="6"/>
  <c r="A681" i="6"/>
  <c r="A682" i="6"/>
  <c r="A683" i="6"/>
  <c r="A684" i="6"/>
  <c r="A685" i="6"/>
  <c r="A686" i="6"/>
  <c r="A687" i="6"/>
  <c r="A688" i="6"/>
  <c r="A689" i="6"/>
  <c r="A690" i="6"/>
  <c r="A691" i="6"/>
  <c r="A692" i="6"/>
  <c r="A693" i="6"/>
  <c r="A694" i="6"/>
  <c r="A695" i="6"/>
  <c r="A696" i="6"/>
  <c r="A697" i="6"/>
  <c r="A698" i="6"/>
  <c r="A699" i="6"/>
  <c r="A700" i="6"/>
  <c r="A701" i="6"/>
  <c r="A702" i="6"/>
  <c r="A703" i="6"/>
  <c r="A704" i="6"/>
  <c r="A705" i="6"/>
  <c r="A706" i="6"/>
  <c r="A707" i="6"/>
  <c r="A708" i="6"/>
  <c r="A709" i="6"/>
  <c r="A710" i="6"/>
  <c r="A711" i="6"/>
  <c r="A712" i="6"/>
  <c r="A713" i="6"/>
  <c r="A714" i="6"/>
  <c r="A715" i="6"/>
  <c r="A716" i="6"/>
  <c r="A717" i="6"/>
  <c r="A718" i="6"/>
  <c r="A719" i="6"/>
  <c r="A720" i="6"/>
  <c r="A721" i="6"/>
  <c r="A722" i="6"/>
  <c r="A723" i="6"/>
  <c r="A724" i="6"/>
  <c r="A725" i="6"/>
  <c r="A726" i="6"/>
  <c r="A727" i="6"/>
  <c r="A728" i="6"/>
  <c r="A729" i="6"/>
  <c r="A730" i="6"/>
  <c r="A731" i="6"/>
  <c r="A732" i="6"/>
  <c r="A733" i="6"/>
  <c r="A734" i="6"/>
  <c r="A735" i="6"/>
  <c r="A736" i="6"/>
  <c r="A737" i="6"/>
  <c r="A738" i="6"/>
  <c r="A739" i="6"/>
  <c r="A740" i="6"/>
  <c r="A741" i="6"/>
  <c r="A742" i="6"/>
  <c r="A743" i="6"/>
  <c r="A744" i="6"/>
  <c r="A745" i="6"/>
  <c r="A746" i="6"/>
  <c r="A747" i="6"/>
  <c r="A748" i="6"/>
  <c r="A749" i="6"/>
  <c r="A750" i="6"/>
  <c r="A751" i="6"/>
  <c r="A752" i="6"/>
  <c r="A753" i="6"/>
  <c r="A754" i="6"/>
  <c r="A755" i="6"/>
  <c r="A756" i="6"/>
  <c r="A757" i="6"/>
  <c r="A758" i="6"/>
  <c r="A759" i="6"/>
  <c r="A760" i="6"/>
  <c r="A761" i="6"/>
  <c r="A762" i="6"/>
  <c r="A763" i="6"/>
  <c r="A764" i="6"/>
  <c r="A765" i="6"/>
  <c r="A766" i="6"/>
  <c r="A767" i="6"/>
  <c r="A768" i="6"/>
  <c r="A769" i="6"/>
  <c r="A770" i="6"/>
  <c r="A771" i="6"/>
  <c r="A772" i="6"/>
  <c r="A773" i="6"/>
  <c r="A774" i="6"/>
  <c r="A775" i="6"/>
  <c r="A776" i="6"/>
  <c r="A777" i="6"/>
  <c r="A778" i="6"/>
  <c r="A779" i="6"/>
  <c r="A780" i="6"/>
  <c r="A781" i="6"/>
  <c r="A782" i="6"/>
  <c r="A783" i="6"/>
  <c r="A784" i="6"/>
  <c r="A785" i="6"/>
  <c r="A786" i="6"/>
  <c r="A787" i="6"/>
  <c r="A788" i="6"/>
  <c r="A789" i="6"/>
  <c r="A790" i="6"/>
  <c r="A791" i="6"/>
  <c r="A792" i="6"/>
  <c r="A793" i="6"/>
  <c r="A794" i="6"/>
  <c r="A795" i="6"/>
  <c r="A796" i="6"/>
  <c r="A797" i="6"/>
  <c r="A798" i="6"/>
  <c r="A799" i="6"/>
  <c r="A800" i="6"/>
  <c r="A801" i="6"/>
  <c r="A802" i="6"/>
  <c r="A803" i="6"/>
  <c r="A804" i="6"/>
  <c r="A805" i="6"/>
  <c r="A806" i="6"/>
  <c r="A807" i="6"/>
  <c r="A808" i="6"/>
  <c r="A809" i="6"/>
  <c r="A810" i="6"/>
  <c r="A811" i="6"/>
  <c r="A812" i="6"/>
  <c r="A813" i="6"/>
  <c r="A814" i="6"/>
  <c r="A815" i="6"/>
  <c r="A816" i="6"/>
  <c r="A817" i="6"/>
  <c r="A818" i="6"/>
  <c r="A819" i="6"/>
  <c r="A820" i="6"/>
  <c r="A821" i="6"/>
  <c r="A822" i="6"/>
  <c r="A823" i="6"/>
  <c r="A824" i="6"/>
  <c r="A825" i="6"/>
  <c r="A826" i="6"/>
  <c r="A827" i="6"/>
  <c r="A828" i="6"/>
  <c r="A829" i="6"/>
  <c r="A830" i="6"/>
  <c r="A831" i="6"/>
  <c r="A832" i="6"/>
  <c r="A833" i="6"/>
  <c r="A834" i="6"/>
  <c r="A835" i="6"/>
  <c r="A836" i="6"/>
  <c r="A837" i="6"/>
  <c r="A838" i="6"/>
  <c r="A839" i="6"/>
  <c r="A840" i="6"/>
  <c r="A841" i="6"/>
  <c r="A842" i="6"/>
  <c r="A843" i="6"/>
  <c r="A844" i="6"/>
  <c r="A845" i="6"/>
  <c r="A846" i="6"/>
  <c r="A847" i="6"/>
  <c r="A848" i="6"/>
  <c r="A849" i="6"/>
  <c r="A850" i="6"/>
  <c r="A851" i="6"/>
  <c r="A852" i="6"/>
  <c r="A853" i="6"/>
  <c r="A854" i="6"/>
  <c r="A855" i="6"/>
  <c r="A856" i="6"/>
  <c r="A857" i="6"/>
  <c r="A858" i="6"/>
  <c r="A859" i="6"/>
  <c r="A860" i="6"/>
  <c r="A861" i="6"/>
  <c r="A862" i="6"/>
  <c r="A863" i="6"/>
  <c r="A864" i="6"/>
  <c r="A865" i="6"/>
  <c r="A866" i="6"/>
  <c r="A867" i="6"/>
  <c r="A868" i="6"/>
  <c r="A869" i="6"/>
  <c r="A870" i="6"/>
  <c r="A871" i="6"/>
  <c r="A872" i="6"/>
  <c r="A873" i="6"/>
  <c r="A874" i="6"/>
  <c r="A875" i="6"/>
  <c r="A876" i="6"/>
  <c r="A877" i="6"/>
  <c r="A878" i="6"/>
  <c r="A879" i="6"/>
  <c r="A880" i="6"/>
  <c r="A881" i="6"/>
  <c r="A882" i="6"/>
  <c r="A883" i="6"/>
  <c r="A884" i="6"/>
  <c r="A885" i="6"/>
  <c r="A886" i="6"/>
  <c r="A887" i="6"/>
  <c r="A888" i="6"/>
  <c r="A889" i="6"/>
  <c r="A890" i="6"/>
  <c r="A891" i="6"/>
  <c r="A892" i="6"/>
  <c r="A893" i="6"/>
  <c r="A894" i="6"/>
  <c r="A895" i="6"/>
  <c r="A896" i="6"/>
  <c r="A897" i="6"/>
  <c r="A898" i="6"/>
  <c r="A899" i="6"/>
  <c r="A900" i="6"/>
  <c r="A901" i="6"/>
  <c r="A902" i="6"/>
  <c r="A903" i="6"/>
  <c r="A904" i="6"/>
  <c r="A905" i="6"/>
  <c r="A906" i="6"/>
  <c r="A907" i="6"/>
  <c r="A908" i="6"/>
  <c r="A909" i="6"/>
  <c r="A910" i="6"/>
  <c r="A911" i="6"/>
  <c r="A912" i="6"/>
  <c r="A913" i="6"/>
  <c r="A914" i="6"/>
  <c r="A915" i="6"/>
  <c r="A916" i="6"/>
  <c r="A917" i="6"/>
  <c r="A918" i="6"/>
  <c r="A919" i="6"/>
  <c r="A920" i="6"/>
  <c r="A921" i="6"/>
  <c r="A922" i="6"/>
  <c r="A923" i="6"/>
  <c r="A924" i="6"/>
  <c r="A925" i="6"/>
  <c r="A926" i="6"/>
  <c r="A927" i="6"/>
  <c r="A928" i="6"/>
  <c r="A929" i="6"/>
  <c r="A930" i="6"/>
  <c r="A931" i="6"/>
  <c r="A932" i="6"/>
  <c r="A933" i="6"/>
  <c r="A934" i="6"/>
  <c r="A935" i="6"/>
  <c r="A936" i="6"/>
  <c r="A937" i="6"/>
  <c r="A938" i="6"/>
  <c r="A939" i="6"/>
  <c r="A940" i="6"/>
  <c r="A941" i="6"/>
  <c r="A942" i="6"/>
  <c r="A943" i="6"/>
  <c r="A944" i="6"/>
  <c r="A945" i="6"/>
  <c r="A946" i="6"/>
  <c r="A947" i="6"/>
  <c r="A948" i="6"/>
  <c r="A949" i="6"/>
  <c r="A950" i="6"/>
  <c r="A951" i="6"/>
  <c r="A952" i="6"/>
  <c r="A953" i="6"/>
  <c r="A954" i="6"/>
  <c r="A955" i="6"/>
  <c r="A956" i="6"/>
  <c r="A957" i="6"/>
  <c r="A958" i="6"/>
  <c r="A959" i="6"/>
  <c r="A960" i="6"/>
  <c r="A961" i="6"/>
  <c r="A962" i="6"/>
  <c r="A963" i="6"/>
  <c r="A964" i="6"/>
  <c r="A965" i="6"/>
  <c r="A966" i="6"/>
  <c r="A967" i="6"/>
  <c r="A968" i="6"/>
  <c r="A969" i="6"/>
  <c r="A970" i="6"/>
  <c r="A971" i="6"/>
  <c r="A972" i="6"/>
  <c r="A973" i="6"/>
  <c r="A974" i="6"/>
  <c r="A975" i="6"/>
  <c r="A976" i="6"/>
  <c r="A977" i="6"/>
  <c r="A978" i="6"/>
  <c r="A979" i="6"/>
  <c r="A980" i="6"/>
  <c r="A981" i="6"/>
  <c r="A982" i="6"/>
  <c r="A983" i="6"/>
  <c r="A984" i="6"/>
  <c r="A985" i="6"/>
  <c r="A986" i="6"/>
  <c r="A987" i="6"/>
  <c r="A988" i="6"/>
  <c r="A989" i="6"/>
  <c r="A990" i="6"/>
  <c r="A991" i="6"/>
  <c r="A992" i="6"/>
  <c r="A993" i="6"/>
  <c r="A994" i="6"/>
  <c r="A995" i="6"/>
  <c r="A996" i="6"/>
  <c r="A997" i="6"/>
  <c r="A998" i="6"/>
  <c r="A999" i="6"/>
  <c r="A1000" i="6"/>
  <c r="A1001" i="6"/>
  <c r="A1002" i="6"/>
  <c r="A1003" i="6"/>
  <c r="A1004" i="6"/>
  <c r="A1005" i="6"/>
  <c r="A1006" i="6"/>
  <c r="A1007" i="6"/>
  <c r="A1008" i="6"/>
  <c r="A1009" i="6"/>
  <c r="A1010" i="6"/>
  <c r="A1011" i="6"/>
  <c r="A1012" i="6"/>
  <c r="A1013" i="6"/>
  <c r="A1014" i="6"/>
  <c r="A1015" i="6"/>
  <c r="A1016" i="6"/>
  <c r="A1017" i="6"/>
  <c r="A1018" i="6"/>
  <c r="A1019" i="6"/>
  <c r="A1020" i="6"/>
  <c r="A1021" i="6"/>
  <c r="A1022" i="6"/>
  <c r="A1023" i="6"/>
  <c r="A1024" i="6"/>
  <c r="A1025" i="6"/>
  <c r="A1026" i="6"/>
  <c r="A1027" i="6"/>
  <c r="A1028" i="6"/>
  <c r="A1029" i="6"/>
  <c r="A1030" i="6"/>
  <c r="A1031" i="6"/>
  <c r="A1032" i="6"/>
  <c r="A1033" i="6"/>
  <c r="A1034" i="6"/>
  <c r="A1035" i="6"/>
  <c r="A1036" i="6"/>
  <c r="A1037" i="6"/>
  <c r="A1038" i="6"/>
  <c r="A1039" i="6"/>
  <c r="A1040" i="6"/>
  <c r="A1041" i="6"/>
  <c r="A1042" i="6"/>
  <c r="A1043" i="6"/>
  <c r="A1044" i="6"/>
  <c r="A1045" i="6"/>
  <c r="A1046" i="6"/>
  <c r="A1047" i="6"/>
  <c r="A1048" i="6"/>
  <c r="A1049" i="6"/>
  <c r="A1050" i="6"/>
  <c r="A1051" i="6"/>
  <c r="A1052" i="6"/>
  <c r="A1053" i="6"/>
  <c r="A1054" i="6"/>
  <c r="A1055" i="6"/>
  <c r="A1056" i="6"/>
  <c r="A1057" i="6"/>
  <c r="A1058" i="6"/>
  <c r="A1059" i="6"/>
  <c r="A1060" i="6"/>
  <c r="A1061" i="6"/>
  <c r="A1062" i="6"/>
  <c r="A1063" i="6"/>
  <c r="A1064" i="6"/>
  <c r="A1065" i="6"/>
  <c r="A1066" i="6"/>
  <c r="A1067" i="6"/>
  <c r="A1068" i="6"/>
  <c r="A1069" i="6"/>
  <c r="A1070" i="6"/>
  <c r="A1071" i="6"/>
  <c r="A1072" i="6"/>
  <c r="A1073" i="6"/>
  <c r="A1074" i="6"/>
  <c r="A1075" i="6"/>
  <c r="A1076" i="6"/>
  <c r="A1077" i="6"/>
  <c r="A1078" i="6"/>
  <c r="A1079" i="6"/>
  <c r="A1080" i="6"/>
  <c r="A1081" i="6"/>
  <c r="A1082" i="6"/>
  <c r="A1083" i="6"/>
  <c r="A1084" i="6"/>
  <c r="A1085" i="6"/>
  <c r="A1086" i="6"/>
  <c r="A1087" i="6"/>
  <c r="A1088" i="6"/>
  <c r="A1089" i="6"/>
  <c r="A1090" i="6"/>
  <c r="A1091" i="6"/>
  <c r="A1092" i="6"/>
  <c r="A1093" i="6"/>
  <c r="A1094" i="6"/>
  <c r="A1095" i="6"/>
  <c r="A1096" i="6"/>
  <c r="A1097" i="6"/>
  <c r="A1098" i="6"/>
  <c r="A1099" i="6"/>
  <c r="A1100" i="6"/>
  <c r="A1101" i="6"/>
  <c r="A1102" i="6"/>
  <c r="A1103" i="6"/>
  <c r="A1104" i="6"/>
  <c r="A1105" i="6"/>
  <c r="A1106" i="6"/>
  <c r="A1107" i="6"/>
  <c r="A1108" i="6"/>
  <c r="A1109" i="6"/>
  <c r="A1110" i="6"/>
  <c r="A1111" i="6"/>
  <c r="A1112" i="6"/>
  <c r="A1113" i="6"/>
  <c r="A1114" i="6"/>
  <c r="A1115" i="6"/>
  <c r="A1116" i="6"/>
  <c r="A1117" i="6"/>
  <c r="A1118" i="6"/>
  <c r="A1119" i="6"/>
  <c r="A1120" i="6"/>
  <c r="A1121" i="6"/>
  <c r="A1122" i="6"/>
  <c r="A1123" i="6"/>
  <c r="A1124" i="6"/>
  <c r="A1125" i="6"/>
  <c r="A1126" i="6"/>
  <c r="A1127" i="6"/>
  <c r="A1128" i="6"/>
  <c r="A1129" i="6"/>
  <c r="A1130" i="6"/>
  <c r="A1131" i="6"/>
  <c r="A1132" i="6"/>
  <c r="A1133" i="6"/>
  <c r="A1134" i="6"/>
  <c r="A1135" i="6"/>
  <c r="A1136" i="6"/>
  <c r="A1137" i="6"/>
  <c r="A1138" i="6"/>
  <c r="A1139" i="6"/>
  <c r="A1140" i="6"/>
  <c r="A1141" i="6"/>
  <c r="A1142" i="6"/>
  <c r="A1143" i="6"/>
  <c r="A1144" i="6"/>
  <c r="A1145" i="6"/>
  <c r="A1146" i="6"/>
  <c r="A1147" i="6"/>
  <c r="A1148" i="6"/>
  <c r="A1149" i="6"/>
  <c r="A1150" i="6"/>
  <c r="A1151" i="6"/>
  <c r="A1152" i="6"/>
  <c r="A1153" i="6"/>
  <c r="A1154" i="6"/>
  <c r="A1155" i="6"/>
  <c r="A1156" i="6"/>
  <c r="A1157" i="6"/>
  <c r="A1158" i="6"/>
  <c r="A1159" i="6"/>
  <c r="A1160" i="6"/>
  <c r="A1161" i="6"/>
  <c r="A1162" i="6"/>
  <c r="A1163" i="6"/>
  <c r="A1164" i="6"/>
  <c r="A1165" i="6"/>
  <c r="A1166" i="6"/>
  <c r="A1167" i="6"/>
  <c r="A1168" i="6"/>
  <c r="A1169" i="6"/>
  <c r="A1170" i="6"/>
  <c r="A1171" i="6"/>
  <c r="A1172" i="6"/>
  <c r="A1173" i="6"/>
  <c r="A1174" i="6"/>
  <c r="A1175" i="6"/>
  <c r="A1176" i="6"/>
  <c r="A1177" i="6"/>
  <c r="A1178" i="6"/>
  <c r="A1179" i="6"/>
  <c r="A1180" i="6"/>
  <c r="A1181" i="6"/>
  <c r="A1182" i="6"/>
  <c r="A1183" i="6"/>
  <c r="A1184" i="6"/>
  <c r="A1185" i="6"/>
  <c r="A1186" i="6"/>
  <c r="A1187" i="6"/>
  <c r="A1188" i="6"/>
  <c r="A1189" i="6"/>
  <c r="A1190" i="6"/>
  <c r="A1191" i="6"/>
  <c r="A1192" i="6"/>
  <c r="A1193" i="6"/>
  <c r="A1194" i="6"/>
  <c r="A1195" i="6"/>
  <c r="A1196" i="6"/>
  <c r="A1197" i="6"/>
  <c r="A1198" i="6"/>
  <c r="A1199" i="6"/>
  <c r="A1200" i="6"/>
  <c r="A1201" i="6"/>
  <c r="A1202" i="6"/>
  <c r="A1203" i="6"/>
  <c r="A1204" i="6"/>
  <c r="A1205" i="6"/>
  <c r="A1206" i="6"/>
  <c r="A1207" i="6"/>
  <c r="A1208" i="6"/>
  <c r="A1209" i="6"/>
  <c r="A1210" i="6"/>
  <c r="A1211" i="6"/>
  <c r="A1212" i="6"/>
  <c r="A1213" i="6"/>
  <c r="A1214" i="6"/>
  <c r="A1215" i="6"/>
  <c r="A1216" i="6"/>
  <c r="A1217" i="6"/>
  <c r="A1218" i="6"/>
  <c r="A1219" i="6"/>
  <c r="A1220" i="6"/>
  <c r="A1221" i="6"/>
  <c r="A1222" i="6"/>
  <c r="A1223" i="6"/>
  <c r="A1224" i="6"/>
  <c r="A1225" i="6"/>
  <c r="A1226" i="6"/>
  <c r="A1227" i="6"/>
  <c r="A1228" i="6"/>
  <c r="A1229" i="6"/>
  <c r="A1230" i="6"/>
  <c r="A1231" i="6"/>
  <c r="A1232" i="6"/>
  <c r="A1233" i="6"/>
  <c r="A1234" i="6"/>
  <c r="A1235" i="6"/>
  <c r="A1236" i="6"/>
  <c r="A1237" i="6"/>
  <c r="A1238" i="6"/>
  <c r="A1239" i="6"/>
  <c r="A1240" i="6"/>
  <c r="A1241" i="6"/>
  <c r="A1242" i="6"/>
  <c r="A1243" i="6"/>
  <c r="A1244" i="6"/>
  <c r="A1245" i="6"/>
  <c r="A1246" i="6"/>
  <c r="A1247" i="6"/>
  <c r="A1248" i="6"/>
  <c r="A1249" i="6"/>
  <c r="A1250" i="6"/>
  <c r="A1251" i="6"/>
  <c r="A1252" i="6"/>
  <c r="A1253" i="6"/>
  <c r="A1254" i="6"/>
  <c r="A1255" i="6"/>
  <c r="A1256" i="6"/>
  <c r="A1257" i="6"/>
  <c r="A1258" i="6"/>
  <c r="A1259" i="6"/>
  <c r="A1260" i="6"/>
  <c r="A1261" i="6"/>
  <c r="A1262" i="6"/>
  <c r="A1263" i="6"/>
  <c r="A1264" i="6"/>
  <c r="A1265" i="6"/>
  <c r="A1266" i="6"/>
  <c r="A1267" i="6"/>
  <c r="A1268" i="6"/>
  <c r="A1269" i="6"/>
  <c r="A1270" i="6"/>
  <c r="A1271" i="6"/>
  <c r="A1272" i="6"/>
  <c r="A1273" i="6"/>
  <c r="A1274" i="6"/>
  <c r="A1275" i="6"/>
  <c r="A1276" i="6"/>
  <c r="A1277" i="6"/>
  <c r="A1278" i="6"/>
  <c r="A1279" i="6"/>
  <c r="A1280" i="6"/>
  <c r="A1281" i="6"/>
  <c r="A1282" i="6"/>
  <c r="A1283" i="6"/>
  <c r="A1284" i="6"/>
  <c r="A1285" i="6"/>
  <c r="A1286" i="6"/>
  <c r="A1287" i="6"/>
  <c r="A1288" i="6"/>
  <c r="A1289" i="6"/>
  <c r="A1290" i="6"/>
  <c r="A1291" i="6"/>
  <c r="A1292" i="6"/>
  <c r="A1293" i="6"/>
  <c r="A1294" i="6"/>
  <c r="A1295" i="6"/>
  <c r="A1296" i="6"/>
  <c r="A1297" i="6"/>
  <c r="A1298" i="6"/>
  <c r="A1299" i="6"/>
  <c r="A1300" i="6"/>
  <c r="A1301" i="6"/>
  <c r="A1302" i="6"/>
  <c r="A1303" i="6"/>
  <c r="A1304" i="6"/>
  <c r="A1305" i="6"/>
  <c r="A1306" i="6"/>
  <c r="A1307" i="6"/>
  <c r="A1308" i="6"/>
  <c r="A1309" i="6"/>
  <c r="A1310" i="6"/>
  <c r="A1311" i="6"/>
  <c r="A1312" i="6"/>
  <c r="A1313" i="6"/>
  <c r="A1314" i="6"/>
  <c r="A1315" i="6"/>
  <c r="A1316" i="6"/>
  <c r="A1317" i="6"/>
  <c r="A1318" i="6"/>
  <c r="A1319" i="6"/>
  <c r="A1320" i="6"/>
  <c r="A1321" i="6"/>
  <c r="A1322" i="6"/>
  <c r="A1323" i="6"/>
  <c r="A1324" i="6"/>
  <c r="A1325" i="6"/>
  <c r="A1326" i="6"/>
  <c r="A1327" i="6"/>
  <c r="A1328" i="6"/>
  <c r="A1329" i="6"/>
  <c r="A1330" i="6"/>
  <c r="A1331" i="6"/>
  <c r="A1332" i="6"/>
  <c r="A1333" i="6"/>
  <c r="A1334" i="6"/>
  <c r="A1335" i="6"/>
  <c r="A1336" i="6"/>
  <c r="A1337" i="6"/>
  <c r="A1338" i="6"/>
  <c r="A1339" i="6"/>
  <c r="A1340" i="6"/>
  <c r="A1341" i="6"/>
  <c r="A1342" i="6"/>
  <c r="A1343" i="6"/>
  <c r="A1344" i="6"/>
  <c r="A1345" i="6"/>
  <c r="A1346" i="6"/>
  <c r="A1347" i="6"/>
  <c r="A1348" i="6"/>
  <c r="A1349" i="6"/>
  <c r="A1350" i="6"/>
  <c r="A1351" i="6"/>
  <c r="A1352" i="6"/>
  <c r="A1353" i="6"/>
  <c r="A1354" i="6"/>
  <c r="A1355" i="6"/>
  <c r="A1356" i="6"/>
  <c r="A1357" i="6"/>
  <c r="A1358" i="6"/>
  <c r="A1359" i="6"/>
  <c r="A1360" i="6"/>
  <c r="A1361" i="6"/>
  <c r="A1362" i="6"/>
  <c r="A1363" i="6"/>
  <c r="A1364" i="6"/>
  <c r="A1365" i="6"/>
  <c r="A1366" i="6"/>
  <c r="A1367" i="6"/>
  <c r="A1368" i="6"/>
  <c r="A1369" i="6"/>
  <c r="A1370" i="6"/>
  <c r="A1371" i="6"/>
  <c r="A1372" i="6"/>
  <c r="A1373" i="6"/>
  <c r="A1374" i="6"/>
  <c r="A1375" i="6"/>
  <c r="A1376" i="6"/>
  <c r="A1377" i="6"/>
  <c r="A1378" i="6"/>
  <c r="A1379" i="6"/>
  <c r="A1380" i="6"/>
  <c r="A1381" i="6"/>
  <c r="A1382" i="6"/>
  <c r="A1383" i="6"/>
  <c r="A1384" i="6"/>
  <c r="A1385" i="6"/>
  <c r="A1386" i="6"/>
  <c r="A1387" i="6"/>
  <c r="A1388" i="6"/>
  <c r="A1389" i="6"/>
  <c r="A1390" i="6"/>
  <c r="A1391" i="6"/>
  <c r="A1392" i="6"/>
  <c r="A1393" i="6"/>
  <c r="A1394" i="6"/>
  <c r="A1395" i="6"/>
  <c r="A1396" i="6"/>
  <c r="A1397" i="6"/>
  <c r="A1398" i="6"/>
  <c r="A1399" i="6"/>
  <c r="A1400" i="6"/>
  <c r="A1401" i="6"/>
  <c r="A1402" i="6"/>
  <c r="A1403" i="6"/>
  <c r="A1404" i="6"/>
  <c r="A1405" i="6"/>
  <c r="A1406" i="6"/>
  <c r="A1407" i="6"/>
  <c r="A1408" i="6"/>
  <c r="A1409" i="6"/>
  <c r="A1410" i="6"/>
  <c r="A1411" i="6"/>
  <c r="A1412" i="6"/>
  <c r="A1413" i="6"/>
  <c r="A1414" i="6"/>
  <c r="A1415" i="6"/>
  <c r="A1416" i="6"/>
  <c r="A1417" i="6"/>
  <c r="A1418" i="6"/>
  <c r="A1419" i="6"/>
  <c r="A1420" i="6"/>
  <c r="A1421" i="6"/>
  <c r="A1422" i="6"/>
  <c r="A1423" i="6"/>
  <c r="A1424" i="6"/>
  <c r="A1425" i="6"/>
  <c r="A1426" i="6"/>
  <c r="A1427" i="6"/>
  <c r="A1428" i="6"/>
  <c r="A1429" i="6"/>
  <c r="A1430" i="6"/>
  <c r="A1431" i="6"/>
  <c r="A1432" i="6"/>
  <c r="A1433" i="6"/>
  <c r="A1434" i="6"/>
  <c r="A1435" i="6"/>
  <c r="A1436" i="6"/>
  <c r="A1437" i="6"/>
  <c r="A1438" i="6"/>
  <c r="A1439" i="6"/>
  <c r="A1440" i="6"/>
  <c r="A1441" i="6"/>
  <c r="A1442" i="6"/>
  <c r="A1443" i="6"/>
  <c r="A1444" i="6"/>
  <c r="A1445" i="6"/>
  <c r="A1446" i="6"/>
  <c r="A1447" i="6"/>
  <c r="A1448" i="6"/>
  <c r="A1449" i="6"/>
  <c r="A1450" i="6"/>
  <c r="A1451" i="6"/>
  <c r="A1452" i="6"/>
  <c r="A1453" i="6"/>
  <c r="A1454" i="6"/>
  <c r="A1455" i="6"/>
  <c r="A1456" i="6"/>
  <c r="A1457" i="6"/>
  <c r="A1458" i="6"/>
  <c r="A1459" i="6"/>
  <c r="A1460" i="6"/>
  <c r="A1461" i="6"/>
  <c r="A1462" i="6"/>
  <c r="A1463" i="6"/>
  <c r="A1464" i="6"/>
  <c r="A1465" i="6"/>
  <c r="A1466" i="6"/>
  <c r="A1467" i="6"/>
  <c r="A1468" i="6"/>
  <c r="A1469" i="6"/>
  <c r="A1470" i="6"/>
  <c r="A1471" i="6"/>
  <c r="A1472" i="6"/>
  <c r="A1473" i="6"/>
  <c r="A1474" i="6"/>
  <c r="A1475" i="6"/>
  <c r="A1476" i="6"/>
  <c r="A1477" i="6"/>
  <c r="A1478" i="6"/>
  <c r="A1479" i="6"/>
  <c r="A1480" i="6"/>
  <c r="A1481" i="6"/>
  <c r="A1482" i="6"/>
  <c r="A1483" i="6"/>
  <c r="A1484" i="6"/>
  <c r="A1485" i="6"/>
  <c r="A1486" i="6"/>
  <c r="A1487" i="6"/>
  <c r="A1488" i="6"/>
  <c r="A1489" i="6"/>
  <c r="A1490" i="6"/>
  <c r="A1491" i="6"/>
  <c r="A1492" i="6"/>
  <c r="A1493" i="6"/>
  <c r="A1494" i="6"/>
  <c r="A1495" i="6"/>
  <c r="A1496" i="6"/>
  <c r="A1497" i="6"/>
  <c r="A1498" i="6"/>
  <c r="A1499" i="6"/>
  <c r="A1500" i="6"/>
  <c r="A1501" i="6"/>
  <c r="A1502" i="6"/>
  <c r="A1503" i="6"/>
  <c r="A1504" i="6"/>
  <c r="A1505" i="6"/>
  <c r="A1506" i="6"/>
  <c r="A1507" i="6"/>
  <c r="A1508" i="6"/>
  <c r="A1509" i="6"/>
  <c r="A1510" i="6"/>
  <c r="A1511" i="6"/>
  <c r="A1512" i="6"/>
  <c r="A1513" i="6"/>
  <c r="A1514" i="6"/>
  <c r="A1515" i="6"/>
  <c r="A1516" i="6"/>
  <c r="A1517" i="6"/>
  <c r="A1518" i="6"/>
  <c r="A1519" i="6"/>
  <c r="A1520" i="6"/>
  <c r="A1521" i="6"/>
  <c r="A1522" i="6"/>
  <c r="A1523" i="6"/>
  <c r="A1524" i="6"/>
  <c r="A1525" i="6"/>
  <c r="A1526" i="6"/>
  <c r="A1527" i="6"/>
  <c r="A1528" i="6"/>
  <c r="A1529" i="6"/>
  <c r="A1530" i="6"/>
  <c r="A1531" i="6"/>
  <c r="A1532" i="6"/>
  <c r="A1533" i="6"/>
  <c r="A1534" i="6"/>
  <c r="A1535" i="6"/>
  <c r="A1536" i="6"/>
  <c r="A1537" i="6"/>
  <c r="A1538" i="6"/>
  <c r="A1539" i="6"/>
  <c r="A1540" i="6"/>
  <c r="A1541" i="6"/>
  <c r="A1542" i="6"/>
  <c r="A1543" i="6"/>
  <c r="A1544" i="6"/>
  <c r="A1545" i="6"/>
  <c r="A1546" i="6"/>
  <c r="A1547" i="6"/>
  <c r="A1548" i="6"/>
  <c r="A1549" i="6"/>
  <c r="A1550" i="6"/>
  <c r="A1551" i="6"/>
  <c r="A1552" i="6"/>
  <c r="A1553" i="6"/>
  <c r="A1554" i="6"/>
  <c r="A1555" i="6"/>
  <c r="A1556" i="6"/>
  <c r="A1557" i="6"/>
  <c r="A1558" i="6"/>
  <c r="A1559" i="6"/>
  <c r="A1560" i="6"/>
  <c r="A1561" i="6"/>
  <c r="A1562" i="6"/>
  <c r="A1563" i="6"/>
  <c r="A1564" i="6"/>
  <c r="A1565" i="6"/>
  <c r="A1566" i="6"/>
  <c r="A1567" i="6"/>
  <c r="A1568" i="6"/>
  <c r="A1569" i="6"/>
  <c r="A1570" i="6"/>
  <c r="A1571" i="6"/>
  <c r="A1572" i="6"/>
  <c r="A1573" i="6"/>
  <c r="A1574" i="6"/>
  <c r="A1575" i="6"/>
  <c r="A1576" i="6"/>
  <c r="A1577" i="6"/>
  <c r="A1578" i="6"/>
  <c r="A1579" i="6"/>
  <c r="A1580" i="6"/>
  <c r="A1581" i="6"/>
  <c r="A1582" i="6"/>
  <c r="A1583" i="6"/>
  <c r="A1584" i="6"/>
  <c r="A1585" i="6"/>
  <c r="A1586" i="6"/>
  <c r="A1587" i="6"/>
  <c r="A1588" i="6"/>
  <c r="A1589" i="6"/>
  <c r="A1590" i="6"/>
  <c r="A1591" i="6"/>
  <c r="A1592" i="6"/>
  <c r="A1593" i="6"/>
  <c r="A1594" i="6"/>
  <c r="A1595" i="6"/>
  <c r="A1596" i="6"/>
  <c r="A1597" i="6"/>
  <c r="A1598" i="6"/>
  <c r="A1599" i="6"/>
  <c r="A1600" i="6"/>
  <c r="A1601" i="6"/>
  <c r="A1602" i="6"/>
  <c r="A1603" i="6"/>
  <c r="A1604" i="6"/>
  <c r="A1605" i="6"/>
  <c r="A1606" i="6"/>
  <c r="A1607" i="6"/>
  <c r="A1608" i="6"/>
  <c r="A1609" i="6"/>
  <c r="A1610" i="6"/>
  <c r="A1611" i="6"/>
  <c r="A1612" i="6"/>
  <c r="A1613" i="6"/>
  <c r="A1614" i="6"/>
  <c r="A1615" i="6"/>
  <c r="A1616" i="6"/>
  <c r="A1617" i="6"/>
  <c r="A1618" i="6"/>
  <c r="A1619" i="6"/>
  <c r="A1620" i="6"/>
  <c r="A1621" i="6"/>
  <c r="A1622" i="6"/>
  <c r="A1623" i="6"/>
  <c r="A1624" i="6"/>
  <c r="A1625" i="6"/>
  <c r="A1626" i="6"/>
  <c r="A1627" i="6"/>
  <c r="A1628" i="6"/>
  <c r="A1629" i="6"/>
  <c r="A1630" i="6"/>
  <c r="A1631" i="6"/>
  <c r="A1632" i="6"/>
  <c r="A1633" i="6"/>
  <c r="A1634" i="6"/>
  <c r="A1635" i="6"/>
  <c r="A1636" i="6"/>
  <c r="A1637" i="6"/>
  <c r="A1638" i="6"/>
  <c r="A1639" i="6"/>
  <c r="A1640" i="6"/>
  <c r="A1641" i="6"/>
  <c r="A1642" i="6"/>
  <c r="A1643" i="6"/>
  <c r="A1644" i="6"/>
  <c r="A1645" i="6"/>
  <c r="A1646" i="6"/>
  <c r="A1647" i="6"/>
  <c r="A1648" i="6"/>
  <c r="A1649" i="6"/>
  <c r="A1650" i="6"/>
  <c r="A1651" i="6"/>
  <c r="A1652" i="6"/>
  <c r="A1653" i="6"/>
  <c r="A1654" i="6"/>
  <c r="A1655" i="6"/>
  <c r="A1656" i="6"/>
  <c r="A1657" i="6"/>
  <c r="A1658" i="6"/>
  <c r="A1659" i="6"/>
  <c r="A1660" i="6"/>
  <c r="A1661" i="6"/>
  <c r="A1662" i="6"/>
  <c r="A1663" i="6"/>
  <c r="A1664" i="6"/>
  <c r="A1665" i="6"/>
  <c r="A1666" i="6"/>
  <c r="A1667" i="6"/>
  <c r="A1668" i="6"/>
  <c r="A1669" i="6"/>
  <c r="A1670" i="6"/>
  <c r="A1671" i="6"/>
  <c r="A1672" i="6"/>
  <c r="A1673" i="6"/>
  <c r="A1674" i="6"/>
  <c r="A1675" i="6"/>
  <c r="A1676" i="6"/>
  <c r="A1677" i="6"/>
  <c r="A1678" i="6"/>
  <c r="A1679" i="6"/>
  <c r="A1680" i="6"/>
  <c r="A1681" i="6"/>
  <c r="A1682" i="6"/>
  <c r="A1683" i="6"/>
  <c r="A1684" i="6"/>
  <c r="A1685" i="6"/>
  <c r="A1686" i="6"/>
  <c r="A1687" i="6"/>
  <c r="A1688" i="6"/>
  <c r="A1689" i="6"/>
  <c r="A1690" i="6"/>
  <c r="A1691" i="6"/>
  <c r="A1692" i="6"/>
  <c r="A1693" i="6"/>
  <c r="A1694" i="6"/>
  <c r="A1695" i="6"/>
  <c r="A1696" i="6"/>
  <c r="A1697" i="6"/>
  <c r="A1698" i="6"/>
  <c r="A1699" i="6"/>
  <c r="A1700" i="6"/>
  <c r="A1701" i="6"/>
  <c r="A1702" i="6"/>
  <c r="A1703" i="6"/>
  <c r="A1704" i="6"/>
  <c r="A1705" i="6"/>
  <c r="A1706" i="6"/>
  <c r="A1707" i="6"/>
  <c r="A1708" i="6"/>
  <c r="A1709" i="6"/>
  <c r="A1710" i="6"/>
  <c r="A1711" i="6"/>
  <c r="A1712" i="6"/>
  <c r="A1713" i="6"/>
  <c r="A1714" i="6"/>
  <c r="A1715" i="6"/>
  <c r="A1716" i="6"/>
  <c r="A1717" i="6"/>
  <c r="A1718" i="6"/>
  <c r="A1719" i="6"/>
  <c r="A1720" i="6"/>
  <c r="A1721" i="6"/>
  <c r="A1722" i="6"/>
  <c r="A1723" i="6"/>
  <c r="A1724" i="6"/>
  <c r="A1725" i="6"/>
  <c r="A1726" i="6"/>
  <c r="A1727" i="6"/>
  <c r="A1728" i="6"/>
  <c r="A1729" i="6"/>
  <c r="A1730" i="6"/>
  <c r="A1731" i="6"/>
  <c r="A1732" i="6"/>
  <c r="A1733" i="6"/>
  <c r="A1734" i="6"/>
  <c r="A1735" i="6"/>
  <c r="A1736" i="6"/>
  <c r="A1737" i="6"/>
  <c r="A1738" i="6"/>
  <c r="A1739" i="6"/>
  <c r="A1740" i="6"/>
  <c r="A1741" i="6"/>
  <c r="A1742" i="6"/>
  <c r="A1743" i="6"/>
  <c r="A1744" i="6"/>
  <c r="A1745" i="6"/>
  <c r="A1746" i="6"/>
  <c r="A1747" i="6"/>
  <c r="A1748" i="6"/>
  <c r="A1749" i="6"/>
  <c r="A1750" i="6"/>
  <c r="A1751" i="6"/>
  <c r="A1752" i="6"/>
  <c r="A1753" i="6"/>
  <c r="A1754" i="6"/>
  <c r="A1755" i="6"/>
  <c r="A1756" i="6"/>
  <c r="A1757" i="6"/>
  <c r="A1758" i="6"/>
  <c r="A1759" i="6"/>
  <c r="A1760" i="6"/>
  <c r="A1761" i="6"/>
  <c r="A1762" i="6"/>
  <c r="A1763" i="6"/>
  <c r="A1764" i="6"/>
  <c r="A1765" i="6"/>
  <c r="A1766" i="6"/>
  <c r="A1767" i="6"/>
  <c r="A1768" i="6"/>
  <c r="A1769" i="6"/>
  <c r="A1770" i="6"/>
  <c r="A1771" i="6"/>
  <c r="A1772" i="6"/>
  <c r="A1773" i="6"/>
  <c r="A1774" i="6"/>
  <c r="A1775" i="6"/>
  <c r="A1776" i="6"/>
  <c r="A1777" i="6"/>
  <c r="A1778" i="6"/>
  <c r="A1779" i="6"/>
  <c r="A1780" i="6"/>
  <c r="A1781" i="6"/>
  <c r="A1782" i="6"/>
  <c r="A1783" i="6"/>
  <c r="A1784" i="6"/>
  <c r="A1785" i="6"/>
  <c r="A1786" i="6"/>
  <c r="A1787" i="6"/>
  <c r="A1788" i="6"/>
  <c r="A1789" i="6"/>
  <c r="A1790" i="6"/>
  <c r="A1791" i="6"/>
  <c r="A1792" i="6"/>
  <c r="A1793" i="6"/>
  <c r="A1794" i="6"/>
  <c r="A1795" i="6"/>
  <c r="A1796" i="6"/>
  <c r="A1797" i="6"/>
  <c r="A1798" i="6"/>
  <c r="A1799" i="6"/>
  <c r="A1800" i="6"/>
  <c r="A1801" i="6"/>
  <c r="A1802" i="6"/>
  <c r="A1803" i="6"/>
  <c r="A1804" i="6"/>
  <c r="A1805" i="6"/>
  <c r="A1806" i="6"/>
  <c r="A1807" i="6"/>
  <c r="A1808" i="6"/>
  <c r="A1809" i="6"/>
  <c r="A1810" i="6"/>
  <c r="A1811" i="6"/>
  <c r="A1812" i="6"/>
  <c r="A1813" i="6"/>
  <c r="A1814" i="6"/>
  <c r="A1815" i="6"/>
  <c r="A1816" i="6"/>
  <c r="A1817" i="6"/>
  <c r="A1818" i="6"/>
  <c r="A1819" i="6"/>
  <c r="A1820" i="6"/>
  <c r="A1821" i="6"/>
  <c r="A1822" i="6"/>
  <c r="A1823" i="6"/>
  <c r="A1824" i="6"/>
  <c r="A1825" i="6"/>
  <c r="A1826" i="6"/>
  <c r="A1827" i="6"/>
  <c r="A1828" i="6"/>
  <c r="A1829" i="6"/>
  <c r="A1830" i="6"/>
  <c r="A1831" i="6"/>
  <c r="A1832" i="6"/>
  <c r="A1833" i="6"/>
  <c r="A1834" i="6"/>
  <c r="A1835" i="6"/>
  <c r="A1836" i="6"/>
  <c r="A1837" i="6"/>
  <c r="A1838" i="6"/>
  <c r="A1839" i="6"/>
  <c r="A1840" i="6"/>
  <c r="A1841" i="6"/>
  <c r="A1842" i="6"/>
  <c r="A1843" i="6"/>
  <c r="A1844" i="6"/>
  <c r="A1845" i="6"/>
  <c r="A1846" i="6"/>
  <c r="A1847" i="6"/>
  <c r="A1848" i="6"/>
  <c r="A1849" i="6"/>
  <c r="A1850" i="6"/>
  <c r="A1851" i="6"/>
  <c r="A1852" i="6"/>
  <c r="A1853" i="6"/>
  <c r="A1854" i="6"/>
  <c r="A1855" i="6"/>
  <c r="A1856" i="6"/>
  <c r="A1857" i="6"/>
  <c r="A1858" i="6"/>
  <c r="A1859" i="6"/>
  <c r="A1860" i="6"/>
  <c r="A1861" i="6"/>
  <c r="A1862" i="6"/>
  <c r="A1863" i="6"/>
  <c r="A1864" i="6"/>
  <c r="A1865" i="6"/>
  <c r="A1866" i="6"/>
  <c r="A1867" i="6"/>
  <c r="A1868" i="6"/>
  <c r="A1869" i="6"/>
  <c r="A1870" i="6"/>
  <c r="A1871" i="6"/>
  <c r="A1872" i="6"/>
  <c r="A1873" i="6"/>
  <c r="A1874" i="6"/>
  <c r="A1875" i="6"/>
  <c r="A1876" i="6"/>
  <c r="A1877" i="6"/>
  <c r="A1878" i="6"/>
  <c r="A1879" i="6"/>
  <c r="A1880" i="6"/>
  <c r="A1881" i="6"/>
  <c r="A1882" i="6"/>
  <c r="A1883" i="6"/>
  <c r="A1884" i="6"/>
  <c r="A1885" i="6"/>
  <c r="A1886" i="6"/>
  <c r="A1887" i="6"/>
  <c r="A1888" i="6"/>
  <c r="A1889" i="6"/>
  <c r="A1890" i="6"/>
  <c r="A1891" i="6"/>
  <c r="A1892" i="6"/>
  <c r="A1893" i="6"/>
  <c r="A1894" i="6"/>
  <c r="A1895" i="6"/>
  <c r="A1896" i="6"/>
  <c r="A1897" i="6"/>
  <c r="A1898" i="6"/>
  <c r="A1899" i="6"/>
  <c r="A1900" i="6"/>
  <c r="A1901" i="6"/>
  <c r="A1902" i="6"/>
  <c r="A1903" i="6"/>
  <c r="A1904" i="6"/>
  <c r="A1905" i="6"/>
  <c r="A1906" i="6"/>
  <c r="A1907" i="6"/>
  <c r="A1908" i="6"/>
  <c r="A1909" i="6"/>
  <c r="A1910" i="6"/>
  <c r="A1911" i="6"/>
  <c r="A1912" i="6"/>
  <c r="A1913" i="6"/>
  <c r="A1914" i="6"/>
  <c r="A1915" i="6"/>
  <c r="A1916" i="6"/>
  <c r="A1917" i="6"/>
  <c r="A1918" i="6"/>
  <c r="A1919" i="6"/>
  <c r="A1920" i="6"/>
  <c r="A1921" i="6"/>
  <c r="A1922" i="6"/>
  <c r="A1923" i="6"/>
  <c r="A1924" i="6"/>
  <c r="A1925" i="6"/>
  <c r="A1926" i="6"/>
  <c r="A1927" i="6"/>
  <c r="A1928" i="6"/>
  <c r="A1929" i="6"/>
  <c r="A1930" i="6"/>
  <c r="A1931" i="6"/>
  <c r="A1932" i="6"/>
  <c r="A1933" i="6"/>
  <c r="A1934" i="6"/>
  <c r="A1935" i="6"/>
  <c r="A1936" i="6"/>
  <c r="A1937" i="6"/>
  <c r="A1938" i="6"/>
  <c r="A1939" i="6"/>
  <c r="A1940" i="6"/>
  <c r="A1941" i="6"/>
  <c r="A1942" i="6"/>
  <c r="A1943" i="6"/>
  <c r="A1944" i="6"/>
  <c r="A1945" i="6"/>
  <c r="A1946" i="6"/>
  <c r="A1947" i="6"/>
  <c r="A1948" i="6"/>
  <c r="A1949" i="6"/>
  <c r="A1950" i="6"/>
  <c r="A1951" i="6"/>
  <c r="A1952" i="6"/>
  <c r="A1953" i="6"/>
  <c r="A1954" i="6"/>
  <c r="A1955" i="6"/>
  <c r="A1956" i="6"/>
  <c r="A1957" i="6"/>
  <c r="A1958" i="6"/>
  <c r="A1959" i="6"/>
  <c r="A1960" i="6"/>
  <c r="A1961" i="6"/>
  <c r="A1962" i="6"/>
  <c r="A1963" i="6"/>
  <c r="A1964" i="6"/>
  <c r="A1965" i="6"/>
  <c r="A1966" i="6"/>
  <c r="A1967" i="6"/>
  <c r="A1968" i="6"/>
  <c r="A1969" i="6"/>
  <c r="A1970" i="6"/>
  <c r="A1971" i="6"/>
  <c r="A1972" i="6"/>
  <c r="A1973" i="6"/>
  <c r="A1974" i="6"/>
  <c r="A1975" i="6"/>
  <c r="A1976" i="6"/>
  <c r="A1977" i="6"/>
  <c r="A1978" i="6"/>
  <c r="A1979" i="6"/>
  <c r="A1980" i="6"/>
  <c r="A1981" i="6"/>
  <c r="A1982" i="6"/>
  <c r="A1983" i="6"/>
  <c r="A1984" i="6"/>
  <c r="A1985" i="6"/>
  <c r="A1986" i="6"/>
  <c r="A1987" i="6"/>
  <c r="A1988" i="6"/>
  <c r="A1989" i="6"/>
  <c r="A1990" i="6"/>
  <c r="A1991" i="6"/>
  <c r="A1992" i="6"/>
  <c r="A1993" i="6"/>
  <c r="A1994" i="6"/>
  <c r="A1995" i="6"/>
  <c r="A1996" i="6"/>
  <c r="A1997" i="6"/>
  <c r="A1998" i="6"/>
  <c r="A1999" i="6"/>
  <c r="A2000" i="6"/>
  <c r="A2001" i="6"/>
  <c r="A2002" i="6"/>
  <c r="A2003" i="6"/>
  <c r="A2004" i="6"/>
  <c r="A2005" i="6"/>
  <c r="A2006" i="6"/>
  <c r="A2007" i="6"/>
  <c r="A2008" i="6"/>
  <c r="A2009" i="6"/>
  <c r="A2010" i="6"/>
  <c r="A2011" i="6"/>
  <c r="A2012" i="6"/>
  <c r="A2013" i="6"/>
  <c r="A2014" i="6"/>
  <c r="A2015" i="6"/>
  <c r="A2016" i="6"/>
  <c r="A2017" i="6"/>
  <c r="A2018" i="6"/>
  <c r="A2019" i="6"/>
  <c r="A2020" i="6"/>
  <c r="A2021" i="6"/>
  <c r="A2022" i="6"/>
  <c r="A2023" i="6"/>
  <c r="A2024" i="6"/>
  <c r="A2025" i="6"/>
  <c r="A2026" i="6"/>
  <c r="A2027" i="6"/>
  <c r="A2028" i="6"/>
  <c r="A2029" i="6"/>
  <c r="A2030" i="6"/>
  <c r="A2031" i="6"/>
  <c r="A2032" i="6"/>
  <c r="A2033" i="6"/>
  <c r="A2034" i="6"/>
  <c r="A2035" i="6"/>
  <c r="A2036" i="6"/>
  <c r="A2037" i="6"/>
  <c r="A2038" i="6"/>
  <c r="A2039" i="6"/>
  <c r="A2040" i="6"/>
  <c r="A2041" i="6"/>
  <c r="A2042" i="6"/>
  <c r="A2043" i="6"/>
  <c r="A2044" i="6"/>
  <c r="A2045" i="6"/>
  <c r="A2046" i="6"/>
  <c r="A2047" i="6"/>
  <c r="A2048" i="6"/>
  <c r="A2049" i="6"/>
  <c r="A2050" i="6"/>
  <c r="A2051" i="6"/>
  <c r="A2052" i="6"/>
  <c r="A2053" i="6"/>
  <c r="A2054" i="6"/>
  <c r="A2055" i="6"/>
  <c r="A2056" i="6"/>
  <c r="A2057" i="6"/>
  <c r="A2058" i="6"/>
  <c r="A2059" i="6"/>
  <c r="A2060" i="6"/>
  <c r="A2061" i="6"/>
  <c r="A2062" i="6"/>
  <c r="A2063" i="6"/>
  <c r="A2064" i="6"/>
  <c r="A2065" i="6"/>
  <c r="A2066" i="6"/>
  <c r="A2067" i="6"/>
  <c r="A2068" i="6"/>
  <c r="A2069" i="6"/>
  <c r="A2070" i="6"/>
  <c r="A2071" i="6"/>
  <c r="A2072" i="6"/>
  <c r="A2073" i="6"/>
  <c r="A2074" i="6"/>
  <c r="A2075" i="6"/>
  <c r="A2076" i="6"/>
  <c r="A2077" i="6"/>
  <c r="A2078" i="6"/>
  <c r="A2079" i="6"/>
  <c r="A2080" i="6"/>
  <c r="A2081" i="6"/>
  <c r="A2082" i="6"/>
  <c r="A2083" i="6"/>
  <c r="A2084" i="6"/>
  <c r="A2085" i="6"/>
  <c r="A2086" i="6"/>
  <c r="A2087" i="6"/>
  <c r="A2088" i="6"/>
  <c r="A2089" i="6"/>
  <c r="A2090" i="6"/>
  <c r="A2091" i="6"/>
  <c r="A2092" i="6"/>
  <c r="A2093" i="6"/>
  <c r="A2094" i="6"/>
  <c r="A2095" i="6"/>
  <c r="A2096" i="6"/>
  <c r="A2097" i="6"/>
  <c r="A2098" i="6"/>
  <c r="A2099" i="6"/>
  <c r="A2100" i="6"/>
  <c r="A2101" i="6"/>
  <c r="A2102" i="6"/>
  <c r="A2103" i="6"/>
  <c r="A2104" i="6"/>
  <c r="A2105" i="6"/>
  <c r="A2106" i="6"/>
  <c r="A2107" i="6"/>
  <c r="A2108" i="6"/>
  <c r="A2109" i="6"/>
  <c r="A2110" i="6"/>
  <c r="A2111" i="6"/>
  <c r="A2112" i="6"/>
  <c r="A2113" i="6"/>
  <c r="A2114" i="6"/>
  <c r="A2115" i="6"/>
  <c r="A2116" i="6"/>
  <c r="A2117" i="6"/>
  <c r="A2118" i="6"/>
  <c r="A2119" i="6"/>
  <c r="A2120" i="6"/>
  <c r="A2121" i="6"/>
  <c r="A2122" i="6"/>
  <c r="A2123" i="6"/>
  <c r="A2124" i="6"/>
  <c r="A2125" i="6"/>
  <c r="A2126" i="6"/>
  <c r="A2127" i="6"/>
  <c r="A2128" i="6"/>
  <c r="A2129" i="6"/>
  <c r="A2130" i="6"/>
  <c r="A2131" i="6"/>
  <c r="A2132" i="6"/>
  <c r="A2133" i="6"/>
  <c r="A2134" i="6"/>
  <c r="A2135" i="6"/>
  <c r="A2136" i="6"/>
  <c r="A2137" i="6"/>
  <c r="A2138" i="6"/>
  <c r="A2139" i="6"/>
  <c r="A2140" i="6"/>
  <c r="A2141" i="6"/>
  <c r="A2142" i="6"/>
  <c r="A2143" i="6"/>
  <c r="A2144" i="6"/>
  <c r="A2145" i="6"/>
  <c r="A2146" i="6"/>
  <c r="A2147" i="6"/>
  <c r="A2148" i="6"/>
  <c r="A2149" i="6"/>
  <c r="A2150" i="6"/>
  <c r="A2151" i="6"/>
  <c r="A2152" i="6"/>
  <c r="A2153" i="6"/>
  <c r="A2154" i="6"/>
  <c r="A2155" i="6"/>
  <c r="A2156" i="6"/>
  <c r="A2157" i="6"/>
  <c r="A2158" i="6"/>
  <c r="A2159" i="6"/>
  <c r="A2160" i="6"/>
  <c r="A2161" i="6"/>
  <c r="A2162" i="6"/>
  <c r="A2163" i="6"/>
  <c r="A2164" i="6"/>
  <c r="A2165" i="6"/>
  <c r="A2166" i="6"/>
  <c r="A2167" i="6"/>
  <c r="A2168" i="6"/>
  <c r="A2169" i="6"/>
  <c r="A2170" i="6"/>
  <c r="A2171" i="6"/>
  <c r="A2172" i="6"/>
  <c r="A2173" i="6"/>
  <c r="A2174" i="6"/>
  <c r="A2175" i="6"/>
  <c r="A2176" i="6"/>
  <c r="A2177" i="6"/>
  <c r="A2178" i="6"/>
  <c r="A2179" i="6"/>
  <c r="A2180" i="6"/>
  <c r="A2181" i="6"/>
  <c r="A2182" i="6"/>
  <c r="A2183" i="6"/>
  <c r="A2184" i="6"/>
  <c r="A2185" i="6"/>
  <c r="A2186" i="6"/>
  <c r="A2187" i="6"/>
  <c r="A2188" i="6"/>
  <c r="A2189" i="6"/>
  <c r="A2190" i="6"/>
  <c r="A2191" i="6"/>
  <c r="A2192" i="6"/>
  <c r="A2193" i="6"/>
  <c r="A2194" i="6"/>
  <c r="A2195" i="6"/>
  <c r="A2196" i="6"/>
  <c r="A2197" i="6"/>
  <c r="A2198" i="6"/>
  <c r="A2199" i="6"/>
  <c r="A2200" i="6"/>
  <c r="A2201" i="6"/>
  <c r="A2202" i="6"/>
  <c r="A2203" i="6"/>
  <c r="A2204" i="6"/>
  <c r="A2205" i="6"/>
  <c r="A2206" i="6"/>
  <c r="A2207" i="6"/>
  <c r="A2208" i="6"/>
  <c r="A2209" i="6"/>
  <c r="A2210" i="6"/>
  <c r="A2211" i="6"/>
  <c r="A2212" i="6"/>
  <c r="A2213" i="6"/>
  <c r="A2214" i="6"/>
  <c r="A2215" i="6"/>
  <c r="A2216" i="6"/>
  <c r="A2217" i="6"/>
  <c r="A2218" i="6"/>
  <c r="A2219" i="6"/>
  <c r="A2220" i="6"/>
  <c r="A2221" i="6"/>
  <c r="A2222" i="6"/>
  <c r="A2223" i="6"/>
  <c r="A2224" i="6"/>
  <c r="A2225" i="6"/>
  <c r="A2226" i="6"/>
  <c r="A2227" i="6"/>
  <c r="A2228" i="6"/>
  <c r="A2229" i="6"/>
  <c r="A2230" i="6"/>
  <c r="A2231" i="6"/>
  <c r="A2232" i="6"/>
  <c r="A2233" i="6"/>
  <c r="A2234" i="6"/>
  <c r="A2235" i="6"/>
  <c r="A2236" i="6"/>
  <c r="A2237" i="6"/>
  <c r="A2238" i="6"/>
  <c r="A2239" i="6"/>
  <c r="A2240" i="6"/>
  <c r="A2241" i="6"/>
  <c r="A2242" i="6"/>
  <c r="A2243" i="6"/>
  <c r="A2244" i="6"/>
  <c r="A2245" i="6"/>
  <c r="A2246" i="6"/>
  <c r="A2247" i="6"/>
  <c r="A2248" i="6"/>
  <c r="A2249" i="6"/>
  <c r="A2250" i="6"/>
  <c r="A2251" i="6"/>
  <c r="A2252" i="6"/>
  <c r="A2253" i="6"/>
  <c r="A2254" i="6"/>
  <c r="A2255" i="6"/>
  <c r="A2256" i="6"/>
  <c r="A2257" i="6"/>
  <c r="A2258" i="6"/>
  <c r="A2259" i="6"/>
  <c r="A2260" i="6"/>
  <c r="A2261" i="6"/>
  <c r="A2262" i="6"/>
  <c r="A2263" i="6"/>
  <c r="A2264" i="6"/>
  <c r="A2265" i="6"/>
  <c r="A2266" i="6"/>
  <c r="A2267" i="6"/>
  <c r="A2268" i="6"/>
  <c r="A2269" i="6"/>
  <c r="A2270" i="6"/>
  <c r="A2271" i="6"/>
  <c r="A2272" i="6"/>
  <c r="A2273" i="6"/>
  <c r="A2274" i="6"/>
  <c r="A2275" i="6"/>
  <c r="A2276" i="6"/>
  <c r="A2277" i="6"/>
  <c r="A2278" i="6"/>
  <c r="A2279" i="6"/>
  <c r="A2280" i="6"/>
  <c r="A2281" i="6"/>
  <c r="A2282" i="6"/>
  <c r="A2283" i="6"/>
  <c r="A2284" i="6"/>
  <c r="A2285" i="6"/>
  <c r="A2286" i="6"/>
  <c r="A2287" i="6"/>
  <c r="A2288" i="6"/>
  <c r="A2289" i="6"/>
  <c r="A2290" i="6"/>
  <c r="A2291" i="6"/>
  <c r="A2292" i="6"/>
  <c r="A2293" i="6"/>
  <c r="A2294" i="6"/>
  <c r="A2295" i="6"/>
  <c r="A2296" i="6"/>
  <c r="A2297" i="6"/>
  <c r="A2298" i="6"/>
  <c r="A2299" i="6"/>
  <c r="A2300" i="6"/>
  <c r="A2301" i="6"/>
  <c r="A2302" i="6"/>
  <c r="A2303" i="6"/>
  <c r="A2304" i="6"/>
  <c r="A2305" i="6"/>
  <c r="A2306" i="6"/>
  <c r="A2307" i="6"/>
  <c r="A2308" i="6"/>
  <c r="A2309" i="6"/>
  <c r="A2310" i="6"/>
  <c r="A2311" i="6"/>
  <c r="A2312" i="6"/>
  <c r="A2313" i="6"/>
  <c r="A2314" i="6"/>
  <c r="A2315" i="6"/>
  <c r="A2316" i="6"/>
  <c r="A2317" i="6"/>
  <c r="A2318" i="6"/>
  <c r="A2319" i="6"/>
  <c r="A2320" i="6"/>
  <c r="A2321" i="6"/>
  <c r="A2322" i="6"/>
  <c r="A2323" i="6"/>
  <c r="A2324" i="6"/>
  <c r="A2325" i="6"/>
  <c r="A2326" i="6"/>
  <c r="A2327" i="6"/>
  <c r="A2328" i="6"/>
  <c r="A2329" i="6"/>
  <c r="A2330" i="6"/>
  <c r="A2331" i="6"/>
  <c r="A2332" i="6"/>
  <c r="A2333" i="6"/>
  <c r="A2334" i="6"/>
  <c r="A2335" i="6"/>
  <c r="A2336" i="6"/>
  <c r="A2337" i="6"/>
  <c r="A2338" i="6"/>
  <c r="A2339" i="6"/>
  <c r="A2340" i="6"/>
  <c r="A2341" i="6"/>
  <c r="A2342" i="6"/>
  <c r="A2343" i="6"/>
  <c r="A2344" i="6"/>
  <c r="A2345" i="6"/>
  <c r="A2346" i="6"/>
  <c r="A2347" i="6"/>
  <c r="A2348" i="6"/>
  <c r="A2349" i="6"/>
  <c r="A2350" i="6"/>
  <c r="A2351" i="6"/>
  <c r="A2352" i="6"/>
  <c r="A2353" i="6"/>
  <c r="A2354" i="6"/>
  <c r="A2355" i="6"/>
  <c r="A2356" i="6"/>
  <c r="A2357" i="6"/>
  <c r="A2358" i="6"/>
  <c r="A2359" i="6"/>
  <c r="A2360" i="6"/>
  <c r="A2361" i="6"/>
  <c r="A2362" i="6"/>
  <c r="A2363" i="6"/>
  <c r="A2364" i="6"/>
  <c r="A2365" i="6"/>
  <c r="A2366" i="6"/>
  <c r="A2367" i="6"/>
  <c r="A2368" i="6"/>
  <c r="A2369" i="6"/>
  <c r="A2370" i="6"/>
  <c r="A2371" i="6"/>
  <c r="A2372" i="6"/>
  <c r="A2373" i="6"/>
  <c r="A2374" i="6"/>
  <c r="A2375" i="6"/>
  <c r="A2376" i="6"/>
  <c r="A2377" i="6"/>
  <c r="A2378" i="6"/>
  <c r="A2379" i="6"/>
  <c r="A2380" i="6"/>
  <c r="A2381" i="6"/>
  <c r="A2382" i="6"/>
  <c r="A2383" i="6"/>
  <c r="A2384" i="6"/>
  <c r="A2385" i="6"/>
  <c r="A2386" i="6"/>
  <c r="A2387" i="6"/>
  <c r="A2388" i="6"/>
  <c r="A2389" i="6"/>
  <c r="A2390" i="6"/>
  <c r="A2391" i="6"/>
  <c r="A2392" i="6"/>
  <c r="A2393" i="6"/>
  <c r="A2394" i="6"/>
  <c r="A2395" i="6"/>
  <c r="A2396" i="6"/>
  <c r="A2397" i="6"/>
  <c r="A2398" i="6"/>
  <c r="A2399" i="6"/>
  <c r="A2400" i="6"/>
  <c r="A2401" i="6"/>
  <c r="A2402" i="6"/>
  <c r="A2403" i="6"/>
  <c r="A2404" i="6"/>
  <c r="A2405" i="6"/>
  <c r="A2406" i="6"/>
  <c r="A2407" i="6"/>
  <c r="A2408" i="6"/>
  <c r="A2409" i="6"/>
  <c r="A2410" i="6"/>
  <c r="A2411" i="6"/>
  <c r="A2412" i="6"/>
  <c r="A2413" i="6"/>
  <c r="A2414" i="6"/>
  <c r="A2415" i="6"/>
  <c r="A2416" i="6"/>
  <c r="A2417" i="6"/>
  <c r="A2418" i="6"/>
  <c r="A2419" i="6"/>
  <c r="A2420" i="6"/>
  <c r="A2421" i="6"/>
  <c r="A2422" i="6"/>
  <c r="A2423" i="6"/>
  <c r="A2424" i="6"/>
  <c r="A2425" i="6"/>
  <c r="A2426" i="6"/>
  <c r="A2427" i="6"/>
  <c r="A2428" i="6"/>
  <c r="A2429" i="6"/>
  <c r="A2430" i="6"/>
  <c r="A2431" i="6"/>
  <c r="A2432" i="6"/>
  <c r="A2433" i="6"/>
  <c r="A2434" i="6"/>
  <c r="A2435" i="6"/>
  <c r="A2436" i="6"/>
  <c r="A2437" i="6"/>
  <c r="A2438" i="6"/>
  <c r="A2439" i="6"/>
  <c r="A2440" i="6"/>
  <c r="A2441" i="6"/>
  <c r="A2442" i="6"/>
  <c r="A2443" i="6"/>
  <c r="A2444" i="6"/>
  <c r="A2445" i="6"/>
  <c r="A2446" i="6"/>
  <c r="A2447" i="6"/>
  <c r="A2448" i="6"/>
  <c r="A2449" i="6"/>
  <c r="A2450" i="6"/>
  <c r="A2451" i="6"/>
  <c r="A2452" i="6"/>
  <c r="A2453" i="6"/>
  <c r="A2454" i="6"/>
  <c r="A2455" i="6"/>
  <c r="A2456" i="6"/>
  <c r="A2457" i="6"/>
  <c r="A2458" i="6"/>
  <c r="A2459" i="6"/>
  <c r="A2460" i="6"/>
  <c r="A2461" i="6"/>
  <c r="A2462" i="6"/>
  <c r="A2463" i="6"/>
  <c r="A2464" i="6"/>
  <c r="A2465" i="6"/>
  <c r="A2466" i="6"/>
  <c r="A2467" i="6"/>
  <c r="A2468" i="6"/>
  <c r="A2469" i="6"/>
  <c r="A2470" i="6"/>
  <c r="A2471" i="6"/>
  <c r="A2472" i="6"/>
  <c r="A2473" i="6"/>
  <c r="A2474" i="6"/>
  <c r="A2475" i="6"/>
  <c r="A2476" i="6"/>
  <c r="A2477" i="6"/>
  <c r="A2478" i="6"/>
  <c r="A2479" i="6"/>
  <c r="A2480" i="6"/>
  <c r="A2481" i="6"/>
  <c r="A2482" i="6"/>
  <c r="A2483" i="6"/>
  <c r="A2484" i="6"/>
  <c r="A2485" i="6"/>
  <c r="A2486" i="6"/>
  <c r="A2487" i="6"/>
  <c r="A2488" i="6"/>
  <c r="A2489" i="6"/>
  <c r="A2490" i="6"/>
  <c r="A2491" i="6"/>
  <c r="A2492" i="6"/>
  <c r="A2493" i="6"/>
  <c r="A2494" i="6"/>
  <c r="A2495" i="6"/>
  <c r="A2496" i="6"/>
  <c r="A2497" i="6"/>
  <c r="A2498" i="6"/>
  <c r="A2499" i="6"/>
  <c r="A2500" i="6"/>
  <c r="A2501" i="6"/>
  <c r="A2502" i="6"/>
  <c r="A2503" i="6"/>
  <c r="A2504" i="6"/>
  <c r="A2505" i="6"/>
  <c r="A2506" i="6"/>
  <c r="A2507" i="6"/>
  <c r="A2508" i="6"/>
  <c r="A2509" i="6"/>
  <c r="A2510" i="6"/>
  <c r="A2511" i="6"/>
  <c r="A2512" i="6"/>
  <c r="A2513" i="6"/>
  <c r="A2514" i="6"/>
  <c r="A2515" i="6"/>
  <c r="A2516" i="6"/>
  <c r="A2517" i="6"/>
  <c r="A2518" i="6"/>
  <c r="A2519" i="6"/>
  <c r="A2520" i="6"/>
  <c r="A2521" i="6"/>
  <c r="A2522" i="6"/>
  <c r="A2523" i="6"/>
  <c r="A2524" i="6"/>
  <c r="A2525" i="6"/>
  <c r="A2526" i="6"/>
  <c r="A2527" i="6"/>
  <c r="A2528" i="6"/>
  <c r="A2529" i="6"/>
  <c r="A2530" i="6"/>
  <c r="A2531" i="6"/>
  <c r="A2532" i="6"/>
  <c r="A2533" i="6"/>
  <c r="A2534" i="6"/>
  <c r="A2535" i="6"/>
  <c r="A2536" i="6"/>
  <c r="A2537" i="6"/>
  <c r="A2538" i="6"/>
  <c r="A2539" i="6"/>
  <c r="A2540" i="6"/>
  <c r="A2541" i="6"/>
  <c r="A2542" i="6"/>
  <c r="A2543" i="6"/>
  <c r="A2544" i="6"/>
  <c r="A2545" i="6"/>
  <c r="A2546" i="6"/>
  <c r="A2547" i="6"/>
  <c r="A2548" i="6"/>
  <c r="A2549" i="6"/>
  <c r="A2550" i="6"/>
  <c r="A2551" i="6"/>
  <c r="A2552" i="6"/>
  <c r="A2553" i="6"/>
  <c r="A2554" i="6"/>
  <c r="A2555" i="6"/>
  <c r="A2556" i="6"/>
  <c r="A2557" i="6"/>
  <c r="A2558" i="6"/>
  <c r="A2559" i="6"/>
  <c r="A2560" i="6"/>
  <c r="A2561" i="6"/>
  <c r="A2562" i="6"/>
  <c r="A2563" i="6"/>
  <c r="A2564" i="6"/>
  <c r="A2565" i="6"/>
  <c r="A2566" i="6"/>
  <c r="A2567" i="6"/>
  <c r="A2568" i="6"/>
  <c r="A2569" i="6"/>
  <c r="A2570" i="6"/>
  <c r="A2571" i="6"/>
  <c r="A2572" i="6"/>
  <c r="A2573" i="6"/>
  <c r="A2574" i="6"/>
  <c r="A2575" i="6"/>
  <c r="A2576" i="6"/>
  <c r="A2577" i="6"/>
  <c r="A2578" i="6"/>
  <c r="A2579" i="6"/>
  <c r="A2580" i="6"/>
  <c r="A2581" i="6"/>
  <c r="A2582" i="6"/>
  <c r="A2583" i="6"/>
  <c r="A2584" i="6"/>
  <c r="A2585" i="6"/>
  <c r="A2586" i="6"/>
  <c r="A2587" i="6"/>
  <c r="A2588" i="6"/>
  <c r="A2589" i="6"/>
  <c r="A2590" i="6"/>
  <c r="A2591" i="6"/>
  <c r="A2592" i="6"/>
  <c r="A2593" i="6"/>
  <c r="A2594" i="6"/>
  <c r="A2595" i="6"/>
  <c r="A2596" i="6"/>
  <c r="A2597" i="6"/>
  <c r="A2598" i="6"/>
  <c r="A2599" i="6"/>
  <c r="A2600" i="6"/>
  <c r="A2601" i="6"/>
  <c r="A2602" i="6"/>
  <c r="A2603" i="6"/>
  <c r="A2604" i="6"/>
  <c r="A2605" i="6"/>
  <c r="A2606" i="6"/>
  <c r="A2607" i="6"/>
  <c r="A2608" i="6"/>
  <c r="A2609" i="6"/>
  <c r="A2610" i="6"/>
  <c r="A2611" i="6"/>
  <c r="A2612" i="6"/>
  <c r="A2613" i="6"/>
  <c r="A2614" i="6"/>
  <c r="A2615" i="6"/>
  <c r="A2616" i="6"/>
  <c r="A2617" i="6"/>
  <c r="A2618" i="6"/>
  <c r="A2619" i="6"/>
  <c r="A2620" i="6"/>
  <c r="A2621" i="6"/>
  <c r="A2622" i="6"/>
  <c r="A2623" i="6"/>
  <c r="A2624" i="6"/>
  <c r="A2625" i="6"/>
  <c r="A2626" i="6"/>
  <c r="A2627" i="6"/>
  <c r="A2628" i="6"/>
  <c r="A2629" i="6"/>
  <c r="A2630" i="6"/>
  <c r="A2631" i="6"/>
  <c r="A2632" i="6"/>
  <c r="A2633" i="6"/>
  <c r="A2634" i="6"/>
  <c r="A2635" i="6"/>
  <c r="A2636" i="6"/>
  <c r="A2637" i="6"/>
  <c r="A2638" i="6"/>
  <c r="A2639" i="6"/>
  <c r="A2640" i="6"/>
  <c r="A2641" i="6"/>
  <c r="A2642" i="6"/>
  <c r="A2643" i="6"/>
  <c r="A2644" i="6"/>
  <c r="A2645" i="6"/>
  <c r="A2646" i="6"/>
  <c r="A2647" i="6"/>
  <c r="A2648" i="6"/>
  <c r="A2649" i="6"/>
  <c r="A2650" i="6"/>
  <c r="A2651" i="6"/>
  <c r="A2652" i="6"/>
  <c r="A2653" i="6"/>
  <c r="A2654" i="6"/>
  <c r="A2655" i="6"/>
  <c r="A2656" i="6"/>
  <c r="A2657" i="6"/>
  <c r="A2658" i="6"/>
  <c r="A2659" i="6"/>
  <c r="A2660" i="6"/>
  <c r="A2661" i="6"/>
  <c r="A2662" i="6"/>
  <c r="A2663" i="6"/>
  <c r="A2664" i="6"/>
  <c r="A2665" i="6"/>
  <c r="A2666" i="6"/>
  <c r="A2667" i="6"/>
  <c r="A2668" i="6"/>
  <c r="A2669" i="6"/>
  <c r="A2670" i="6"/>
  <c r="A2671" i="6"/>
  <c r="A2672" i="6"/>
  <c r="A2673" i="6"/>
  <c r="A2674" i="6"/>
  <c r="A2675" i="6"/>
  <c r="A2676" i="6"/>
  <c r="A2677" i="6"/>
  <c r="A2678" i="6"/>
  <c r="A2679" i="6"/>
  <c r="A2680" i="6"/>
  <c r="A2681" i="6"/>
  <c r="A2682" i="6"/>
  <c r="A2683" i="6"/>
  <c r="A2684" i="6"/>
  <c r="A2685" i="6"/>
  <c r="A2686" i="6"/>
  <c r="A2687" i="6"/>
  <c r="A2688" i="6"/>
  <c r="A2689" i="6"/>
  <c r="A2690" i="6"/>
  <c r="A2691" i="6"/>
  <c r="A2692" i="6"/>
  <c r="A2693" i="6"/>
  <c r="A2694" i="6"/>
  <c r="A2695" i="6"/>
  <c r="A2696" i="6"/>
  <c r="A2697" i="6"/>
  <c r="A2698" i="6"/>
  <c r="A2699" i="6"/>
  <c r="A2700" i="6"/>
  <c r="A2701" i="6"/>
  <c r="A2702" i="6"/>
  <c r="A2703" i="6"/>
  <c r="A2704" i="6"/>
  <c r="A2705" i="6"/>
  <c r="A2706" i="6"/>
  <c r="A2707" i="6"/>
  <c r="A2708" i="6"/>
  <c r="A2709" i="6"/>
  <c r="A2710" i="6"/>
  <c r="A2711" i="6"/>
  <c r="A2712" i="6"/>
  <c r="A2713" i="6"/>
  <c r="A2714" i="6"/>
  <c r="A2715" i="6"/>
  <c r="A2716" i="6"/>
  <c r="A2717" i="6"/>
  <c r="A2718" i="6"/>
  <c r="A2719" i="6"/>
  <c r="A2720" i="6"/>
  <c r="A2721" i="6"/>
  <c r="A2722" i="6"/>
  <c r="A2723" i="6"/>
  <c r="A2724" i="6"/>
  <c r="A2725" i="6"/>
  <c r="A2726" i="6"/>
  <c r="A2727" i="6"/>
  <c r="A2728" i="6"/>
  <c r="A2729" i="6"/>
  <c r="A2730" i="6"/>
  <c r="A2731" i="6"/>
  <c r="A2732" i="6"/>
  <c r="A2733" i="6"/>
  <c r="A2734" i="6"/>
  <c r="A2735" i="6"/>
  <c r="A2736" i="6"/>
  <c r="A2737" i="6"/>
  <c r="A2738" i="6"/>
  <c r="A2739" i="6"/>
  <c r="A2740" i="6"/>
  <c r="A2741" i="6"/>
  <c r="A2742" i="6"/>
  <c r="A2743" i="6"/>
  <c r="A2744" i="6"/>
  <c r="A2745" i="6"/>
  <c r="A2746" i="6"/>
  <c r="A2747" i="6"/>
  <c r="A2748" i="6"/>
  <c r="A2749" i="6"/>
  <c r="A2750" i="6"/>
  <c r="A2751" i="6"/>
  <c r="A2752" i="6"/>
  <c r="A2753" i="6"/>
  <c r="A2754" i="6"/>
  <c r="A2755" i="6"/>
  <c r="A2756" i="6"/>
  <c r="A2757" i="6"/>
  <c r="A2758" i="6"/>
  <c r="A2759" i="6"/>
  <c r="A2760" i="6"/>
  <c r="A2761" i="6"/>
  <c r="A2762" i="6"/>
  <c r="A2763" i="6"/>
  <c r="A2764" i="6"/>
  <c r="A2765" i="6"/>
  <c r="A2766" i="6"/>
  <c r="A2767" i="6"/>
  <c r="A2768" i="6"/>
  <c r="A2769" i="6"/>
  <c r="A2770" i="6"/>
  <c r="A2771" i="6"/>
  <c r="A2772" i="6"/>
  <c r="A2773" i="6"/>
  <c r="A2774" i="6"/>
  <c r="A2775" i="6"/>
  <c r="A2776" i="6"/>
  <c r="A2777" i="6"/>
  <c r="A2778" i="6"/>
  <c r="A2779" i="6"/>
  <c r="A2780" i="6"/>
  <c r="A2781" i="6"/>
  <c r="A2782" i="6"/>
  <c r="A2783" i="6"/>
  <c r="A2784" i="6"/>
  <c r="A2785" i="6"/>
  <c r="A2786" i="6"/>
  <c r="A2787" i="6"/>
  <c r="A2788" i="6"/>
  <c r="A2789" i="6"/>
  <c r="A2790" i="6"/>
  <c r="A2791" i="6"/>
  <c r="A2792" i="6"/>
  <c r="A2793" i="6"/>
  <c r="A2794" i="6"/>
  <c r="A2795" i="6"/>
  <c r="A2796" i="6"/>
  <c r="A2797" i="6"/>
  <c r="A2798" i="6"/>
  <c r="A2799" i="6"/>
  <c r="A2800" i="6"/>
  <c r="A2801" i="6"/>
  <c r="A2802" i="6"/>
  <c r="A2803" i="6"/>
  <c r="A2804" i="6"/>
  <c r="A2805" i="6"/>
  <c r="A2806" i="6"/>
  <c r="A2807" i="6"/>
  <c r="A2808" i="6"/>
  <c r="A2809" i="6"/>
  <c r="A2810" i="6"/>
  <c r="A2811" i="6"/>
  <c r="A2812" i="6"/>
  <c r="A2813" i="6"/>
  <c r="A2814" i="6"/>
  <c r="A2815" i="6"/>
  <c r="A2816" i="6"/>
  <c r="A2817" i="6"/>
  <c r="A2818" i="6"/>
  <c r="A2819" i="6"/>
  <c r="A2820" i="6"/>
  <c r="A2821" i="6"/>
  <c r="A2822" i="6"/>
  <c r="A2823" i="6"/>
  <c r="A2824" i="6"/>
  <c r="A2825" i="6"/>
  <c r="A2826" i="6"/>
  <c r="A2827" i="6"/>
  <c r="A2828" i="6"/>
  <c r="A2829" i="6"/>
  <c r="A2830" i="6"/>
  <c r="A2831" i="6"/>
  <c r="A2832" i="6"/>
  <c r="A2833" i="6"/>
  <c r="A2834" i="6"/>
  <c r="A2835" i="6"/>
  <c r="A2836" i="6"/>
  <c r="A2837" i="6"/>
  <c r="A2838" i="6"/>
  <c r="A2839" i="6"/>
  <c r="A2840" i="6"/>
  <c r="A2841" i="6"/>
  <c r="A2842" i="6"/>
  <c r="A2843" i="6"/>
  <c r="A2844" i="6"/>
  <c r="A2845" i="6"/>
  <c r="A2846" i="6"/>
  <c r="A2847" i="6"/>
  <c r="A2848" i="6"/>
  <c r="A2849" i="6"/>
  <c r="A2850" i="6"/>
  <c r="A2851" i="6"/>
  <c r="A2852" i="6"/>
  <c r="A2853" i="6"/>
  <c r="A2854" i="6"/>
  <c r="A2855" i="6"/>
  <c r="A2856" i="6"/>
  <c r="A2857" i="6"/>
  <c r="A2858" i="6"/>
  <c r="A2859" i="6"/>
  <c r="A2860" i="6"/>
  <c r="A2861" i="6"/>
  <c r="A2862" i="6"/>
  <c r="A2863" i="6"/>
  <c r="A2864" i="6"/>
  <c r="A2865" i="6"/>
  <c r="A2866" i="6"/>
  <c r="A2867" i="6"/>
  <c r="A2868" i="6"/>
  <c r="A2869" i="6"/>
  <c r="A2870" i="6"/>
  <c r="A2871" i="6"/>
  <c r="A2872" i="6"/>
  <c r="A2873" i="6"/>
  <c r="A2874" i="6"/>
  <c r="A2875" i="6"/>
  <c r="A2876" i="6"/>
  <c r="A2877" i="6"/>
  <c r="A2878" i="6"/>
  <c r="A2879" i="6"/>
  <c r="A2880" i="6"/>
  <c r="A2881" i="6"/>
  <c r="A2882" i="6"/>
  <c r="A2883" i="6"/>
  <c r="A2884" i="6"/>
  <c r="A2885" i="6"/>
  <c r="A2886" i="6"/>
  <c r="A2887" i="6"/>
  <c r="A2888" i="6"/>
  <c r="A2889" i="6"/>
  <c r="A2890" i="6"/>
  <c r="A2891" i="6"/>
  <c r="A2892" i="6"/>
  <c r="A2893" i="6"/>
  <c r="A2894" i="6"/>
  <c r="A2895" i="6"/>
  <c r="A2896" i="6"/>
  <c r="A2897" i="6"/>
  <c r="A2898" i="6"/>
  <c r="A2899" i="6"/>
  <c r="A2900" i="6"/>
  <c r="A2901" i="6"/>
  <c r="A2902" i="6"/>
  <c r="A2903" i="6"/>
  <c r="A2904" i="6"/>
  <c r="A2905" i="6"/>
  <c r="A2906" i="6"/>
  <c r="A2907" i="6"/>
  <c r="A2908" i="6"/>
  <c r="A2909" i="6"/>
  <c r="A2910" i="6"/>
  <c r="A2911" i="6"/>
  <c r="A2912" i="6"/>
  <c r="A2913" i="6"/>
  <c r="A2914" i="6"/>
  <c r="A2915" i="6"/>
  <c r="A2916" i="6"/>
  <c r="A2917" i="6"/>
  <c r="A2918" i="6"/>
  <c r="A2919" i="6"/>
  <c r="A2920" i="6"/>
  <c r="A2921" i="6"/>
  <c r="A2922" i="6"/>
  <c r="A2923" i="6"/>
  <c r="A2924" i="6"/>
  <c r="A2925" i="6"/>
  <c r="A2926" i="6"/>
  <c r="A2927" i="6"/>
  <c r="A2928" i="6"/>
  <c r="A2929" i="6"/>
  <c r="A2930" i="6"/>
  <c r="A2931" i="6"/>
  <c r="A2932" i="6"/>
  <c r="A2933" i="6"/>
  <c r="A2934" i="6"/>
  <c r="A2935" i="6"/>
  <c r="A2936" i="6"/>
  <c r="A2937" i="6"/>
  <c r="A2938" i="6"/>
  <c r="A2939" i="6"/>
  <c r="A2940" i="6"/>
  <c r="A2941" i="6"/>
  <c r="A2942" i="6"/>
  <c r="A2943" i="6"/>
  <c r="A2944" i="6"/>
  <c r="A2945" i="6"/>
  <c r="A2946" i="6"/>
  <c r="A2947" i="6"/>
  <c r="A2948" i="6"/>
  <c r="A2949" i="6"/>
  <c r="A2950" i="6"/>
  <c r="A2951" i="6"/>
  <c r="A2952" i="6"/>
  <c r="A2953" i="6"/>
  <c r="A2954" i="6"/>
  <c r="A2955" i="6"/>
  <c r="A2956" i="6"/>
  <c r="A2957" i="6"/>
  <c r="A2958" i="6"/>
  <c r="A2959" i="6"/>
  <c r="A2960" i="6"/>
  <c r="A2961" i="6"/>
  <c r="A2962" i="6"/>
  <c r="A2963" i="6"/>
  <c r="A2964" i="6"/>
  <c r="A2965" i="6"/>
  <c r="A2966" i="6"/>
  <c r="A2967" i="6"/>
  <c r="A2968" i="6"/>
  <c r="A2969" i="6"/>
  <c r="A2970" i="6"/>
  <c r="A2971" i="6"/>
  <c r="A2972" i="6"/>
  <c r="A2973" i="6"/>
  <c r="A2974" i="6"/>
  <c r="A2975" i="6"/>
  <c r="A2976" i="6"/>
  <c r="A2977" i="6"/>
  <c r="A2978" i="6"/>
  <c r="A2979" i="6"/>
  <c r="A2980" i="6"/>
  <c r="A2981" i="6"/>
  <c r="A2982" i="6"/>
  <c r="A2983" i="6"/>
  <c r="A2984" i="6"/>
  <c r="A2985" i="6"/>
  <c r="A2986" i="6"/>
  <c r="A2987" i="6"/>
  <c r="A2988" i="6"/>
  <c r="A2989" i="6"/>
  <c r="A2990" i="6"/>
  <c r="A2991" i="6"/>
  <c r="A2992" i="6"/>
  <c r="A2993" i="6"/>
  <c r="A2994" i="6"/>
  <c r="A2995" i="6"/>
  <c r="A2996" i="6"/>
  <c r="A2997" i="6"/>
  <c r="A2998" i="6"/>
  <c r="A2999" i="6"/>
  <c r="A3000" i="6"/>
  <c r="A3001" i="6"/>
  <c r="A3002" i="6"/>
  <c r="A3003" i="6"/>
  <c r="A3004" i="6"/>
  <c r="A3005" i="6"/>
  <c r="A3006" i="6"/>
  <c r="A3007" i="6"/>
  <c r="A3008" i="6"/>
  <c r="A3009" i="6"/>
  <c r="A3010" i="6"/>
  <c r="A3011" i="6"/>
  <c r="A3012" i="6"/>
  <c r="A3013" i="6"/>
  <c r="A3014" i="6"/>
  <c r="A3015" i="6"/>
  <c r="A3016" i="6"/>
  <c r="A3017" i="6"/>
  <c r="A3018" i="6"/>
  <c r="A3019" i="6"/>
  <c r="A3020" i="6"/>
  <c r="A3021" i="6"/>
  <c r="A3022" i="6"/>
  <c r="A3023" i="6"/>
  <c r="A3024" i="6"/>
  <c r="A3025" i="6"/>
  <c r="A3026" i="6"/>
  <c r="A3027" i="6"/>
  <c r="A3028" i="6"/>
  <c r="A3029" i="6"/>
  <c r="A3030" i="6"/>
  <c r="A3031" i="6"/>
  <c r="A3032" i="6"/>
  <c r="A3033" i="6"/>
  <c r="A3034" i="6"/>
  <c r="A3035" i="6"/>
  <c r="A3036" i="6"/>
  <c r="A3037" i="6"/>
  <c r="A3038" i="6"/>
  <c r="A3039" i="6"/>
  <c r="A3040" i="6"/>
  <c r="A3041" i="6"/>
  <c r="A3042" i="6"/>
  <c r="A3043" i="6"/>
  <c r="A3044" i="6"/>
  <c r="A3045" i="6"/>
  <c r="A3046" i="6"/>
  <c r="A3047" i="6"/>
  <c r="A3048" i="6"/>
  <c r="A3049" i="6"/>
  <c r="A3050" i="6"/>
  <c r="A3051" i="6"/>
  <c r="A3052" i="6"/>
  <c r="A3053" i="6"/>
  <c r="A3054" i="6"/>
  <c r="A3055" i="6"/>
  <c r="A3056" i="6"/>
  <c r="A3057" i="6"/>
  <c r="A3058" i="6"/>
  <c r="A3059" i="6"/>
  <c r="A3060" i="6"/>
  <c r="A3061" i="6"/>
  <c r="A3062" i="6"/>
  <c r="A3063" i="6"/>
  <c r="A3064" i="6"/>
  <c r="A3065" i="6"/>
  <c r="A3066" i="6"/>
  <c r="A3067" i="6"/>
  <c r="A3068" i="6"/>
  <c r="A3069" i="6"/>
  <c r="A3070" i="6"/>
  <c r="A3071" i="6"/>
  <c r="A3072" i="6"/>
  <c r="A3073" i="6"/>
  <c r="A3074" i="6"/>
  <c r="A3075" i="6"/>
  <c r="A3076" i="6"/>
  <c r="A3077" i="6"/>
  <c r="A3078" i="6"/>
  <c r="A3079" i="6"/>
  <c r="A3080" i="6"/>
  <c r="A3081" i="6"/>
  <c r="A3082" i="6"/>
  <c r="A3083" i="6"/>
  <c r="A3084" i="6"/>
  <c r="A3085" i="6"/>
  <c r="A3086" i="6"/>
  <c r="A3087" i="6"/>
  <c r="A3088" i="6"/>
  <c r="A3089" i="6"/>
  <c r="A3090" i="6"/>
  <c r="A3091" i="6"/>
  <c r="A3092" i="6"/>
  <c r="A3093" i="6"/>
  <c r="A3094" i="6"/>
  <c r="A3095" i="6"/>
  <c r="A3096" i="6"/>
  <c r="A3097" i="6"/>
  <c r="A3098" i="6"/>
  <c r="A3099" i="6"/>
  <c r="A3100" i="6"/>
  <c r="A3101" i="6"/>
  <c r="A3102" i="6"/>
  <c r="A3103" i="6"/>
  <c r="A3104" i="6"/>
  <c r="A3105" i="6"/>
  <c r="A3106" i="6"/>
  <c r="A3107" i="6"/>
  <c r="A3108" i="6"/>
  <c r="A3109" i="6"/>
  <c r="A3110" i="6"/>
  <c r="A3111" i="6"/>
  <c r="A3112" i="6"/>
  <c r="A3113" i="6"/>
  <c r="A3114" i="6"/>
  <c r="A3115" i="6"/>
  <c r="A3116" i="6"/>
  <c r="A3117" i="6"/>
  <c r="A3118" i="6"/>
  <c r="A3119" i="6"/>
  <c r="A3120" i="6"/>
  <c r="A3121" i="6"/>
  <c r="A3122" i="6"/>
  <c r="A3123" i="6"/>
  <c r="A3124" i="6"/>
  <c r="A3125" i="6"/>
  <c r="A3126" i="6"/>
  <c r="A3127" i="6"/>
  <c r="A3128" i="6"/>
  <c r="A3129" i="6"/>
  <c r="A3130" i="6"/>
  <c r="A3131" i="6"/>
  <c r="A3132" i="6"/>
  <c r="A3133" i="6"/>
  <c r="A3134" i="6"/>
  <c r="A3135" i="6"/>
  <c r="A3136" i="6"/>
  <c r="A3137" i="6"/>
  <c r="A3138" i="6"/>
  <c r="A3139" i="6"/>
  <c r="A3140" i="6"/>
  <c r="A3141" i="6"/>
  <c r="A3142" i="6"/>
  <c r="A3143" i="6"/>
  <c r="A3144" i="6"/>
  <c r="A3145" i="6"/>
  <c r="A3146" i="6"/>
  <c r="A3147" i="6"/>
  <c r="A3148" i="6"/>
  <c r="A3149" i="6"/>
  <c r="A3150" i="6"/>
  <c r="A3151" i="6"/>
  <c r="A3152" i="6"/>
  <c r="A3153" i="6"/>
  <c r="A3154" i="6"/>
  <c r="A3155" i="6"/>
  <c r="A3156" i="6"/>
  <c r="A3157" i="6"/>
  <c r="A3158" i="6"/>
  <c r="A3159" i="6"/>
  <c r="A3160" i="6"/>
  <c r="A3161" i="6"/>
  <c r="A3162" i="6"/>
  <c r="A3163" i="6"/>
  <c r="A3164" i="6"/>
  <c r="A3165" i="6"/>
  <c r="A3166" i="6"/>
  <c r="A3167" i="6"/>
  <c r="A3168" i="6"/>
  <c r="A3169" i="6"/>
  <c r="A3170" i="6"/>
  <c r="A3171" i="6"/>
  <c r="A3172" i="6"/>
  <c r="A3173" i="6"/>
  <c r="A3174" i="6"/>
  <c r="A3175" i="6"/>
  <c r="A3176" i="6"/>
  <c r="A3177" i="6"/>
  <c r="A3178" i="6"/>
  <c r="A3179" i="6"/>
  <c r="A3180" i="6"/>
  <c r="A3181" i="6"/>
  <c r="A3182" i="6"/>
  <c r="A3183" i="6"/>
  <c r="A3184" i="6"/>
  <c r="A3185" i="6"/>
  <c r="A3186" i="6"/>
  <c r="A3187" i="6"/>
  <c r="A3188" i="6"/>
  <c r="A3189" i="6"/>
  <c r="A3190" i="6"/>
  <c r="A3191" i="6"/>
  <c r="A3192" i="6"/>
  <c r="A3193" i="6"/>
  <c r="A3194" i="6"/>
  <c r="A3195" i="6"/>
  <c r="A3196" i="6"/>
  <c r="A3197" i="6"/>
  <c r="A3198" i="6"/>
  <c r="A3199" i="6"/>
  <c r="A3200" i="6"/>
  <c r="A3201" i="6"/>
  <c r="A3202" i="6"/>
  <c r="A3203" i="6"/>
  <c r="A3204" i="6"/>
  <c r="A3205" i="6"/>
  <c r="A3206" i="6"/>
  <c r="A3207" i="6"/>
  <c r="A3208" i="6"/>
  <c r="A3209" i="6"/>
  <c r="A3210" i="6"/>
  <c r="A3211" i="6"/>
  <c r="A3212" i="6"/>
  <c r="A3213" i="6"/>
  <c r="A3214" i="6"/>
  <c r="A3215" i="6"/>
  <c r="A3216" i="6"/>
  <c r="A3217" i="6"/>
  <c r="A3218" i="6"/>
  <c r="A3219" i="6"/>
  <c r="A3220" i="6"/>
  <c r="A3221" i="6"/>
  <c r="A3222" i="6"/>
  <c r="A3223" i="6"/>
  <c r="A3224" i="6"/>
  <c r="A3225" i="6"/>
  <c r="A3226" i="6"/>
  <c r="A3227" i="6"/>
  <c r="A3228" i="6"/>
  <c r="A3229" i="6"/>
  <c r="A3230" i="6"/>
  <c r="A3231" i="6"/>
  <c r="A3232" i="6"/>
  <c r="A3233" i="6"/>
  <c r="A3234" i="6"/>
  <c r="A3235" i="6"/>
  <c r="A3236" i="6"/>
  <c r="A3237" i="6"/>
  <c r="A3238" i="6"/>
  <c r="A3239" i="6"/>
  <c r="A3240" i="6"/>
  <c r="A3241" i="6"/>
  <c r="A3242" i="6"/>
  <c r="A3243" i="6"/>
  <c r="A3244" i="6"/>
  <c r="A3245" i="6"/>
  <c r="A3246" i="6"/>
  <c r="A3247" i="6"/>
  <c r="A3248" i="6"/>
  <c r="A3249" i="6"/>
  <c r="A3250" i="6"/>
  <c r="A3251" i="6"/>
  <c r="A3252" i="6"/>
  <c r="A3253" i="6"/>
  <c r="A3254" i="6"/>
  <c r="A3255" i="6"/>
  <c r="A3256" i="6"/>
  <c r="A3257" i="6"/>
  <c r="A3258" i="6"/>
  <c r="A3259" i="6"/>
  <c r="A3260" i="6"/>
  <c r="A3261" i="6"/>
  <c r="A3262" i="6"/>
  <c r="A3263" i="6"/>
  <c r="A3264" i="6"/>
  <c r="A3265" i="6"/>
  <c r="A3266" i="6"/>
  <c r="A3267" i="6"/>
  <c r="A3268" i="6"/>
  <c r="A3269" i="6"/>
  <c r="A3270" i="6"/>
  <c r="A3271" i="6"/>
  <c r="A3272" i="6"/>
  <c r="A3273" i="6"/>
  <c r="A3274" i="6"/>
  <c r="A3275" i="6"/>
  <c r="A3276" i="6"/>
  <c r="A3277" i="6"/>
  <c r="A3278" i="6"/>
  <c r="A3279" i="6"/>
  <c r="A3280" i="6"/>
  <c r="A3281" i="6"/>
  <c r="A3282" i="6"/>
  <c r="A3283" i="6"/>
  <c r="A3284" i="6"/>
  <c r="A3285" i="6"/>
  <c r="A3286" i="6"/>
  <c r="A3287" i="6"/>
  <c r="A3288" i="6"/>
  <c r="A3289" i="6"/>
  <c r="A3290" i="6"/>
  <c r="A3291" i="6"/>
  <c r="A3292" i="6"/>
  <c r="A3293" i="6"/>
  <c r="A3294" i="6"/>
  <c r="A3295" i="6"/>
  <c r="A3296" i="6"/>
  <c r="A3297" i="6"/>
  <c r="A3298" i="6"/>
  <c r="A3299" i="6"/>
  <c r="A3300" i="6"/>
  <c r="A3301" i="6"/>
  <c r="A3302" i="6"/>
  <c r="A3303" i="6"/>
  <c r="A3304" i="6"/>
  <c r="A3305" i="6"/>
  <c r="A3306" i="6"/>
  <c r="A3307" i="6"/>
  <c r="A3308" i="6"/>
  <c r="A3309" i="6"/>
  <c r="A3310" i="6"/>
  <c r="A3311" i="6"/>
  <c r="A3312" i="6"/>
  <c r="A3313" i="6"/>
  <c r="A3314" i="6"/>
  <c r="A3315" i="6"/>
  <c r="A3316" i="6"/>
  <c r="A3317" i="6"/>
  <c r="A3318" i="6"/>
  <c r="A3319" i="6"/>
  <c r="A3320" i="6"/>
  <c r="A3321" i="6"/>
  <c r="A3322" i="6"/>
  <c r="A3323" i="6"/>
  <c r="A3324" i="6"/>
  <c r="A3325" i="6"/>
  <c r="A3326" i="6"/>
  <c r="A3327" i="6"/>
  <c r="A3328" i="6"/>
  <c r="A3329" i="6"/>
  <c r="A3330" i="6"/>
  <c r="A3331" i="6"/>
  <c r="A3332" i="6"/>
  <c r="A3333" i="6"/>
  <c r="A3334" i="6"/>
  <c r="A3335" i="6"/>
  <c r="A3336" i="6"/>
  <c r="A3337" i="6"/>
  <c r="A3338" i="6"/>
  <c r="A3339" i="6"/>
  <c r="A3340" i="6"/>
  <c r="A3341" i="6"/>
  <c r="A3342" i="6"/>
  <c r="A3343" i="6"/>
  <c r="A3344" i="6"/>
  <c r="A3345" i="6"/>
  <c r="A3346" i="6"/>
  <c r="A3347" i="6"/>
  <c r="A3348" i="6"/>
  <c r="A3349" i="6"/>
  <c r="A3350" i="6"/>
  <c r="A3351" i="6"/>
  <c r="A3352" i="6"/>
  <c r="A3353" i="6"/>
  <c r="A3354" i="6"/>
  <c r="A3355" i="6"/>
  <c r="A3356" i="6"/>
  <c r="A3357" i="6"/>
  <c r="A3358" i="6"/>
  <c r="A3359" i="6"/>
  <c r="A3360" i="6"/>
  <c r="A3361" i="6"/>
  <c r="A3362" i="6"/>
  <c r="A3363" i="6"/>
  <c r="A3364" i="6"/>
  <c r="A3365" i="6"/>
  <c r="A3366" i="6"/>
  <c r="A3367" i="6"/>
  <c r="A3368" i="6"/>
  <c r="A3369" i="6"/>
  <c r="A3370" i="6"/>
  <c r="A3371" i="6"/>
  <c r="A3372" i="6"/>
  <c r="A3373" i="6"/>
  <c r="A3374" i="6"/>
  <c r="A3375" i="6"/>
  <c r="A3376" i="6"/>
  <c r="A3377" i="6"/>
  <c r="A3378" i="6"/>
  <c r="A3379" i="6"/>
  <c r="A3380" i="6"/>
  <c r="A3381" i="6"/>
  <c r="A3382" i="6"/>
  <c r="A3383" i="6"/>
  <c r="A3384" i="6"/>
  <c r="A3385" i="6"/>
  <c r="A3386" i="6"/>
  <c r="A3387" i="6"/>
  <c r="A3388" i="6"/>
  <c r="A3389" i="6"/>
  <c r="A3390" i="6"/>
  <c r="A3391" i="6"/>
  <c r="A3392" i="6"/>
  <c r="A3393" i="6"/>
  <c r="A3394" i="6"/>
  <c r="A3395" i="6"/>
  <c r="A3396" i="6"/>
  <c r="A3397" i="6"/>
  <c r="A3398" i="6"/>
  <c r="A3399" i="6"/>
  <c r="A3400" i="6"/>
  <c r="A3401" i="6"/>
  <c r="A3402" i="6"/>
  <c r="A3403" i="6"/>
  <c r="A3404" i="6"/>
  <c r="A3405" i="6"/>
  <c r="A3406" i="6"/>
  <c r="A3407" i="6"/>
  <c r="A3408" i="6"/>
  <c r="A3409" i="6"/>
  <c r="A3410" i="6"/>
  <c r="A3411" i="6"/>
  <c r="A3412" i="6"/>
  <c r="A3413" i="6"/>
  <c r="A3414" i="6"/>
  <c r="A3415" i="6"/>
  <c r="A3416" i="6"/>
  <c r="A3417" i="6"/>
  <c r="A3418" i="6"/>
  <c r="A3419" i="6"/>
  <c r="A3420" i="6"/>
  <c r="A3421" i="6"/>
  <c r="A3422" i="6"/>
  <c r="A3423" i="6"/>
  <c r="A3424" i="6"/>
  <c r="A3425" i="6"/>
  <c r="A3426" i="6"/>
  <c r="A3427" i="6"/>
  <c r="A3428" i="6"/>
  <c r="A3429" i="6"/>
  <c r="A3430" i="6"/>
  <c r="A3431" i="6"/>
  <c r="A3432" i="6"/>
  <c r="A3433" i="6"/>
  <c r="A3434" i="6"/>
  <c r="A3435" i="6"/>
  <c r="A3436" i="6"/>
  <c r="A3437" i="6"/>
  <c r="A3438" i="6"/>
  <c r="A3439" i="6"/>
  <c r="A3440" i="6"/>
  <c r="A3441" i="6"/>
  <c r="A3442" i="6"/>
  <c r="A3443" i="6"/>
  <c r="A3444" i="6"/>
  <c r="A3445" i="6"/>
  <c r="A3446" i="6"/>
  <c r="A3447" i="6"/>
  <c r="A3448" i="6"/>
  <c r="A3449" i="6"/>
  <c r="A3450" i="6"/>
  <c r="A3451" i="6"/>
  <c r="A3452" i="6"/>
  <c r="A3453" i="6"/>
  <c r="A3454" i="6"/>
  <c r="A3455" i="6"/>
  <c r="A3456" i="6"/>
  <c r="A3457" i="6"/>
  <c r="A3458" i="6"/>
  <c r="A3459" i="6"/>
  <c r="A3460" i="6"/>
  <c r="A3461" i="6"/>
  <c r="A3462" i="6"/>
  <c r="A3463" i="6"/>
  <c r="A3464" i="6"/>
  <c r="A3465" i="6"/>
  <c r="A3466" i="6"/>
  <c r="A3467" i="6"/>
  <c r="A3468" i="6"/>
  <c r="A3469" i="6"/>
  <c r="A3470" i="6"/>
  <c r="A3471" i="6"/>
  <c r="A3472" i="6"/>
  <c r="A3473" i="6"/>
  <c r="A3474" i="6"/>
  <c r="A3475" i="6"/>
  <c r="A3476" i="6"/>
  <c r="A3477" i="6"/>
  <c r="A3478" i="6"/>
  <c r="A3479" i="6"/>
  <c r="A3480" i="6"/>
  <c r="A3481" i="6"/>
  <c r="A3482" i="6"/>
  <c r="A3483" i="6"/>
  <c r="A3484" i="6"/>
  <c r="A3485" i="6"/>
  <c r="A3486" i="6"/>
  <c r="A3487" i="6"/>
  <c r="A3488" i="6"/>
  <c r="A3489" i="6"/>
  <c r="A3490" i="6"/>
  <c r="A3491" i="6"/>
  <c r="A3492" i="6"/>
  <c r="A3493" i="6"/>
  <c r="A3494" i="6"/>
  <c r="A3495" i="6"/>
  <c r="A3496" i="6"/>
  <c r="A3497" i="6"/>
  <c r="A3498" i="6"/>
  <c r="A3499" i="6"/>
  <c r="A3500" i="6"/>
  <c r="A3501" i="6"/>
  <c r="A3502" i="6"/>
  <c r="A3503" i="6"/>
  <c r="A3504" i="6"/>
  <c r="A3505" i="6"/>
  <c r="A3506" i="6"/>
  <c r="A3507" i="6"/>
  <c r="A3508" i="6"/>
  <c r="A3509" i="6"/>
  <c r="A3510" i="6"/>
  <c r="A3511" i="6"/>
  <c r="A3512" i="6"/>
  <c r="A3513" i="6"/>
  <c r="A3514" i="6"/>
  <c r="A3515" i="6"/>
  <c r="A3516" i="6"/>
  <c r="A3517" i="6"/>
  <c r="A3518" i="6"/>
  <c r="A3519" i="6"/>
  <c r="A3520" i="6"/>
  <c r="A3521" i="6"/>
  <c r="A3522" i="6"/>
  <c r="A3523" i="6"/>
  <c r="A3524" i="6"/>
  <c r="A3525" i="6"/>
  <c r="A3526" i="6"/>
  <c r="A3527" i="6"/>
  <c r="A3528" i="6"/>
  <c r="A3529" i="6"/>
  <c r="A3530" i="6"/>
  <c r="A3531" i="6"/>
  <c r="A3532" i="6"/>
  <c r="A3533" i="6"/>
  <c r="A3534" i="6"/>
  <c r="A3535" i="6"/>
  <c r="A3536" i="6"/>
  <c r="A3537" i="6"/>
  <c r="A3538" i="6"/>
  <c r="A3539" i="6"/>
  <c r="A3540" i="6"/>
  <c r="A3541" i="6"/>
  <c r="A3542" i="6"/>
  <c r="A3543" i="6"/>
  <c r="A3544" i="6"/>
  <c r="A3545" i="6"/>
  <c r="A3546" i="6"/>
  <c r="A3547" i="6"/>
  <c r="A3548" i="6"/>
  <c r="A3549" i="6"/>
  <c r="A3550" i="6"/>
  <c r="A3551" i="6"/>
  <c r="A3552" i="6"/>
  <c r="A3553" i="6"/>
  <c r="A3554" i="6"/>
  <c r="A3555" i="6"/>
  <c r="A3556" i="6"/>
  <c r="A3557" i="6"/>
  <c r="A3558" i="6"/>
  <c r="A3559" i="6"/>
  <c r="A3560" i="6"/>
  <c r="A3561" i="6"/>
  <c r="A3562" i="6"/>
  <c r="A3563" i="6"/>
  <c r="A3564" i="6"/>
  <c r="A3565" i="6"/>
  <c r="A3566" i="6"/>
  <c r="A3567" i="6"/>
  <c r="A3568" i="6"/>
  <c r="A3569" i="6"/>
  <c r="A3570" i="6"/>
  <c r="A3571" i="6"/>
  <c r="A3572" i="6"/>
  <c r="A3573" i="6"/>
  <c r="A3574" i="6"/>
  <c r="A3575" i="6"/>
  <c r="A3576" i="6"/>
  <c r="A3577" i="6"/>
  <c r="A3578" i="6"/>
  <c r="A3579" i="6"/>
  <c r="A3580" i="6"/>
  <c r="A3581" i="6"/>
  <c r="A3582" i="6"/>
  <c r="A3583" i="6"/>
  <c r="A3584" i="6"/>
  <c r="A3585" i="6"/>
  <c r="A3586" i="6"/>
  <c r="A3587" i="6"/>
  <c r="A3588" i="6"/>
  <c r="A3589" i="6"/>
  <c r="A3590" i="6"/>
  <c r="A3591" i="6"/>
  <c r="A3592" i="6"/>
  <c r="A3593" i="6"/>
  <c r="A3594" i="6"/>
  <c r="A3595" i="6"/>
  <c r="A3596" i="6"/>
  <c r="A3597" i="6"/>
  <c r="A3598" i="6"/>
  <c r="A3599" i="6"/>
  <c r="A3600" i="6"/>
  <c r="A3601" i="6"/>
  <c r="A3602" i="6"/>
  <c r="A3603" i="6"/>
  <c r="A3604" i="6"/>
  <c r="A3605" i="6"/>
  <c r="A3606" i="6"/>
  <c r="A3607" i="6"/>
  <c r="A3608" i="6"/>
  <c r="A3609" i="6"/>
  <c r="A3610" i="6"/>
  <c r="A3611" i="6"/>
  <c r="A3612" i="6"/>
  <c r="A3613" i="6"/>
  <c r="A3614" i="6"/>
  <c r="A3615" i="6"/>
  <c r="A3616" i="6"/>
  <c r="A3617" i="6"/>
  <c r="A3618" i="6"/>
  <c r="A3619" i="6"/>
  <c r="A3620" i="6"/>
  <c r="A3621" i="6"/>
  <c r="A3622" i="6"/>
  <c r="A3623" i="6"/>
  <c r="A3624" i="6"/>
  <c r="A3625" i="6"/>
  <c r="A3626" i="6"/>
  <c r="A3627" i="6"/>
  <c r="A3628" i="6"/>
  <c r="A3629" i="6"/>
  <c r="A3630" i="6"/>
  <c r="A3631" i="6"/>
  <c r="A3632" i="6"/>
  <c r="A3633" i="6"/>
  <c r="A3634" i="6"/>
  <c r="A3635" i="6"/>
  <c r="A3636" i="6"/>
  <c r="A3637" i="6"/>
  <c r="A3638" i="6"/>
  <c r="A3639" i="6"/>
  <c r="A3640" i="6"/>
  <c r="A3641" i="6"/>
  <c r="A3642" i="6"/>
  <c r="A3643" i="6"/>
  <c r="A3644" i="6"/>
  <c r="A3645" i="6"/>
  <c r="A3646" i="6"/>
  <c r="A3647" i="6"/>
  <c r="A3648" i="6"/>
  <c r="A3649" i="6"/>
  <c r="A3650" i="6"/>
  <c r="A3651" i="6"/>
  <c r="A3652" i="6"/>
  <c r="A3653" i="6"/>
  <c r="A3654" i="6"/>
  <c r="A3655" i="6"/>
  <c r="A3656" i="6"/>
  <c r="A3657" i="6"/>
  <c r="A3658" i="6"/>
  <c r="A3659" i="6"/>
  <c r="A3660" i="6"/>
  <c r="A3661" i="6"/>
  <c r="A3662" i="6"/>
  <c r="A3663" i="6"/>
  <c r="A3664" i="6"/>
  <c r="A3665" i="6"/>
  <c r="A3666" i="6"/>
  <c r="A3667" i="6"/>
  <c r="A3668" i="6"/>
  <c r="A3669" i="6"/>
  <c r="A3670" i="6"/>
  <c r="A3671" i="6"/>
  <c r="A3672" i="6"/>
  <c r="A3673" i="6"/>
  <c r="A3674" i="6"/>
  <c r="A3675" i="6"/>
  <c r="A3676" i="6"/>
  <c r="A3677" i="6"/>
  <c r="A3678" i="6"/>
  <c r="A3679" i="6"/>
  <c r="A3680" i="6"/>
  <c r="A3681" i="6"/>
  <c r="A3682" i="6"/>
  <c r="A3683" i="6"/>
  <c r="A3684" i="6"/>
  <c r="A3685" i="6"/>
  <c r="A3686" i="6"/>
  <c r="A3687" i="6"/>
  <c r="A3688" i="6"/>
  <c r="A3689" i="6"/>
  <c r="A3690" i="6"/>
  <c r="A3691" i="6"/>
  <c r="A3692" i="6"/>
  <c r="A3693" i="6"/>
  <c r="A3694" i="6"/>
  <c r="A3695" i="6"/>
  <c r="A3696" i="6"/>
  <c r="A3697" i="6"/>
  <c r="A3698" i="6"/>
  <c r="A3699" i="6"/>
  <c r="A3700" i="6"/>
  <c r="A3701" i="6"/>
  <c r="A3702" i="6"/>
  <c r="A3703" i="6"/>
  <c r="A3704" i="6"/>
  <c r="A3705" i="6"/>
  <c r="A3706" i="6"/>
  <c r="A3707" i="6"/>
  <c r="A3708" i="6"/>
  <c r="A3709" i="6"/>
  <c r="A3710" i="6"/>
  <c r="A3711" i="6"/>
  <c r="A3712" i="6"/>
  <c r="A3713" i="6"/>
  <c r="A3714" i="6"/>
  <c r="A3715" i="6"/>
  <c r="A3716" i="6"/>
  <c r="A3717" i="6"/>
  <c r="A3718" i="6"/>
  <c r="A3719" i="6"/>
  <c r="A3720" i="6"/>
  <c r="A3721" i="6"/>
  <c r="A3722" i="6"/>
  <c r="A3723" i="6"/>
  <c r="A3724" i="6"/>
  <c r="A3725" i="6"/>
  <c r="A3726" i="6"/>
  <c r="A3727" i="6"/>
  <c r="A3728" i="6"/>
  <c r="A3729" i="6"/>
  <c r="A3730" i="6"/>
  <c r="A3731" i="6"/>
  <c r="A3732" i="6"/>
  <c r="A3733" i="6"/>
  <c r="A3734" i="6"/>
  <c r="A3735" i="6"/>
  <c r="A3736" i="6"/>
  <c r="A3737" i="6"/>
  <c r="A3738" i="6"/>
  <c r="A3739" i="6"/>
  <c r="A3740" i="6"/>
  <c r="A3741" i="6"/>
  <c r="A3742" i="6"/>
  <c r="A3743" i="6"/>
  <c r="A3744" i="6"/>
  <c r="A3745" i="6"/>
  <c r="A3746" i="6"/>
  <c r="A3747" i="6"/>
  <c r="A3748" i="6"/>
  <c r="A3749" i="6"/>
  <c r="A3750" i="6"/>
  <c r="A3751" i="6"/>
  <c r="A3752" i="6"/>
  <c r="A3753" i="6"/>
  <c r="A3754" i="6"/>
  <c r="A3755" i="6"/>
  <c r="A3756" i="6"/>
  <c r="A3757" i="6"/>
  <c r="A3758" i="6"/>
  <c r="A3759" i="6"/>
  <c r="A3760" i="6"/>
  <c r="A3761" i="6"/>
  <c r="A3762" i="6"/>
  <c r="A3763" i="6"/>
  <c r="A3764" i="6"/>
  <c r="A3765" i="6"/>
  <c r="A3766" i="6"/>
  <c r="A3767" i="6"/>
  <c r="A3768" i="6"/>
  <c r="A3769" i="6"/>
  <c r="A3770" i="6"/>
  <c r="A3771" i="6"/>
  <c r="A3772" i="6"/>
  <c r="A3773" i="6"/>
  <c r="A3774" i="6"/>
  <c r="A3775" i="6"/>
  <c r="A3776" i="6"/>
  <c r="A3777" i="6"/>
  <c r="A3778" i="6"/>
  <c r="A3779" i="6"/>
  <c r="A3780" i="6"/>
  <c r="A3781" i="6"/>
  <c r="A3782" i="6"/>
  <c r="A3783" i="6"/>
  <c r="A3784" i="6"/>
  <c r="A3785" i="6"/>
  <c r="A3786" i="6"/>
  <c r="A3787" i="6"/>
  <c r="A3788" i="6"/>
  <c r="A3789" i="6"/>
  <c r="A3790" i="6"/>
  <c r="A3791" i="6"/>
  <c r="A3792" i="6"/>
  <c r="A3793" i="6"/>
  <c r="A3794" i="6"/>
  <c r="A3795" i="6"/>
  <c r="A3796" i="6"/>
  <c r="A3797" i="6"/>
  <c r="A3798" i="6"/>
  <c r="A3799" i="6"/>
  <c r="A3800" i="6"/>
  <c r="A3801" i="6"/>
  <c r="A3802" i="6"/>
  <c r="A3803" i="6"/>
  <c r="A3804" i="6"/>
  <c r="A3805" i="6"/>
  <c r="A3806" i="6"/>
  <c r="A3807" i="6"/>
  <c r="A3808" i="6"/>
  <c r="A3809" i="6"/>
  <c r="A3810" i="6"/>
  <c r="A3811" i="6"/>
  <c r="A3812" i="6"/>
  <c r="A3813" i="6"/>
  <c r="A3814" i="6"/>
  <c r="A3815" i="6"/>
  <c r="A3816" i="6"/>
  <c r="A3817" i="6"/>
  <c r="A3818" i="6"/>
  <c r="A3819" i="6"/>
  <c r="A3820" i="6"/>
  <c r="A3821" i="6"/>
  <c r="A3822" i="6"/>
  <c r="A3823" i="6"/>
  <c r="A3824" i="6"/>
  <c r="A3825" i="6"/>
  <c r="A3826" i="6"/>
  <c r="A3827" i="6"/>
  <c r="A3828" i="6"/>
  <c r="A3829" i="6"/>
  <c r="A3830" i="6"/>
  <c r="A3831" i="6"/>
  <c r="A3832" i="6"/>
  <c r="A3833" i="6"/>
  <c r="A3834" i="6"/>
  <c r="A3835" i="6"/>
  <c r="A3836" i="6"/>
  <c r="A3837" i="6"/>
  <c r="A3838" i="6"/>
  <c r="A3839" i="6"/>
  <c r="A3840" i="6"/>
  <c r="A3841" i="6"/>
  <c r="A3842" i="6"/>
  <c r="A3843" i="6"/>
  <c r="A3844" i="6"/>
  <c r="A3845" i="6"/>
  <c r="A3846" i="6"/>
  <c r="A3847" i="6"/>
  <c r="A3848" i="6"/>
  <c r="A3849" i="6"/>
  <c r="A3850" i="6"/>
  <c r="A3851" i="6"/>
  <c r="A3852" i="6"/>
  <c r="A3853" i="6"/>
  <c r="A3854" i="6"/>
  <c r="A3855" i="6"/>
  <c r="A3856" i="6"/>
  <c r="A3857" i="6"/>
  <c r="A3858" i="6"/>
  <c r="A3859" i="6"/>
  <c r="A3860" i="6"/>
  <c r="A3861" i="6"/>
  <c r="A3862" i="6"/>
  <c r="A3863" i="6"/>
  <c r="A3864" i="6"/>
  <c r="A3865" i="6"/>
  <c r="A3866" i="6"/>
  <c r="A3867" i="6"/>
  <c r="A3868" i="6"/>
  <c r="A3869" i="6"/>
  <c r="A3870" i="6"/>
  <c r="A3871" i="6"/>
  <c r="A3872" i="6"/>
  <c r="A3873" i="6"/>
  <c r="A3874" i="6"/>
  <c r="A3875" i="6"/>
  <c r="A3876" i="6"/>
  <c r="A3877" i="6"/>
  <c r="A3878" i="6"/>
  <c r="A3879" i="6"/>
  <c r="A3880" i="6"/>
  <c r="A3881" i="6"/>
  <c r="A3882" i="6"/>
  <c r="A3883" i="6"/>
  <c r="A3884" i="6"/>
  <c r="A3885" i="6"/>
  <c r="A3886" i="6"/>
  <c r="A3887" i="6"/>
  <c r="A3888" i="6"/>
  <c r="A3889" i="6"/>
  <c r="A3890" i="6"/>
  <c r="A3891" i="6"/>
  <c r="A3892" i="6"/>
  <c r="A3893" i="6"/>
  <c r="A3894" i="6"/>
  <c r="A3895" i="6"/>
  <c r="A3896" i="6"/>
  <c r="A3897" i="6"/>
  <c r="A3898" i="6"/>
  <c r="A3899" i="6"/>
  <c r="A3900" i="6"/>
  <c r="A3901" i="6"/>
  <c r="A3902" i="6"/>
  <c r="A3903" i="6"/>
  <c r="A3904" i="6"/>
  <c r="A3905" i="6"/>
  <c r="A3906" i="6"/>
  <c r="A3907" i="6"/>
  <c r="A3908" i="6"/>
  <c r="A3909" i="6"/>
  <c r="A3910" i="6"/>
  <c r="A3911" i="6"/>
  <c r="A3912" i="6"/>
  <c r="A3913" i="6"/>
  <c r="A3914" i="6"/>
  <c r="A3915" i="6"/>
  <c r="A3916" i="6"/>
  <c r="A3917" i="6"/>
  <c r="A3918" i="6"/>
  <c r="A3919" i="6"/>
  <c r="A3920" i="6"/>
  <c r="A3921" i="6"/>
  <c r="A3922" i="6"/>
  <c r="A3923" i="6"/>
  <c r="A3924" i="6"/>
  <c r="A3925" i="6"/>
  <c r="A3926" i="6"/>
  <c r="A3927" i="6"/>
  <c r="A3928" i="6"/>
  <c r="A3929" i="6"/>
  <c r="A3930" i="6"/>
  <c r="A3931" i="6"/>
  <c r="A3932" i="6"/>
  <c r="A3933" i="6"/>
  <c r="A3934" i="6"/>
  <c r="A3935" i="6"/>
  <c r="A3936" i="6"/>
  <c r="A3937" i="6"/>
  <c r="A3938" i="6"/>
  <c r="A3939" i="6"/>
  <c r="A3940" i="6"/>
  <c r="A3941" i="6"/>
  <c r="A3942" i="6"/>
  <c r="A3943" i="6"/>
  <c r="A3944" i="6"/>
  <c r="A3945" i="6"/>
  <c r="A3946" i="6"/>
  <c r="A3947" i="6"/>
  <c r="A3948" i="6"/>
  <c r="A3949" i="6"/>
  <c r="A3950" i="6"/>
  <c r="A3951" i="6"/>
  <c r="A3952" i="6"/>
  <c r="A3953" i="6"/>
  <c r="A3954" i="6"/>
  <c r="A3955" i="6"/>
  <c r="A3956" i="6"/>
  <c r="A3957" i="6"/>
  <c r="A3958" i="6"/>
  <c r="A3959" i="6"/>
  <c r="A3960" i="6"/>
  <c r="A3961" i="6"/>
  <c r="A3962" i="6"/>
  <c r="A3963" i="6"/>
  <c r="A3964" i="6"/>
  <c r="A3965" i="6"/>
  <c r="A3966" i="6"/>
  <c r="A3967" i="6"/>
  <c r="A3968" i="6"/>
  <c r="A3969" i="6"/>
  <c r="A3970" i="6"/>
  <c r="A3971" i="6"/>
  <c r="A3972" i="6"/>
  <c r="A3973" i="6"/>
  <c r="A3974" i="6"/>
  <c r="A3975" i="6"/>
  <c r="A3976" i="6"/>
  <c r="A3977" i="6"/>
  <c r="A3978" i="6"/>
  <c r="A3979" i="6"/>
  <c r="A3980" i="6"/>
  <c r="A3981" i="6"/>
  <c r="A3982" i="6"/>
  <c r="A3983" i="6"/>
  <c r="A3984" i="6"/>
  <c r="A3985" i="6"/>
  <c r="A3986" i="6"/>
  <c r="A3987" i="6"/>
  <c r="A3988" i="6"/>
  <c r="A3989" i="6"/>
  <c r="A3990" i="6"/>
  <c r="A3991" i="6"/>
  <c r="A3992" i="6"/>
  <c r="A3993" i="6"/>
  <c r="A3994" i="6"/>
  <c r="A3995" i="6"/>
  <c r="A3996" i="6"/>
  <c r="A3997" i="6"/>
  <c r="A3998" i="6"/>
  <c r="A3999" i="6"/>
  <c r="A4000" i="6"/>
  <c r="A4001" i="6"/>
  <c r="A4002" i="6"/>
  <c r="A4003" i="6"/>
  <c r="A4004" i="6"/>
  <c r="A4005" i="6"/>
  <c r="A4006" i="6"/>
  <c r="A4007" i="6"/>
  <c r="A4008" i="6"/>
  <c r="A4009" i="6"/>
  <c r="A4010" i="6"/>
  <c r="A4011" i="6"/>
  <c r="A4012" i="6"/>
  <c r="A4013" i="6"/>
  <c r="A4014" i="6"/>
  <c r="A4015" i="6"/>
  <c r="A4016" i="6"/>
  <c r="A4017" i="6"/>
  <c r="A4018" i="6"/>
  <c r="A4019" i="6"/>
  <c r="A4020" i="6"/>
  <c r="A4021" i="6"/>
  <c r="A4022" i="6"/>
  <c r="A4023" i="6"/>
  <c r="A4024" i="6"/>
  <c r="A4025" i="6"/>
  <c r="A4026" i="6"/>
  <c r="A4027" i="6"/>
  <c r="A4028" i="6"/>
  <c r="A4029" i="6"/>
  <c r="A4030" i="6"/>
  <c r="A4031" i="6"/>
  <c r="A4032" i="6"/>
  <c r="A4033" i="6"/>
  <c r="A4034" i="6"/>
  <c r="A4035" i="6"/>
  <c r="A4036" i="6"/>
  <c r="A4037" i="6"/>
  <c r="A4038" i="6"/>
  <c r="A4039" i="6"/>
  <c r="A4040" i="6"/>
  <c r="A4041" i="6"/>
  <c r="A4042" i="6"/>
  <c r="A4043" i="6"/>
  <c r="A4044" i="6"/>
  <c r="A4045" i="6"/>
  <c r="A4046" i="6"/>
  <c r="A4047" i="6"/>
  <c r="A4048" i="6"/>
  <c r="A4049" i="6"/>
  <c r="A4050" i="6"/>
  <c r="A4051" i="6"/>
  <c r="A4052" i="6"/>
  <c r="A4053" i="6"/>
  <c r="A4054" i="6"/>
  <c r="A4055" i="6"/>
  <c r="A4056" i="6"/>
  <c r="A4057" i="6"/>
  <c r="A4058" i="6"/>
  <c r="A4059" i="6"/>
  <c r="A4060" i="6"/>
  <c r="A4061" i="6"/>
  <c r="A4062" i="6"/>
  <c r="A4063" i="6"/>
  <c r="A4064" i="6"/>
  <c r="A4065" i="6"/>
  <c r="A4066" i="6"/>
  <c r="A4067" i="6"/>
  <c r="A4068" i="6"/>
  <c r="A4069" i="6"/>
  <c r="A4070" i="6"/>
  <c r="A4071" i="6"/>
  <c r="A4072" i="6"/>
  <c r="A4073" i="6"/>
  <c r="A4074" i="6"/>
  <c r="A4075" i="6"/>
  <c r="A4076" i="6"/>
  <c r="A4077" i="6"/>
  <c r="A4078" i="6"/>
  <c r="A4079" i="6"/>
  <c r="A4080" i="6"/>
  <c r="A4081" i="6"/>
  <c r="A4082" i="6"/>
  <c r="A4083" i="6"/>
  <c r="A4084" i="6"/>
  <c r="A4085" i="6"/>
  <c r="A4086" i="6"/>
  <c r="A4087" i="6"/>
  <c r="A4088" i="6"/>
  <c r="A4089" i="6"/>
  <c r="A4090" i="6"/>
  <c r="A4091" i="6"/>
  <c r="A4092" i="6"/>
  <c r="A4093" i="6"/>
  <c r="A4094" i="6"/>
  <c r="A4095" i="6"/>
  <c r="A4096" i="6"/>
  <c r="A4097" i="6"/>
  <c r="A4098" i="6"/>
  <c r="A4099" i="6"/>
  <c r="A4100" i="6"/>
  <c r="A4101" i="6"/>
  <c r="A4102" i="6"/>
  <c r="A4103" i="6"/>
  <c r="A4104" i="6"/>
  <c r="A4105" i="6"/>
  <c r="A4106" i="6"/>
  <c r="A4107" i="6"/>
  <c r="A4108" i="6"/>
  <c r="A4109" i="6"/>
  <c r="A4110" i="6"/>
  <c r="A4111" i="6"/>
  <c r="A4112" i="6"/>
  <c r="A4113" i="6"/>
  <c r="A4114" i="6"/>
  <c r="A4115" i="6"/>
  <c r="A4116" i="6"/>
  <c r="A4117" i="6"/>
  <c r="A4118" i="6"/>
  <c r="A4119" i="6"/>
  <c r="A4120" i="6"/>
  <c r="A4121" i="6"/>
  <c r="A4122" i="6"/>
  <c r="A4123" i="6"/>
  <c r="A4124" i="6"/>
  <c r="A4125" i="6"/>
  <c r="A4126" i="6"/>
  <c r="A4127" i="6"/>
  <c r="A4128" i="6"/>
  <c r="A4129" i="6"/>
  <c r="A4130" i="6"/>
  <c r="A4131" i="6"/>
  <c r="A4132" i="6"/>
  <c r="A4133" i="6"/>
  <c r="A4134" i="6"/>
  <c r="A4135" i="6"/>
  <c r="A4136" i="6"/>
  <c r="A4137" i="6"/>
  <c r="A4138" i="6"/>
  <c r="A4139" i="6"/>
  <c r="A4140" i="6"/>
  <c r="A4141" i="6"/>
  <c r="A4142" i="6"/>
  <c r="A4143" i="6"/>
  <c r="A4144" i="6"/>
  <c r="A4145" i="6"/>
  <c r="A4146" i="6"/>
  <c r="A4147" i="6"/>
  <c r="A4148" i="6"/>
  <c r="A4149" i="6"/>
  <c r="A4150" i="6"/>
  <c r="A4151" i="6"/>
  <c r="A4152" i="6"/>
  <c r="A4153" i="6"/>
  <c r="A4154" i="6"/>
  <c r="A4155" i="6"/>
  <c r="A4156" i="6"/>
  <c r="A4157" i="6"/>
  <c r="A4158" i="6"/>
  <c r="A4159" i="6"/>
  <c r="A4160" i="6"/>
  <c r="A4161" i="6"/>
  <c r="A4162" i="6"/>
  <c r="A4163" i="6"/>
  <c r="A4164" i="6"/>
  <c r="A4165" i="6"/>
  <c r="A4166" i="6"/>
  <c r="A4167" i="6"/>
  <c r="A4168" i="6"/>
  <c r="A4169" i="6"/>
  <c r="A4170" i="6"/>
  <c r="A4171" i="6"/>
  <c r="A4172" i="6"/>
  <c r="A4173" i="6"/>
  <c r="A4174" i="6"/>
  <c r="A4175" i="6"/>
  <c r="A4176" i="6"/>
  <c r="A4177" i="6"/>
  <c r="A4178" i="6"/>
  <c r="A4179" i="6"/>
  <c r="A4180" i="6"/>
  <c r="A4181" i="6"/>
  <c r="A4182" i="6"/>
  <c r="A4183" i="6"/>
  <c r="A4184" i="6"/>
  <c r="A4185" i="6"/>
  <c r="A4186" i="6"/>
  <c r="A4187" i="6"/>
  <c r="A4188" i="6"/>
  <c r="A4189" i="6"/>
  <c r="A4190" i="6"/>
  <c r="A4191" i="6"/>
  <c r="A4192" i="6"/>
  <c r="A4193" i="6"/>
  <c r="A4194" i="6"/>
  <c r="A4195" i="6"/>
  <c r="A4196" i="6"/>
  <c r="A4197" i="6"/>
  <c r="A4198" i="6"/>
  <c r="A4199" i="6"/>
  <c r="A4200" i="6"/>
  <c r="A4201" i="6"/>
  <c r="A4202" i="6"/>
  <c r="A4203" i="6"/>
  <c r="A4204" i="6"/>
  <c r="A4205" i="6"/>
  <c r="A4206" i="6"/>
  <c r="A4207" i="6"/>
  <c r="A4208" i="6"/>
  <c r="A4209" i="6"/>
  <c r="A4210" i="6"/>
  <c r="A4211" i="6"/>
  <c r="A4212" i="6"/>
  <c r="A4213" i="6"/>
  <c r="A4214" i="6"/>
  <c r="A4215" i="6"/>
  <c r="A4216" i="6"/>
  <c r="A4217" i="6"/>
  <c r="A4218" i="6"/>
  <c r="A4219" i="6"/>
  <c r="A4220" i="6"/>
  <c r="A4221" i="6"/>
  <c r="A4222" i="6"/>
  <c r="A4223" i="6"/>
  <c r="A4224" i="6"/>
  <c r="A4225" i="6"/>
  <c r="A4226" i="6"/>
  <c r="A4227" i="6"/>
  <c r="A4228" i="6"/>
  <c r="A4229" i="6"/>
  <c r="A4230" i="6"/>
  <c r="A4231" i="6"/>
  <c r="A4232" i="6"/>
  <c r="A4233" i="6"/>
  <c r="A4234" i="6"/>
  <c r="A4235" i="6"/>
  <c r="A4236" i="6"/>
  <c r="A4237" i="6"/>
  <c r="A4238" i="6"/>
  <c r="A4239" i="6"/>
  <c r="A4240" i="6"/>
  <c r="A4241" i="6"/>
  <c r="A4242" i="6"/>
  <c r="A4243" i="6"/>
  <c r="A4244" i="6"/>
  <c r="A4245" i="6"/>
  <c r="A4246" i="6"/>
  <c r="A4247" i="6"/>
  <c r="A4248" i="6"/>
  <c r="A4249" i="6"/>
  <c r="A4250" i="6"/>
  <c r="A4251" i="6"/>
  <c r="A4252" i="6"/>
  <c r="A4253" i="6"/>
  <c r="A4254" i="6"/>
  <c r="A4255" i="6"/>
  <c r="A4256" i="6"/>
  <c r="A4257" i="6"/>
  <c r="A4258" i="6"/>
  <c r="A4259" i="6"/>
  <c r="A4260" i="6"/>
  <c r="A4261" i="6"/>
  <c r="A4262" i="6"/>
  <c r="A4263" i="6"/>
  <c r="A4264" i="6"/>
  <c r="A4265" i="6"/>
  <c r="A4266" i="6"/>
  <c r="A4267" i="6"/>
  <c r="A4268" i="6"/>
  <c r="A4269" i="6"/>
  <c r="A4270" i="6"/>
  <c r="A4271" i="6"/>
  <c r="A4272" i="6"/>
  <c r="A4273" i="6"/>
  <c r="A4274" i="6"/>
  <c r="A4275" i="6"/>
  <c r="A4276" i="6"/>
  <c r="A4277" i="6"/>
  <c r="A4278" i="6"/>
  <c r="A4279" i="6"/>
  <c r="A4280" i="6"/>
  <c r="A4281" i="6"/>
  <c r="A4282" i="6"/>
  <c r="A4283" i="6"/>
  <c r="A4284" i="6"/>
  <c r="A4285" i="6"/>
  <c r="A4286" i="6"/>
  <c r="A4287" i="6"/>
  <c r="A4288" i="6"/>
  <c r="A4289" i="6"/>
  <c r="A4290" i="6"/>
  <c r="A4291" i="6"/>
  <c r="A4292" i="6"/>
  <c r="A4293" i="6"/>
  <c r="A4294" i="6"/>
  <c r="A4295" i="6"/>
  <c r="A4296" i="6"/>
  <c r="A4297" i="6"/>
  <c r="A4298" i="6"/>
  <c r="A4299" i="6"/>
  <c r="A4300" i="6"/>
  <c r="A4301" i="6"/>
  <c r="A4302" i="6"/>
  <c r="A4303" i="6"/>
  <c r="A4304" i="6"/>
  <c r="A4305" i="6"/>
  <c r="A4306" i="6"/>
  <c r="A4307" i="6"/>
  <c r="A4308" i="6"/>
  <c r="A4309" i="6"/>
  <c r="A4310" i="6"/>
  <c r="A4311" i="6"/>
  <c r="A4312" i="6"/>
  <c r="A4313" i="6"/>
  <c r="A4314" i="6"/>
  <c r="A4315" i="6"/>
  <c r="A4316" i="6"/>
  <c r="A4317" i="6"/>
  <c r="A4318" i="6"/>
  <c r="A4319" i="6"/>
  <c r="A4320" i="6"/>
  <c r="A4321" i="6"/>
  <c r="A4322" i="6"/>
  <c r="A4323" i="6"/>
  <c r="A4324" i="6"/>
  <c r="A4325" i="6"/>
  <c r="A4326" i="6"/>
  <c r="A4327" i="6"/>
  <c r="A4328" i="6"/>
  <c r="A4329" i="6"/>
  <c r="A4330" i="6"/>
  <c r="A4331" i="6"/>
  <c r="A4332" i="6"/>
  <c r="A4333" i="6"/>
  <c r="A4334" i="6"/>
  <c r="A4335" i="6"/>
  <c r="A4336" i="6"/>
  <c r="A4337" i="6"/>
  <c r="A4338" i="6"/>
  <c r="A4339" i="6"/>
  <c r="A4340" i="6"/>
  <c r="A4341" i="6"/>
  <c r="A4342" i="6"/>
  <c r="A4343" i="6"/>
  <c r="A4344" i="6"/>
  <c r="A4345" i="6"/>
  <c r="A4346" i="6"/>
  <c r="A4347" i="6"/>
  <c r="A4348" i="6"/>
  <c r="A4349" i="6"/>
  <c r="A4350" i="6"/>
  <c r="A4351" i="6"/>
  <c r="A4352" i="6"/>
  <c r="A4353" i="6"/>
  <c r="A4354" i="6"/>
  <c r="A4355" i="6"/>
  <c r="A4356" i="6"/>
  <c r="A4357" i="6"/>
  <c r="A4358" i="6"/>
  <c r="A4359" i="6"/>
  <c r="A4360" i="6"/>
  <c r="A4361" i="6"/>
  <c r="A4362" i="6"/>
  <c r="A4363" i="6"/>
  <c r="A4364" i="6"/>
  <c r="A4365" i="6"/>
  <c r="A4366" i="6"/>
  <c r="A4367" i="6"/>
  <c r="A4368" i="6"/>
  <c r="A4369" i="6"/>
  <c r="A4370" i="6"/>
  <c r="A4371" i="6"/>
  <c r="A4372" i="6"/>
  <c r="A4373" i="6"/>
  <c r="A4374" i="6"/>
  <c r="A4375" i="6"/>
  <c r="A4376" i="6"/>
  <c r="A4377" i="6"/>
  <c r="A4378" i="6"/>
  <c r="A4379" i="6"/>
  <c r="A4380" i="6"/>
  <c r="A4381" i="6"/>
  <c r="A4382" i="6"/>
  <c r="A4383" i="6"/>
  <c r="A4384" i="6"/>
  <c r="A4385" i="6"/>
  <c r="A4386" i="6"/>
  <c r="A4387" i="6"/>
  <c r="A4388" i="6"/>
  <c r="A4389" i="6"/>
  <c r="A4390" i="6"/>
  <c r="A4391" i="6"/>
  <c r="A4392" i="6"/>
  <c r="A4393" i="6"/>
  <c r="A4394" i="6"/>
  <c r="A4395" i="6"/>
  <c r="A4396" i="6"/>
  <c r="A4397" i="6"/>
  <c r="A4398" i="6"/>
  <c r="A4399" i="6"/>
  <c r="A4400" i="6"/>
  <c r="A4401" i="6"/>
  <c r="A4402" i="6"/>
  <c r="A4403" i="6"/>
  <c r="A4404" i="6"/>
  <c r="A4405" i="6"/>
  <c r="A4406" i="6"/>
  <c r="A4407" i="6"/>
  <c r="A4408" i="6"/>
  <c r="A4409" i="6"/>
  <c r="A4410" i="6"/>
  <c r="A4411" i="6"/>
  <c r="A4412" i="6"/>
  <c r="A4413" i="6"/>
  <c r="A4414" i="6"/>
  <c r="A4415" i="6"/>
  <c r="A4416" i="6"/>
  <c r="A4417" i="6"/>
  <c r="A4418" i="6"/>
  <c r="A4419" i="6"/>
  <c r="A4420" i="6"/>
  <c r="A4421" i="6"/>
  <c r="A4422" i="6"/>
  <c r="A4423" i="6"/>
  <c r="A4424" i="6"/>
  <c r="A4425" i="6"/>
  <c r="A4426" i="6"/>
  <c r="A4427" i="6"/>
  <c r="A4428" i="6"/>
  <c r="A4429" i="6"/>
  <c r="A4430" i="6"/>
  <c r="A4431" i="6"/>
  <c r="A4432" i="6"/>
  <c r="A4433" i="6"/>
  <c r="A4434" i="6"/>
  <c r="A4435" i="6"/>
  <c r="A4436" i="6"/>
  <c r="A4437" i="6"/>
  <c r="A4438" i="6"/>
  <c r="A4439" i="6"/>
  <c r="A4440" i="6"/>
  <c r="A4441" i="6"/>
  <c r="A4442" i="6"/>
  <c r="A4443" i="6"/>
  <c r="A4444" i="6"/>
  <c r="A4445" i="6"/>
  <c r="A4446" i="6"/>
  <c r="A4447" i="6"/>
  <c r="A4448" i="6"/>
  <c r="A4449" i="6"/>
  <c r="A4450" i="6"/>
  <c r="A4451" i="6"/>
  <c r="A4452" i="6"/>
  <c r="A4453" i="6"/>
  <c r="A4454" i="6"/>
  <c r="A4455" i="6"/>
  <c r="A4456" i="6"/>
  <c r="A4457" i="6"/>
  <c r="A4458" i="6"/>
  <c r="A4459" i="6"/>
  <c r="A4460" i="6"/>
  <c r="A4461" i="6"/>
  <c r="A4462" i="6"/>
  <c r="A4463" i="6"/>
  <c r="A4464" i="6"/>
  <c r="A4465" i="6"/>
  <c r="A4466" i="6"/>
  <c r="A4467" i="6"/>
  <c r="A4468" i="6"/>
  <c r="A4469" i="6"/>
  <c r="A4470" i="6"/>
  <c r="A4471" i="6"/>
  <c r="A4472" i="6"/>
  <c r="A4473" i="6"/>
  <c r="A4474" i="6"/>
  <c r="A4475" i="6"/>
  <c r="A4476" i="6"/>
  <c r="A4477" i="6"/>
  <c r="A4478" i="6"/>
  <c r="A4479" i="6"/>
  <c r="A4480" i="6"/>
  <c r="A4481" i="6"/>
  <c r="A4482" i="6"/>
  <c r="A4483" i="6"/>
  <c r="A4484" i="6"/>
  <c r="A4485" i="6"/>
  <c r="A4486" i="6"/>
  <c r="A4487" i="6"/>
  <c r="A4488" i="6"/>
  <c r="A4489" i="6"/>
  <c r="A4490" i="6"/>
  <c r="A4491" i="6"/>
  <c r="A4492" i="6"/>
  <c r="A4493" i="6"/>
  <c r="A4494" i="6"/>
  <c r="A4495" i="6"/>
  <c r="A4496" i="6"/>
  <c r="A4497" i="6"/>
  <c r="A4498" i="6"/>
  <c r="A4499" i="6"/>
  <c r="A4500" i="6"/>
  <c r="A4501" i="6"/>
  <c r="A4502" i="6"/>
  <c r="A4503" i="6"/>
  <c r="A4504" i="6"/>
  <c r="A4505" i="6"/>
  <c r="A4506" i="6"/>
  <c r="A4507" i="6"/>
  <c r="A4508" i="6"/>
  <c r="A4509" i="6"/>
  <c r="A4510" i="6"/>
  <c r="A4511" i="6"/>
  <c r="A4512" i="6"/>
  <c r="A4513" i="6"/>
  <c r="A4514" i="6"/>
  <c r="A4515" i="6"/>
  <c r="A4516" i="6"/>
  <c r="A4517" i="6"/>
  <c r="A4518" i="6"/>
  <c r="A4519" i="6"/>
  <c r="A4520" i="6"/>
  <c r="A4521" i="6"/>
  <c r="A4522" i="6"/>
  <c r="A4523" i="6"/>
  <c r="A4524" i="6"/>
  <c r="A4525" i="6"/>
  <c r="A4526" i="6"/>
  <c r="A4527" i="6"/>
  <c r="A4528" i="6"/>
  <c r="A4529" i="6"/>
  <c r="A4530" i="6"/>
  <c r="A4531" i="6"/>
  <c r="A4532" i="6"/>
  <c r="A4533" i="6"/>
  <c r="A4534" i="6"/>
  <c r="A4535" i="6"/>
  <c r="A4536" i="6"/>
  <c r="A4537" i="6"/>
  <c r="A4538" i="6"/>
  <c r="A4539" i="6"/>
  <c r="A4540" i="6"/>
  <c r="A4541" i="6"/>
  <c r="A4542" i="6"/>
  <c r="A4543" i="6"/>
  <c r="A4544" i="6"/>
  <c r="A4545" i="6"/>
  <c r="A4546" i="6"/>
  <c r="A4547" i="6"/>
  <c r="A4548" i="6"/>
  <c r="A4549" i="6"/>
  <c r="A4550" i="6"/>
  <c r="A4551" i="6"/>
  <c r="A4552" i="6"/>
  <c r="A4553" i="6"/>
  <c r="A4554" i="6"/>
  <c r="A4555" i="6"/>
  <c r="A4556" i="6"/>
  <c r="A4557" i="6"/>
  <c r="A4558" i="6"/>
  <c r="A4559" i="6"/>
  <c r="A4560" i="6"/>
  <c r="A4561" i="6"/>
  <c r="A4562" i="6"/>
  <c r="A4563" i="6"/>
  <c r="A4564" i="6"/>
  <c r="A4565" i="6"/>
  <c r="A4566" i="6"/>
  <c r="A4567" i="6"/>
  <c r="A4568" i="6"/>
  <c r="A4569" i="6"/>
  <c r="A4570" i="6"/>
  <c r="A4571" i="6"/>
  <c r="A4572" i="6"/>
  <c r="A4573" i="6"/>
  <c r="A4574" i="6"/>
  <c r="A4575" i="6"/>
  <c r="A4576" i="6"/>
  <c r="A4577" i="6"/>
  <c r="A4578" i="6"/>
  <c r="A4579" i="6"/>
  <c r="A4580" i="6"/>
  <c r="A4581" i="6"/>
  <c r="A4582" i="6"/>
  <c r="A4583" i="6"/>
  <c r="A4584" i="6"/>
  <c r="A4585" i="6"/>
  <c r="A4586" i="6"/>
  <c r="A4587" i="6"/>
  <c r="A4588" i="6"/>
  <c r="A4589" i="6"/>
  <c r="A4590" i="6"/>
  <c r="A4591" i="6"/>
  <c r="A4592" i="6"/>
  <c r="A4593" i="6"/>
  <c r="A4594" i="6"/>
  <c r="A4595" i="6"/>
  <c r="A4596" i="6"/>
  <c r="A4597" i="6"/>
  <c r="A4598" i="6"/>
  <c r="A4599" i="6"/>
  <c r="A4600" i="6"/>
  <c r="A4601" i="6"/>
  <c r="A4602" i="6"/>
  <c r="A4603" i="6"/>
  <c r="A4604" i="6"/>
  <c r="A4605" i="6"/>
  <c r="A4606" i="6"/>
  <c r="A4607" i="6"/>
  <c r="A4608" i="6"/>
  <c r="A4609" i="6"/>
  <c r="A4610" i="6"/>
  <c r="A4611" i="6"/>
  <c r="A4612" i="6"/>
  <c r="A4613" i="6"/>
  <c r="A4614" i="6"/>
  <c r="A4615" i="6"/>
  <c r="A4616" i="6"/>
  <c r="A4617" i="6"/>
  <c r="A4618" i="6"/>
  <c r="A4619" i="6"/>
  <c r="A4620" i="6"/>
  <c r="A4621" i="6"/>
  <c r="A4622" i="6"/>
  <c r="A4623" i="6"/>
  <c r="A4624" i="6"/>
  <c r="A4625" i="6"/>
  <c r="A4626" i="6"/>
  <c r="A4627" i="6"/>
  <c r="A4628" i="6"/>
  <c r="A4629" i="6"/>
  <c r="A4630" i="6"/>
  <c r="A4631" i="6"/>
  <c r="A4632" i="6"/>
  <c r="A4633" i="6"/>
  <c r="A4634" i="6"/>
  <c r="A4635" i="6"/>
  <c r="A4636" i="6"/>
  <c r="A4637" i="6"/>
  <c r="A4638" i="6"/>
  <c r="A4639" i="6"/>
  <c r="A4640" i="6"/>
  <c r="A4641" i="6"/>
  <c r="A4642" i="6"/>
  <c r="A4643" i="6"/>
  <c r="A4644" i="6"/>
  <c r="A4645" i="6"/>
  <c r="A4646" i="6"/>
  <c r="A4647" i="6"/>
  <c r="A4648" i="6"/>
  <c r="A4649" i="6"/>
  <c r="A4650" i="6"/>
  <c r="A4651" i="6"/>
  <c r="A4652" i="6"/>
  <c r="A4653" i="6"/>
  <c r="A4654" i="6"/>
  <c r="A4655" i="6"/>
  <c r="A4656" i="6"/>
  <c r="A4657" i="6"/>
  <c r="A4658" i="6"/>
  <c r="A4659" i="6"/>
  <c r="A4660" i="6"/>
  <c r="A4661" i="6"/>
  <c r="A4662" i="6"/>
  <c r="A4663" i="6"/>
  <c r="A4664" i="6"/>
  <c r="A4665" i="6"/>
  <c r="A4666" i="6"/>
  <c r="A4667" i="6"/>
  <c r="A4668" i="6"/>
  <c r="A4669" i="6"/>
  <c r="A4670" i="6"/>
  <c r="A4671" i="6"/>
  <c r="A4672" i="6"/>
  <c r="A4673" i="6"/>
  <c r="A4674" i="6"/>
  <c r="A4675" i="6"/>
  <c r="A4676" i="6"/>
  <c r="A4677" i="6"/>
  <c r="A4678" i="6"/>
  <c r="A4679" i="6"/>
  <c r="A4680" i="6"/>
  <c r="A4681" i="6"/>
  <c r="A4682" i="6"/>
  <c r="A4683" i="6"/>
  <c r="A4684" i="6"/>
  <c r="A4685" i="6"/>
  <c r="A4686" i="6"/>
  <c r="A4687" i="6"/>
  <c r="A4688" i="6"/>
  <c r="A4689" i="6"/>
  <c r="A4690" i="6"/>
  <c r="A4691" i="6"/>
  <c r="A4692" i="6"/>
  <c r="A4693" i="6"/>
  <c r="A4694" i="6"/>
  <c r="A4695" i="6"/>
  <c r="A4696" i="6"/>
  <c r="A4697" i="6"/>
  <c r="A4698" i="6"/>
  <c r="A4699" i="6"/>
  <c r="A4700" i="6"/>
  <c r="A4701" i="6"/>
  <c r="A4702" i="6"/>
  <c r="A4703" i="6"/>
  <c r="A4704" i="6"/>
  <c r="A4705" i="6"/>
  <c r="A4706" i="6"/>
  <c r="A4707" i="6"/>
  <c r="A4708" i="6"/>
  <c r="A4709" i="6"/>
  <c r="A4710" i="6"/>
  <c r="A4711" i="6"/>
  <c r="A4712" i="6"/>
  <c r="A4713" i="6"/>
  <c r="A4714" i="6"/>
  <c r="A4715" i="6"/>
  <c r="A4716" i="6"/>
  <c r="A4717" i="6"/>
  <c r="A4718" i="6"/>
  <c r="A4719" i="6"/>
  <c r="A4720" i="6"/>
  <c r="A4721" i="6"/>
  <c r="A4722" i="6"/>
  <c r="A4723" i="6"/>
  <c r="A4724" i="6"/>
  <c r="A4725" i="6"/>
  <c r="A4726" i="6"/>
  <c r="A4727" i="6"/>
  <c r="A4728" i="6"/>
  <c r="A4729" i="6"/>
  <c r="A4730" i="6"/>
  <c r="A4731" i="6"/>
  <c r="A4732" i="6"/>
  <c r="A4733" i="6"/>
  <c r="A4734" i="6"/>
  <c r="A4735" i="6"/>
  <c r="A4736" i="6"/>
  <c r="A4737" i="6"/>
  <c r="A4738" i="6"/>
  <c r="A4739" i="6"/>
  <c r="A4740" i="6"/>
  <c r="A4741" i="6"/>
  <c r="A4742" i="6"/>
  <c r="A4743" i="6"/>
  <c r="A4744" i="6"/>
  <c r="A4745" i="6"/>
  <c r="A4746" i="6"/>
  <c r="A4747" i="6"/>
  <c r="A4748" i="6"/>
  <c r="A4749" i="6"/>
  <c r="A4750" i="6"/>
  <c r="A4751" i="6"/>
  <c r="A4752" i="6"/>
  <c r="A4753" i="6"/>
  <c r="A4754" i="6"/>
  <c r="A4755" i="6"/>
  <c r="A4756" i="6"/>
  <c r="A4757" i="6"/>
  <c r="A4758" i="6"/>
  <c r="A4759" i="6"/>
  <c r="A4760" i="6"/>
  <c r="A4761" i="6"/>
  <c r="A4762" i="6"/>
  <c r="A4763" i="6"/>
  <c r="A4764" i="6"/>
  <c r="A4765" i="6"/>
  <c r="A4766" i="6"/>
  <c r="A4767" i="6"/>
  <c r="A4768" i="6"/>
  <c r="A4769" i="6"/>
  <c r="A4770" i="6"/>
  <c r="A4771" i="6"/>
  <c r="A4772" i="6"/>
  <c r="A4773" i="6"/>
  <c r="A4774" i="6"/>
  <c r="A4775" i="6"/>
  <c r="A4776" i="6"/>
  <c r="A4777" i="6"/>
  <c r="A4778" i="6"/>
  <c r="A4779" i="6"/>
  <c r="A4780" i="6"/>
  <c r="A4781" i="6"/>
  <c r="A4782" i="6"/>
  <c r="A4783" i="6"/>
  <c r="A4784" i="6"/>
  <c r="A4785" i="6"/>
  <c r="A4786" i="6"/>
  <c r="A4787" i="6"/>
  <c r="A4788" i="6"/>
  <c r="A4789" i="6"/>
  <c r="A4790" i="6"/>
  <c r="A4791" i="6"/>
  <c r="A4792" i="6"/>
  <c r="A4793" i="6"/>
  <c r="A4794" i="6"/>
  <c r="A4795" i="6"/>
  <c r="A4796" i="6"/>
  <c r="A4797" i="6"/>
  <c r="A4798" i="6"/>
  <c r="A4799" i="6"/>
  <c r="A4800" i="6"/>
  <c r="A4801" i="6"/>
  <c r="A4802" i="6"/>
  <c r="A4803" i="6"/>
  <c r="A4804" i="6"/>
  <c r="A4805" i="6"/>
  <c r="A4806" i="6"/>
  <c r="A4807" i="6"/>
  <c r="A4808" i="6"/>
  <c r="A4809" i="6"/>
  <c r="A4810" i="6"/>
  <c r="A4811" i="6"/>
  <c r="A4812" i="6"/>
  <c r="A4813" i="6"/>
  <c r="A4814" i="6"/>
  <c r="A4815" i="6"/>
  <c r="A4816" i="6"/>
  <c r="A4817" i="6"/>
  <c r="A4818" i="6"/>
  <c r="A4819" i="6"/>
  <c r="A4820" i="6"/>
  <c r="A4821" i="6"/>
  <c r="A4822" i="6"/>
  <c r="A4823" i="6"/>
  <c r="A4824" i="6"/>
  <c r="A4825" i="6"/>
  <c r="A4826" i="6"/>
  <c r="A4827" i="6"/>
  <c r="A4828" i="6"/>
  <c r="A4829" i="6"/>
  <c r="A4830" i="6"/>
  <c r="A4831" i="6"/>
  <c r="A4832" i="6"/>
  <c r="A4833" i="6"/>
  <c r="A4834" i="6"/>
  <c r="A4835" i="6"/>
  <c r="A4836" i="6"/>
  <c r="A4837" i="6"/>
  <c r="A4838" i="6"/>
  <c r="A4839" i="6"/>
  <c r="A4840" i="6"/>
  <c r="A4841" i="6"/>
  <c r="A4842" i="6"/>
  <c r="A4843" i="6"/>
  <c r="A4844" i="6"/>
  <c r="A4845" i="6"/>
  <c r="A4846" i="6"/>
  <c r="A4847" i="6"/>
  <c r="A4848" i="6"/>
  <c r="A4849" i="6"/>
  <c r="A4850" i="6"/>
  <c r="A4851" i="6"/>
  <c r="A4852" i="6"/>
  <c r="A4853" i="6"/>
  <c r="A4854" i="6"/>
  <c r="A4855" i="6"/>
  <c r="A4856" i="6"/>
  <c r="A4857" i="6"/>
  <c r="A4858" i="6"/>
  <c r="A4859" i="6"/>
  <c r="A4860" i="6"/>
  <c r="A4861" i="6"/>
  <c r="A4862" i="6"/>
  <c r="A4863" i="6"/>
  <c r="A4864" i="6"/>
  <c r="A4865" i="6"/>
  <c r="A4866" i="6"/>
  <c r="A4867" i="6"/>
  <c r="A4868" i="6"/>
  <c r="A4869" i="6"/>
  <c r="A4870" i="6"/>
  <c r="A4871" i="6"/>
  <c r="A4872" i="6"/>
  <c r="A4873" i="6"/>
  <c r="A4874" i="6"/>
  <c r="A4875" i="6"/>
  <c r="A4876" i="6"/>
  <c r="A4877" i="6"/>
  <c r="A4878" i="6"/>
  <c r="A4879" i="6"/>
  <c r="A4880" i="6"/>
  <c r="A4881" i="6"/>
  <c r="A4882" i="6"/>
  <c r="A4883" i="6"/>
  <c r="A4884" i="6"/>
  <c r="A4885" i="6"/>
  <c r="A4886" i="6"/>
  <c r="A4887" i="6"/>
  <c r="A4888" i="6"/>
  <c r="A4889" i="6"/>
  <c r="A4890" i="6"/>
  <c r="A4891" i="6"/>
  <c r="A4892" i="6"/>
  <c r="A4893" i="6"/>
  <c r="A4894" i="6"/>
  <c r="A4895" i="6"/>
  <c r="A4896" i="6"/>
  <c r="A4897" i="6"/>
  <c r="A4898" i="6"/>
  <c r="A4899" i="6"/>
  <c r="A4900" i="6"/>
  <c r="A4901" i="6"/>
  <c r="A4902" i="6"/>
  <c r="A4903" i="6"/>
  <c r="A4904" i="6"/>
  <c r="A4905" i="6"/>
  <c r="A4906" i="6"/>
  <c r="A4907" i="6"/>
  <c r="A4908" i="6"/>
  <c r="A4909" i="6"/>
  <c r="A4910" i="6"/>
  <c r="A4911" i="6"/>
  <c r="A4912" i="6"/>
  <c r="A4913" i="6"/>
  <c r="A4914" i="6"/>
  <c r="A4915" i="6"/>
  <c r="A4916" i="6"/>
  <c r="A4917" i="6"/>
  <c r="A4918" i="6"/>
  <c r="A4919" i="6"/>
  <c r="A4920" i="6"/>
  <c r="A4921" i="6"/>
  <c r="A4922" i="6"/>
  <c r="A4923" i="6"/>
  <c r="A4924" i="6"/>
  <c r="A4925" i="6"/>
  <c r="A4926" i="6"/>
  <c r="A4927" i="6"/>
  <c r="A4928" i="6"/>
  <c r="A4929" i="6"/>
  <c r="A4930" i="6"/>
  <c r="A4931" i="6"/>
  <c r="A4932" i="6"/>
  <c r="A4933" i="6"/>
  <c r="A4934" i="6"/>
  <c r="A4935" i="6"/>
  <c r="A4936" i="6"/>
  <c r="A4937" i="6"/>
  <c r="A4938" i="6"/>
  <c r="A4939" i="6"/>
  <c r="A4940" i="6"/>
  <c r="A4941" i="6"/>
  <c r="A4942" i="6"/>
  <c r="A4943" i="6"/>
  <c r="A4944" i="6"/>
  <c r="A4945" i="6"/>
  <c r="A4946" i="6"/>
  <c r="A4947" i="6"/>
  <c r="A4948" i="6"/>
  <c r="A4949" i="6"/>
  <c r="A4950" i="6"/>
  <c r="A4951" i="6"/>
  <c r="A4952" i="6"/>
  <c r="A4953" i="6"/>
  <c r="A4954" i="6"/>
  <c r="A4955" i="6"/>
  <c r="A4956" i="6"/>
  <c r="A4957" i="6"/>
  <c r="A4958" i="6"/>
  <c r="A4959" i="6"/>
  <c r="A4960" i="6"/>
  <c r="A4961" i="6"/>
  <c r="A4962" i="6"/>
  <c r="A4963" i="6"/>
  <c r="A4964" i="6"/>
  <c r="A4965" i="6"/>
  <c r="A4966" i="6"/>
  <c r="A4967" i="6"/>
  <c r="A4968" i="6"/>
  <c r="A4969" i="6"/>
  <c r="A4970" i="6"/>
  <c r="A4971" i="6"/>
  <c r="A4972" i="6"/>
  <c r="A4973" i="6"/>
  <c r="A4974" i="6"/>
  <c r="A4975" i="6"/>
  <c r="A4976" i="6"/>
  <c r="A4977" i="6"/>
  <c r="A4978" i="6"/>
  <c r="A4979" i="6"/>
  <c r="A4980" i="6"/>
  <c r="A4981" i="6"/>
  <c r="A4982" i="6"/>
  <c r="A4983" i="6"/>
  <c r="A4984" i="6"/>
  <c r="A4985" i="6"/>
  <c r="A4986" i="6"/>
  <c r="A4987" i="6"/>
  <c r="A4988" i="6"/>
  <c r="A4989" i="6"/>
  <c r="A4990" i="6"/>
  <c r="A4991" i="6"/>
  <c r="A4992" i="6"/>
  <c r="A4993" i="6"/>
  <c r="A4994" i="6"/>
  <c r="A4995" i="6"/>
  <c r="A4996" i="6"/>
  <c r="A4997" i="6"/>
  <c r="A4998" i="6"/>
  <c r="A4999" i="6"/>
  <c r="A5000" i="6"/>
  <c r="A5001" i="6"/>
  <c r="A5002" i="6"/>
  <c r="A5003" i="6"/>
  <c r="A5004" i="6"/>
  <c r="A5005" i="6"/>
  <c r="A5006" i="6"/>
  <c r="A5007" i="6"/>
  <c r="A5008" i="6"/>
  <c r="A5009" i="6"/>
  <c r="A5010" i="6"/>
  <c r="A5011" i="6"/>
  <c r="A5012" i="6"/>
  <c r="A5013" i="6"/>
  <c r="A5014" i="6"/>
  <c r="A5015" i="6"/>
  <c r="A5016" i="6"/>
  <c r="A5017" i="6"/>
  <c r="A5018" i="6"/>
  <c r="A5019" i="6"/>
  <c r="A5020" i="6"/>
  <c r="A5021" i="6"/>
  <c r="A5022" i="6"/>
  <c r="A5023" i="6"/>
  <c r="A5024" i="6"/>
  <c r="A5025" i="6"/>
  <c r="A5026" i="6"/>
  <c r="A5027" i="6"/>
  <c r="A5028" i="6"/>
  <c r="A5029" i="6"/>
  <c r="A5030" i="6"/>
  <c r="A5031" i="6"/>
  <c r="A5032" i="6"/>
  <c r="A5033" i="6"/>
  <c r="A5034" i="6"/>
  <c r="A5035" i="6"/>
  <c r="A5036" i="6"/>
  <c r="A5037" i="6"/>
  <c r="A5038" i="6"/>
  <c r="A5039" i="6"/>
  <c r="A5040" i="6"/>
  <c r="A5041" i="6"/>
  <c r="A5042" i="6"/>
  <c r="A5043" i="6"/>
  <c r="A5044" i="6"/>
  <c r="A5045" i="6"/>
  <c r="A5046" i="6"/>
  <c r="A5047" i="6"/>
  <c r="A5048" i="6"/>
  <c r="A5049" i="6"/>
  <c r="A5050" i="6"/>
  <c r="A5051" i="6"/>
  <c r="A5052" i="6"/>
  <c r="A5053" i="6"/>
  <c r="A5054" i="6"/>
  <c r="A5055" i="6"/>
  <c r="A5056" i="6"/>
  <c r="A5057" i="6"/>
  <c r="A5058" i="6"/>
  <c r="A5059" i="6"/>
  <c r="A5060" i="6"/>
  <c r="A5061" i="6"/>
  <c r="A5062" i="6"/>
  <c r="A5063" i="6"/>
  <c r="A5064" i="6"/>
  <c r="A5065" i="6"/>
  <c r="A5066" i="6"/>
  <c r="A5067" i="6"/>
  <c r="A5068" i="6"/>
  <c r="A5069" i="6"/>
  <c r="A5070" i="6"/>
  <c r="A5071" i="6"/>
  <c r="A5072" i="6"/>
  <c r="A5073" i="6"/>
  <c r="A5074" i="6"/>
  <c r="A5075" i="6"/>
  <c r="A5076" i="6"/>
  <c r="A5077" i="6"/>
  <c r="A5078" i="6"/>
  <c r="A5079" i="6"/>
  <c r="A5080" i="6"/>
  <c r="A5081" i="6"/>
  <c r="A5082" i="6"/>
  <c r="A5083" i="6"/>
  <c r="A5084" i="6"/>
  <c r="A5085" i="6"/>
  <c r="A5086" i="6"/>
  <c r="A5087" i="6"/>
  <c r="A5088" i="6"/>
  <c r="A5089" i="6"/>
  <c r="A5090" i="6"/>
  <c r="A5091" i="6"/>
  <c r="A5092" i="6"/>
  <c r="A5093" i="6"/>
  <c r="A5094" i="6"/>
  <c r="A5095" i="6"/>
  <c r="A5096" i="6"/>
  <c r="A5097" i="6"/>
  <c r="A5098" i="6"/>
  <c r="A5099" i="6"/>
  <c r="A5100" i="6"/>
  <c r="A5101" i="6"/>
  <c r="A5102" i="6"/>
  <c r="A5103" i="6"/>
  <c r="A5104" i="6"/>
  <c r="A5105" i="6"/>
  <c r="A5106" i="6"/>
  <c r="A5107" i="6"/>
  <c r="A5108" i="6"/>
  <c r="A5109" i="6"/>
  <c r="A5110" i="6"/>
  <c r="A5111" i="6"/>
  <c r="A5112" i="6"/>
  <c r="A5113" i="6"/>
  <c r="A5114" i="6"/>
  <c r="A5115" i="6"/>
  <c r="A5116" i="6"/>
  <c r="A5117" i="6"/>
  <c r="A5118" i="6"/>
  <c r="A5119" i="6"/>
  <c r="A5120" i="6"/>
  <c r="A5121" i="6"/>
  <c r="A5122" i="6"/>
  <c r="A5123" i="6"/>
  <c r="A5124" i="6"/>
  <c r="A5125" i="6"/>
  <c r="A5126" i="6"/>
  <c r="A5127" i="6"/>
  <c r="A5128" i="6"/>
  <c r="A5129" i="6"/>
  <c r="A5130" i="6"/>
  <c r="A5131" i="6"/>
  <c r="A5132" i="6"/>
  <c r="A5133" i="6"/>
  <c r="A5134" i="6"/>
  <c r="A5135" i="6"/>
  <c r="A5136" i="6"/>
  <c r="A5137" i="6"/>
  <c r="A5138" i="6"/>
  <c r="A5139" i="6"/>
  <c r="A5140" i="6"/>
  <c r="A5141" i="6"/>
  <c r="A5142" i="6"/>
  <c r="A5143" i="6"/>
  <c r="A5144" i="6"/>
  <c r="A5145" i="6"/>
  <c r="A5146" i="6"/>
  <c r="A5147" i="6"/>
  <c r="A5148" i="6"/>
  <c r="A5149" i="6"/>
  <c r="A5150" i="6"/>
  <c r="A5151" i="6"/>
  <c r="A5152" i="6"/>
  <c r="A5153" i="6"/>
  <c r="A5154" i="6"/>
  <c r="A5155" i="6"/>
  <c r="A5156" i="6"/>
  <c r="A5157" i="6"/>
  <c r="A5158" i="6"/>
  <c r="A5159" i="6"/>
  <c r="A5160" i="6"/>
  <c r="A5161" i="6"/>
  <c r="A5162" i="6"/>
  <c r="A5163" i="6"/>
  <c r="A5164" i="6"/>
  <c r="A5165" i="6"/>
  <c r="A5166" i="6"/>
  <c r="A5167" i="6"/>
  <c r="A5168" i="6"/>
  <c r="A5169" i="6"/>
  <c r="A5170" i="6"/>
  <c r="A5171" i="6"/>
  <c r="A5172" i="6"/>
  <c r="A5173" i="6"/>
  <c r="A5174" i="6"/>
  <c r="A5175" i="6"/>
  <c r="A5176" i="6"/>
  <c r="A5177" i="6"/>
  <c r="A5178" i="6"/>
  <c r="A5179" i="6"/>
  <c r="A5180" i="6"/>
  <c r="A5181" i="6"/>
  <c r="A5182" i="6"/>
  <c r="A5183" i="6"/>
  <c r="A5184" i="6"/>
  <c r="A5185" i="6"/>
  <c r="A5186" i="6"/>
  <c r="A5187" i="6"/>
  <c r="A5188" i="6"/>
  <c r="A5189" i="6"/>
  <c r="A5190" i="6"/>
  <c r="A5191" i="6"/>
  <c r="A5192" i="6"/>
  <c r="A5193" i="6"/>
  <c r="A5194" i="6"/>
  <c r="A5195" i="6"/>
  <c r="A5196" i="6"/>
  <c r="A5197" i="6"/>
  <c r="A5198" i="6"/>
  <c r="A5199" i="6"/>
  <c r="A5200" i="6"/>
  <c r="A5201" i="6"/>
  <c r="A5202" i="6"/>
  <c r="A5203" i="6"/>
  <c r="A5204" i="6"/>
  <c r="A5205" i="6"/>
  <c r="A5206" i="6"/>
  <c r="A5207" i="6"/>
  <c r="A5208" i="6"/>
  <c r="A5209" i="6"/>
  <c r="A5210" i="6"/>
  <c r="A5211" i="6"/>
  <c r="A5212" i="6"/>
  <c r="A5213" i="6"/>
  <c r="A5214" i="6"/>
  <c r="A5215" i="6"/>
  <c r="A5216" i="6"/>
  <c r="A5217" i="6"/>
  <c r="A5218" i="6"/>
  <c r="A5219" i="6"/>
  <c r="A5220" i="6"/>
  <c r="A5221" i="6"/>
  <c r="A5222" i="6"/>
  <c r="A5223" i="6"/>
  <c r="A5224" i="6"/>
  <c r="A5225" i="6"/>
  <c r="A5226" i="6"/>
  <c r="A5227" i="6"/>
  <c r="A5228" i="6"/>
  <c r="A5229" i="6"/>
  <c r="A5230" i="6"/>
  <c r="A5231" i="6"/>
  <c r="A5232" i="6"/>
  <c r="A5233" i="6"/>
  <c r="A5234" i="6"/>
  <c r="A5235" i="6"/>
  <c r="A5236" i="6"/>
  <c r="A5237" i="6"/>
  <c r="A5238" i="6"/>
  <c r="A5239" i="6"/>
  <c r="A5240" i="6"/>
  <c r="A5241" i="6"/>
  <c r="A5242" i="6"/>
  <c r="A5243" i="6"/>
  <c r="A5244" i="6"/>
  <c r="A5245" i="6"/>
  <c r="A5246" i="6"/>
  <c r="A5247" i="6"/>
  <c r="A5248" i="6"/>
  <c r="A5249" i="6"/>
  <c r="A5250" i="6"/>
  <c r="A5251" i="6"/>
  <c r="A5252" i="6"/>
  <c r="A5253" i="6"/>
  <c r="A5254" i="6"/>
  <c r="A5255" i="6"/>
  <c r="A5256" i="6"/>
  <c r="A5257" i="6"/>
  <c r="A5258" i="6"/>
  <c r="A5259" i="6"/>
  <c r="A5260" i="6"/>
  <c r="A5261" i="6"/>
  <c r="A5262" i="6"/>
  <c r="A5263" i="6"/>
  <c r="A5264" i="6"/>
  <c r="A5265" i="6"/>
  <c r="A5266" i="6"/>
  <c r="A5267" i="6"/>
  <c r="A5268" i="6"/>
  <c r="A5269" i="6"/>
  <c r="A5270" i="6"/>
  <c r="A5271" i="6"/>
  <c r="A5272" i="6"/>
  <c r="A5273" i="6"/>
  <c r="A5274" i="6"/>
  <c r="A5275" i="6"/>
  <c r="A5276" i="6"/>
  <c r="A5277" i="6"/>
  <c r="A5278" i="6"/>
  <c r="A5279" i="6"/>
  <c r="A5280" i="6"/>
  <c r="A5281" i="6"/>
  <c r="A5282" i="6"/>
  <c r="A5283" i="6"/>
  <c r="A5284" i="6"/>
  <c r="A5285" i="6"/>
  <c r="A5286" i="6"/>
  <c r="A5287" i="6"/>
  <c r="A5288" i="6"/>
  <c r="A5289" i="6"/>
  <c r="A5290" i="6"/>
  <c r="A5291" i="6"/>
  <c r="A5292" i="6"/>
  <c r="A5293" i="6"/>
  <c r="A5294" i="6"/>
  <c r="A5295" i="6"/>
  <c r="A5296" i="6"/>
  <c r="A5297" i="6"/>
  <c r="A5298" i="6"/>
  <c r="A5299" i="6"/>
  <c r="A5300" i="6"/>
  <c r="A5301" i="6"/>
  <c r="A5302" i="6"/>
  <c r="A5303" i="6"/>
  <c r="A5304" i="6"/>
  <c r="A5305" i="6"/>
  <c r="A5306" i="6"/>
  <c r="A5307" i="6"/>
  <c r="A5308" i="6"/>
  <c r="A5309" i="6"/>
  <c r="A5310" i="6"/>
  <c r="A5311" i="6"/>
  <c r="A5312" i="6"/>
  <c r="A5313" i="6"/>
  <c r="A5314" i="6"/>
  <c r="A5315" i="6"/>
  <c r="A5316" i="6"/>
  <c r="A5317" i="6"/>
  <c r="A5318" i="6"/>
  <c r="A5319" i="6"/>
  <c r="A5320" i="6"/>
  <c r="A5321" i="6"/>
  <c r="A5322" i="6"/>
  <c r="A5323" i="6"/>
  <c r="A5324" i="6"/>
  <c r="A5325" i="6"/>
  <c r="A5326" i="6"/>
  <c r="A5327" i="6"/>
  <c r="A5328" i="6"/>
  <c r="A5329" i="6"/>
  <c r="A5330" i="6"/>
  <c r="A5331" i="6"/>
  <c r="A5332" i="6"/>
  <c r="A5333" i="6"/>
  <c r="A5334" i="6"/>
  <c r="A5335" i="6"/>
  <c r="A5336" i="6"/>
  <c r="A5337" i="6"/>
  <c r="A5338" i="6"/>
  <c r="A5339" i="6"/>
  <c r="A5340" i="6"/>
  <c r="A5341" i="6"/>
  <c r="A5342" i="6"/>
  <c r="A5343" i="6"/>
  <c r="A5344" i="6"/>
  <c r="A5345" i="6"/>
  <c r="A5346" i="6"/>
  <c r="A5347" i="6"/>
  <c r="A5348" i="6"/>
  <c r="A5349" i="6"/>
  <c r="A5350" i="6"/>
  <c r="A5351" i="6"/>
  <c r="A5352" i="6"/>
  <c r="A5353" i="6"/>
  <c r="A5354" i="6"/>
  <c r="A5355" i="6"/>
  <c r="A5356" i="6"/>
  <c r="A5357" i="6"/>
  <c r="A5358" i="6"/>
  <c r="A5359" i="6"/>
  <c r="A5360" i="6"/>
  <c r="A5361" i="6"/>
  <c r="A5362" i="6"/>
  <c r="A5363" i="6"/>
  <c r="A5364" i="6"/>
  <c r="A5365" i="6"/>
  <c r="A5366" i="6"/>
  <c r="A5367" i="6"/>
  <c r="A5368" i="6"/>
  <c r="A5369" i="6"/>
  <c r="A5370" i="6"/>
  <c r="A5371" i="6"/>
  <c r="A5372" i="6"/>
  <c r="A5373" i="6"/>
  <c r="A5374" i="6"/>
  <c r="A5375" i="6"/>
  <c r="A5376" i="6"/>
  <c r="A5377" i="6"/>
  <c r="A5378" i="6"/>
  <c r="A5379" i="6"/>
  <c r="A5380" i="6"/>
  <c r="A5381" i="6"/>
  <c r="A5382" i="6"/>
  <c r="A5383" i="6"/>
  <c r="A5384" i="6"/>
  <c r="A5385" i="6"/>
  <c r="A5386" i="6"/>
  <c r="A5387" i="6"/>
  <c r="A5388" i="6"/>
  <c r="A5389" i="6"/>
  <c r="A5390" i="6"/>
  <c r="A5391" i="6"/>
  <c r="A5392" i="6"/>
  <c r="A5393" i="6"/>
  <c r="A5394" i="6"/>
  <c r="A5395" i="6"/>
  <c r="A5396" i="6"/>
  <c r="A5397" i="6"/>
  <c r="A5398" i="6"/>
  <c r="A5399" i="6"/>
  <c r="A5400" i="6"/>
  <c r="A5401" i="6"/>
  <c r="A5402" i="6"/>
  <c r="A5403" i="6"/>
  <c r="A5404" i="6"/>
  <c r="A5405" i="6"/>
  <c r="A5406" i="6"/>
  <c r="A5407" i="6"/>
  <c r="A5408" i="6"/>
  <c r="A5409" i="6"/>
  <c r="A5410" i="6"/>
  <c r="A5411" i="6"/>
  <c r="A5412" i="6"/>
  <c r="A5413" i="6"/>
  <c r="A5414" i="6"/>
  <c r="A5415" i="6"/>
  <c r="A5416" i="6"/>
  <c r="A5417" i="6"/>
  <c r="A5418" i="6"/>
  <c r="A5419" i="6"/>
  <c r="A5420" i="6"/>
  <c r="A5421" i="6"/>
  <c r="A5422" i="6"/>
  <c r="A5423" i="6"/>
  <c r="A5424" i="6"/>
  <c r="A5425" i="6"/>
  <c r="A5426" i="6"/>
  <c r="A5427" i="6"/>
  <c r="A5428" i="6"/>
  <c r="A5429" i="6"/>
  <c r="A5430" i="6"/>
  <c r="A5431" i="6"/>
  <c r="A5432" i="6"/>
  <c r="A5433" i="6"/>
  <c r="A5434" i="6"/>
  <c r="A5435" i="6"/>
  <c r="A5436" i="6"/>
  <c r="A5437" i="6"/>
  <c r="A5438" i="6"/>
  <c r="A5439" i="6"/>
  <c r="A5440" i="6"/>
  <c r="A5441" i="6"/>
  <c r="A5442" i="6"/>
  <c r="A5443" i="6"/>
  <c r="A5444" i="6"/>
  <c r="A5445" i="6"/>
  <c r="A5446" i="6"/>
  <c r="A5447" i="6"/>
  <c r="A5448" i="6"/>
  <c r="A5449" i="6"/>
  <c r="A5450" i="6"/>
  <c r="A5451" i="6"/>
  <c r="A5452" i="6"/>
  <c r="A5453" i="6"/>
  <c r="A5454" i="6"/>
  <c r="A5455" i="6"/>
  <c r="A5456" i="6"/>
  <c r="A5457" i="6"/>
  <c r="A5458" i="6"/>
  <c r="A5459" i="6"/>
  <c r="A5460" i="6"/>
  <c r="A5461" i="6"/>
  <c r="A5462" i="6"/>
  <c r="A5463" i="6"/>
  <c r="A5464" i="6"/>
  <c r="A5465" i="6"/>
  <c r="A5466" i="6"/>
  <c r="A5467" i="6"/>
  <c r="A5468" i="6"/>
  <c r="A5469" i="6"/>
  <c r="A5470" i="6"/>
  <c r="A5471" i="6"/>
  <c r="A5472" i="6"/>
  <c r="A5473" i="6"/>
  <c r="A5474" i="6"/>
  <c r="A5475" i="6"/>
  <c r="A5476" i="6"/>
  <c r="A5477" i="6"/>
  <c r="A5478" i="6"/>
  <c r="A5479" i="6"/>
  <c r="A5480" i="6"/>
  <c r="A5481" i="6"/>
  <c r="A5482" i="6"/>
  <c r="A5483" i="6"/>
  <c r="A5484" i="6"/>
  <c r="A5485" i="6"/>
  <c r="A5486" i="6"/>
  <c r="A5487" i="6"/>
  <c r="A5488" i="6"/>
  <c r="A5489" i="6"/>
  <c r="A5490" i="6"/>
  <c r="A5491" i="6"/>
  <c r="A5492" i="6"/>
  <c r="A5493" i="6"/>
  <c r="A5494" i="6"/>
  <c r="A5495" i="6"/>
  <c r="A5496" i="6"/>
  <c r="A5497" i="6"/>
  <c r="A5498" i="6"/>
  <c r="A5499" i="6"/>
  <c r="A5500" i="6"/>
  <c r="A5501" i="6"/>
  <c r="A5502" i="6"/>
  <c r="A5503" i="6"/>
  <c r="A5504" i="6"/>
  <c r="A5505" i="6"/>
  <c r="A5506" i="6"/>
  <c r="A5507" i="6"/>
  <c r="A5508" i="6"/>
  <c r="A5509" i="6"/>
  <c r="A5510" i="6"/>
  <c r="A5511" i="6"/>
  <c r="A5512" i="6"/>
  <c r="A5513" i="6"/>
  <c r="A5514" i="6"/>
  <c r="A5515" i="6"/>
  <c r="A5516" i="6"/>
  <c r="A5517" i="6"/>
  <c r="A5518" i="6"/>
  <c r="A5519" i="6"/>
  <c r="A5520" i="6"/>
  <c r="A5521" i="6"/>
  <c r="A5522" i="6"/>
  <c r="A5523" i="6"/>
  <c r="A5524" i="6"/>
  <c r="A5525" i="6"/>
  <c r="A5526" i="6"/>
  <c r="A5527" i="6"/>
  <c r="A5528" i="6"/>
  <c r="A5529" i="6"/>
  <c r="A5530" i="6"/>
  <c r="A5531" i="6"/>
  <c r="A5532" i="6"/>
  <c r="A5533" i="6"/>
  <c r="A5534" i="6"/>
  <c r="A5535" i="6"/>
  <c r="A5536" i="6"/>
  <c r="A5537" i="6"/>
  <c r="A5538" i="6"/>
  <c r="A5539" i="6"/>
  <c r="A5540" i="6"/>
  <c r="A5541" i="6"/>
  <c r="A5542" i="6"/>
  <c r="A5543" i="6"/>
  <c r="A5544" i="6"/>
  <c r="A5545" i="6"/>
  <c r="A5546" i="6"/>
  <c r="A5547" i="6"/>
  <c r="A5548" i="6"/>
  <c r="A5549" i="6"/>
  <c r="A5550" i="6"/>
  <c r="A5551" i="6"/>
  <c r="A5552" i="6"/>
  <c r="A5553" i="6"/>
  <c r="A5554" i="6"/>
  <c r="A5555" i="6"/>
  <c r="A5556" i="6"/>
  <c r="A5557" i="6"/>
  <c r="A5558" i="6"/>
  <c r="A5559" i="6"/>
  <c r="A5560" i="6"/>
  <c r="A5561" i="6"/>
  <c r="A5562" i="6"/>
  <c r="A5563" i="6"/>
  <c r="A5564" i="6"/>
  <c r="A5565" i="6"/>
  <c r="A5566" i="6"/>
  <c r="A5567" i="6"/>
  <c r="A5568" i="6"/>
  <c r="A5569" i="6"/>
  <c r="A5570" i="6"/>
  <c r="A5571" i="6"/>
  <c r="A5572" i="6"/>
  <c r="A5573" i="6"/>
  <c r="A5574" i="6"/>
  <c r="A5575" i="6"/>
  <c r="A5576" i="6"/>
  <c r="A5577" i="6"/>
  <c r="A5578" i="6"/>
  <c r="A5579" i="6"/>
  <c r="A5580" i="6"/>
  <c r="A5581" i="6"/>
  <c r="A5582" i="6"/>
  <c r="A5583" i="6"/>
  <c r="A5584" i="6"/>
  <c r="A5585" i="6"/>
  <c r="A5586" i="6"/>
  <c r="A5587" i="6"/>
  <c r="A5588" i="6"/>
  <c r="A5589" i="6"/>
  <c r="A5590" i="6"/>
  <c r="A5591" i="6"/>
  <c r="A5592" i="6"/>
  <c r="A5593" i="6"/>
  <c r="A5594" i="6"/>
  <c r="A5595" i="6"/>
  <c r="A5596" i="6"/>
  <c r="A5597" i="6"/>
  <c r="A5598" i="6"/>
  <c r="A5599" i="6"/>
  <c r="A5600" i="6"/>
  <c r="A5601" i="6"/>
  <c r="A5602" i="6"/>
  <c r="A5603" i="6"/>
  <c r="A5604" i="6"/>
  <c r="A5605" i="6"/>
  <c r="A5606" i="6"/>
  <c r="A5607" i="6"/>
  <c r="A5608" i="6"/>
  <c r="A5609" i="6"/>
  <c r="A5610" i="6"/>
  <c r="A5611" i="6"/>
  <c r="A5612" i="6"/>
  <c r="A5613" i="6"/>
  <c r="A5614" i="6"/>
  <c r="A5615" i="6"/>
  <c r="A5616" i="6"/>
  <c r="A5617" i="6"/>
  <c r="A5618" i="6"/>
  <c r="A5619" i="6"/>
  <c r="A5620" i="6"/>
  <c r="A5621" i="6"/>
  <c r="A5622" i="6"/>
  <c r="A5623" i="6"/>
  <c r="A5624" i="6"/>
  <c r="A5625" i="6"/>
  <c r="A5626" i="6"/>
  <c r="A5627" i="6"/>
  <c r="A5628" i="6"/>
  <c r="A5629" i="6"/>
  <c r="A5630" i="6"/>
  <c r="A5631" i="6"/>
  <c r="A5632" i="6"/>
  <c r="A5633" i="6"/>
  <c r="A5634" i="6"/>
  <c r="A5635" i="6"/>
  <c r="A5636" i="6"/>
  <c r="A5637" i="6"/>
  <c r="A5638" i="6"/>
  <c r="A5639" i="6"/>
  <c r="A5640" i="6"/>
  <c r="A5641" i="6"/>
  <c r="A5642" i="6"/>
  <c r="A5643" i="6"/>
  <c r="A5644" i="6"/>
  <c r="A5645" i="6"/>
  <c r="A5646" i="6"/>
  <c r="A5647" i="6"/>
  <c r="A5648" i="6"/>
  <c r="A5649" i="6"/>
  <c r="A5650" i="6"/>
  <c r="A5651" i="6"/>
  <c r="A5652" i="6"/>
  <c r="A5653" i="6"/>
  <c r="A5654" i="6"/>
  <c r="A5655" i="6"/>
  <c r="A5656" i="6"/>
  <c r="A5657" i="6"/>
  <c r="A5658" i="6"/>
  <c r="A5659" i="6"/>
  <c r="A5660" i="6"/>
  <c r="A5661" i="6"/>
  <c r="A5662" i="6"/>
  <c r="A5663" i="6"/>
  <c r="A5664" i="6"/>
  <c r="A5665" i="6"/>
  <c r="A5666" i="6"/>
  <c r="A5667" i="6"/>
  <c r="A5668" i="6"/>
  <c r="A5669" i="6"/>
  <c r="A5670" i="6"/>
  <c r="A5671" i="6"/>
  <c r="A5672" i="6"/>
  <c r="A5673" i="6"/>
  <c r="A5674" i="6"/>
  <c r="A5675" i="6"/>
  <c r="A5676" i="6"/>
  <c r="A5677" i="6"/>
  <c r="A5678" i="6"/>
  <c r="A5679" i="6"/>
  <c r="A5680" i="6"/>
  <c r="A5681" i="6"/>
  <c r="A5682" i="6"/>
  <c r="A5683" i="6"/>
  <c r="A5684" i="6"/>
  <c r="A5685" i="6"/>
  <c r="A5686" i="6"/>
  <c r="A5687" i="6"/>
  <c r="A5688" i="6"/>
  <c r="A5689" i="6"/>
  <c r="A5690" i="6"/>
  <c r="A5691" i="6"/>
  <c r="A5692" i="6"/>
  <c r="A5693" i="6"/>
  <c r="A5694" i="6"/>
  <c r="A5695" i="6"/>
  <c r="A5696" i="6"/>
  <c r="A5697" i="6"/>
  <c r="A5698" i="6"/>
  <c r="A5699" i="6"/>
  <c r="A5700" i="6"/>
  <c r="A5701" i="6"/>
  <c r="A5702" i="6"/>
  <c r="A5703" i="6"/>
  <c r="A5704" i="6"/>
  <c r="A5705" i="6"/>
  <c r="A5706" i="6"/>
  <c r="A5707" i="6"/>
  <c r="A5708" i="6"/>
  <c r="A5709" i="6"/>
  <c r="A5710" i="6"/>
  <c r="A5711" i="6"/>
  <c r="A5712" i="6"/>
  <c r="A5713" i="6"/>
  <c r="A5714" i="6"/>
  <c r="A5715" i="6"/>
  <c r="A5716" i="6"/>
  <c r="A5717" i="6"/>
  <c r="A5718" i="6"/>
  <c r="A5719" i="6"/>
  <c r="A5720" i="6"/>
  <c r="A5721" i="6"/>
  <c r="A5722" i="6"/>
  <c r="A5723" i="6"/>
  <c r="A5724" i="6"/>
  <c r="A5725" i="6"/>
  <c r="A5726" i="6"/>
  <c r="A5727" i="6"/>
  <c r="A5728" i="6"/>
  <c r="A5729" i="6"/>
  <c r="A5730" i="6"/>
  <c r="A5731" i="6"/>
  <c r="A5732" i="6"/>
  <c r="A5733" i="6"/>
  <c r="A5734" i="6"/>
  <c r="A5735" i="6"/>
  <c r="A5736" i="6"/>
  <c r="A5737" i="6"/>
  <c r="A5738" i="6"/>
  <c r="A5739" i="6"/>
  <c r="A5740" i="6"/>
  <c r="A5741" i="6"/>
  <c r="A5742" i="6"/>
  <c r="A5743" i="6"/>
  <c r="A5744" i="6"/>
  <c r="A5745" i="6"/>
  <c r="A5746" i="6"/>
  <c r="A5747" i="6"/>
  <c r="A5748" i="6"/>
  <c r="A5749" i="6"/>
  <c r="A5750" i="6"/>
  <c r="A5751" i="6"/>
  <c r="A5752" i="6"/>
  <c r="A5753" i="6"/>
  <c r="A5754" i="6"/>
  <c r="A5755" i="6"/>
  <c r="A5756" i="6"/>
  <c r="A5757" i="6"/>
  <c r="A5758" i="6"/>
  <c r="A5759" i="6"/>
  <c r="A5760" i="6"/>
  <c r="A5761" i="6"/>
  <c r="A5762" i="6"/>
  <c r="A5763" i="6"/>
  <c r="A5764" i="6"/>
  <c r="A5765" i="6"/>
  <c r="A5766" i="6"/>
  <c r="A5767" i="6"/>
  <c r="A5768" i="6"/>
  <c r="A5769" i="6"/>
  <c r="A5770" i="6"/>
  <c r="A5771" i="6"/>
  <c r="A5772" i="6"/>
  <c r="A5773" i="6"/>
  <c r="A5774" i="6"/>
  <c r="A5775" i="6"/>
  <c r="A5776" i="6"/>
  <c r="A5777" i="6"/>
  <c r="A5778" i="6"/>
  <c r="A5779" i="6"/>
  <c r="A5780" i="6"/>
  <c r="A5781" i="6"/>
  <c r="A5782" i="6"/>
  <c r="A5783" i="6"/>
  <c r="A5784" i="6"/>
  <c r="A5785" i="6"/>
  <c r="A5786" i="6"/>
  <c r="A5787" i="6"/>
  <c r="A5788" i="6"/>
  <c r="A5789" i="6"/>
  <c r="A5790" i="6"/>
  <c r="A5791" i="6"/>
  <c r="A5792" i="6"/>
  <c r="A5793" i="6"/>
  <c r="A5794" i="6"/>
  <c r="A5795" i="6"/>
  <c r="A5796" i="6"/>
  <c r="A5797" i="6"/>
  <c r="A5798" i="6"/>
  <c r="A5799" i="6"/>
  <c r="A5800" i="6"/>
  <c r="A5801" i="6"/>
  <c r="A5802" i="6"/>
  <c r="A5803" i="6"/>
  <c r="A5804" i="6"/>
  <c r="A5805" i="6"/>
  <c r="A5806" i="6"/>
  <c r="A5807" i="6"/>
  <c r="A5808" i="6"/>
  <c r="A5809" i="6"/>
  <c r="A5810" i="6"/>
  <c r="A5811" i="6"/>
  <c r="A5812" i="6"/>
  <c r="A5813" i="6"/>
  <c r="A5814" i="6"/>
  <c r="A5815" i="6"/>
  <c r="A5816" i="6"/>
  <c r="A5817" i="6"/>
  <c r="A5818" i="6"/>
  <c r="A5819" i="6"/>
  <c r="A5820" i="6"/>
  <c r="A5821" i="6"/>
  <c r="A5822" i="6"/>
  <c r="A5823" i="6"/>
  <c r="A5824" i="6"/>
  <c r="A5825" i="6"/>
  <c r="A5826" i="6"/>
  <c r="A5827" i="6"/>
  <c r="A5828" i="6"/>
  <c r="A5829" i="6"/>
  <c r="A5830" i="6"/>
  <c r="A5831" i="6"/>
  <c r="A5832" i="6"/>
  <c r="A5833" i="6"/>
  <c r="A5834" i="6"/>
  <c r="A5835" i="6"/>
  <c r="A5836" i="6"/>
  <c r="A5837" i="6"/>
  <c r="A5838" i="6"/>
  <c r="A5839" i="6"/>
  <c r="A5840" i="6"/>
  <c r="A5841" i="6"/>
  <c r="A5842" i="6"/>
  <c r="A5843" i="6"/>
  <c r="A5844" i="6"/>
  <c r="A5845" i="6"/>
  <c r="A5846" i="6"/>
  <c r="A5847" i="6"/>
  <c r="A5848" i="6"/>
  <c r="A5849" i="6"/>
  <c r="A5850" i="6"/>
  <c r="A5851" i="6"/>
  <c r="A5852" i="6"/>
  <c r="A5853" i="6"/>
  <c r="A5854" i="6"/>
  <c r="A5855" i="6"/>
  <c r="A5856" i="6"/>
  <c r="A5857" i="6"/>
  <c r="A5858" i="6"/>
  <c r="A5859" i="6"/>
  <c r="A5860" i="6"/>
  <c r="A5861" i="6"/>
  <c r="A5862" i="6"/>
  <c r="A5863" i="6"/>
  <c r="A5864" i="6"/>
  <c r="A5865" i="6"/>
  <c r="A5866" i="6"/>
  <c r="A5867" i="6"/>
  <c r="A5868" i="6"/>
  <c r="A5869" i="6"/>
  <c r="A5870" i="6"/>
  <c r="A5871" i="6"/>
  <c r="A5872" i="6"/>
  <c r="A5873" i="6"/>
  <c r="A5874" i="6"/>
  <c r="A5875" i="6"/>
  <c r="A5876" i="6"/>
  <c r="A5877" i="6"/>
  <c r="A5878" i="6"/>
  <c r="A5879" i="6"/>
  <c r="A5880" i="6"/>
  <c r="A5881" i="6"/>
  <c r="A5882" i="6"/>
  <c r="A5883" i="6"/>
  <c r="A5884" i="6"/>
  <c r="A5885" i="6"/>
  <c r="A5886" i="6"/>
  <c r="A5887" i="6"/>
  <c r="A5888" i="6"/>
  <c r="A5889" i="6"/>
  <c r="A5890" i="6"/>
  <c r="A5891" i="6"/>
  <c r="A5892" i="6"/>
  <c r="A5893" i="6"/>
  <c r="A5894" i="6"/>
  <c r="A5895" i="6"/>
  <c r="A5896" i="6"/>
  <c r="A5897" i="6"/>
  <c r="A5898" i="6"/>
  <c r="A5899" i="6"/>
  <c r="A5900" i="6"/>
  <c r="A5901" i="6"/>
  <c r="A5902" i="6"/>
  <c r="A5903" i="6"/>
  <c r="A5904" i="6"/>
  <c r="A5905" i="6"/>
  <c r="A5906" i="6"/>
  <c r="A5907" i="6"/>
  <c r="A5908" i="6"/>
  <c r="A5909" i="6"/>
  <c r="A5910" i="6"/>
  <c r="A5911" i="6"/>
  <c r="A5912" i="6"/>
  <c r="A5913" i="6"/>
  <c r="A5914" i="6"/>
  <c r="A5915" i="6"/>
  <c r="A5916" i="6"/>
  <c r="A5917" i="6"/>
  <c r="A5918" i="6"/>
  <c r="A5919" i="6"/>
  <c r="A5920" i="6"/>
  <c r="A5921" i="6"/>
  <c r="A5922" i="6"/>
  <c r="A5923" i="6"/>
  <c r="A5924" i="6"/>
  <c r="A5925" i="6"/>
  <c r="A5926" i="6"/>
  <c r="A5927" i="6"/>
  <c r="A5928" i="6"/>
  <c r="A5929" i="6"/>
  <c r="A5930" i="6"/>
  <c r="A5931" i="6"/>
  <c r="A5932" i="6"/>
  <c r="A5933" i="6"/>
  <c r="A5934" i="6"/>
  <c r="A5935" i="6"/>
  <c r="A5936" i="6"/>
  <c r="A5937" i="6"/>
  <c r="A5938" i="6"/>
  <c r="A5939" i="6"/>
  <c r="A5940" i="6"/>
  <c r="A5941" i="6"/>
  <c r="A5942" i="6"/>
  <c r="A5943" i="6"/>
  <c r="A5944" i="6"/>
  <c r="A5945" i="6"/>
  <c r="A5946" i="6"/>
  <c r="A5947" i="6"/>
  <c r="A5948" i="6"/>
  <c r="A5949" i="6"/>
  <c r="A5950" i="6"/>
  <c r="A5951" i="6"/>
  <c r="A5952" i="6"/>
  <c r="A5953" i="6"/>
  <c r="A5954" i="6"/>
  <c r="A5955" i="6"/>
  <c r="A5956" i="6"/>
  <c r="A5957" i="6"/>
  <c r="A5958" i="6"/>
  <c r="A5959" i="6"/>
  <c r="A5960" i="6"/>
  <c r="A5961" i="6"/>
  <c r="A5962" i="6"/>
  <c r="A5963" i="6"/>
  <c r="A5964" i="6"/>
  <c r="A5965" i="6"/>
  <c r="A5966" i="6"/>
  <c r="A5967" i="6"/>
  <c r="A5968" i="6"/>
  <c r="A5969" i="6"/>
  <c r="A5970" i="6"/>
  <c r="A5971" i="6"/>
  <c r="A5972" i="6"/>
  <c r="A5973" i="6"/>
  <c r="A5974" i="6"/>
  <c r="A5975" i="6"/>
  <c r="A5976" i="6"/>
  <c r="A5977" i="6"/>
  <c r="A5978" i="6"/>
  <c r="A5979" i="6"/>
  <c r="A5980" i="6"/>
  <c r="A5981" i="6"/>
  <c r="A5982" i="6"/>
  <c r="A5983" i="6"/>
  <c r="A5984" i="6"/>
  <c r="A5985" i="6"/>
  <c r="A5986" i="6"/>
  <c r="A5987" i="6"/>
  <c r="A5988" i="6"/>
  <c r="A5989" i="6"/>
  <c r="A5990" i="6"/>
  <c r="A5991" i="6"/>
  <c r="A5992" i="6"/>
  <c r="A5993" i="6"/>
  <c r="A5994" i="6"/>
  <c r="A5995" i="6"/>
  <c r="A5996" i="6"/>
  <c r="A5997" i="6"/>
  <c r="A5998" i="6"/>
  <c r="A5999" i="6"/>
  <c r="A6000" i="6"/>
  <c r="A6001" i="6"/>
  <c r="A6002" i="6"/>
  <c r="A6003" i="6"/>
  <c r="A6004" i="6"/>
  <c r="A6005" i="6"/>
  <c r="A6006" i="6"/>
  <c r="A6007" i="6"/>
  <c r="A6008" i="6"/>
  <c r="A6009" i="6"/>
  <c r="A6010" i="6"/>
  <c r="A6011" i="6"/>
  <c r="A6012" i="6"/>
  <c r="A6013" i="6"/>
  <c r="A6014" i="6"/>
  <c r="A6015" i="6"/>
  <c r="A6016" i="6"/>
  <c r="A6017" i="6"/>
  <c r="A6018" i="6"/>
  <c r="A6019" i="6"/>
  <c r="A6020" i="6"/>
  <c r="A6021" i="6"/>
  <c r="A6022" i="6"/>
  <c r="A6023" i="6"/>
  <c r="A6024" i="6"/>
  <c r="A6025" i="6"/>
  <c r="A6026" i="6"/>
  <c r="A6027" i="6"/>
  <c r="A6028" i="6"/>
  <c r="A6029" i="6"/>
  <c r="A6030" i="6"/>
  <c r="A6031" i="6"/>
  <c r="A6032" i="6"/>
  <c r="A6033" i="6"/>
  <c r="A6034" i="6"/>
  <c r="A6035" i="6"/>
  <c r="A6036" i="6"/>
  <c r="A6037" i="6"/>
  <c r="A6038" i="6"/>
  <c r="A6039" i="6"/>
  <c r="A6040" i="6"/>
  <c r="A6041" i="6"/>
  <c r="A6042" i="6"/>
  <c r="A6043" i="6"/>
  <c r="A6044" i="6"/>
  <c r="A6045" i="6"/>
  <c r="A6046" i="6"/>
  <c r="A6047" i="6"/>
  <c r="A6048" i="6"/>
  <c r="A6049" i="6"/>
  <c r="A6050" i="6"/>
  <c r="A6051" i="6"/>
  <c r="A6052" i="6"/>
  <c r="A6053" i="6"/>
  <c r="A6054" i="6"/>
  <c r="A6055" i="6"/>
  <c r="A6056" i="6"/>
  <c r="A6057" i="6"/>
  <c r="A6058" i="6"/>
  <c r="A6059" i="6"/>
  <c r="A6060" i="6"/>
  <c r="A6061" i="6"/>
  <c r="A6062" i="6"/>
  <c r="A6063" i="6"/>
  <c r="A6064" i="6"/>
  <c r="A6065" i="6"/>
  <c r="A6066" i="6"/>
  <c r="A6067" i="6"/>
  <c r="A6068" i="6"/>
  <c r="A6069" i="6"/>
  <c r="A6070" i="6"/>
  <c r="A6071" i="6"/>
  <c r="A6072" i="6"/>
  <c r="A6073" i="6"/>
  <c r="A6074" i="6"/>
  <c r="A6075" i="6"/>
  <c r="A6076" i="6"/>
  <c r="A6077" i="6"/>
  <c r="A6078" i="6"/>
  <c r="A6079" i="6"/>
  <c r="A6080" i="6"/>
  <c r="A6081" i="6"/>
  <c r="A6082" i="6"/>
  <c r="A6083" i="6"/>
  <c r="A6084" i="6"/>
  <c r="A6085" i="6"/>
  <c r="A6086" i="6"/>
  <c r="A6087" i="6"/>
  <c r="A6088" i="6"/>
  <c r="A6089" i="6"/>
  <c r="A6090" i="6"/>
  <c r="A6091" i="6"/>
  <c r="A6092" i="6"/>
  <c r="A6093" i="6"/>
  <c r="A6094" i="6"/>
  <c r="A6095" i="6"/>
  <c r="A6096" i="6"/>
  <c r="A6097" i="6"/>
  <c r="A6098" i="6"/>
  <c r="A6099" i="6"/>
  <c r="A6100" i="6"/>
  <c r="A6101" i="6"/>
  <c r="A6102" i="6"/>
  <c r="A6103" i="6"/>
  <c r="A6104" i="6"/>
  <c r="A6105" i="6"/>
  <c r="A6106" i="6"/>
  <c r="A6107" i="6"/>
  <c r="A6108" i="6"/>
  <c r="A6109" i="6"/>
  <c r="A6110" i="6"/>
  <c r="A6111" i="6"/>
  <c r="A6112" i="6"/>
  <c r="A6113" i="6"/>
  <c r="A6114" i="6"/>
  <c r="A6115" i="6"/>
  <c r="A6116" i="6"/>
  <c r="A6117" i="6"/>
  <c r="A6118" i="6"/>
  <c r="A6119" i="6"/>
  <c r="A6120" i="6"/>
  <c r="A6121" i="6"/>
  <c r="A6122" i="6"/>
  <c r="A6123" i="6"/>
  <c r="A6124" i="6"/>
  <c r="A6125" i="6"/>
  <c r="A6126" i="6"/>
  <c r="A6127" i="6"/>
  <c r="A6128" i="6"/>
  <c r="A6129" i="6"/>
  <c r="A6130" i="6"/>
  <c r="A6131" i="6"/>
  <c r="A6132" i="6"/>
  <c r="A6133" i="6"/>
  <c r="A6134" i="6"/>
  <c r="A6135" i="6"/>
  <c r="A6136" i="6"/>
  <c r="A6137" i="6"/>
  <c r="A6138" i="6"/>
  <c r="A6139" i="6"/>
  <c r="A6140" i="6"/>
  <c r="A6141" i="6"/>
  <c r="A6142" i="6"/>
  <c r="A6143" i="6"/>
  <c r="A6144" i="6"/>
  <c r="A6145" i="6"/>
  <c r="A6146" i="6"/>
  <c r="A6147" i="6"/>
  <c r="A6148" i="6"/>
  <c r="A6149" i="6"/>
  <c r="A6150" i="6"/>
  <c r="A6151" i="6"/>
  <c r="A6152" i="6"/>
  <c r="A6153" i="6"/>
  <c r="A6154" i="6"/>
  <c r="A6155" i="6"/>
  <c r="A6156" i="6"/>
  <c r="A6157" i="6"/>
  <c r="A6158" i="6"/>
  <c r="A6159" i="6"/>
  <c r="A6160" i="6"/>
  <c r="A6161" i="6"/>
  <c r="A6162" i="6"/>
  <c r="A6163" i="6"/>
  <c r="A6164" i="6"/>
  <c r="A6165" i="6"/>
  <c r="A6166" i="6"/>
  <c r="A6167" i="6"/>
  <c r="A6168" i="6"/>
  <c r="A6169" i="6"/>
  <c r="A6170" i="6"/>
  <c r="A6171" i="6"/>
  <c r="A6172" i="6"/>
  <c r="A6173" i="6"/>
  <c r="A6174" i="6"/>
  <c r="A6175" i="6"/>
  <c r="A6176" i="6"/>
  <c r="A6177" i="6"/>
  <c r="A6178" i="6"/>
  <c r="A6179" i="6"/>
  <c r="A6180" i="6"/>
  <c r="A6181" i="6"/>
  <c r="A6182" i="6"/>
  <c r="A6183" i="6"/>
  <c r="A6184" i="6"/>
  <c r="A6185" i="6"/>
  <c r="A6186" i="6"/>
  <c r="A6187" i="6"/>
  <c r="A6188" i="6"/>
  <c r="A6189" i="6"/>
  <c r="A6190" i="6"/>
  <c r="A6191" i="6"/>
  <c r="A6192" i="6"/>
  <c r="A6193" i="6"/>
  <c r="A6194" i="6"/>
  <c r="A6195" i="6"/>
  <c r="A6196" i="6"/>
  <c r="A6197" i="6"/>
  <c r="A6198" i="6"/>
  <c r="A6199" i="6"/>
  <c r="A6200" i="6"/>
  <c r="A6201" i="6"/>
  <c r="A6202" i="6"/>
  <c r="A6203" i="6"/>
  <c r="A6204" i="6"/>
  <c r="A6205" i="6"/>
  <c r="A6206" i="6"/>
  <c r="A6207" i="6"/>
  <c r="A6208" i="6"/>
  <c r="A6209" i="6"/>
  <c r="A6210" i="6"/>
  <c r="A6211" i="6"/>
  <c r="A6212" i="6"/>
  <c r="A6213" i="6"/>
  <c r="A6214" i="6"/>
  <c r="A6215" i="6"/>
  <c r="A6216" i="6"/>
  <c r="A6217" i="6"/>
  <c r="A6218" i="6"/>
  <c r="A6219" i="6"/>
  <c r="A6220" i="6"/>
  <c r="A6221" i="6"/>
  <c r="A6222" i="6"/>
  <c r="A6223" i="6"/>
  <c r="A6224" i="6"/>
  <c r="A6225" i="6"/>
  <c r="A6226" i="6"/>
  <c r="A6227" i="6"/>
  <c r="A6228" i="6"/>
  <c r="A6229" i="6"/>
  <c r="A6230" i="6"/>
  <c r="A6231" i="6"/>
  <c r="A6232" i="6"/>
  <c r="A6233" i="6"/>
  <c r="A6234" i="6"/>
  <c r="A6235" i="6"/>
  <c r="A6236" i="6"/>
  <c r="A6237" i="6"/>
  <c r="A6238" i="6"/>
  <c r="A6239" i="6"/>
  <c r="A6240" i="6"/>
  <c r="A6241" i="6"/>
  <c r="A6242" i="6"/>
  <c r="A6243" i="6"/>
  <c r="A6244" i="6"/>
  <c r="A6245" i="6"/>
  <c r="A6246" i="6"/>
  <c r="A6247" i="6"/>
  <c r="A6248" i="6"/>
  <c r="A6249" i="6"/>
  <c r="A6250" i="6"/>
  <c r="A6251" i="6"/>
  <c r="A6252" i="6"/>
  <c r="A6253" i="6"/>
  <c r="A6254" i="6"/>
  <c r="A6255" i="6"/>
  <c r="A6256" i="6"/>
  <c r="A6257" i="6"/>
  <c r="A6258" i="6"/>
  <c r="A6259" i="6"/>
  <c r="A6260" i="6"/>
  <c r="A6261" i="6"/>
  <c r="A6262" i="6"/>
  <c r="A6263" i="6"/>
  <c r="A6264" i="6"/>
  <c r="A6265" i="6"/>
  <c r="A6266" i="6"/>
  <c r="A6267" i="6"/>
  <c r="A6268" i="6"/>
  <c r="A6269" i="6"/>
  <c r="A6270" i="6"/>
  <c r="A6271" i="6"/>
  <c r="A6272" i="6"/>
  <c r="A6273" i="6"/>
  <c r="A6274" i="6"/>
  <c r="A6275" i="6"/>
  <c r="A6276" i="6"/>
  <c r="A6277" i="6"/>
  <c r="A6278" i="6"/>
  <c r="A6279" i="6"/>
  <c r="A6280" i="6"/>
  <c r="A6281" i="6"/>
  <c r="A6282" i="6"/>
  <c r="A6283" i="6"/>
  <c r="A6284" i="6"/>
  <c r="A6285" i="6"/>
  <c r="A6286" i="6"/>
  <c r="A6287" i="6"/>
  <c r="A6288" i="6"/>
  <c r="A6289" i="6"/>
  <c r="A6290" i="6"/>
  <c r="A6291" i="6"/>
  <c r="A6292" i="6"/>
  <c r="A6293" i="6"/>
  <c r="A6294" i="6"/>
  <c r="A6295" i="6"/>
  <c r="A6296" i="6"/>
  <c r="A6297" i="6"/>
  <c r="A6298" i="6"/>
  <c r="A6299" i="6"/>
  <c r="A6300" i="6"/>
  <c r="A6301" i="6"/>
  <c r="A6302" i="6"/>
  <c r="A6303" i="6"/>
  <c r="A6304" i="6"/>
  <c r="A6305" i="6"/>
  <c r="A6306" i="6"/>
  <c r="A6307" i="6"/>
  <c r="A6308" i="6"/>
  <c r="A6309" i="6"/>
  <c r="A6310" i="6"/>
  <c r="A6311" i="6"/>
  <c r="A6312" i="6"/>
  <c r="A6313" i="6"/>
  <c r="A6314" i="6"/>
  <c r="A6315" i="6"/>
  <c r="A6316" i="6"/>
  <c r="A6317" i="6"/>
  <c r="A6318" i="6"/>
  <c r="A6319" i="6"/>
  <c r="A6320" i="6"/>
  <c r="A6321" i="6"/>
  <c r="A6322" i="6"/>
  <c r="A6323" i="6"/>
  <c r="A6324" i="6"/>
  <c r="A6325" i="6"/>
  <c r="A6326" i="6"/>
  <c r="A6327" i="6"/>
  <c r="A6328" i="6"/>
  <c r="A6329" i="6"/>
  <c r="A6330" i="6"/>
  <c r="A6331" i="6"/>
  <c r="A6332" i="6"/>
  <c r="A6333" i="6"/>
  <c r="A6334" i="6"/>
  <c r="A6335" i="6"/>
  <c r="A6336" i="6"/>
  <c r="A6337" i="6"/>
  <c r="A6338" i="6"/>
  <c r="A6339" i="6"/>
  <c r="A6340" i="6"/>
  <c r="A6341" i="6"/>
  <c r="A6342" i="6"/>
  <c r="A6343" i="6"/>
  <c r="A6344" i="6"/>
  <c r="A6345" i="6"/>
  <c r="A6346" i="6"/>
  <c r="A6347" i="6"/>
  <c r="A6348" i="6"/>
  <c r="A6349" i="6"/>
  <c r="A6350" i="6"/>
  <c r="A6351" i="6"/>
  <c r="A6352" i="6"/>
  <c r="A6353" i="6"/>
  <c r="A6354" i="6"/>
  <c r="A6355" i="6"/>
  <c r="A6356" i="6"/>
  <c r="A6357" i="6"/>
  <c r="A6358" i="6"/>
  <c r="A6359" i="6"/>
  <c r="A6360" i="6"/>
  <c r="A6361" i="6"/>
  <c r="A6362" i="6"/>
  <c r="A6363" i="6"/>
  <c r="A6364" i="6"/>
  <c r="A6365" i="6"/>
  <c r="A6366" i="6"/>
  <c r="A6367" i="6"/>
  <c r="A6368" i="6"/>
  <c r="A6369" i="6"/>
  <c r="A6370" i="6"/>
  <c r="A6371" i="6"/>
  <c r="A6372" i="6"/>
  <c r="A6373" i="6"/>
  <c r="A6374" i="6"/>
  <c r="A6375" i="6"/>
  <c r="A6376" i="6"/>
  <c r="A6377" i="6"/>
  <c r="A6378" i="6"/>
  <c r="A6379" i="6"/>
  <c r="A6380" i="6"/>
  <c r="A6381" i="6"/>
  <c r="A6382" i="6"/>
  <c r="A6383" i="6"/>
  <c r="A6384" i="6"/>
  <c r="A6385" i="6"/>
  <c r="A6386" i="6"/>
  <c r="A6387" i="6"/>
  <c r="A6388" i="6"/>
  <c r="A6389" i="6"/>
  <c r="A6390" i="6"/>
  <c r="A6391" i="6"/>
  <c r="A6392" i="6"/>
  <c r="A6393" i="6"/>
  <c r="A6394" i="6"/>
  <c r="A6395" i="6"/>
  <c r="A6396" i="6"/>
  <c r="A6397" i="6"/>
  <c r="A6398" i="6"/>
  <c r="A6399" i="6"/>
  <c r="A6400" i="6"/>
  <c r="A6401" i="6"/>
  <c r="A6402" i="6"/>
  <c r="A6403" i="6"/>
  <c r="A6404" i="6"/>
  <c r="A6405" i="6"/>
  <c r="A6406" i="6"/>
  <c r="A6407" i="6"/>
  <c r="A6408" i="6"/>
  <c r="A6409" i="6"/>
  <c r="A6410" i="6"/>
  <c r="A6411" i="6"/>
  <c r="A6412" i="6"/>
  <c r="A6413" i="6"/>
  <c r="A6414" i="6"/>
  <c r="A6415" i="6"/>
  <c r="A6416" i="6"/>
  <c r="A6417" i="6"/>
  <c r="A6418" i="6"/>
  <c r="A6419" i="6"/>
  <c r="A6420" i="6"/>
  <c r="A6421" i="6"/>
  <c r="A6422" i="6"/>
  <c r="A6423" i="6"/>
  <c r="A6424" i="6"/>
  <c r="A6425" i="6"/>
  <c r="A6426" i="6"/>
  <c r="A6427" i="6"/>
  <c r="A6428" i="6"/>
  <c r="A6429" i="6"/>
  <c r="A6430" i="6"/>
  <c r="A6431" i="6"/>
  <c r="A6432" i="6"/>
  <c r="A6433" i="6"/>
  <c r="A6434" i="6"/>
  <c r="A6435" i="6"/>
  <c r="A6436" i="6"/>
  <c r="A6437" i="6"/>
  <c r="A6438" i="6"/>
  <c r="A6439" i="6"/>
  <c r="A6440" i="6"/>
  <c r="A6441" i="6"/>
  <c r="A6442" i="6"/>
  <c r="A6443" i="6"/>
  <c r="A6444" i="6"/>
  <c r="A6445" i="6"/>
  <c r="A6446" i="6"/>
  <c r="A6447" i="6"/>
  <c r="A6448" i="6"/>
  <c r="A6449" i="6"/>
  <c r="A6450" i="6"/>
  <c r="A6451" i="6"/>
  <c r="A6452" i="6"/>
  <c r="A6453" i="6"/>
  <c r="A6454" i="6"/>
  <c r="A6455" i="6"/>
  <c r="A6456" i="6"/>
  <c r="A6457" i="6"/>
  <c r="A6458" i="6"/>
  <c r="A6459" i="6"/>
  <c r="A6460" i="6"/>
  <c r="A6461" i="6"/>
  <c r="A6462" i="6"/>
  <c r="A6463" i="6"/>
  <c r="A6464" i="6"/>
  <c r="A6465" i="6"/>
  <c r="A6466" i="6"/>
  <c r="A6467" i="6"/>
  <c r="A6468" i="6"/>
  <c r="A6469" i="6"/>
  <c r="A6470" i="6"/>
  <c r="A6471" i="6"/>
  <c r="A6472" i="6"/>
  <c r="A6473" i="6"/>
  <c r="A6474" i="6"/>
  <c r="A6475" i="6"/>
  <c r="A6476" i="6"/>
  <c r="A6477" i="6"/>
  <c r="A6478" i="6"/>
  <c r="A6479" i="6"/>
  <c r="A6480" i="6"/>
  <c r="A6481" i="6"/>
  <c r="A6482" i="6"/>
  <c r="A6483" i="6"/>
  <c r="A6484" i="6"/>
  <c r="A6485" i="6"/>
  <c r="A6486" i="6"/>
  <c r="A6487" i="6"/>
  <c r="A6488" i="6"/>
  <c r="A6489" i="6"/>
  <c r="A6490" i="6"/>
  <c r="A6491" i="6"/>
  <c r="A6492" i="6"/>
  <c r="A6493" i="6"/>
  <c r="A6494" i="6"/>
  <c r="A6495" i="6"/>
  <c r="A6496" i="6"/>
  <c r="A6497" i="6"/>
  <c r="A6498" i="6"/>
  <c r="A6499" i="6"/>
  <c r="A6500" i="6"/>
  <c r="A6501" i="6"/>
  <c r="A6502" i="6"/>
  <c r="A6503" i="6"/>
  <c r="A6504" i="6"/>
  <c r="A6505" i="6"/>
  <c r="A6506" i="6"/>
  <c r="A6507" i="6"/>
  <c r="A6508" i="6"/>
  <c r="A6509" i="6"/>
  <c r="A6510" i="6"/>
  <c r="A6511" i="6"/>
  <c r="A6512" i="6"/>
  <c r="A6513" i="6"/>
  <c r="A6514" i="6"/>
  <c r="A6515" i="6"/>
  <c r="A6516" i="6"/>
  <c r="A6517" i="6"/>
  <c r="A6518" i="6"/>
  <c r="A6519" i="6"/>
  <c r="A6520" i="6"/>
  <c r="A6521" i="6"/>
  <c r="A6522" i="6"/>
  <c r="A6523" i="6"/>
  <c r="A6524" i="6"/>
  <c r="A6525" i="6"/>
  <c r="A6526" i="6"/>
  <c r="A6527" i="6"/>
  <c r="A6528" i="6"/>
  <c r="A6529" i="6"/>
  <c r="A6530" i="6"/>
  <c r="A6531" i="6"/>
  <c r="A6532" i="6"/>
  <c r="A6533" i="6"/>
  <c r="A6534" i="6"/>
  <c r="A6535" i="6"/>
  <c r="A6536" i="6"/>
  <c r="A6537" i="6"/>
  <c r="A6538" i="6"/>
  <c r="A6539" i="6"/>
  <c r="A6540" i="6"/>
  <c r="A6541" i="6"/>
  <c r="A6542" i="6"/>
  <c r="A6543" i="6"/>
  <c r="A6544" i="6"/>
  <c r="A6545" i="6"/>
  <c r="A6546" i="6"/>
  <c r="A6547" i="6"/>
  <c r="A6548" i="6"/>
  <c r="A6549" i="6"/>
  <c r="A6550" i="6"/>
  <c r="A6551" i="6"/>
  <c r="A6552" i="6"/>
  <c r="A6553" i="6"/>
  <c r="A6554" i="6"/>
  <c r="A6555" i="6"/>
  <c r="A6556" i="6"/>
  <c r="A6557" i="6"/>
  <c r="A6558" i="6"/>
  <c r="A6559" i="6"/>
  <c r="A6560" i="6"/>
  <c r="A6561" i="6"/>
  <c r="A6562" i="6"/>
  <c r="A6563" i="6"/>
  <c r="A6564" i="6"/>
  <c r="A6565" i="6"/>
  <c r="A6566" i="6"/>
  <c r="A6567" i="6"/>
  <c r="A6568" i="6"/>
  <c r="A6569" i="6"/>
  <c r="A6570" i="6"/>
  <c r="A6571" i="6"/>
  <c r="A6572" i="6"/>
  <c r="A6573" i="6"/>
  <c r="A6574" i="6"/>
  <c r="A6575" i="6"/>
  <c r="A6576" i="6"/>
  <c r="A6577" i="6"/>
  <c r="A6578" i="6"/>
  <c r="A6579" i="6"/>
  <c r="A6580" i="6"/>
  <c r="A6581" i="6"/>
  <c r="A6582" i="6"/>
  <c r="A6583" i="6"/>
  <c r="A6584" i="6"/>
  <c r="A6585" i="6"/>
  <c r="A6586" i="6"/>
  <c r="A6587" i="6"/>
  <c r="A6588" i="6"/>
  <c r="A6589" i="6"/>
  <c r="A6590" i="6"/>
  <c r="A6591" i="6"/>
  <c r="A6592" i="6"/>
  <c r="A6593" i="6"/>
  <c r="A6594" i="6"/>
  <c r="A6595" i="6"/>
  <c r="A6596" i="6"/>
  <c r="A6597" i="6"/>
  <c r="A6598" i="6"/>
  <c r="A6599" i="6"/>
  <c r="A6600" i="6"/>
  <c r="A6601" i="6"/>
  <c r="A6602" i="6"/>
  <c r="A6603" i="6"/>
  <c r="A6604" i="6"/>
  <c r="A6605" i="6"/>
  <c r="A6606" i="6"/>
  <c r="A6607" i="6"/>
  <c r="A6608" i="6"/>
  <c r="A6609" i="6"/>
  <c r="A6610" i="6"/>
  <c r="A6611" i="6"/>
  <c r="A6612" i="6"/>
  <c r="A6613" i="6"/>
  <c r="A6614" i="6"/>
  <c r="A6615" i="6"/>
  <c r="A6616" i="6"/>
  <c r="A6617" i="6"/>
  <c r="A6618" i="6"/>
  <c r="A6619" i="6"/>
  <c r="A6620" i="6"/>
  <c r="A6621" i="6"/>
  <c r="A6622" i="6"/>
  <c r="A6623" i="6"/>
  <c r="A6624" i="6"/>
  <c r="A6625" i="6"/>
  <c r="A6626" i="6"/>
  <c r="A6627" i="6"/>
  <c r="A6628" i="6"/>
  <c r="A6629" i="6"/>
  <c r="A6630" i="6"/>
  <c r="A6631" i="6"/>
  <c r="A6632" i="6"/>
  <c r="A6633" i="6"/>
  <c r="A6634" i="6"/>
  <c r="A6635" i="6"/>
  <c r="A6636" i="6"/>
  <c r="A6637" i="6"/>
  <c r="A6638" i="6"/>
  <c r="A6639" i="6"/>
  <c r="A6640" i="6"/>
  <c r="A6641" i="6"/>
  <c r="A6642" i="6"/>
  <c r="A6643" i="6"/>
  <c r="A6644" i="6"/>
  <c r="A6645" i="6"/>
  <c r="A6646" i="6"/>
  <c r="A6647" i="6"/>
  <c r="A6648" i="6"/>
  <c r="A6649" i="6"/>
  <c r="A6650" i="6"/>
  <c r="A6651" i="6"/>
  <c r="A6652" i="6"/>
  <c r="A6653" i="6"/>
  <c r="A6654" i="6"/>
  <c r="A6655" i="6"/>
  <c r="A6656" i="6"/>
  <c r="A6657" i="6"/>
  <c r="A6658" i="6"/>
  <c r="A6659" i="6"/>
  <c r="A6660" i="6"/>
  <c r="A6661" i="6"/>
  <c r="A6662" i="6"/>
  <c r="A6663" i="6"/>
  <c r="A6664" i="6"/>
  <c r="A6665" i="6"/>
  <c r="A6666" i="6"/>
  <c r="A6667" i="6"/>
  <c r="A6668" i="6"/>
  <c r="A6669" i="6"/>
  <c r="A6670" i="6"/>
  <c r="A6671" i="6"/>
  <c r="A6672" i="6"/>
  <c r="A6673" i="6"/>
  <c r="A6674" i="6"/>
  <c r="A6675" i="6"/>
  <c r="A6676" i="6"/>
  <c r="A6677" i="6"/>
  <c r="A6678" i="6"/>
  <c r="A6679" i="6"/>
  <c r="A6680" i="6"/>
  <c r="A6681" i="6"/>
  <c r="A6682" i="6"/>
  <c r="A6683" i="6"/>
  <c r="A6684" i="6"/>
  <c r="A6685" i="6"/>
  <c r="A6686" i="6"/>
  <c r="A6687" i="6"/>
  <c r="A6688" i="6"/>
  <c r="A6689" i="6"/>
  <c r="A6690" i="6"/>
  <c r="A6691" i="6"/>
  <c r="A6692" i="6"/>
  <c r="A6693" i="6"/>
  <c r="A6694" i="6"/>
  <c r="A6695" i="6"/>
  <c r="A6696" i="6"/>
  <c r="A6697" i="6"/>
  <c r="A6698" i="6"/>
  <c r="A6699" i="6"/>
  <c r="A6700" i="6"/>
  <c r="A6701" i="6"/>
  <c r="A6702" i="6"/>
  <c r="A6703" i="6"/>
  <c r="A6704" i="6"/>
  <c r="A6705" i="6"/>
  <c r="A6706" i="6"/>
  <c r="A6707" i="6"/>
  <c r="A6708" i="6"/>
  <c r="A6709" i="6"/>
  <c r="A6710" i="6"/>
  <c r="A6711" i="6"/>
  <c r="A6712" i="6"/>
  <c r="A6713" i="6"/>
  <c r="A6714" i="6"/>
  <c r="A6715" i="6"/>
  <c r="A6716" i="6"/>
  <c r="A6717" i="6"/>
  <c r="A6718" i="6"/>
  <c r="A6719" i="6"/>
  <c r="A6720" i="6"/>
  <c r="A6721" i="6"/>
  <c r="A6722" i="6"/>
  <c r="A6723" i="6"/>
  <c r="A6724" i="6"/>
  <c r="A6725" i="6"/>
  <c r="A6726" i="6"/>
  <c r="A6727" i="6"/>
  <c r="A6728" i="6"/>
  <c r="A6729" i="6"/>
  <c r="A6730" i="6"/>
  <c r="A6731" i="6"/>
  <c r="A6732" i="6"/>
  <c r="A6733" i="6"/>
  <c r="A6734" i="6"/>
  <c r="A6735" i="6"/>
  <c r="A6736" i="6"/>
  <c r="A6737" i="6"/>
  <c r="A6738" i="6"/>
  <c r="A6739" i="6"/>
  <c r="A6740" i="6"/>
  <c r="A6741" i="6"/>
  <c r="A6742" i="6"/>
  <c r="A6743" i="6"/>
  <c r="A6744" i="6"/>
  <c r="A6745" i="6"/>
  <c r="A6746" i="6"/>
  <c r="A6747" i="6"/>
  <c r="A6748" i="6"/>
  <c r="A6749" i="6"/>
  <c r="A6750" i="6"/>
  <c r="A6751" i="6"/>
  <c r="A6752" i="6"/>
  <c r="A6753" i="6"/>
  <c r="A6754" i="6"/>
  <c r="A6755" i="6"/>
  <c r="A6756" i="6"/>
  <c r="A6757" i="6"/>
  <c r="A6758" i="6"/>
  <c r="A6759" i="6"/>
  <c r="A6760" i="6"/>
  <c r="A6761" i="6"/>
  <c r="A6762" i="6"/>
  <c r="A6763" i="6"/>
  <c r="A6764" i="6"/>
  <c r="A6765" i="6"/>
  <c r="A6766" i="6"/>
  <c r="A6767" i="6"/>
  <c r="A6768" i="6"/>
  <c r="A6769" i="6"/>
  <c r="A6770" i="6"/>
  <c r="A6771" i="6"/>
  <c r="A6772" i="6"/>
  <c r="A6773" i="6"/>
  <c r="A6774" i="6"/>
  <c r="A6775" i="6"/>
  <c r="A6776" i="6"/>
  <c r="A6777" i="6"/>
  <c r="A6778" i="6"/>
  <c r="A6779" i="6"/>
  <c r="A6780" i="6"/>
  <c r="A6781" i="6"/>
  <c r="A6782" i="6"/>
  <c r="A6783" i="6"/>
  <c r="A6784" i="6"/>
  <c r="A6785" i="6"/>
  <c r="A6786" i="6"/>
  <c r="A6787" i="6"/>
  <c r="A6788" i="6"/>
  <c r="A6789" i="6"/>
  <c r="A6790" i="6"/>
  <c r="A6791" i="6"/>
  <c r="A6792" i="6"/>
  <c r="A6793" i="6"/>
  <c r="A6794" i="6"/>
  <c r="A6795" i="6"/>
  <c r="A6796" i="6"/>
  <c r="A6797" i="6"/>
  <c r="A6798" i="6"/>
  <c r="A6799" i="6"/>
  <c r="A6800" i="6"/>
  <c r="A6801" i="6"/>
  <c r="A6802" i="6"/>
  <c r="A6803" i="6"/>
  <c r="A6804" i="6"/>
  <c r="A6805" i="6"/>
  <c r="A6806" i="6"/>
  <c r="A6807" i="6"/>
  <c r="A6808" i="6"/>
  <c r="A6809" i="6"/>
  <c r="A6810" i="6"/>
  <c r="A6811" i="6"/>
  <c r="A6812" i="6"/>
  <c r="A6813" i="6"/>
  <c r="A6814" i="6"/>
  <c r="A6815" i="6"/>
  <c r="A6816" i="6"/>
  <c r="A6817" i="6"/>
  <c r="A6818" i="6"/>
  <c r="A6819" i="6"/>
  <c r="A6820" i="6"/>
  <c r="A6821" i="6"/>
  <c r="A6822" i="6"/>
  <c r="A6823" i="6"/>
  <c r="A6824" i="6"/>
  <c r="A6825" i="6"/>
  <c r="A6826" i="6"/>
  <c r="A6827" i="6"/>
  <c r="A6828" i="6"/>
  <c r="A6829" i="6"/>
  <c r="A6830" i="6"/>
  <c r="A6831" i="6"/>
  <c r="A6832" i="6"/>
  <c r="A6833" i="6"/>
  <c r="A6834" i="6"/>
  <c r="A6835" i="6"/>
  <c r="A6836" i="6"/>
  <c r="A6837" i="6"/>
  <c r="A6838" i="6"/>
  <c r="A6839" i="6"/>
  <c r="A6840" i="6"/>
  <c r="A6841" i="6"/>
  <c r="A6842" i="6"/>
  <c r="A6843" i="6"/>
  <c r="A6844" i="6"/>
  <c r="A6845" i="6"/>
  <c r="A6846" i="6"/>
  <c r="A6847" i="6"/>
  <c r="A6848" i="6"/>
  <c r="A6849" i="6"/>
  <c r="A6850" i="6"/>
  <c r="A6851" i="6"/>
  <c r="A6852" i="6"/>
  <c r="A6853" i="6"/>
  <c r="A6854" i="6"/>
  <c r="A6855" i="6"/>
  <c r="A6856" i="6"/>
  <c r="A6857" i="6"/>
  <c r="A6858" i="6"/>
  <c r="A6859" i="6"/>
  <c r="A6860" i="6"/>
  <c r="A6861" i="6"/>
  <c r="A6862" i="6"/>
  <c r="A6863" i="6"/>
  <c r="A6864" i="6"/>
  <c r="A6865" i="6"/>
  <c r="A6866" i="6"/>
  <c r="A6867" i="6"/>
  <c r="A6868" i="6"/>
  <c r="A6869" i="6"/>
  <c r="A6870" i="6"/>
  <c r="A6871" i="6"/>
  <c r="A6872" i="6"/>
  <c r="A6873" i="6"/>
  <c r="A6874" i="6"/>
  <c r="A6875" i="6"/>
  <c r="A6876" i="6"/>
  <c r="A6877" i="6"/>
  <c r="A6878" i="6"/>
  <c r="A6879" i="6"/>
  <c r="A6880" i="6"/>
  <c r="A6881" i="6"/>
  <c r="A6882" i="6"/>
  <c r="A6883" i="6"/>
  <c r="A6884" i="6"/>
  <c r="A6885" i="6"/>
  <c r="A6886" i="6"/>
  <c r="A6887" i="6"/>
  <c r="A6888" i="6"/>
  <c r="A6889" i="6"/>
  <c r="A6890" i="6"/>
  <c r="A6891" i="6"/>
  <c r="A6892" i="6"/>
  <c r="A6893" i="6"/>
  <c r="A6894" i="6"/>
  <c r="A6895" i="6"/>
  <c r="A6896" i="6"/>
  <c r="A6897" i="6"/>
  <c r="A6898" i="6"/>
  <c r="A6899" i="6"/>
  <c r="A6900" i="6"/>
  <c r="A6901" i="6"/>
  <c r="A6902" i="6"/>
  <c r="A6903" i="6"/>
  <c r="A6904" i="6"/>
  <c r="A6905" i="6"/>
  <c r="A6906" i="6"/>
  <c r="A6907" i="6"/>
  <c r="A6908" i="6"/>
  <c r="A6909" i="6"/>
  <c r="A6910" i="6"/>
  <c r="A6911" i="6"/>
  <c r="A6912" i="6"/>
  <c r="A6913" i="6"/>
  <c r="A6914" i="6"/>
  <c r="A6915" i="6"/>
  <c r="A6916" i="6"/>
  <c r="A6917" i="6"/>
  <c r="A6918" i="6"/>
  <c r="A6919" i="6"/>
  <c r="A6920" i="6"/>
  <c r="A6921" i="6"/>
  <c r="A6922" i="6"/>
  <c r="A6923" i="6"/>
  <c r="A6924" i="6"/>
  <c r="A6925" i="6"/>
  <c r="A6926" i="6"/>
  <c r="A6927" i="6"/>
  <c r="A6928" i="6"/>
  <c r="A6929" i="6"/>
  <c r="A6930" i="6"/>
  <c r="A6931" i="6"/>
  <c r="A6932" i="6"/>
  <c r="A6933" i="6"/>
  <c r="A6934" i="6"/>
  <c r="A6935" i="6"/>
  <c r="A6936" i="6"/>
  <c r="A6937" i="6"/>
  <c r="A6938" i="6"/>
  <c r="A6939" i="6"/>
  <c r="A6940" i="6"/>
  <c r="A6941" i="6"/>
  <c r="A6942" i="6"/>
  <c r="A6943" i="6"/>
  <c r="A6944" i="6"/>
  <c r="A6945" i="6"/>
  <c r="A6946" i="6"/>
  <c r="A6947" i="6"/>
  <c r="A6948" i="6"/>
  <c r="A6949" i="6"/>
  <c r="A6950" i="6"/>
  <c r="A6951" i="6"/>
  <c r="A6952" i="6"/>
  <c r="A6953" i="6"/>
  <c r="A6954" i="6"/>
  <c r="A6955" i="6"/>
  <c r="A6956" i="6"/>
  <c r="A6957" i="6"/>
  <c r="A6958" i="6"/>
  <c r="A6959" i="6"/>
  <c r="A6960" i="6"/>
  <c r="A6961" i="6"/>
  <c r="A6962" i="6"/>
  <c r="A6963" i="6"/>
  <c r="A6964" i="6"/>
  <c r="A6965" i="6"/>
  <c r="A6966" i="6"/>
  <c r="A6967" i="6"/>
  <c r="A6968" i="6"/>
  <c r="A6969" i="6"/>
  <c r="A6970" i="6"/>
  <c r="A6971" i="6"/>
  <c r="A6972" i="6"/>
  <c r="A6973" i="6"/>
  <c r="A6974" i="6"/>
  <c r="A6975" i="6"/>
  <c r="A6976" i="6"/>
  <c r="A6977" i="6"/>
  <c r="A6978" i="6"/>
  <c r="A6979" i="6"/>
  <c r="A6980" i="6"/>
  <c r="A6981" i="6"/>
  <c r="A6982" i="6"/>
  <c r="A6983" i="6"/>
  <c r="A6984" i="6"/>
  <c r="A6985" i="6"/>
  <c r="A6986" i="6"/>
  <c r="A6987" i="6"/>
  <c r="A6988" i="6"/>
  <c r="A6989" i="6"/>
  <c r="A6990" i="6"/>
  <c r="A6991" i="6"/>
  <c r="A6992" i="6"/>
  <c r="A6993" i="6"/>
  <c r="A6994" i="6"/>
  <c r="A6995" i="6"/>
  <c r="A6996" i="6"/>
  <c r="A6997" i="6"/>
  <c r="A6998" i="6"/>
  <c r="A6999" i="6"/>
  <c r="A7000" i="6"/>
  <c r="A7001" i="6"/>
  <c r="A7002" i="6"/>
  <c r="A7003" i="6"/>
  <c r="A7004" i="6"/>
  <c r="A7005" i="6"/>
  <c r="A7006" i="6"/>
  <c r="A7007" i="6"/>
  <c r="A7008" i="6"/>
  <c r="A7009" i="6"/>
  <c r="A7010" i="6"/>
  <c r="A7011" i="6"/>
  <c r="A7012" i="6"/>
  <c r="A7013" i="6"/>
  <c r="A7014" i="6"/>
  <c r="A7015" i="6"/>
  <c r="A7016" i="6"/>
  <c r="A7017" i="6"/>
  <c r="A7018" i="6"/>
  <c r="A7019" i="6"/>
  <c r="A7020" i="6"/>
  <c r="A7021" i="6"/>
  <c r="A7022" i="6"/>
  <c r="A7023" i="6"/>
  <c r="A7024" i="6"/>
  <c r="A7025" i="6"/>
  <c r="A7026" i="6"/>
  <c r="A7027" i="6"/>
  <c r="A7028" i="6"/>
  <c r="A7029" i="6"/>
  <c r="A7030" i="6"/>
  <c r="A7031" i="6"/>
  <c r="A7032" i="6"/>
  <c r="A7033" i="6"/>
  <c r="A7034" i="6"/>
  <c r="A7035" i="6"/>
  <c r="A7036" i="6"/>
  <c r="A7037" i="6"/>
  <c r="A7038" i="6"/>
  <c r="A7039" i="6"/>
  <c r="A7040" i="6"/>
  <c r="A7041" i="6"/>
  <c r="A7042" i="6"/>
  <c r="A7043" i="6"/>
  <c r="A7044" i="6"/>
  <c r="A7045" i="6"/>
  <c r="A7046" i="6"/>
  <c r="A7047" i="6"/>
  <c r="A7048" i="6"/>
  <c r="A7049" i="6"/>
  <c r="A7050" i="6"/>
  <c r="A7051" i="6"/>
  <c r="A7052" i="6"/>
  <c r="A7053" i="6"/>
  <c r="A7054" i="6"/>
  <c r="A7055" i="6"/>
  <c r="A7056" i="6"/>
  <c r="A7057" i="6"/>
  <c r="A7058" i="6"/>
  <c r="A7059" i="6"/>
  <c r="A7060" i="6"/>
  <c r="A7061" i="6"/>
  <c r="A7062" i="6"/>
  <c r="A7063" i="6"/>
  <c r="A7064" i="6"/>
  <c r="A7065" i="6"/>
  <c r="A7066" i="6"/>
  <c r="A7067" i="6"/>
  <c r="A7068" i="6"/>
  <c r="A7069" i="6"/>
  <c r="A7070" i="6"/>
  <c r="A7071" i="6"/>
  <c r="A7072" i="6"/>
  <c r="A7073" i="6"/>
  <c r="A7074" i="6"/>
  <c r="A7075" i="6"/>
  <c r="A7076" i="6"/>
  <c r="A7077" i="6"/>
  <c r="A7078" i="6"/>
  <c r="A7079" i="6"/>
  <c r="A7080" i="6"/>
  <c r="A7081" i="6"/>
  <c r="A7082" i="6"/>
  <c r="A7083" i="6"/>
  <c r="A7084" i="6"/>
  <c r="A7085" i="6"/>
  <c r="A7086" i="6"/>
  <c r="A7087" i="6"/>
  <c r="A7088" i="6"/>
  <c r="A7089" i="6"/>
  <c r="A7090" i="6"/>
  <c r="A7091" i="6"/>
  <c r="A7092" i="6"/>
  <c r="A7093" i="6"/>
  <c r="A7094" i="6"/>
  <c r="A7095" i="6"/>
  <c r="A7096" i="6"/>
  <c r="A7097" i="6"/>
  <c r="A7098" i="6"/>
  <c r="A7099" i="6"/>
  <c r="A7100" i="6"/>
  <c r="A7101" i="6"/>
  <c r="A7102" i="6"/>
  <c r="A7103" i="6"/>
  <c r="A7104" i="6"/>
  <c r="A7105" i="6"/>
  <c r="A7106" i="6"/>
  <c r="A7107" i="6"/>
  <c r="A7108" i="6"/>
  <c r="A7109" i="6"/>
  <c r="A7110" i="6"/>
  <c r="A7111" i="6"/>
  <c r="A7112" i="6"/>
  <c r="A7113" i="6"/>
  <c r="A7114" i="6"/>
  <c r="A7115" i="6"/>
  <c r="A7116" i="6"/>
  <c r="A7117" i="6"/>
  <c r="A7118" i="6"/>
  <c r="A7119" i="6"/>
  <c r="A7120" i="6"/>
  <c r="A7121" i="6"/>
  <c r="A7122" i="6"/>
  <c r="A7123" i="6"/>
  <c r="A7124" i="6"/>
  <c r="A7125" i="6"/>
  <c r="A7126" i="6"/>
  <c r="A7127" i="6"/>
  <c r="A7128" i="6"/>
  <c r="A7129" i="6"/>
  <c r="A7130" i="6"/>
  <c r="A7131" i="6"/>
  <c r="A7132" i="6"/>
  <c r="A7133" i="6"/>
  <c r="A7134" i="6"/>
  <c r="A7135" i="6"/>
  <c r="A7136" i="6"/>
  <c r="A7137" i="6"/>
  <c r="A7138" i="6"/>
  <c r="A7139" i="6"/>
  <c r="A7140" i="6"/>
  <c r="A7141" i="6"/>
  <c r="A7142" i="6"/>
  <c r="A7143" i="6"/>
  <c r="A7144" i="6"/>
  <c r="A7145" i="6"/>
  <c r="A7146" i="6"/>
  <c r="A7147" i="6"/>
  <c r="A7148" i="6"/>
  <c r="A7149" i="6"/>
  <c r="A7150" i="6"/>
  <c r="A7151" i="6"/>
  <c r="A7152" i="6"/>
  <c r="A7153" i="6"/>
  <c r="A7154" i="6"/>
  <c r="A7155" i="6"/>
  <c r="A7156" i="6"/>
  <c r="A7157" i="6"/>
  <c r="A7158" i="6"/>
  <c r="A7159" i="6"/>
  <c r="A7160" i="6"/>
  <c r="A7161" i="6"/>
  <c r="A7162" i="6"/>
  <c r="A7163" i="6"/>
  <c r="A7164" i="6"/>
  <c r="A7165" i="6"/>
  <c r="A7166" i="6"/>
  <c r="A7167" i="6"/>
  <c r="A7168" i="6"/>
  <c r="A7169" i="6"/>
  <c r="A7170" i="6"/>
  <c r="A7171" i="6"/>
  <c r="A7172" i="6"/>
  <c r="A7173" i="6"/>
  <c r="A7174" i="6"/>
  <c r="A7175" i="6"/>
  <c r="A7176" i="6"/>
  <c r="A7177" i="6"/>
  <c r="A7178" i="6"/>
  <c r="A7179" i="6"/>
  <c r="A7180" i="6"/>
  <c r="A7181" i="6"/>
  <c r="A7182" i="6"/>
  <c r="A7183" i="6"/>
  <c r="A7184" i="6"/>
  <c r="A7185" i="6"/>
  <c r="A7186" i="6"/>
  <c r="A7187" i="6"/>
  <c r="A7188" i="6"/>
  <c r="A7189" i="6"/>
  <c r="A7190" i="6"/>
  <c r="A7191" i="6"/>
  <c r="A7192" i="6"/>
  <c r="A7193" i="6"/>
  <c r="A7194" i="6"/>
  <c r="A7195" i="6"/>
  <c r="A7196" i="6"/>
  <c r="A7197" i="6"/>
  <c r="A7198" i="6"/>
  <c r="A7199" i="6"/>
  <c r="A7200" i="6"/>
  <c r="A7201" i="6"/>
  <c r="A7202" i="6"/>
  <c r="A7203" i="6"/>
  <c r="A7204" i="6"/>
  <c r="A7205" i="6"/>
  <c r="A7206" i="6"/>
  <c r="A7207" i="6"/>
  <c r="A7208" i="6"/>
  <c r="A7209" i="6"/>
  <c r="A7210" i="6"/>
  <c r="A7211" i="6"/>
  <c r="A7212" i="6"/>
  <c r="A7213" i="6"/>
  <c r="A7214" i="6"/>
  <c r="A7215" i="6"/>
  <c r="A7216" i="6"/>
  <c r="A7217" i="6"/>
  <c r="A7218" i="6"/>
  <c r="A7219" i="6"/>
  <c r="A7220" i="6"/>
  <c r="A7221" i="6"/>
  <c r="A7222" i="6"/>
  <c r="A7223" i="6"/>
  <c r="A7224" i="6"/>
  <c r="A7225" i="6"/>
  <c r="A7226" i="6"/>
  <c r="A7227" i="6"/>
  <c r="A7228" i="6"/>
  <c r="A7229" i="6"/>
  <c r="A7230" i="6"/>
  <c r="A7231" i="6"/>
  <c r="A7232" i="6"/>
  <c r="A7233" i="6"/>
  <c r="A7234" i="6"/>
  <c r="A7235" i="6"/>
  <c r="A7236" i="6"/>
  <c r="A7237" i="6"/>
  <c r="A7238" i="6"/>
  <c r="A7239" i="6"/>
  <c r="A7240" i="6"/>
  <c r="A7241" i="6"/>
  <c r="A7242" i="6"/>
  <c r="A7243" i="6"/>
  <c r="A7244" i="6"/>
  <c r="A7245" i="6"/>
  <c r="A7246" i="6"/>
  <c r="A7247" i="6"/>
  <c r="A7248" i="6"/>
  <c r="A7249" i="6"/>
  <c r="A7250" i="6"/>
  <c r="A7251" i="6"/>
  <c r="A7252" i="6"/>
  <c r="A7253" i="6"/>
  <c r="A7254" i="6"/>
  <c r="A7255" i="6"/>
  <c r="A7256" i="6"/>
  <c r="A7257" i="6"/>
  <c r="A7258" i="6"/>
  <c r="A7259" i="6"/>
  <c r="A7260" i="6"/>
  <c r="A7261" i="6"/>
  <c r="A7262" i="6"/>
  <c r="A7263" i="6"/>
  <c r="A7264" i="6"/>
  <c r="A7265" i="6"/>
  <c r="A7266" i="6"/>
  <c r="A7267" i="6"/>
  <c r="A7268" i="6"/>
  <c r="A7269" i="6"/>
  <c r="A7270" i="6"/>
  <c r="A7271" i="6"/>
  <c r="A7272" i="6"/>
  <c r="A7273" i="6"/>
  <c r="A7274" i="6"/>
  <c r="A7275" i="6"/>
  <c r="A7276" i="6"/>
  <c r="A7277" i="6"/>
  <c r="A7278" i="6"/>
  <c r="A7279" i="6"/>
  <c r="A7280" i="6"/>
  <c r="A7281" i="6"/>
  <c r="A7282" i="6"/>
  <c r="A7283" i="6"/>
  <c r="A7284" i="6"/>
  <c r="A7285" i="6"/>
  <c r="A7286" i="6"/>
  <c r="A7287" i="6"/>
  <c r="A7288" i="6"/>
  <c r="A7289" i="6"/>
  <c r="A7290" i="6"/>
  <c r="A7291" i="6"/>
  <c r="A7292" i="6"/>
  <c r="A7293" i="6"/>
  <c r="A7294" i="6"/>
  <c r="A7295" i="6"/>
  <c r="A7296" i="6"/>
  <c r="A7297" i="6"/>
  <c r="A7298" i="6"/>
  <c r="A7299" i="6"/>
  <c r="A7300" i="6"/>
  <c r="A7301" i="6"/>
  <c r="A7302" i="6"/>
  <c r="A7303" i="6"/>
  <c r="A7304" i="6"/>
  <c r="A7305" i="6"/>
  <c r="A7306" i="6"/>
  <c r="A7307" i="6"/>
  <c r="A7308" i="6"/>
  <c r="A7309" i="6"/>
  <c r="A7310" i="6"/>
  <c r="A7311" i="6"/>
  <c r="A7312" i="6"/>
  <c r="A7313" i="6"/>
  <c r="A7314" i="6"/>
  <c r="A7315" i="6"/>
  <c r="A7316" i="6"/>
  <c r="A7317" i="6"/>
  <c r="A7318" i="6"/>
  <c r="A7319" i="6"/>
  <c r="A7320" i="6"/>
  <c r="A7321" i="6"/>
  <c r="A7322" i="6"/>
  <c r="A7323" i="6"/>
  <c r="A7324" i="6"/>
  <c r="A7325" i="6"/>
  <c r="A7326" i="6"/>
  <c r="A7327" i="6"/>
  <c r="A7328" i="6"/>
  <c r="A7329" i="6"/>
  <c r="A7330" i="6"/>
  <c r="A7331" i="6"/>
  <c r="A7332" i="6"/>
  <c r="A7333" i="6"/>
  <c r="A7334" i="6"/>
  <c r="A7335" i="6"/>
  <c r="A7336" i="6"/>
  <c r="A7337" i="6"/>
  <c r="A7338" i="6"/>
  <c r="A7339" i="6"/>
  <c r="A7340" i="6"/>
  <c r="A7341" i="6"/>
  <c r="A7342" i="6"/>
  <c r="A7343" i="6"/>
  <c r="A7344" i="6"/>
  <c r="A7345" i="6"/>
  <c r="A7346" i="6"/>
  <c r="A7347" i="6"/>
  <c r="A7348" i="6"/>
  <c r="A7349" i="6"/>
  <c r="A7350" i="6"/>
  <c r="A7351" i="6"/>
  <c r="A7352" i="6"/>
  <c r="A7353" i="6"/>
  <c r="A7354" i="6"/>
  <c r="A7355" i="6"/>
  <c r="A7356" i="6"/>
  <c r="A7357" i="6"/>
  <c r="A7358" i="6"/>
  <c r="A7359" i="6"/>
  <c r="A7360" i="6"/>
  <c r="A7361" i="6"/>
  <c r="A7362" i="6"/>
  <c r="A7363" i="6"/>
  <c r="A7364" i="6"/>
  <c r="A7365" i="6"/>
  <c r="A7366" i="6"/>
  <c r="A7367" i="6"/>
  <c r="A7368" i="6"/>
  <c r="A7369" i="6"/>
  <c r="A7370" i="6"/>
  <c r="A7371" i="6"/>
  <c r="A7372" i="6"/>
  <c r="A7373" i="6"/>
  <c r="A7374" i="6"/>
  <c r="A7375" i="6"/>
  <c r="A7376" i="6"/>
  <c r="A7377" i="6"/>
  <c r="A7378" i="6"/>
  <c r="A7379" i="6"/>
  <c r="A7380" i="6"/>
  <c r="A7381" i="6"/>
  <c r="A7382" i="6"/>
  <c r="A7383" i="6"/>
  <c r="A7384" i="6"/>
  <c r="A7385" i="6"/>
  <c r="A7386" i="6"/>
  <c r="A7387" i="6"/>
  <c r="A7388" i="6"/>
  <c r="A7389" i="6"/>
  <c r="A7390" i="6"/>
  <c r="A7391" i="6"/>
  <c r="A7392" i="6"/>
  <c r="A7393" i="6"/>
  <c r="A7394" i="6"/>
  <c r="A7395" i="6"/>
  <c r="A7396" i="6"/>
  <c r="A7397" i="6"/>
  <c r="A7398" i="6"/>
  <c r="A7399" i="6"/>
  <c r="A7400" i="6"/>
  <c r="A7401" i="6"/>
  <c r="A7402" i="6"/>
  <c r="A7403" i="6"/>
  <c r="A7404" i="6"/>
  <c r="A7405" i="6"/>
  <c r="A7406" i="6"/>
  <c r="A7407" i="6"/>
  <c r="A7408" i="6"/>
  <c r="A7409" i="6"/>
  <c r="A7410" i="6"/>
  <c r="A7411" i="6"/>
  <c r="A7412" i="6"/>
  <c r="A7413" i="6"/>
  <c r="A7414" i="6"/>
  <c r="A7415" i="6"/>
  <c r="A7416" i="6"/>
  <c r="A7417" i="6"/>
  <c r="A7418" i="6"/>
  <c r="A7419" i="6"/>
  <c r="A7420" i="6"/>
  <c r="A7421" i="6"/>
  <c r="A7422" i="6"/>
  <c r="A7423" i="6"/>
  <c r="A7424" i="6"/>
  <c r="A7425" i="6"/>
  <c r="A7426" i="6"/>
  <c r="A7427" i="6"/>
  <c r="A7428" i="6"/>
  <c r="A7429" i="6"/>
  <c r="A7430" i="6"/>
  <c r="A7431" i="6"/>
  <c r="A7432" i="6"/>
  <c r="A7433" i="6"/>
  <c r="A7434" i="6"/>
  <c r="A7435" i="6"/>
  <c r="A7436" i="6"/>
  <c r="A7437" i="6"/>
  <c r="A7438" i="6"/>
  <c r="A7439" i="6"/>
  <c r="A7440" i="6"/>
  <c r="A7441" i="6"/>
  <c r="A7442" i="6"/>
  <c r="A7443" i="6"/>
  <c r="A7444" i="6"/>
  <c r="A7445" i="6"/>
  <c r="A7446" i="6"/>
  <c r="A7447" i="6"/>
  <c r="A7448" i="6"/>
  <c r="A7449" i="6"/>
  <c r="A7450" i="6"/>
  <c r="A7451" i="6"/>
  <c r="A7452" i="6"/>
  <c r="A7453" i="6"/>
  <c r="A7454" i="6"/>
  <c r="A7455" i="6"/>
  <c r="A7456" i="6"/>
  <c r="A7457" i="6"/>
  <c r="A7458" i="6"/>
  <c r="A7459" i="6"/>
  <c r="A7460" i="6"/>
  <c r="A7461" i="6"/>
  <c r="A7462" i="6"/>
  <c r="A7463" i="6"/>
  <c r="A7464" i="6"/>
  <c r="A7465" i="6"/>
  <c r="A7466" i="6"/>
  <c r="A7467" i="6"/>
  <c r="A7468" i="6"/>
  <c r="A7469" i="6"/>
  <c r="A7470" i="6"/>
  <c r="A7471" i="6"/>
  <c r="A7472" i="6"/>
  <c r="A7473" i="6"/>
  <c r="A7474" i="6"/>
  <c r="A7475" i="6"/>
  <c r="A7476" i="6"/>
  <c r="A7477" i="6"/>
  <c r="A7478" i="6"/>
  <c r="A7479" i="6"/>
  <c r="A7480" i="6"/>
  <c r="A7481" i="6"/>
  <c r="A7482" i="6"/>
  <c r="A7483" i="6"/>
  <c r="A7484" i="6"/>
  <c r="A7485" i="6"/>
  <c r="A7486" i="6"/>
  <c r="A7487" i="6"/>
  <c r="A7488" i="6"/>
  <c r="A7489" i="6"/>
  <c r="A7490" i="6"/>
  <c r="A7491" i="6"/>
  <c r="A7492" i="6"/>
  <c r="A7493" i="6"/>
  <c r="A7494" i="6"/>
  <c r="A7495" i="6"/>
  <c r="A7496" i="6"/>
  <c r="A7497" i="6"/>
  <c r="A7498" i="6"/>
  <c r="A7499" i="6"/>
  <c r="A7500" i="6"/>
  <c r="A7501" i="6"/>
  <c r="A7502" i="6"/>
  <c r="A7503" i="6"/>
  <c r="A7504" i="6"/>
  <c r="A7505" i="6"/>
  <c r="A7506" i="6"/>
  <c r="A7507" i="6"/>
  <c r="A7508" i="6"/>
  <c r="A7509" i="6"/>
  <c r="A7510" i="6"/>
  <c r="A7511" i="6"/>
  <c r="A7512" i="6"/>
  <c r="A7513" i="6"/>
  <c r="A7514" i="6"/>
  <c r="A7515" i="6"/>
  <c r="A7516" i="6"/>
  <c r="A7517" i="6"/>
  <c r="A7518" i="6"/>
  <c r="A7519" i="6"/>
  <c r="A7520" i="6"/>
  <c r="A7521" i="6"/>
  <c r="A7522" i="6"/>
  <c r="A7523" i="6"/>
  <c r="A7524" i="6"/>
  <c r="A7525" i="6"/>
  <c r="A7526" i="6"/>
  <c r="A7527" i="6"/>
  <c r="A7528" i="6"/>
  <c r="A7529" i="6"/>
  <c r="A7530" i="6"/>
  <c r="A7531" i="6"/>
  <c r="A7532" i="6"/>
  <c r="A7533" i="6"/>
  <c r="A7534" i="6"/>
  <c r="A7535" i="6"/>
  <c r="A7536" i="6"/>
  <c r="A7537" i="6"/>
  <c r="A7538" i="6"/>
  <c r="A7539" i="6"/>
  <c r="A7540" i="6"/>
  <c r="A7541" i="6"/>
  <c r="A7542" i="6"/>
  <c r="A7543" i="6"/>
  <c r="A7544" i="6"/>
  <c r="A7545" i="6"/>
  <c r="A7546" i="6"/>
  <c r="A7547" i="6"/>
  <c r="A7548" i="6"/>
  <c r="A7549" i="6"/>
  <c r="A7550" i="6"/>
  <c r="A7551" i="6"/>
  <c r="A7552" i="6"/>
  <c r="A7553" i="6"/>
  <c r="A7554" i="6"/>
  <c r="A7555" i="6"/>
  <c r="A7556" i="6"/>
  <c r="A7557" i="6"/>
  <c r="A7558" i="6"/>
  <c r="A7559" i="6"/>
  <c r="A7560" i="6"/>
  <c r="A7561" i="6"/>
  <c r="A7562" i="6"/>
  <c r="A7563" i="6"/>
  <c r="A7564" i="6"/>
  <c r="A7565" i="6"/>
  <c r="A7566" i="6"/>
  <c r="A7567" i="6"/>
  <c r="A7568" i="6"/>
  <c r="A7569" i="6"/>
  <c r="A7570" i="6"/>
  <c r="A7571" i="6"/>
  <c r="A7572" i="6"/>
  <c r="A7573" i="6"/>
  <c r="A7574" i="6"/>
  <c r="A7575" i="6"/>
  <c r="A7576" i="6"/>
  <c r="A7577" i="6"/>
  <c r="A7578" i="6"/>
  <c r="A7579" i="6"/>
  <c r="A7580" i="6"/>
  <c r="A7581" i="6"/>
  <c r="A7582" i="6"/>
  <c r="A7583" i="6"/>
  <c r="A7584" i="6"/>
  <c r="A7585" i="6"/>
  <c r="A7586" i="6"/>
  <c r="A7587" i="6"/>
  <c r="A7588" i="6"/>
  <c r="A7589" i="6"/>
  <c r="A7590" i="6"/>
  <c r="A7591" i="6"/>
  <c r="A7592" i="6"/>
  <c r="A7593" i="6"/>
  <c r="A7594" i="6"/>
  <c r="A7595" i="6"/>
  <c r="A7596" i="6"/>
  <c r="A7597" i="6"/>
  <c r="A7598" i="6"/>
  <c r="A7599" i="6"/>
  <c r="A7600" i="6"/>
  <c r="A7601" i="6"/>
  <c r="A7602" i="6"/>
  <c r="A7603" i="6"/>
  <c r="A7604" i="6"/>
  <c r="A7605" i="6"/>
  <c r="A7606" i="6"/>
  <c r="A7607" i="6"/>
  <c r="A7608" i="6"/>
  <c r="A7609" i="6"/>
  <c r="A7610" i="6"/>
  <c r="A7611" i="6"/>
  <c r="A7612" i="6"/>
  <c r="A7613" i="6"/>
  <c r="A7614" i="6"/>
  <c r="A7615" i="6"/>
  <c r="A7616" i="6"/>
  <c r="A7617" i="6"/>
  <c r="A7618" i="6"/>
  <c r="A7619" i="6"/>
  <c r="A7620" i="6"/>
  <c r="A7621" i="6"/>
  <c r="A7622" i="6"/>
  <c r="A7623" i="6"/>
  <c r="A7624" i="6"/>
  <c r="A7625" i="6"/>
  <c r="A7626" i="6"/>
  <c r="A7627" i="6"/>
  <c r="A7628" i="6"/>
  <c r="A7629" i="6"/>
  <c r="A7630" i="6"/>
  <c r="A7631" i="6"/>
  <c r="A7632" i="6"/>
  <c r="A7633" i="6"/>
  <c r="A7634" i="6"/>
  <c r="A7635" i="6"/>
  <c r="A7636" i="6"/>
  <c r="A7637" i="6"/>
  <c r="A7638" i="6"/>
  <c r="A7639" i="6"/>
  <c r="A7640" i="6"/>
  <c r="A7641" i="6"/>
  <c r="A7642" i="6"/>
  <c r="A7643" i="6"/>
  <c r="A7644" i="6"/>
  <c r="A7645" i="6"/>
  <c r="A7646" i="6"/>
  <c r="A7647" i="6"/>
  <c r="A7648" i="6"/>
  <c r="A7649" i="6"/>
  <c r="A7650" i="6"/>
  <c r="A7651" i="6"/>
  <c r="A7652" i="6"/>
  <c r="A7653" i="6"/>
  <c r="A7654" i="6"/>
  <c r="A7655" i="6"/>
  <c r="A7656" i="6"/>
  <c r="A7657" i="6"/>
  <c r="A7658" i="6"/>
  <c r="A7659" i="6"/>
  <c r="A7660" i="6"/>
  <c r="A7661" i="6"/>
  <c r="A7662" i="6"/>
  <c r="A7663" i="6"/>
  <c r="A7664" i="6"/>
  <c r="A7665" i="6"/>
  <c r="A7666" i="6"/>
  <c r="A7667" i="6"/>
  <c r="A7668" i="6"/>
  <c r="A7669" i="6"/>
  <c r="A7670" i="6"/>
  <c r="A7671" i="6"/>
  <c r="A7672" i="6"/>
  <c r="A7673" i="6"/>
  <c r="A7674" i="6"/>
  <c r="A7675" i="6"/>
  <c r="A7676" i="6"/>
  <c r="A7677" i="6"/>
  <c r="A7678" i="6"/>
  <c r="A7679" i="6"/>
  <c r="A7680" i="6"/>
  <c r="A7681" i="6"/>
  <c r="A7682" i="6"/>
  <c r="A7683" i="6"/>
  <c r="A7684" i="6"/>
  <c r="A7685" i="6"/>
  <c r="A7686" i="6"/>
  <c r="A7687" i="6"/>
  <c r="A7688" i="6"/>
  <c r="A7689" i="6"/>
  <c r="A7690" i="6"/>
  <c r="A7691" i="6"/>
  <c r="A7692" i="6"/>
  <c r="A7693" i="6"/>
  <c r="A7694" i="6"/>
  <c r="A7695" i="6"/>
  <c r="A7696" i="6"/>
  <c r="A7697" i="6"/>
  <c r="A7698" i="6"/>
  <c r="A7699" i="6"/>
  <c r="A7700" i="6"/>
  <c r="A7701" i="6"/>
  <c r="A7702" i="6"/>
  <c r="A7703" i="6"/>
  <c r="A7704" i="6"/>
  <c r="A7705" i="6"/>
  <c r="A7706" i="6"/>
  <c r="A7707" i="6"/>
  <c r="A7708" i="6"/>
  <c r="A7709" i="6"/>
  <c r="A7710" i="6"/>
  <c r="A7711" i="6"/>
  <c r="A7712" i="6"/>
  <c r="A7713" i="6"/>
  <c r="A7714" i="6"/>
  <c r="A7715" i="6"/>
  <c r="A7716" i="6"/>
  <c r="A7717" i="6"/>
  <c r="A7718" i="6"/>
  <c r="A7719" i="6"/>
  <c r="A7720" i="6"/>
  <c r="A7721" i="6"/>
  <c r="A7722" i="6"/>
  <c r="A7723" i="6"/>
  <c r="A7724" i="6"/>
  <c r="A7725" i="6"/>
  <c r="A7726" i="6"/>
  <c r="A7727" i="6"/>
  <c r="A7728" i="6"/>
  <c r="A7729" i="6"/>
  <c r="A7730" i="6"/>
  <c r="A7731" i="6"/>
  <c r="A7732" i="6"/>
  <c r="A7733" i="6"/>
  <c r="A7734" i="6"/>
  <c r="A7735" i="6"/>
  <c r="A7736" i="6"/>
  <c r="A7737" i="6"/>
  <c r="A7738" i="6"/>
  <c r="A7739" i="6"/>
  <c r="A7740" i="6"/>
  <c r="A7741" i="6"/>
  <c r="A7742" i="6"/>
  <c r="A7743" i="6"/>
  <c r="A7744" i="6"/>
  <c r="A7745" i="6"/>
  <c r="A7746" i="6"/>
  <c r="A7747" i="6"/>
  <c r="A7748" i="6"/>
  <c r="A7749" i="6"/>
  <c r="A7750" i="6"/>
  <c r="A7751" i="6"/>
  <c r="A7752" i="6"/>
  <c r="A7753" i="6"/>
  <c r="A7754" i="6"/>
  <c r="A7755" i="6"/>
  <c r="A7756" i="6"/>
  <c r="A7757" i="6"/>
  <c r="A7758" i="6"/>
  <c r="A7759" i="6"/>
  <c r="A7760" i="6"/>
  <c r="A7761" i="6"/>
  <c r="A7762" i="6"/>
  <c r="A7763" i="6"/>
  <c r="A7764" i="6"/>
  <c r="A7765" i="6"/>
  <c r="A7766" i="6"/>
  <c r="A7767" i="6"/>
  <c r="A7768" i="6"/>
  <c r="A7769" i="6"/>
  <c r="A7770" i="6"/>
  <c r="A7771" i="6"/>
  <c r="A7772" i="6"/>
  <c r="A7773" i="6"/>
  <c r="A7774" i="6"/>
  <c r="A7775" i="6"/>
  <c r="A7776" i="6"/>
  <c r="A7777" i="6"/>
  <c r="A7778" i="6"/>
  <c r="A7779" i="6"/>
  <c r="A7780" i="6"/>
  <c r="A7781" i="6"/>
  <c r="A7782" i="6"/>
  <c r="A7783" i="6"/>
  <c r="A7784" i="6"/>
  <c r="A7785" i="6"/>
  <c r="A7786" i="6"/>
  <c r="A7787" i="6"/>
  <c r="A7788" i="6"/>
  <c r="A7789" i="6"/>
  <c r="A7790" i="6"/>
  <c r="A7791" i="6"/>
  <c r="A7792" i="6"/>
  <c r="A7793" i="6"/>
  <c r="A7794" i="6"/>
  <c r="A7795" i="6"/>
  <c r="A7796" i="6"/>
  <c r="A7797" i="6"/>
  <c r="A7798" i="6"/>
  <c r="A7799" i="6"/>
  <c r="A7800" i="6"/>
  <c r="A7801" i="6"/>
  <c r="A7802" i="6"/>
  <c r="A7803" i="6"/>
  <c r="A7804" i="6"/>
  <c r="A7805" i="6"/>
  <c r="A7806" i="6"/>
  <c r="A7807" i="6"/>
  <c r="A7808" i="6"/>
  <c r="A7809" i="6"/>
  <c r="A7810" i="6"/>
  <c r="A7811" i="6"/>
  <c r="A7812" i="6"/>
  <c r="A7813" i="6"/>
  <c r="A7814" i="6"/>
  <c r="A7815" i="6"/>
  <c r="A7816" i="6"/>
  <c r="A7817" i="6"/>
  <c r="A7818" i="6"/>
  <c r="A7819" i="6"/>
  <c r="A7820" i="6"/>
  <c r="A7821" i="6"/>
  <c r="A7822" i="6"/>
  <c r="A7823" i="6"/>
  <c r="A7824" i="6"/>
  <c r="A7825" i="6"/>
  <c r="A7826" i="6"/>
  <c r="A7827" i="6"/>
  <c r="A7828" i="6"/>
  <c r="A7829" i="6"/>
  <c r="A7830" i="6"/>
  <c r="A7831" i="6"/>
  <c r="A7832" i="6"/>
  <c r="A7833" i="6"/>
  <c r="A7834" i="6"/>
  <c r="A7835" i="6"/>
  <c r="A7836" i="6"/>
  <c r="A7837" i="6"/>
  <c r="A7838" i="6"/>
  <c r="A7839" i="6"/>
  <c r="A7840" i="6"/>
  <c r="A7841" i="6"/>
  <c r="A7842" i="6"/>
  <c r="A7843" i="6"/>
  <c r="A7844" i="6"/>
  <c r="A7845" i="6"/>
  <c r="A7846" i="6"/>
  <c r="A7847" i="6"/>
  <c r="A7848" i="6"/>
  <c r="A7849" i="6"/>
  <c r="A7850" i="6"/>
  <c r="A7851" i="6"/>
  <c r="A7852" i="6"/>
  <c r="A7853" i="6"/>
  <c r="A7854" i="6"/>
  <c r="A7855" i="6"/>
  <c r="A7856" i="6"/>
  <c r="A7857" i="6"/>
  <c r="A7858" i="6"/>
  <c r="A7859" i="6"/>
  <c r="A7860" i="6"/>
  <c r="A7861" i="6"/>
  <c r="A7862" i="6"/>
  <c r="A7863" i="6"/>
  <c r="A7864" i="6"/>
  <c r="A7865" i="6"/>
  <c r="A7866" i="6"/>
  <c r="A7867" i="6"/>
  <c r="A7868" i="6"/>
  <c r="A7869" i="6"/>
  <c r="A7870" i="6"/>
  <c r="A7871" i="6"/>
  <c r="A7872" i="6"/>
  <c r="A7873" i="6"/>
  <c r="A7874" i="6"/>
  <c r="A7875" i="6"/>
  <c r="A7876" i="6"/>
  <c r="A7877" i="6"/>
  <c r="A7878" i="6"/>
  <c r="A7879" i="6"/>
  <c r="A7880" i="6"/>
  <c r="A7881" i="6"/>
  <c r="A7882" i="6"/>
  <c r="A7883" i="6"/>
  <c r="A7884" i="6"/>
  <c r="A7885" i="6"/>
  <c r="A7886" i="6"/>
  <c r="A7887" i="6"/>
  <c r="A7888" i="6"/>
  <c r="A7889" i="6"/>
  <c r="A7890" i="6"/>
  <c r="A7891" i="6"/>
  <c r="A7892" i="6"/>
  <c r="A7893" i="6"/>
  <c r="A7894" i="6"/>
  <c r="A7895" i="6"/>
  <c r="A7896" i="6"/>
  <c r="A7897" i="6"/>
  <c r="A7898" i="6"/>
  <c r="A7899" i="6"/>
  <c r="A7900" i="6"/>
  <c r="A7901" i="6"/>
  <c r="A7902" i="6"/>
  <c r="A7903" i="6"/>
  <c r="A7904" i="6"/>
  <c r="A7905" i="6"/>
  <c r="A7906" i="6"/>
  <c r="A7907" i="6"/>
  <c r="A7908" i="6"/>
  <c r="A7909" i="6"/>
  <c r="A7910" i="6"/>
  <c r="A7911" i="6"/>
  <c r="A7912" i="6"/>
  <c r="A7913" i="6"/>
  <c r="A7914" i="6"/>
  <c r="A7915" i="6"/>
  <c r="A7916" i="6"/>
  <c r="A7917" i="6"/>
  <c r="A7918" i="6"/>
  <c r="A7919" i="6"/>
  <c r="A7920" i="6"/>
  <c r="A7921" i="6"/>
  <c r="A7922" i="6"/>
  <c r="A7923" i="6"/>
  <c r="A7924" i="6"/>
  <c r="A7925" i="6"/>
  <c r="A7926" i="6"/>
  <c r="A7927" i="6"/>
  <c r="A7928" i="6"/>
  <c r="A7929" i="6"/>
  <c r="A7930" i="6"/>
  <c r="A7931" i="6"/>
  <c r="A7932" i="6"/>
  <c r="A7933" i="6"/>
  <c r="A7934" i="6"/>
  <c r="A7935" i="6"/>
  <c r="A7936" i="6"/>
  <c r="A7937" i="6"/>
  <c r="A7938" i="6"/>
  <c r="A7939" i="6"/>
  <c r="A7940" i="6"/>
  <c r="A7941" i="6"/>
  <c r="A7942" i="6"/>
  <c r="A7943" i="6"/>
  <c r="A7944" i="6"/>
  <c r="A7945" i="6"/>
  <c r="A7946" i="6"/>
  <c r="A7947" i="6"/>
  <c r="A7948" i="6"/>
  <c r="A7949" i="6"/>
  <c r="A7950" i="6"/>
  <c r="A7951" i="6"/>
  <c r="A7952" i="6"/>
  <c r="A7953" i="6"/>
  <c r="A7954" i="6"/>
  <c r="A7955" i="6"/>
  <c r="A7956" i="6"/>
  <c r="A7957" i="6"/>
  <c r="A7958" i="6"/>
  <c r="A7959" i="6"/>
  <c r="A7960" i="6"/>
  <c r="A7961" i="6"/>
  <c r="A7962" i="6"/>
  <c r="A7963" i="6"/>
  <c r="A7964" i="6"/>
  <c r="A7965" i="6"/>
  <c r="A7966" i="6"/>
  <c r="A7967" i="6"/>
  <c r="A7968" i="6"/>
  <c r="A7969" i="6"/>
  <c r="A7970" i="6"/>
  <c r="A7971" i="6"/>
  <c r="A7972" i="6"/>
  <c r="A7973" i="6"/>
  <c r="A7974" i="6"/>
  <c r="A7975" i="6"/>
  <c r="A7976" i="6"/>
  <c r="A7977" i="6"/>
  <c r="A7978" i="6"/>
  <c r="A7979" i="6"/>
  <c r="A7980" i="6"/>
  <c r="A7981" i="6"/>
  <c r="A7982" i="6"/>
  <c r="A7983" i="6"/>
  <c r="A7984" i="6"/>
  <c r="A7985" i="6"/>
  <c r="A7986" i="6"/>
  <c r="A7987" i="6"/>
  <c r="A7988" i="6"/>
  <c r="A7989" i="6"/>
  <c r="A7990" i="6"/>
  <c r="A7991" i="6"/>
  <c r="A7992" i="6"/>
  <c r="A7993" i="6"/>
  <c r="A7994" i="6"/>
  <c r="A7995" i="6"/>
  <c r="A7996" i="6"/>
  <c r="A7997" i="6"/>
  <c r="A7998" i="6"/>
  <c r="A7999" i="6"/>
  <c r="A8000" i="6"/>
  <c r="A8001" i="6"/>
  <c r="A8002" i="6"/>
  <c r="A8003" i="6"/>
  <c r="A8004" i="6"/>
  <c r="A8005" i="6"/>
  <c r="A8006" i="6"/>
  <c r="A8007" i="6"/>
  <c r="A8008" i="6"/>
  <c r="A8009" i="6"/>
  <c r="A8010" i="6"/>
  <c r="A8011" i="6"/>
  <c r="A8012" i="6"/>
  <c r="A8013" i="6"/>
  <c r="A8014" i="6"/>
  <c r="A8015" i="6"/>
  <c r="A8016" i="6"/>
  <c r="A8017" i="6"/>
  <c r="A8018" i="6"/>
  <c r="A8019" i="6"/>
  <c r="A8020" i="6"/>
  <c r="A8021" i="6"/>
  <c r="A8022" i="6"/>
  <c r="A8023" i="6"/>
  <c r="A8024" i="6"/>
  <c r="A8025" i="6"/>
  <c r="A8026" i="6"/>
  <c r="A8027" i="6"/>
  <c r="A8028" i="6"/>
  <c r="A8029" i="6"/>
  <c r="A8030" i="6"/>
  <c r="A8031" i="6"/>
  <c r="A8032" i="6"/>
  <c r="A8033" i="6"/>
  <c r="A8034" i="6"/>
  <c r="A8035" i="6"/>
  <c r="A8036" i="6"/>
  <c r="A8037" i="6"/>
  <c r="A8038" i="6"/>
  <c r="A8039" i="6"/>
  <c r="A8040" i="6"/>
  <c r="A8041" i="6"/>
  <c r="A8042" i="6"/>
  <c r="A8043" i="6"/>
  <c r="A8044" i="6"/>
  <c r="A8045" i="6"/>
  <c r="A8046" i="6"/>
  <c r="A8047" i="6"/>
  <c r="A8048" i="6"/>
  <c r="A8049" i="6"/>
  <c r="A8050" i="6"/>
  <c r="A8051" i="6"/>
  <c r="A8052" i="6"/>
  <c r="A8053" i="6"/>
  <c r="A8054" i="6"/>
  <c r="A8055" i="6"/>
  <c r="A8056" i="6"/>
  <c r="A8057" i="6"/>
  <c r="A8058" i="6"/>
  <c r="A8059" i="6"/>
  <c r="A8060" i="6"/>
  <c r="A8061" i="6"/>
  <c r="A8062" i="6"/>
  <c r="A8063" i="6"/>
  <c r="A8064" i="6"/>
  <c r="A8065" i="6"/>
  <c r="A8066" i="6"/>
  <c r="A8067" i="6"/>
  <c r="A8068" i="6"/>
  <c r="A8069" i="6"/>
  <c r="A8070" i="6"/>
  <c r="A8071" i="6"/>
  <c r="A8072" i="6"/>
  <c r="A8073" i="6"/>
  <c r="A8074" i="6"/>
  <c r="A8075" i="6"/>
  <c r="A8076" i="6"/>
  <c r="A8077" i="6"/>
  <c r="A8078" i="6"/>
  <c r="A8079" i="6"/>
  <c r="A8080" i="6"/>
  <c r="A8081" i="6"/>
  <c r="A8082" i="6"/>
  <c r="A8083" i="6"/>
  <c r="A8084" i="6"/>
  <c r="A8085" i="6"/>
  <c r="A8086" i="6"/>
  <c r="A8087" i="6"/>
  <c r="A8088" i="6"/>
  <c r="A8089" i="6"/>
  <c r="A8090" i="6"/>
  <c r="A8091" i="6"/>
  <c r="A8092" i="6"/>
  <c r="A8093" i="6"/>
  <c r="A8094" i="6"/>
  <c r="A8095" i="6"/>
  <c r="A8096" i="6"/>
  <c r="A8097" i="6"/>
  <c r="A8098" i="6"/>
  <c r="A8099" i="6"/>
  <c r="A8100" i="6"/>
  <c r="A8101" i="6"/>
  <c r="A8102" i="6"/>
  <c r="A8103" i="6"/>
  <c r="A8104" i="6"/>
  <c r="A8105" i="6"/>
  <c r="A8106" i="6"/>
  <c r="A8107" i="6"/>
  <c r="A8108" i="6"/>
  <c r="A8109" i="6"/>
  <c r="A8110" i="6"/>
  <c r="A8111" i="6"/>
  <c r="A8112" i="6"/>
  <c r="A8113" i="6"/>
  <c r="A8114" i="6"/>
  <c r="A8115" i="6"/>
  <c r="A8116" i="6"/>
  <c r="A8117" i="6"/>
  <c r="A8118" i="6"/>
  <c r="A8119" i="6"/>
  <c r="A8120" i="6"/>
  <c r="A8121" i="6"/>
  <c r="A8122" i="6"/>
  <c r="A8123" i="6"/>
  <c r="A8124" i="6"/>
  <c r="A8125" i="6"/>
  <c r="A8126" i="6"/>
  <c r="A8127" i="6"/>
  <c r="A8128" i="6"/>
  <c r="A8129" i="6"/>
  <c r="A8130" i="6"/>
  <c r="A8131" i="6"/>
  <c r="A8132" i="6"/>
  <c r="A8133" i="6"/>
  <c r="A8134" i="6"/>
  <c r="A8135" i="6"/>
  <c r="A8136" i="6"/>
  <c r="A8137" i="6"/>
  <c r="A8138" i="6"/>
  <c r="A8139" i="6"/>
  <c r="A8140" i="6"/>
  <c r="A8141" i="6"/>
  <c r="A8142" i="6"/>
  <c r="A8143" i="6"/>
  <c r="A8144" i="6"/>
  <c r="A8145" i="6"/>
  <c r="A8146" i="6"/>
  <c r="A8147" i="6"/>
  <c r="A8148" i="6"/>
  <c r="A8149" i="6"/>
  <c r="A8150" i="6"/>
  <c r="A8151" i="6"/>
  <c r="A8152" i="6"/>
  <c r="A8153" i="6"/>
  <c r="A8154" i="6"/>
  <c r="A8155" i="6"/>
  <c r="A8156" i="6"/>
  <c r="A8157" i="6"/>
  <c r="A8158" i="6"/>
  <c r="A8159" i="6"/>
  <c r="A8160" i="6"/>
  <c r="A8161" i="6"/>
  <c r="A8162" i="6"/>
  <c r="A8163" i="6"/>
  <c r="A8164" i="6"/>
  <c r="A8165" i="6"/>
  <c r="A8166" i="6"/>
  <c r="A8167" i="6"/>
  <c r="A8168" i="6"/>
  <c r="A8169" i="6"/>
  <c r="A8170" i="6"/>
  <c r="A8171" i="6"/>
  <c r="A8172" i="6"/>
  <c r="A8173" i="6"/>
  <c r="A8174" i="6"/>
  <c r="A8175" i="6"/>
  <c r="A8176" i="6"/>
  <c r="A8177" i="6"/>
  <c r="A8178" i="6"/>
  <c r="A8179" i="6"/>
  <c r="A8180" i="6"/>
  <c r="A8181" i="6"/>
  <c r="A8182" i="6"/>
  <c r="A8183" i="6"/>
  <c r="A8184" i="6"/>
  <c r="A8185" i="6"/>
  <c r="A8186" i="6"/>
  <c r="A8187" i="6"/>
  <c r="A8188" i="6"/>
  <c r="A8189" i="6"/>
  <c r="A8190" i="6"/>
  <c r="A8191" i="6"/>
  <c r="A8192" i="6"/>
  <c r="A8193" i="6"/>
  <c r="A8194" i="6"/>
  <c r="A8195" i="6"/>
  <c r="A8196" i="6"/>
  <c r="A8197" i="6"/>
  <c r="A8198" i="6"/>
  <c r="A8199" i="6"/>
  <c r="A8200" i="6"/>
  <c r="A8201" i="6"/>
  <c r="A8202" i="6"/>
  <c r="A8203" i="6"/>
  <c r="A8204" i="6"/>
  <c r="A8205" i="6"/>
  <c r="A8206" i="6"/>
  <c r="A8207" i="6"/>
  <c r="A8208" i="6"/>
  <c r="A8209" i="6"/>
  <c r="A8210" i="6"/>
  <c r="A8211" i="6"/>
  <c r="A8212" i="6"/>
  <c r="A8213" i="6"/>
  <c r="A8214" i="6"/>
  <c r="A8215" i="6"/>
  <c r="A8216" i="6"/>
  <c r="A8217" i="6"/>
  <c r="A8218" i="6"/>
  <c r="A8219" i="6"/>
  <c r="A8220" i="6"/>
  <c r="A8221" i="6"/>
  <c r="A8222" i="6"/>
  <c r="A8223" i="6"/>
  <c r="A8224" i="6"/>
  <c r="A8225" i="6"/>
  <c r="A8226" i="6"/>
  <c r="A8227" i="6"/>
  <c r="A8228" i="6"/>
  <c r="A8229" i="6"/>
  <c r="A8230" i="6"/>
  <c r="A8231" i="6"/>
  <c r="A8232" i="6"/>
  <c r="A8233" i="6"/>
  <c r="A8234" i="6"/>
  <c r="A8235" i="6"/>
  <c r="A8236" i="6"/>
  <c r="A8237" i="6"/>
  <c r="A8238" i="6"/>
  <c r="A8239" i="6"/>
  <c r="A8240" i="6"/>
  <c r="A8241" i="6"/>
  <c r="A8242" i="6"/>
  <c r="A8243" i="6"/>
  <c r="A8244" i="6"/>
  <c r="A8245" i="6"/>
  <c r="A8246" i="6"/>
  <c r="A8247" i="6"/>
  <c r="A8248" i="6"/>
  <c r="A8249" i="6"/>
  <c r="A8250" i="6"/>
  <c r="A8251" i="6"/>
  <c r="A8252" i="6"/>
  <c r="A8253" i="6"/>
  <c r="A8254" i="6"/>
  <c r="A8255" i="6"/>
  <c r="A8256" i="6"/>
  <c r="A8257" i="6"/>
  <c r="A8258" i="6"/>
  <c r="A8259" i="6"/>
  <c r="A8260" i="6"/>
  <c r="A8261" i="6"/>
  <c r="A8262" i="6"/>
  <c r="A8263" i="6"/>
  <c r="A8264" i="6"/>
  <c r="A8265" i="6"/>
  <c r="A8266" i="6"/>
  <c r="A8267" i="6"/>
  <c r="A8268" i="6"/>
  <c r="A8269" i="6"/>
  <c r="A8270" i="6"/>
  <c r="A8271" i="6"/>
  <c r="A8272" i="6"/>
  <c r="A8273" i="6"/>
  <c r="A8274" i="6"/>
  <c r="A8275" i="6"/>
  <c r="A8276" i="6"/>
  <c r="A8277" i="6"/>
  <c r="A8278" i="6"/>
  <c r="A8279" i="6"/>
  <c r="A8280" i="6"/>
  <c r="A8281" i="6"/>
  <c r="A8282" i="6"/>
  <c r="A8283" i="6"/>
  <c r="A8284" i="6"/>
  <c r="A8285" i="6"/>
  <c r="A8286" i="6"/>
  <c r="A8287" i="6"/>
  <c r="A8288" i="6"/>
  <c r="A8289" i="6"/>
  <c r="A8290" i="6"/>
  <c r="A8291" i="6"/>
  <c r="A8292" i="6"/>
  <c r="A8293" i="6"/>
  <c r="A8294" i="6"/>
  <c r="A8295" i="6"/>
  <c r="A8296" i="6"/>
  <c r="A8297" i="6"/>
  <c r="A8298" i="6"/>
  <c r="A8299" i="6"/>
  <c r="A8300" i="6"/>
  <c r="A8301" i="6"/>
  <c r="A8302" i="6"/>
  <c r="A8303" i="6"/>
  <c r="A8304" i="6"/>
  <c r="A8305" i="6"/>
  <c r="A8306" i="6"/>
  <c r="A8307" i="6"/>
  <c r="A8308" i="6"/>
  <c r="A8309" i="6"/>
  <c r="A8310" i="6"/>
  <c r="A8311" i="6"/>
  <c r="A8312" i="6"/>
  <c r="A8313" i="6"/>
  <c r="A8314" i="6"/>
  <c r="A8315" i="6"/>
  <c r="A8316" i="6"/>
  <c r="A8317" i="6"/>
  <c r="A8318" i="6"/>
  <c r="A8319" i="6"/>
  <c r="A8320" i="6"/>
  <c r="A8321" i="6"/>
  <c r="A8322" i="6"/>
  <c r="A8323" i="6"/>
  <c r="A8324" i="6"/>
  <c r="A8325" i="6"/>
  <c r="A8326" i="6"/>
  <c r="A8327" i="6"/>
  <c r="A8328" i="6"/>
  <c r="A8329" i="6"/>
  <c r="A8330" i="6"/>
  <c r="A8331" i="6"/>
  <c r="A8332" i="6"/>
  <c r="A8333" i="6"/>
  <c r="A8334" i="6"/>
  <c r="A8335" i="6"/>
  <c r="A8336" i="6"/>
  <c r="A8337" i="6"/>
  <c r="A8338" i="6"/>
  <c r="A8339" i="6"/>
  <c r="A8340" i="6"/>
  <c r="A8341" i="6"/>
  <c r="A8342" i="6"/>
  <c r="A8343" i="6"/>
  <c r="A8344" i="6"/>
  <c r="A8345" i="6"/>
  <c r="A8346" i="6"/>
  <c r="A8347" i="6"/>
  <c r="A8348" i="6"/>
  <c r="A8349" i="6"/>
  <c r="A8350" i="6"/>
  <c r="A8351" i="6"/>
  <c r="A8352" i="6"/>
  <c r="A8353" i="6"/>
  <c r="A8354" i="6"/>
  <c r="A8355" i="6"/>
  <c r="A8356" i="6"/>
  <c r="A8357" i="6"/>
  <c r="A8358" i="6"/>
  <c r="A8359" i="6"/>
  <c r="A8360" i="6"/>
  <c r="A8361" i="6"/>
  <c r="A8362" i="6"/>
  <c r="A8363" i="6"/>
  <c r="A8364" i="6"/>
  <c r="A8365" i="6"/>
  <c r="A8366" i="6"/>
  <c r="A8367" i="6"/>
  <c r="A8368" i="6"/>
  <c r="A8369" i="6"/>
  <c r="A8370" i="6"/>
  <c r="A8371" i="6"/>
  <c r="A8372" i="6"/>
  <c r="A8373" i="6"/>
  <c r="A8374" i="6"/>
  <c r="A8375" i="6"/>
  <c r="A8376" i="6"/>
  <c r="A8377" i="6"/>
  <c r="A8378" i="6"/>
  <c r="A8379" i="6"/>
  <c r="A8380" i="6"/>
  <c r="A8381" i="6"/>
  <c r="A8382" i="6"/>
  <c r="A8383" i="6"/>
  <c r="A8384" i="6"/>
  <c r="A8385" i="6"/>
  <c r="A8386" i="6"/>
  <c r="A8387" i="6"/>
  <c r="A8388" i="6"/>
  <c r="A8389" i="6"/>
  <c r="A8390" i="6"/>
  <c r="A8391" i="6"/>
  <c r="A8392" i="6"/>
  <c r="A8393" i="6"/>
  <c r="A8394" i="6"/>
  <c r="A8395" i="6"/>
  <c r="A8396" i="6"/>
  <c r="A8397" i="6"/>
  <c r="A8398" i="6"/>
  <c r="A8399" i="6"/>
  <c r="A8400" i="6"/>
  <c r="A8401" i="6"/>
  <c r="A8402" i="6"/>
  <c r="A8403" i="6"/>
  <c r="A8404" i="6"/>
  <c r="A8405" i="6"/>
  <c r="A8406" i="6"/>
  <c r="A8407" i="6"/>
  <c r="A8408" i="6"/>
  <c r="A8409" i="6"/>
  <c r="A8410" i="6"/>
  <c r="A8411" i="6"/>
  <c r="A8412" i="6"/>
  <c r="A8413" i="6"/>
  <c r="A8414" i="6"/>
  <c r="A8415" i="6"/>
  <c r="A8416" i="6"/>
  <c r="A8417" i="6"/>
  <c r="A8418" i="6"/>
  <c r="A8419" i="6"/>
  <c r="A8420" i="6"/>
  <c r="A8421" i="6"/>
  <c r="A8422" i="6"/>
  <c r="A8423" i="6"/>
  <c r="A8424" i="6"/>
  <c r="A8425" i="6"/>
  <c r="A8426" i="6"/>
  <c r="A8427" i="6"/>
  <c r="A8428" i="6"/>
  <c r="A8429" i="6"/>
  <c r="A8430" i="6"/>
  <c r="A8431" i="6"/>
  <c r="A8432" i="6"/>
  <c r="A8433" i="6"/>
  <c r="A8434" i="6"/>
  <c r="A8435" i="6"/>
  <c r="A8436" i="6"/>
  <c r="A8437" i="6"/>
  <c r="A8438" i="6"/>
  <c r="A8439" i="6"/>
  <c r="A8440" i="6"/>
  <c r="A8441" i="6"/>
  <c r="A8442" i="6"/>
  <c r="A8443" i="6"/>
  <c r="A8444" i="6"/>
  <c r="A8445" i="6"/>
  <c r="A8446" i="6"/>
  <c r="A8447" i="6"/>
  <c r="A8448" i="6"/>
  <c r="A8449" i="6"/>
  <c r="A8450" i="6"/>
  <c r="A8451" i="6"/>
  <c r="A8452" i="6"/>
  <c r="A8453" i="6"/>
  <c r="A8454" i="6"/>
  <c r="A8455" i="6"/>
  <c r="A8456" i="6"/>
  <c r="A8457" i="6"/>
  <c r="A8458" i="6"/>
  <c r="A8459" i="6"/>
  <c r="A8460" i="6"/>
  <c r="A8461" i="6"/>
  <c r="A8462" i="6"/>
  <c r="A8463" i="6"/>
  <c r="A8464" i="6"/>
  <c r="A8465" i="6"/>
  <c r="A8466" i="6"/>
  <c r="A8467" i="6"/>
  <c r="A8468" i="6"/>
  <c r="A8469" i="6"/>
  <c r="A8470" i="6"/>
  <c r="A8471" i="6"/>
  <c r="A8472" i="6"/>
  <c r="A8473" i="6"/>
  <c r="A8474" i="6"/>
  <c r="A8475" i="6"/>
  <c r="A8476" i="6"/>
  <c r="A8477" i="6"/>
  <c r="A8478" i="6"/>
  <c r="A8479" i="6"/>
  <c r="A8480" i="6"/>
  <c r="A8481" i="6"/>
  <c r="A8482" i="6"/>
  <c r="A8483" i="6"/>
  <c r="A8484" i="6"/>
  <c r="A8485" i="6"/>
  <c r="A8486" i="6"/>
  <c r="A8487" i="6"/>
  <c r="A8488" i="6"/>
  <c r="A8489" i="6"/>
  <c r="A8490" i="6"/>
  <c r="A8491" i="6"/>
  <c r="A8492" i="6"/>
  <c r="A8493" i="6"/>
  <c r="A8494" i="6"/>
  <c r="A8495" i="6"/>
  <c r="A8496" i="6"/>
  <c r="A8497" i="6"/>
  <c r="A8498" i="6"/>
  <c r="A8499" i="6"/>
  <c r="A8500" i="6"/>
  <c r="A8501" i="6"/>
  <c r="A8502" i="6"/>
  <c r="A8503" i="6"/>
  <c r="A8504" i="6"/>
  <c r="A8505" i="6"/>
  <c r="A8506" i="6"/>
  <c r="A8507" i="6"/>
  <c r="A8508" i="6"/>
  <c r="A8509" i="6"/>
  <c r="A8510" i="6"/>
  <c r="A8511" i="6"/>
  <c r="A8512" i="6"/>
  <c r="A8513" i="6"/>
  <c r="A8514" i="6"/>
  <c r="A8515" i="6"/>
  <c r="A8516" i="6"/>
  <c r="A8517" i="6"/>
  <c r="A8518" i="6"/>
  <c r="A8519" i="6"/>
  <c r="A8520" i="6"/>
  <c r="A8521" i="6"/>
  <c r="A8522" i="6"/>
  <c r="A8523" i="6"/>
  <c r="A8524" i="6"/>
  <c r="A8525" i="6"/>
  <c r="A8526" i="6"/>
  <c r="A8527" i="6"/>
  <c r="A8528" i="6"/>
  <c r="A8529" i="6"/>
  <c r="A8530" i="6"/>
  <c r="A8531" i="6"/>
  <c r="A8532" i="6"/>
  <c r="A8533" i="6"/>
  <c r="A8534" i="6"/>
  <c r="A8535" i="6"/>
  <c r="A8536" i="6"/>
  <c r="A8537" i="6"/>
  <c r="A8538" i="6"/>
  <c r="A8539" i="6"/>
  <c r="A8540" i="6"/>
  <c r="A8541" i="6"/>
  <c r="A8542" i="6"/>
  <c r="A8543" i="6"/>
  <c r="A8544" i="6"/>
  <c r="A8545" i="6"/>
  <c r="A8546" i="6"/>
  <c r="A8547" i="6"/>
  <c r="A8548" i="6"/>
  <c r="A8549" i="6"/>
  <c r="A8550" i="6"/>
  <c r="A8551" i="6"/>
  <c r="A8552" i="6"/>
  <c r="A8553" i="6"/>
  <c r="A8554" i="6"/>
  <c r="A8555" i="6"/>
  <c r="A8556" i="6"/>
  <c r="A8557" i="6"/>
  <c r="A8558" i="6"/>
  <c r="A8559" i="6"/>
  <c r="A8560" i="6"/>
  <c r="A8561" i="6"/>
  <c r="A8562" i="6"/>
  <c r="A8563" i="6"/>
  <c r="A8564" i="6"/>
  <c r="A8565" i="6"/>
  <c r="A8566" i="6"/>
  <c r="A8567" i="6"/>
  <c r="A8568" i="6"/>
  <c r="A8569" i="6"/>
  <c r="A8570" i="6"/>
  <c r="A8571" i="6"/>
  <c r="A8572" i="6"/>
  <c r="A8573" i="6"/>
  <c r="A8574" i="6"/>
  <c r="A8575" i="6"/>
  <c r="A8576" i="6"/>
  <c r="A8577" i="6"/>
  <c r="A8578" i="6"/>
  <c r="A8579" i="6"/>
  <c r="A8580" i="6"/>
  <c r="A8581" i="6"/>
  <c r="A8582" i="6"/>
  <c r="A8583" i="6"/>
  <c r="A8584" i="6"/>
  <c r="A8585" i="6"/>
  <c r="A8586" i="6"/>
  <c r="A8587" i="6"/>
  <c r="A8588" i="6"/>
  <c r="A8589" i="6"/>
  <c r="A8590" i="6"/>
  <c r="A8591" i="6"/>
  <c r="A8592" i="6"/>
  <c r="A8593" i="6"/>
  <c r="A8594" i="6"/>
  <c r="A8595" i="6"/>
  <c r="A8596" i="6"/>
  <c r="A8597" i="6"/>
  <c r="A8598" i="6"/>
  <c r="A8599" i="6"/>
  <c r="A8600" i="6"/>
  <c r="A8601" i="6"/>
  <c r="A8602" i="6"/>
  <c r="A8603" i="6"/>
  <c r="A8604" i="6"/>
  <c r="A8605" i="6"/>
  <c r="A8606" i="6"/>
  <c r="A8607" i="6"/>
  <c r="A8608" i="6"/>
  <c r="A8609" i="6"/>
  <c r="A8610" i="6"/>
  <c r="A8611" i="6"/>
  <c r="A8612" i="6"/>
  <c r="A8613" i="6"/>
  <c r="A8614" i="6"/>
  <c r="A8615" i="6"/>
  <c r="A8616" i="6"/>
  <c r="A8617" i="6"/>
  <c r="A8618" i="6"/>
  <c r="A8619" i="6"/>
  <c r="A8620" i="6"/>
  <c r="A8621" i="6"/>
  <c r="A8622" i="6"/>
  <c r="A8623" i="6"/>
  <c r="A8624" i="6"/>
  <c r="A8625" i="6"/>
  <c r="A8626" i="6"/>
  <c r="A8627" i="6"/>
  <c r="A8628" i="6"/>
  <c r="A8629" i="6"/>
  <c r="A8630" i="6"/>
  <c r="A8631" i="6"/>
  <c r="A8632" i="6"/>
  <c r="A8633" i="6"/>
  <c r="A8634" i="6"/>
  <c r="A8635" i="6"/>
  <c r="A8636" i="6"/>
  <c r="A8637" i="6"/>
  <c r="A8638" i="6"/>
  <c r="A8639" i="6"/>
  <c r="A8640" i="6"/>
  <c r="A8641" i="6"/>
  <c r="A8642" i="6"/>
  <c r="A8643" i="6"/>
  <c r="A8644" i="6"/>
  <c r="A8645" i="6"/>
  <c r="A8646" i="6"/>
  <c r="A8647" i="6"/>
  <c r="A8648" i="6"/>
  <c r="A8649" i="6"/>
  <c r="A8650" i="6"/>
  <c r="A8651" i="6"/>
  <c r="A8652" i="6"/>
  <c r="A8653" i="6"/>
  <c r="A8654" i="6"/>
  <c r="A8655" i="6"/>
  <c r="A8656" i="6"/>
  <c r="A8657" i="6"/>
  <c r="A8658" i="6"/>
  <c r="A8659" i="6"/>
  <c r="A8660" i="6"/>
  <c r="A8661" i="6"/>
  <c r="A8662" i="6"/>
  <c r="A8663" i="6"/>
  <c r="A8664" i="6"/>
  <c r="A8665" i="6"/>
  <c r="A8666" i="6"/>
  <c r="A8667" i="6"/>
  <c r="A8668" i="6"/>
  <c r="A8669" i="6"/>
  <c r="A8670" i="6"/>
  <c r="A8671" i="6"/>
  <c r="A8672" i="6"/>
  <c r="A8673" i="6"/>
  <c r="A8674" i="6"/>
  <c r="A8675" i="6"/>
  <c r="A8676" i="6"/>
  <c r="A8677" i="6"/>
  <c r="A8678" i="6"/>
  <c r="A8679" i="6"/>
  <c r="A8680" i="6"/>
  <c r="A8681" i="6"/>
  <c r="A8682" i="6"/>
  <c r="A8683" i="6"/>
  <c r="A8684" i="6"/>
  <c r="A8685" i="6"/>
  <c r="A8686" i="6"/>
  <c r="A8687" i="6"/>
  <c r="A8688" i="6"/>
  <c r="A8689" i="6"/>
  <c r="A8690" i="6"/>
  <c r="A8691" i="6"/>
  <c r="A8692" i="6"/>
  <c r="A8693" i="6"/>
  <c r="A8694" i="6"/>
  <c r="A8695" i="6"/>
  <c r="A8696" i="6"/>
  <c r="A8697" i="6"/>
  <c r="A8698" i="6"/>
  <c r="A8699" i="6"/>
  <c r="A8700" i="6"/>
  <c r="A8701" i="6"/>
  <c r="A8702" i="6"/>
  <c r="A8703" i="6"/>
  <c r="A8704" i="6"/>
  <c r="A8705" i="6"/>
  <c r="A8706" i="6"/>
  <c r="A8707" i="6"/>
  <c r="A8708" i="6"/>
  <c r="A8709" i="6"/>
  <c r="A8710" i="6"/>
  <c r="A8711" i="6"/>
  <c r="A8712" i="6"/>
  <c r="A8713" i="6"/>
  <c r="A8714" i="6"/>
  <c r="A8715" i="6"/>
  <c r="A8716" i="6"/>
  <c r="A8717" i="6"/>
  <c r="A8718" i="6"/>
  <c r="A8719" i="6"/>
  <c r="A8720" i="6"/>
  <c r="A8721" i="6"/>
  <c r="A8722" i="6"/>
  <c r="A8723" i="6"/>
  <c r="A8724" i="6"/>
  <c r="A8725" i="6"/>
  <c r="A8726" i="6"/>
  <c r="A8727" i="6"/>
  <c r="A8728" i="6"/>
  <c r="A8729" i="6"/>
  <c r="A8730" i="6"/>
  <c r="A8731" i="6"/>
  <c r="A8732" i="6"/>
  <c r="A8733" i="6"/>
  <c r="A8734" i="6"/>
  <c r="A8735" i="6"/>
  <c r="A8736" i="6"/>
  <c r="A8737" i="6"/>
  <c r="A8738" i="6"/>
  <c r="A8739" i="6"/>
  <c r="A8740" i="6"/>
  <c r="A8741" i="6"/>
  <c r="A8742" i="6"/>
  <c r="A8743" i="6"/>
  <c r="A8744" i="6"/>
  <c r="A8745" i="6"/>
  <c r="A8746" i="6"/>
  <c r="A8747" i="6"/>
  <c r="A8748" i="6"/>
  <c r="A8749" i="6"/>
  <c r="A8750" i="6"/>
  <c r="A8751" i="6"/>
  <c r="A8752" i="6"/>
  <c r="A8753" i="6"/>
  <c r="A8754" i="6"/>
  <c r="A8755" i="6"/>
  <c r="A8756" i="6"/>
  <c r="A8757" i="6"/>
  <c r="A8758" i="6"/>
  <c r="A8759" i="6"/>
  <c r="A8760" i="6"/>
  <c r="A8761" i="6"/>
  <c r="A8762" i="6"/>
  <c r="A8763" i="6"/>
  <c r="A8764" i="6"/>
  <c r="A8765" i="6"/>
  <c r="A8766" i="6"/>
  <c r="A8767" i="6"/>
  <c r="A8768" i="6"/>
  <c r="A8769" i="6"/>
  <c r="A8770" i="6"/>
  <c r="A8771" i="6"/>
  <c r="A8772" i="6"/>
  <c r="A8773" i="6"/>
  <c r="A8774" i="6"/>
  <c r="A8775" i="6"/>
  <c r="A8776" i="6"/>
  <c r="A8777" i="6"/>
  <c r="A8778" i="6"/>
  <c r="A8779" i="6"/>
  <c r="A8780" i="6"/>
  <c r="A8781" i="6"/>
  <c r="A8782" i="6"/>
  <c r="A8783" i="6"/>
  <c r="A8784" i="6"/>
  <c r="A8785" i="6"/>
  <c r="A8786" i="6"/>
  <c r="A3" i="6"/>
  <c r="S4" i="6" l="1"/>
  <c r="S12" i="6"/>
  <c r="S11" i="6"/>
  <c r="S10" i="6"/>
  <c r="S9" i="6"/>
  <c r="S8" i="6"/>
  <c r="S15" i="6"/>
  <c r="S7" i="6"/>
  <c r="S14" i="6"/>
  <c r="S6" i="6"/>
  <c r="S13" i="6"/>
  <c r="S5" i="6"/>
  <c r="R10" i="6"/>
  <c r="R4" i="6"/>
  <c r="R15" i="6"/>
  <c r="R14" i="6"/>
  <c r="R13" i="6"/>
  <c r="R12" i="6"/>
  <c r="O13" i="6"/>
  <c r="R11" i="6"/>
  <c r="R9" i="6"/>
  <c r="O12" i="6"/>
  <c r="Q10" i="6"/>
  <c r="R8" i="6"/>
  <c r="Q9" i="6"/>
  <c r="R7" i="6"/>
  <c r="R6" i="6"/>
  <c r="Q8" i="6"/>
  <c r="Q14" i="6"/>
  <c r="R5" i="6"/>
  <c r="M8" i="6"/>
  <c r="N9" i="6"/>
  <c r="O11" i="6"/>
  <c r="P11" i="6"/>
  <c r="Q11" i="6"/>
  <c r="M7" i="6"/>
  <c r="N8" i="6"/>
  <c r="O10" i="6"/>
  <c r="P10" i="6"/>
  <c r="M6" i="6"/>
  <c r="N7" i="6"/>
  <c r="O9" i="6"/>
  <c r="P9" i="6"/>
  <c r="Q13" i="6"/>
  <c r="P12" i="6"/>
  <c r="M5" i="6"/>
  <c r="N6" i="6"/>
  <c r="O8" i="6"/>
  <c r="P8" i="6"/>
  <c r="P13" i="6"/>
  <c r="M9" i="6"/>
  <c r="N10" i="6"/>
  <c r="Q12" i="6"/>
  <c r="M15" i="6"/>
  <c r="N5" i="6"/>
  <c r="O7" i="6"/>
  <c r="P7" i="6"/>
  <c r="Q7" i="6"/>
  <c r="M10" i="6"/>
  <c r="N11" i="6"/>
  <c r="M4" i="6"/>
  <c r="O6" i="6"/>
  <c r="P6" i="6"/>
  <c r="Q6" i="6"/>
  <c r="M14" i="6"/>
  <c r="N15" i="6"/>
  <c r="N4" i="6"/>
  <c r="O5" i="6"/>
  <c r="P5" i="6"/>
  <c r="Q5" i="6"/>
  <c r="M13" i="6"/>
  <c r="N14" i="6"/>
  <c r="O4" i="6"/>
  <c r="P4" i="6"/>
  <c r="Q4" i="6"/>
  <c r="M12" i="6"/>
  <c r="N13" i="6"/>
  <c r="O15" i="6"/>
  <c r="P15" i="6"/>
  <c r="Q15" i="6"/>
  <c r="M11" i="6"/>
  <c r="N12" i="6"/>
  <c r="O14" i="6"/>
  <c r="P14" i="6"/>
  <c r="S16" i="6" l="1"/>
  <c r="Q22" i="6" s="1"/>
  <c r="O21" i="6"/>
  <c r="O22" i="6"/>
  <c r="R16" i="6"/>
  <c r="Q21" i="6" s="1"/>
  <c r="P16" i="6"/>
  <c r="O16" i="6"/>
  <c r="Q16" i="6"/>
  <c r="M16" i="6"/>
  <c r="N16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<sst xmlns="http://schemas.openxmlformats.org/spreadsheetml/2006/main" count="8822" uniqueCount="8809">
  <si>
    <t>Totaal</t>
  </si>
  <si>
    <t>1-1-2024 00:15:00</t>
  </si>
  <si>
    <t>1-1-2024 01:15:00</t>
  </si>
  <si>
    <t>1-1-2024 02:15:00</t>
  </si>
  <si>
    <t>1-1-2024 03:15:00</t>
  </si>
  <si>
    <t>1-1-2024 04:15:00</t>
  </si>
  <si>
    <t>1-1-2024 05:15:00</t>
  </si>
  <si>
    <t>1-1-2024 06:15:00</t>
  </si>
  <si>
    <t>1-1-2024 07:15:00</t>
  </si>
  <si>
    <t>1-1-2024 08:15:00</t>
  </si>
  <si>
    <t>1-1-2024 09:15:00</t>
  </si>
  <si>
    <t>1-1-2024 10:15:00</t>
  </si>
  <si>
    <t>1-1-2024 11:15:00</t>
  </si>
  <si>
    <t>1-1-2024 12:15:00</t>
  </si>
  <si>
    <t>1-1-2024 13:15:00</t>
  </si>
  <si>
    <t>1-1-2024 14:15:00</t>
  </si>
  <si>
    <t>1-1-2024 15:15:00</t>
  </si>
  <si>
    <t>1-1-2024 16:15:00</t>
  </si>
  <si>
    <t>1-1-2024 17:15:00</t>
  </si>
  <si>
    <t>1-1-2024 18:15:00</t>
  </si>
  <si>
    <t>1-1-2024 19:15:00</t>
  </si>
  <si>
    <t>1-1-2024 20:15:00</t>
  </si>
  <si>
    <t>1-1-2024 21:15:00</t>
  </si>
  <si>
    <t>1-1-2024 22:15:00</t>
  </si>
  <si>
    <t>1-1-2024 23:15:00</t>
  </si>
  <si>
    <t>2-1-2024 00:15:00</t>
  </si>
  <si>
    <t>2-1-2024 01:15:00</t>
  </si>
  <si>
    <t>2-1-2024 02:15:00</t>
  </si>
  <si>
    <t>2-1-2024 03:15:00</t>
  </si>
  <si>
    <t>2-1-2024 04:15:00</t>
  </si>
  <si>
    <t>2-1-2024 05:15:00</t>
  </si>
  <si>
    <t>2-1-2024 06:15:00</t>
  </si>
  <si>
    <t>2-1-2024 07:15:00</t>
  </si>
  <si>
    <t>2-1-2024 08:15:00</t>
  </si>
  <si>
    <t>2-1-2024 09:15:00</t>
  </si>
  <si>
    <t>2-1-2024 10:15:00</t>
  </si>
  <si>
    <t>2-1-2024 11:15:00</t>
  </si>
  <si>
    <t>2-1-2024 12:15:00</t>
  </si>
  <si>
    <t>2-1-2024 13:15:00</t>
  </si>
  <si>
    <t>2-1-2024 14:15:00</t>
  </si>
  <si>
    <t>2-1-2024 15:15:00</t>
  </si>
  <si>
    <t>2-1-2024 16:15:00</t>
  </si>
  <si>
    <t>2-1-2024 17:15:00</t>
  </si>
  <si>
    <t>2-1-2024 18:15:00</t>
  </si>
  <si>
    <t>2-1-2024 19:15:00</t>
  </si>
  <si>
    <t>2-1-2024 20:15:00</t>
  </si>
  <si>
    <t>2-1-2024 21:15:00</t>
  </si>
  <si>
    <t>2-1-2024 22:15:00</t>
  </si>
  <si>
    <t>2-1-2024 23:15:00</t>
  </si>
  <si>
    <t>3-1-2024 00:15:00</t>
  </si>
  <si>
    <t>3-1-2024 01:15:00</t>
  </si>
  <si>
    <t>3-1-2024 02:15:00</t>
  </si>
  <si>
    <t>3-1-2024 03:15:00</t>
  </si>
  <si>
    <t>3-1-2024 04:15:00</t>
  </si>
  <si>
    <t>3-1-2024 05:15:00</t>
  </si>
  <si>
    <t>3-1-2024 06:15:00</t>
  </si>
  <si>
    <t>3-1-2024 07:15:00</t>
  </si>
  <si>
    <t>3-1-2024 08:15:00</t>
  </si>
  <si>
    <t>3-1-2024 09:15:00</t>
  </si>
  <si>
    <t>3-1-2024 10:15:00</t>
  </si>
  <si>
    <t>3-1-2024 11:15:00</t>
  </si>
  <si>
    <t>3-1-2024 12:15:00</t>
  </si>
  <si>
    <t>3-1-2024 13:15:00</t>
  </si>
  <si>
    <t>3-1-2024 14:15:00</t>
  </si>
  <si>
    <t>3-1-2024 15:15:00</t>
  </si>
  <si>
    <t>3-1-2024 16:15:00</t>
  </si>
  <si>
    <t>3-1-2024 17:15:00</t>
  </si>
  <si>
    <t>3-1-2024 18:15:00</t>
  </si>
  <si>
    <t>3-1-2024 19:15:00</t>
  </si>
  <si>
    <t>3-1-2024 20:15:00</t>
  </si>
  <si>
    <t>3-1-2024 21:15:00</t>
  </si>
  <si>
    <t>3-1-2024 22:15:00</t>
  </si>
  <si>
    <t>3-1-2024 23:15:00</t>
  </si>
  <si>
    <t>4-1-2024 00:15:00</t>
  </si>
  <si>
    <t>4-1-2024 01:15:00</t>
  </si>
  <si>
    <t>4-1-2024 02:15:00</t>
  </si>
  <si>
    <t>4-1-2024 03:15:00</t>
  </si>
  <si>
    <t>4-1-2024 04:15:00</t>
  </si>
  <si>
    <t>4-1-2024 05:15:00</t>
  </si>
  <si>
    <t>4-1-2024 06:15:00</t>
  </si>
  <si>
    <t>4-1-2024 07:15:00</t>
  </si>
  <si>
    <t>4-1-2024 08:15:00</t>
  </si>
  <si>
    <t>4-1-2024 09:15:00</t>
  </si>
  <si>
    <t>4-1-2024 10:15:00</t>
  </si>
  <si>
    <t>4-1-2024 11:15:00</t>
  </si>
  <si>
    <t>4-1-2024 12:15:00</t>
  </si>
  <si>
    <t>4-1-2024 13:15:00</t>
  </si>
  <si>
    <t>4-1-2024 14:15:00</t>
  </si>
  <si>
    <t>4-1-2024 15:15:00</t>
  </si>
  <si>
    <t>4-1-2024 16:15:00</t>
  </si>
  <si>
    <t>4-1-2024 17:15:00</t>
  </si>
  <si>
    <t>4-1-2024 18:15:00</t>
  </si>
  <si>
    <t>4-1-2024 19:15:00</t>
  </si>
  <si>
    <t>4-1-2024 20:15:00</t>
  </si>
  <si>
    <t>4-1-2024 21:15:00</t>
  </si>
  <si>
    <t>4-1-2024 22:15:00</t>
  </si>
  <si>
    <t>4-1-2024 23:15:00</t>
  </si>
  <si>
    <t>5-1-2024 00:15:00</t>
  </si>
  <si>
    <t>5-1-2024 01:15:00</t>
  </si>
  <si>
    <t>5-1-2024 02:15:00</t>
  </si>
  <si>
    <t>5-1-2024 03:15:00</t>
  </si>
  <si>
    <t>5-1-2024 04:15:00</t>
  </si>
  <si>
    <t>5-1-2024 05:15:00</t>
  </si>
  <si>
    <t>5-1-2024 06:15:00</t>
  </si>
  <si>
    <t>5-1-2024 07:15:00</t>
  </si>
  <si>
    <t>5-1-2024 08:15:00</t>
  </si>
  <si>
    <t>5-1-2024 09:15:00</t>
  </si>
  <si>
    <t>5-1-2024 10:15:00</t>
  </si>
  <si>
    <t>5-1-2024 11:15:00</t>
  </si>
  <si>
    <t>5-1-2024 12:15:00</t>
  </si>
  <si>
    <t>5-1-2024 13:15:00</t>
  </si>
  <si>
    <t>5-1-2024 14:15:00</t>
  </si>
  <si>
    <t>5-1-2024 15:15:00</t>
  </si>
  <si>
    <t>5-1-2024 16:15:00</t>
  </si>
  <si>
    <t>5-1-2024 17:15:00</t>
  </si>
  <si>
    <t>5-1-2024 18:15:00</t>
  </si>
  <si>
    <t>5-1-2024 19:15:00</t>
  </si>
  <si>
    <t>5-1-2024 20:15:00</t>
  </si>
  <si>
    <t>5-1-2024 21:15:00</t>
  </si>
  <si>
    <t>5-1-2024 22:15:00</t>
  </si>
  <si>
    <t>5-1-2024 23:15:00</t>
  </si>
  <si>
    <t>6-1-2024 00:15:00</t>
  </si>
  <si>
    <t>6-1-2024 01:15:00</t>
  </si>
  <si>
    <t>6-1-2024 02:15:00</t>
  </si>
  <si>
    <t>6-1-2024 03:15:00</t>
  </si>
  <si>
    <t>6-1-2024 04:15:00</t>
  </si>
  <si>
    <t>6-1-2024 05:15:00</t>
  </si>
  <si>
    <t>6-1-2024 06:15:00</t>
  </si>
  <si>
    <t>6-1-2024 07:15:00</t>
  </si>
  <si>
    <t>6-1-2024 08:15:00</t>
  </si>
  <si>
    <t>6-1-2024 09:15:00</t>
  </si>
  <si>
    <t>6-1-2024 10:15:00</t>
  </si>
  <si>
    <t>6-1-2024 11:15:00</t>
  </si>
  <si>
    <t>6-1-2024 12:15:00</t>
  </si>
  <si>
    <t>6-1-2024 13:15:00</t>
  </si>
  <si>
    <t>6-1-2024 14:15:00</t>
  </si>
  <si>
    <t>6-1-2024 15:15:00</t>
  </si>
  <si>
    <t>6-1-2024 16:15:00</t>
  </si>
  <si>
    <t>6-1-2024 17:15:00</t>
  </si>
  <si>
    <t>6-1-2024 18:15:00</t>
  </si>
  <si>
    <t>6-1-2024 19:15:00</t>
  </si>
  <si>
    <t>6-1-2024 20:15:00</t>
  </si>
  <si>
    <t>6-1-2024 21:15:00</t>
  </si>
  <si>
    <t>6-1-2024 22:15:00</t>
  </si>
  <si>
    <t>6-1-2024 23:15:00</t>
  </si>
  <si>
    <t>7-1-2024 00:15:00</t>
  </si>
  <si>
    <t>7-1-2024 01:15:00</t>
  </si>
  <si>
    <t>7-1-2024 02:15:00</t>
  </si>
  <si>
    <t>7-1-2024 03:15:00</t>
  </si>
  <si>
    <t>7-1-2024 04:15:00</t>
  </si>
  <si>
    <t>7-1-2024 05:15:00</t>
  </si>
  <si>
    <t>7-1-2024 06:15:00</t>
  </si>
  <si>
    <t>7-1-2024 07:15:00</t>
  </si>
  <si>
    <t>7-1-2024 08:15:00</t>
  </si>
  <si>
    <t>7-1-2024 09:15:00</t>
  </si>
  <si>
    <t>7-1-2024 10:15:00</t>
  </si>
  <si>
    <t>7-1-2024 11:15:00</t>
  </si>
  <si>
    <t>7-1-2024 12:15:00</t>
  </si>
  <si>
    <t>7-1-2024 13:15:00</t>
  </si>
  <si>
    <t>7-1-2024 14:15:00</t>
  </si>
  <si>
    <t>7-1-2024 15:15:00</t>
  </si>
  <si>
    <t>7-1-2024 16:15:00</t>
  </si>
  <si>
    <t>7-1-2024 17:15:00</t>
  </si>
  <si>
    <t>7-1-2024 18:15:00</t>
  </si>
  <si>
    <t>7-1-2024 19:15:00</t>
  </si>
  <si>
    <t>7-1-2024 20:15:00</t>
  </si>
  <si>
    <t>7-1-2024 21:15:00</t>
  </si>
  <si>
    <t>7-1-2024 22:15:00</t>
  </si>
  <si>
    <t>7-1-2024 23:15:00</t>
  </si>
  <si>
    <t>8-1-2024 00:15:00</t>
  </si>
  <si>
    <t>8-1-2024 01:15:00</t>
  </si>
  <si>
    <t>8-1-2024 02:15:00</t>
  </si>
  <si>
    <t>8-1-2024 03:15:00</t>
  </si>
  <si>
    <t>8-1-2024 04:15:00</t>
  </si>
  <si>
    <t>8-1-2024 05:15:00</t>
  </si>
  <si>
    <t>8-1-2024 06:15:00</t>
  </si>
  <si>
    <t>8-1-2024 07:15:00</t>
  </si>
  <si>
    <t>8-1-2024 08:15:00</t>
  </si>
  <si>
    <t>8-1-2024 09:15:00</t>
  </si>
  <si>
    <t>8-1-2024 10:15:00</t>
  </si>
  <si>
    <t>8-1-2024 11:15:00</t>
  </si>
  <si>
    <t>8-1-2024 12:15:00</t>
  </si>
  <si>
    <t>8-1-2024 13:15:00</t>
  </si>
  <si>
    <t>8-1-2024 14:15:00</t>
  </si>
  <si>
    <t>8-1-2024 15:15:00</t>
  </si>
  <si>
    <t>8-1-2024 16:15:00</t>
  </si>
  <si>
    <t>8-1-2024 17:15:00</t>
  </si>
  <si>
    <t>8-1-2024 18:15:00</t>
  </si>
  <si>
    <t>8-1-2024 19:15:00</t>
  </si>
  <si>
    <t>8-1-2024 20:15:00</t>
  </si>
  <si>
    <t>8-1-2024 21:15:00</t>
  </si>
  <si>
    <t>8-1-2024 22:15:00</t>
  </si>
  <si>
    <t>8-1-2024 23:15:00</t>
  </si>
  <si>
    <t>9-1-2024 00:15:00</t>
  </si>
  <si>
    <t>9-1-2024 01:15:00</t>
  </si>
  <si>
    <t>9-1-2024 02:15:00</t>
  </si>
  <si>
    <t>9-1-2024 03:15:00</t>
  </si>
  <si>
    <t>9-1-2024 04:15:00</t>
  </si>
  <si>
    <t>9-1-2024 05:15:00</t>
  </si>
  <si>
    <t>9-1-2024 06:15:00</t>
  </si>
  <si>
    <t>9-1-2024 07:15:00</t>
  </si>
  <si>
    <t>9-1-2024 08:15:00</t>
  </si>
  <si>
    <t>9-1-2024 09:15:00</t>
  </si>
  <si>
    <t>9-1-2024 10:15:00</t>
  </si>
  <si>
    <t>9-1-2024 11:15:00</t>
  </si>
  <si>
    <t>9-1-2024 12:15:00</t>
  </si>
  <si>
    <t>9-1-2024 13:15:00</t>
  </si>
  <si>
    <t>9-1-2024 14:15:00</t>
  </si>
  <si>
    <t>9-1-2024 15:15:00</t>
  </si>
  <si>
    <t>9-1-2024 16:15:00</t>
  </si>
  <si>
    <t>9-1-2024 17:15:00</t>
  </si>
  <si>
    <t>9-1-2024 18:15:00</t>
  </si>
  <si>
    <t>9-1-2024 19:15:00</t>
  </si>
  <si>
    <t>9-1-2024 20:15:00</t>
  </si>
  <si>
    <t>9-1-2024 21:15:00</t>
  </si>
  <si>
    <t>9-1-2024 22:15:00</t>
  </si>
  <si>
    <t>9-1-2024 23:15:00</t>
  </si>
  <si>
    <t>10-1-2024 00:15:00</t>
  </si>
  <si>
    <t>10-1-2024 01:15:00</t>
  </si>
  <si>
    <t>10-1-2024 02:15:00</t>
  </si>
  <si>
    <t>10-1-2024 03:15:00</t>
  </si>
  <si>
    <t>10-1-2024 04:15:00</t>
  </si>
  <si>
    <t>10-1-2024 05:15:00</t>
  </si>
  <si>
    <t>10-1-2024 06:15:00</t>
  </si>
  <si>
    <t>10-1-2024 07:15:00</t>
  </si>
  <si>
    <t>10-1-2024 08:15:00</t>
  </si>
  <si>
    <t>10-1-2024 09:15:00</t>
  </si>
  <si>
    <t>10-1-2024 10:15:00</t>
  </si>
  <si>
    <t>10-1-2024 11:15:00</t>
  </si>
  <si>
    <t>10-1-2024 12:15:00</t>
  </si>
  <si>
    <t>10-1-2024 13:15:00</t>
  </si>
  <si>
    <t>10-1-2024 14:15:00</t>
  </si>
  <si>
    <t>10-1-2024 15:15:00</t>
  </si>
  <si>
    <t>10-1-2024 16:15:00</t>
  </si>
  <si>
    <t>10-1-2024 17:15:00</t>
  </si>
  <si>
    <t>10-1-2024 18:15:00</t>
  </si>
  <si>
    <t>10-1-2024 19:15:00</t>
  </si>
  <si>
    <t>10-1-2024 20:15:00</t>
  </si>
  <si>
    <t>10-1-2024 21:15:00</t>
  </si>
  <si>
    <t>10-1-2024 22:15:00</t>
  </si>
  <si>
    <t>10-1-2024 23:15:00</t>
  </si>
  <si>
    <t>11-1-2024 00:15:00</t>
  </si>
  <si>
    <t>11-1-2024 01:15:00</t>
  </si>
  <si>
    <t>11-1-2024 02:15:00</t>
  </si>
  <si>
    <t>11-1-2024 03:15:00</t>
  </si>
  <si>
    <t>11-1-2024 04:15:00</t>
  </si>
  <si>
    <t>11-1-2024 05:15:00</t>
  </si>
  <si>
    <t>11-1-2024 06:15:00</t>
  </si>
  <si>
    <t>11-1-2024 07:15:00</t>
  </si>
  <si>
    <t>11-1-2024 08:15:00</t>
  </si>
  <si>
    <t>11-1-2024 09:15:00</t>
  </si>
  <si>
    <t>11-1-2024 10:15:00</t>
  </si>
  <si>
    <t>11-1-2024 11:15:00</t>
  </si>
  <si>
    <t>11-1-2024 12:15:00</t>
  </si>
  <si>
    <t>11-1-2024 13:15:00</t>
  </si>
  <si>
    <t>11-1-2024 14:15:00</t>
  </si>
  <si>
    <t>11-1-2024 15:15:00</t>
  </si>
  <si>
    <t>11-1-2024 16:15:00</t>
  </si>
  <si>
    <t>11-1-2024 17:15:00</t>
  </si>
  <si>
    <t>11-1-2024 18:15:00</t>
  </si>
  <si>
    <t>11-1-2024 19:15:00</t>
  </si>
  <si>
    <t>11-1-2024 20:15:00</t>
  </si>
  <si>
    <t>11-1-2024 21:15:00</t>
  </si>
  <si>
    <t>11-1-2024 22:15:00</t>
  </si>
  <si>
    <t>11-1-2024 23:15:00</t>
  </si>
  <si>
    <t>12-1-2024 00:15:00</t>
  </si>
  <si>
    <t>12-1-2024 01:15:00</t>
  </si>
  <si>
    <t>12-1-2024 02:15:00</t>
  </si>
  <si>
    <t>12-1-2024 03:15:00</t>
  </si>
  <si>
    <t>12-1-2024 04:15:00</t>
  </si>
  <si>
    <t>12-1-2024 05:15:00</t>
  </si>
  <si>
    <t>12-1-2024 06:15:00</t>
  </si>
  <si>
    <t>12-1-2024 07:15:00</t>
  </si>
  <si>
    <t>12-1-2024 08:15:00</t>
  </si>
  <si>
    <t>12-1-2024 09:15:00</t>
  </si>
  <si>
    <t>12-1-2024 10:15:00</t>
  </si>
  <si>
    <t>12-1-2024 11:15:00</t>
  </si>
  <si>
    <t>12-1-2024 12:15:00</t>
  </si>
  <si>
    <t>12-1-2024 13:15:00</t>
  </si>
  <si>
    <t>12-1-2024 14:15:00</t>
  </si>
  <si>
    <t>12-1-2024 15:15:00</t>
  </si>
  <si>
    <t>12-1-2024 16:15:00</t>
  </si>
  <si>
    <t>12-1-2024 17:15:00</t>
  </si>
  <si>
    <t>12-1-2024 18:15:00</t>
  </si>
  <si>
    <t>12-1-2024 19:15:00</t>
  </si>
  <si>
    <t>12-1-2024 20:15:00</t>
  </si>
  <si>
    <t>12-1-2024 21:15:00</t>
  </si>
  <si>
    <t>12-1-2024 22:15:00</t>
  </si>
  <si>
    <t>12-1-2024 23:15:00</t>
  </si>
  <si>
    <t>13-1-2024 00:15:00</t>
  </si>
  <si>
    <t>13-1-2024 01:15:00</t>
  </si>
  <si>
    <t>13-1-2024 02:15:00</t>
  </si>
  <si>
    <t>13-1-2024 03:15:00</t>
  </si>
  <si>
    <t>13-1-2024 04:15:00</t>
  </si>
  <si>
    <t>13-1-2024 05:15:00</t>
  </si>
  <si>
    <t>13-1-2024 06:15:00</t>
  </si>
  <si>
    <t>13-1-2024 07:15:00</t>
  </si>
  <si>
    <t>13-1-2024 08:15:00</t>
  </si>
  <si>
    <t>13-1-2024 09:15:00</t>
  </si>
  <si>
    <t>13-1-2024 10:15:00</t>
  </si>
  <si>
    <t>13-1-2024 11:15:00</t>
  </si>
  <si>
    <t>13-1-2024 12:15:00</t>
  </si>
  <si>
    <t>13-1-2024 13:15:00</t>
  </si>
  <si>
    <t>13-1-2024 14:15:00</t>
  </si>
  <si>
    <t>13-1-2024 15:15:00</t>
  </si>
  <si>
    <t>13-1-2024 16:15:00</t>
  </si>
  <si>
    <t>13-1-2024 17:15:00</t>
  </si>
  <si>
    <t>13-1-2024 18:15:00</t>
  </si>
  <si>
    <t>13-1-2024 19:15:00</t>
  </si>
  <si>
    <t>13-1-2024 20:15:00</t>
  </si>
  <si>
    <t>13-1-2024 21:15:00</t>
  </si>
  <si>
    <t>13-1-2024 22:15:00</t>
  </si>
  <si>
    <t>13-1-2024 23:15:00</t>
  </si>
  <si>
    <t>14-1-2024 00:15:00</t>
  </si>
  <si>
    <t>14-1-2024 01:15:00</t>
  </si>
  <si>
    <t>14-1-2024 02:15:00</t>
  </si>
  <si>
    <t>14-1-2024 03:15:00</t>
  </si>
  <si>
    <t>14-1-2024 04:15:00</t>
  </si>
  <si>
    <t>14-1-2024 05:15:00</t>
  </si>
  <si>
    <t>14-1-2024 06:15:00</t>
  </si>
  <si>
    <t>14-1-2024 07:15:00</t>
  </si>
  <si>
    <t>14-1-2024 08:15:00</t>
  </si>
  <si>
    <t>14-1-2024 09:15:00</t>
  </si>
  <si>
    <t>14-1-2024 10:15:00</t>
  </si>
  <si>
    <t>14-1-2024 11:15:00</t>
  </si>
  <si>
    <t>14-1-2024 12:15:00</t>
  </si>
  <si>
    <t>14-1-2024 13:15:00</t>
  </si>
  <si>
    <t>14-1-2024 14:15:00</t>
  </si>
  <si>
    <t>14-1-2024 15:15:00</t>
  </si>
  <si>
    <t>14-1-2024 16:15:00</t>
  </si>
  <si>
    <t>14-1-2024 17:15:00</t>
  </si>
  <si>
    <t>14-1-2024 18:15:00</t>
  </si>
  <si>
    <t>14-1-2024 19:15:00</t>
  </si>
  <si>
    <t>14-1-2024 20:15:00</t>
  </si>
  <si>
    <t>14-1-2024 21:15:00</t>
  </si>
  <si>
    <t>14-1-2024 22:15:00</t>
  </si>
  <si>
    <t>14-1-2024 23:15:00</t>
  </si>
  <si>
    <t>15-1-2024 00:15:00</t>
  </si>
  <si>
    <t>15-1-2024 01:15:00</t>
  </si>
  <si>
    <t>15-1-2024 02:15:00</t>
  </si>
  <si>
    <t>15-1-2024 03:15:00</t>
  </si>
  <si>
    <t>15-1-2024 04:15:00</t>
  </si>
  <si>
    <t>15-1-2024 05:15:00</t>
  </si>
  <si>
    <t>15-1-2024 06:15:00</t>
  </si>
  <si>
    <t>15-1-2024 07:15:00</t>
  </si>
  <si>
    <t>15-1-2024 08:15:00</t>
  </si>
  <si>
    <t>15-1-2024 09:15:00</t>
  </si>
  <si>
    <t>15-1-2024 10:15:00</t>
  </si>
  <si>
    <t>15-1-2024 11:15:00</t>
  </si>
  <si>
    <t>15-1-2024 12:15:00</t>
  </si>
  <si>
    <t>15-1-2024 13:15:00</t>
  </si>
  <si>
    <t>15-1-2024 14:15:00</t>
  </si>
  <si>
    <t>15-1-2024 15:15:00</t>
  </si>
  <si>
    <t>15-1-2024 16:15:00</t>
  </si>
  <si>
    <t>15-1-2024 17:15:00</t>
  </si>
  <si>
    <t>15-1-2024 18:15:00</t>
  </si>
  <si>
    <t>15-1-2024 19:15:00</t>
  </si>
  <si>
    <t>15-1-2024 20:15:00</t>
  </si>
  <si>
    <t>15-1-2024 21:15:00</t>
  </si>
  <si>
    <t>15-1-2024 22:15:00</t>
  </si>
  <si>
    <t>15-1-2024 23:15:00</t>
  </si>
  <si>
    <t>16-1-2024 00:15:00</t>
  </si>
  <si>
    <t>16-1-2024 01:15:00</t>
  </si>
  <si>
    <t>16-1-2024 02:15:00</t>
  </si>
  <si>
    <t>16-1-2024 03:15:00</t>
  </si>
  <si>
    <t>16-1-2024 04:15:00</t>
  </si>
  <si>
    <t>16-1-2024 05:15:00</t>
  </si>
  <si>
    <t>16-1-2024 06:15:00</t>
  </si>
  <si>
    <t>16-1-2024 07:15:00</t>
  </si>
  <si>
    <t>16-1-2024 08:15:00</t>
  </si>
  <si>
    <t>16-1-2024 09:15:00</t>
  </si>
  <si>
    <t>16-1-2024 10:15:00</t>
  </si>
  <si>
    <t>16-1-2024 11:15:00</t>
  </si>
  <si>
    <t>16-1-2024 12:15:00</t>
  </si>
  <si>
    <t>16-1-2024 13:15:00</t>
  </si>
  <si>
    <t>16-1-2024 14:15:00</t>
  </si>
  <si>
    <t>16-1-2024 15:15:00</t>
  </si>
  <si>
    <t>16-1-2024 16:15:00</t>
  </si>
  <si>
    <t>16-1-2024 17:15:00</t>
  </si>
  <si>
    <t>16-1-2024 18:15:00</t>
  </si>
  <si>
    <t>16-1-2024 19:15:00</t>
  </si>
  <si>
    <t>16-1-2024 20:15:00</t>
  </si>
  <si>
    <t>16-1-2024 21:15:00</t>
  </si>
  <si>
    <t>16-1-2024 22:15:00</t>
  </si>
  <si>
    <t>16-1-2024 23:15:00</t>
  </si>
  <si>
    <t>17-1-2024 00:15:00</t>
  </si>
  <si>
    <t>17-1-2024 01:15:00</t>
  </si>
  <si>
    <t>17-1-2024 02:15:00</t>
  </si>
  <si>
    <t>17-1-2024 03:15:00</t>
  </si>
  <si>
    <t>17-1-2024 04:15:00</t>
  </si>
  <si>
    <t>17-1-2024 05:15:00</t>
  </si>
  <si>
    <t>17-1-2024 06:15:00</t>
  </si>
  <si>
    <t>17-1-2024 07:15:00</t>
  </si>
  <si>
    <t>17-1-2024 08:15:00</t>
  </si>
  <si>
    <t>17-1-2024 09:15:00</t>
  </si>
  <si>
    <t>17-1-2024 10:15:00</t>
  </si>
  <si>
    <t>17-1-2024 11:15:00</t>
  </si>
  <si>
    <t>17-1-2024 12:15:00</t>
  </si>
  <si>
    <t>17-1-2024 13:15:00</t>
  </si>
  <si>
    <t>17-1-2024 14:15:00</t>
  </si>
  <si>
    <t>17-1-2024 15:15:00</t>
  </si>
  <si>
    <t>17-1-2024 16:15:00</t>
  </si>
  <si>
    <t>17-1-2024 17:15:00</t>
  </si>
  <si>
    <t>17-1-2024 18:15:00</t>
  </si>
  <si>
    <t>17-1-2024 19:15:00</t>
  </si>
  <si>
    <t>17-1-2024 20:15:00</t>
  </si>
  <si>
    <t>17-1-2024 21:15:00</t>
  </si>
  <si>
    <t>17-1-2024 22:15:00</t>
  </si>
  <si>
    <t>17-1-2024 23:15:00</t>
  </si>
  <si>
    <t>18-1-2024 00:15:00</t>
  </si>
  <si>
    <t>18-1-2024 01:15:00</t>
  </si>
  <si>
    <t>18-1-2024 02:15:00</t>
  </si>
  <si>
    <t>18-1-2024 03:15:00</t>
  </si>
  <si>
    <t>18-1-2024 04:15:00</t>
  </si>
  <si>
    <t>18-1-2024 05:15:00</t>
  </si>
  <si>
    <t>18-1-2024 06:15:00</t>
  </si>
  <si>
    <t>18-1-2024 07:15:00</t>
  </si>
  <si>
    <t>18-1-2024 08:15:00</t>
  </si>
  <si>
    <t>18-1-2024 09:15:00</t>
  </si>
  <si>
    <t>18-1-2024 10:15:00</t>
  </si>
  <si>
    <t>18-1-2024 11:15:00</t>
  </si>
  <si>
    <t>18-1-2024 12:15:00</t>
  </si>
  <si>
    <t>18-1-2024 13:15:00</t>
  </si>
  <si>
    <t>18-1-2024 14:15:00</t>
  </si>
  <si>
    <t>18-1-2024 15:15:00</t>
  </si>
  <si>
    <t>18-1-2024 16:15:00</t>
  </si>
  <si>
    <t>18-1-2024 17:15:00</t>
  </si>
  <si>
    <t>18-1-2024 18:15:00</t>
  </si>
  <si>
    <t>18-1-2024 19:15:00</t>
  </si>
  <si>
    <t>18-1-2024 20:15:00</t>
  </si>
  <si>
    <t>18-1-2024 21:15:00</t>
  </si>
  <si>
    <t>18-1-2024 22:15:00</t>
  </si>
  <si>
    <t>18-1-2024 23:15:00</t>
  </si>
  <si>
    <t>19-1-2024 00:15:00</t>
  </si>
  <si>
    <t>19-1-2024 01:15:00</t>
  </si>
  <si>
    <t>19-1-2024 02:15:00</t>
  </si>
  <si>
    <t>19-1-2024 03:15:00</t>
  </si>
  <si>
    <t>19-1-2024 04:15:00</t>
  </si>
  <si>
    <t>19-1-2024 05:15:00</t>
  </si>
  <si>
    <t>19-1-2024 06:15:00</t>
  </si>
  <si>
    <t>19-1-2024 07:15:00</t>
  </si>
  <si>
    <t>19-1-2024 08:15:00</t>
  </si>
  <si>
    <t>19-1-2024 09:15:00</t>
  </si>
  <si>
    <t>19-1-2024 10:15:00</t>
  </si>
  <si>
    <t>19-1-2024 11:15:00</t>
  </si>
  <si>
    <t>19-1-2024 12:15:00</t>
  </si>
  <si>
    <t>19-1-2024 13:15:00</t>
  </si>
  <si>
    <t>19-1-2024 14:15:00</t>
  </si>
  <si>
    <t>19-1-2024 15:15:00</t>
  </si>
  <si>
    <t>19-1-2024 16:15:00</t>
  </si>
  <si>
    <t>19-1-2024 17:15:00</t>
  </si>
  <si>
    <t>19-1-2024 18:15:00</t>
  </si>
  <si>
    <t>19-1-2024 19:15:00</t>
  </si>
  <si>
    <t>19-1-2024 20:15:00</t>
  </si>
  <si>
    <t>19-1-2024 21:15:00</t>
  </si>
  <si>
    <t>19-1-2024 22:15:00</t>
  </si>
  <si>
    <t>19-1-2024 23:15:00</t>
  </si>
  <si>
    <t>20-1-2024 00:15:00</t>
  </si>
  <si>
    <t>20-1-2024 01:15:00</t>
  </si>
  <si>
    <t>20-1-2024 02:15:00</t>
  </si>
  <si>
    <t>20-1-2024 03:15:00</t>
  </si>
  <si>
    <t>20-1-2024 04:15:00</t>
  </si>
  <si>
    <t>20-1-2024 05:15:00</t>
  </si>
  <si>
    <t>20-1-2024 06:15:00</t>
  </si>
  <si>
    <t>20-1-2024 07:15:00</t>
  </si>
  <si>
    <t>20-1-2024 08:15:00</t>
  </si>
  <si>
    <t>20-1-2024 09:15:00</t>
  </si>
  <si>
    <t>20-1-2024 10:15:00</t>
  </si>
  <si>
    <t>20-1-2024 11:15:00</t>
  </si>
  <si>
    <t>20-1-2024 12:15:00</t>
  </si>
  <si>
    <t>20-1-2024 13:15:00</t>
  </si>
  <si>
    <t>20-1-2024 14:15:00</t>
  </si>
  <si>
    <t>20-1-2024 15:15:00</t>
  </si>
  <si>
    <t>20-1-2024 16:15:00</t>
  </si>
  <si>
    <t>20-1-2024 17:15:00</t>
  </si>
  <si>
    <t>20-1-2024 18:15:00</t>
  </si>
  <si>
    <t>20-1-2024 19:15:00</t>
  </si>
  <si>
    <t>20-1-2024 20:15:00</t>
  </si>
  <si>
    <t>20-1-2024 21:15:00</t>
  </si>
  <si>
    <t>20-1-2024 22:15:00</t>
  </si>
  <si>
    <t>20-1-2024 23:15:00</t>
  </si>
  <si>
    <t>21-1-2024 00:15:00</t>
  </si>
  <si>
    <t>21-1-2024 01:15:00</t>
  </si>
  <si>
    <t>21-1-2024 02:15:00</t>
  </si>
  <si>
    <t>21-1-2024 03:15:00</t>
  </si>
  <si>
    <t>21-1-2024 04:15:00</t>
  </si>
  <si>
    <t>21-1-2024 05:15:00</t>
  </si>
  <si>
    <t>21-1-2024 06:15:00</t>
  </si>
  <si>
    <t>21-1-2024 07:15:00</t>
  </si>
  <si>
    <t>21-1-2024 08:15:00</t>
  </si>
  <si>
    <t>21-1-2024 09:15:00</t>
  </si>
  <si>
    <t>21-1-2024 10:15:00</t>
  </si>
  <si>
    <t>21-1-2024 11:15:00</t>
  </si>
  <si>
    <t>21-1-2024 12:15:00</t>
  </si>
  <si>
    <t>21-1-2024 13:15:00</t>
  </si>
  <si>
    <t>21-1-2024 14:15:00</t>
  </si>
  <si>
    <t>21-1-2024 15:15:00</t>
  </si>
  <si>
    <t>21-1-2024 16:15:00</t>
  </si>
  <si>
    <t>21-1-2024 17:15:00</t>
  </si>
  <si>
    <t>21-1-2024 18:15:00</t>
  </si>
  <si>
    <t>21-1-2024 19:15:00</t>
  </si>
  <si>
    <t>21-1-2024 20:15:00</t>
  </si>
  <si>
    <t>21-1-2024 21:15:00</t>
  </si>
  <si>
    <t>21-1-2024 22:15:00</t>
  </si>
  <si>
    <t>21-1-2024 23:15:00</t>
  </si>
  <si>
    <t>22-1-2024 00:15:00</t>
  </si>
  <si>
    <t>22-1-2024 01:15:00</t>
  </si>
  <si>
    <t>22-1-2024 02:15:00</t>
  </si>
  <si>
    <t>22-1-2024 03:15:00</t>
  </si>
  <si>
    <t>22-1-2024 04:15:00</t>
  </si>
  <si>
    <t>22-1-2024 05:15:00</t>
  </si>
  <si>
    <t>22-1-2024 06:15:00</t>
  </si>
  <si>
    <t>22-1-2024 07:15:00</t>
  </si>
  <si>
    <t>22-1-2024 08:15:00</t>
  </si>
  <si>
    <t>22-1-2024 09:15:00</t>
  </si>
  <si>
    <t>22-1-2024 10:15:00</t>
  </si>
  <si>
    <t>22-1-2024 11:15:00</t>
  </si>
  <si>
    <t>22-1-2024 12:15:00</t>
  </si>
  <si>
    <t>22-1-2024 13:15:00</t>
  </si>
  <si>
    <t>22-1-2024 14:15:00</t>
  </si>
  <si>
    <t>22-1-2024 15:15:00</t>
  </si>
  <si>
    <t>22-1-2024 16:15:00</t>
  </si>
  <si>
    <t>22-1-2024 17:15:00</t>
  </si>
  <si>
    <t>22-1-2024 18:15:00</t>
  </si>
  <si>
    <t>22-1-2024 19:15:00</t>
  </si>
  <si>
    <t>22-1-2024 20:15:00</t>
  </si>
  <si>
    <t>22-1-2024 21:15:00</t>
  </si>
  <si>
    <t>22-1-2024 22:15:00</t>
  </si>
  <si>
    <t>22-1-2024 23:15:00</t>
  </si>
  <si>
    <t>23-1-2024 00:15:00</t>
  </si>
  <si>
    <t>23-1-2024 01:15:00</t>
  </si>
  <si>
    <t>23-1-2024 02:15:00</t>
  </si>
  <si>
    <t>23-1-2024 03:15:00</t>
  </si>
  <si>
    <t>23-1-2024 04:15:00</t>
  </si>
  <si>
    <t>23-1-2024 05:15:00</t>
  </si>
  <si>
    <t>23-1-2024 06:15:00</t>
  </si>
  <si>
    <t>23-1-2024 07:15:00</t>
  </si>
  <si>
    <t>23-1-2024 08:15:00</t>
  </si>
  <si>
    <t>23-1-2024 09:15:00</t>
  </si>
  <si>
    <t>23-1-2024 10:15:00</t>
  </si>
  <si>
    <t>23-1-2024 11:15:00</t>
  </si>
  <si>
    <t>23-1-2024 12:15:00</t>
  </si>
  <si>
    <t>23-1-2024 13:15:00</t>
  </si>
  <si>
    <t>23-1-2024 14:15:00</t>
  </si>
  <si>
    <t>23-1-2024 15:15:00</t>
  </si>
  <si>
    <t>23-1-2024 16:15:00</t>
  </si>
  <si>
    <t>23-1-2024 17:15:00</t>
  </si>
  <si>
    <t>23-1-2024 18:15:00</t>
  </si>
  <si>
    <t>23-1-2024 19:15:00</t>
  </si>
  <si>
    <t>23-1-2024 20:15:00</t>
  </si>
  <si>
    <t>23-1-2024 21:15:00</t>
  </si>
  <si>
    <t>23-1-2024 22:15:00</t>
  </si>
  <si>
    <t>23-1-2024 23:15:00</t>
  </si>
  <si>
    <t>24-1-2024 00:15:00</t>
  </si>
  <si>
    <t>24-1-2024 01:15:00</t>
  </si>
  <si>
    <t>24-1-2024 02:15:00</t>
  </si>
  <si>
    <t>24-1-2024 03:15:00</t>
  </si>
  <si>
    <t>24-1-2024 04:15:00</t>
  </si>
  <si>
    <t>24-1-2024 05:15:00</t>
  </si>
  <si>
    <t>24-1-2024 06:15:00</t>
  </si>
  <si>
    <t>24-1-2024 07:15:00</t>
  </si>
  <si>
    <t>24-1-2024 08:15:00</t>
  </si>
  <si>
    <t>24-1-2024 09:15:00</t>
  </si>
  <si>
    <t>24-1-2024 10:15:00</t>
  </si>
  <si>
    <t>24-1-2024 11:15:00</t>
  </si>
  <si>
    <t>24-1-2024 12:15:00</t>
  </si>
  <si>
    <t>24-1-2024 13:15:00</t>
  </si>
  <si>
    <t>24-1-2024 14:15:00</t>
  </si>
  <si>
    <t>24-1-2024 15:15:00</t>
  </si>
  <si>
    <t>24-1-2024 16:15:00</t>
  </si>
  <si>
    <t>24-1-2024 17:15:00</t>
  </si>
  <si>
    <t>24-1-2024 18:15:00</t>
  </si>
  <si>
    <t>24-1-2024 19:15:00</t>
  </si>
  <si>
    <t>24-1-2024 20:15:00</t>
  </si>
  <si>
    <t>24-1-2024 21:15:00</t>
  </si>
  <si>
    <t>24-1-2024 22:15:00</t>
  </si>
  <si>
    <t>24-1-2024 23:15:00</t>
  </si>
  <si>
    <t>25-1-2024 00:15:00</t>
  </si>
  <si>
    <t>25-1-2024 01:15:00</t>
  </si>
  <si>
    <t>25-1-2024 02:15:00</t>
  </si>
  <si>
    <t>25-1-2024 03:15:00</t>
  </si>
  <si>
    <t>25-1-2024 04:15:00</t>
  </si>
  <si>
    <t>25-1-2024 05:15:00</t>
  </si>
  <si>
    <t>25-1-2024 06:15:00</t>
  </si>
  <si>
    <t>25-1-2024 07:15:00</t>
  </si>
  <si>
    <t>25-1-2024 08:15:00</t>
  </si>
  <si>
    <t>25-1-2024 09:15:00</t>
  </si>
  <si>
    <t>25-1-2024 10:15:00</t>
  </si>
  <si>
    <t>25-1-2024 11:15:00</t>
  </si>
  <si>
    <t>25-1-2024 12:15:00</t>
  </si>
  <si>
    <t>25-1-2024 13:15:00</t>
  </si>
  <si>
    <t>25-1-2024 14:15:00</t>
  </si>
  <si>
    <t>25-1-2024 15:15:00</t>
  </si>
  <si>
    <t>25-1-2024 16:15:00</t>
  </si>
  <si>
    <t>25-1-2024 17:15:00</t>
  </si>
  <si>
    <t>25-1-2024 18:15:00</t>
  </si>
  <si>
    <t>25-1-2024 19:15:00</t>
  </si>
  <si>
    <t>25-1-2024 20:15:00</t>
  </si>
  <si>
    <t>25-1-2024 21:15:00</t>
  </si>
  <si>
    <t>25-1-2024 22:15:00</t>
  </si>
  <si>
    <t>25-1-2024 23:15:00</t>
  </si>
  <si>
    <t>26-1-2024 00:15:00</t>
  </si>
  <si>
    <t>26-1-2024 01:15:00</t>
  </si>
  <si>
    <t>26-1-2024 02:15:00</t>
  </si>
  <si>
    <t>26-1-2024 03:15:00</t>
  </si>
  <si>
    <t>26-1-2024 04:15:00</t>
  </si>
  <si>
    <t>26-1-2024 05:15:00</t>
  </si>
  <si>
    <t>26-1-2024 06:15:00</t>
  </si>
  <si>
    <t>26-1-2024 07:15:00</t>
  </si>
  <si>
    <t>26-1-2024 08:15:00</t>
  </si>
  <si>
    <t>26-1-2024 09:15:00</t>
  </si>
  <si>
    <t>26-1-2024 10:15:00</t>
  </si>
  <si>
    <t>26-1-2024 11:15:00</t>
  </si>
  <si>
    <t>26-1-2024 12:15:00</t>
  </si>
  <si>
    <t>26-1-2024 13:15:00</t>
  </si>
  <si>
    <t>26-1-2024 14:15:00</t>
  </si>
  <si>
    <t>26-1-2024 15:15:00</t>
  </si>
  <si>
    <t>26-1-2024 16:15:00</t>
  </si>
  <si>
    <t>26-1-2024 17:15:00</t>
  </si>
  <si>
    <t>26-1-2024 18:15:00</t>
  </si>
  <si>
    <t>26-1-2024 19:15:00</t>
  </si>
  <si>
    <t>26-1-2024 20:15:00</t>
  </si>
  <si>
    <t>26-1-2024 21:15:00</t>
  </si>
  <si>
    <t>26-1-2024 22:15:00</t>
  </si>
  <si>
    <t>26-1-2024 23:15:00</t>
  </si>
  <si>
    <t>27-1-2024 00:15:00</t>
  </si>
  <si>
    <t>27-1-2024 01:15:00</t>
  </si>
  <si>
    <t>27-1-2024 02:15:00</t>
  </si>
  <si>
    <t>27-1-2024 03:15:00</t>
  </si>
  <si>
    <t>27-1-2024 04:15:00</t>
  </si>
  <si>
    <t>27-1-2024 05:15:00</t>
  </si>
  <si>
    <t>27-1-2024 06:15:00</t>
  </si>
  <si>
    <t>27-1-2024 07:15:00</t>
  </si>
  <si>
    <t>27-1-2024 08:15:00</t>
  </si>
  <si>
    <t>27-1-2024 09:15:00</t>
  </si>
  <si>
    <t>27-1-2024 10:15:00</t>
  </si>
  <si>
    <t>27-1-2024 11:15:00</t>
  </si>
  <si>
    <t>27-1-2024 12:15:00</t>
  </si>
  <si>
    <t>27-1-2024 13:15:00</t>
  </si>
  <si>
    <t>27-1-2024 14:15:00</t>
  </si>
  <si>
    <t>27-1-2024 15:15:00</t>
  </si>
  <si>
    <t>27-1-2024 16:15:00</t>
  </si>
  <si>
    <t>27-1-2024 17:15:00</t>
  </si>
  <si>
    <t>27-1-2024 18:15:00</t>
  </si>
  <si>
    <t>27-1-2024 19:15:00</t>
  </si>
  <si>
    <t>27-1-2024 20:15:00</t>
  </si>
  <si>
    <t>27-1-2024 21:15:00</t>
  </si>
  <si>
    <t>27-1-2024 22:15:00</t>
  </si>
  <si>
    <t>27-1-2024 23:15:00</t>
  </si>
  <si>
    <t>28-1-2024 00:15:00</t>
  </si>
  <si>
    <t>28-1-2024 01:15:00</t>
  </si>
  <si>
    <t>28-1-2024 02:15:00</t>
  </si>
  <si>
    <t>28-1-2024 03:15:00</t>
  </si>
  <si>
    <t>28-1-2024 04:15:00</t>
  </si>
  <si>
    <t>28-1-2024 05:15:00</t>
  </si>
  <si>
    <t>28-1-2024 06:15:00</t>
  </si>
  <si>
    <t>28-1-2024 07:15:00</t>
  </si>
  <si>
    <t>28-1-2024 08:15:00</t>
  </si>
  <si>
    <t>28-1-2024 09:15:00</t>
  </si>
  <si>
    <t>28-1-2024 10:15:00</t>
  </si>
  <si>
    <t>28-1-2024 11:15:00</t>
  </si>
  <si>
    <t>28-1-2024 12:15:00</t>
  </si>
  <si>
    <t>28-1-2024 13:15:00</t>
  </si>
  <si>
    <t>28-1-2024 14:15:00</t>
  </si>
  <si>
    <t>28-1-2024 15:15:00</t>
  </si>
  <si>
    <t>28-1-2024 16:15:00</t>
  </si>
  <si>
    <t>28-1-2024 17:15:00</t>
  </si>
  <si>
    <t>28-1-2024 18:15:00</t>
  </si>
  <si>
    <t>28-1-2024 19:15:00</t>
  </si>
  <si>
    <t>28-1-2024 20:15:00</t>
  </si>
  <si>
    <t>28-1-2024 21:15:00</t>
  </si>
  <si>
    <t>28-1-2024 22:15:00</t>
  </si>
  <si>
    <t>28-1-2024 23:15:00</t>
  </si>
  <si>
    <t>29-1-2024 00:15:00</t>
  </si>
  <si>
    <t>29-1-2024 01:15:00</t>
  </si>
  <si>
    <t>29-1-2024 02:15:00</t>
  </si>
  <si>
    <t>29-1-2024 03:15:00</t>
  </si>
  <si>
    <t>29-1-2024 04:15:00</t>
  </si>
  <si>
    <t>29-1-2024 05:15:00</t>
  </si>
  <si>
    <t>29-1-2024 06:15:00</t>
  </si>
  <si>
    <t>29-1-2024 07:15:00</t>
  </si>
  <si>
    <t>29-1-2024 08:15:00</t>
  </si>
  <si>
    <t>29-1-2024 09:15:00</t>
  </si>
  <si>
    <t>29-1-2024 10:15:00</t>
  </si>
  <si>
    <t>29-1-2024 11:15:00</t>
  </si>
  <si>
    <t>29-1-2024 12:15:00</t>
  </si>
  <si>
    <t>29-1-2024 13:15:00</t>
  </si>
  <si>
    <t>29-1-2024 14:15:00</t>
  </si>
  <si>
    <t>29-1-2024 15:15:00</t>
  </si>
  <si>
    <t>29-1-2024 16:15:00</t>
  </si>
  <si>
    <t>29-1-2024 17:15:00</t>
  </si>
  <si>
    <t>29-1-2024 18:15:00</t>
  </si>
  <si>
    <t>29-1-2024 19:15:00</t>
  </si>
  <si>
    <t>29-1-2024 20:15:00</t>
  </si>
  <si>
    <t>29-1-2024 21:15:00</t>
  </si>
  <si>
    <t>29-1-2024 22:15:00</t>
  </si>
  <si>
    <t>29-1-2024 23:15:00</t>
  </si>
  <si>
    <t>30-1-2024 00:15:00</t>
  </si>
  <si>
    <t>30-1-2024 01:15:00</t>
  </si>
  <si>
    <t>30-1-2024 02:15:00</t>
  </si>
  <si>
    <t>30-1-2024 03:15:00</t>
  </si>
  <si>
    <t>30-1-2024 04:15:00</t>
  </si>
  <si>
    <t>30-1-2024 05:15:00</t>
  </si>
  <si>
    <t>30-1-2024 06:15:00</t>
  </si>
  <si>
    <t>30-1-2024 07:15:00</t>
  </si>
  <si>
    <t>30-1-2024 08:15:00</t>
  </si>
  <si>
    <t>30-1-2024 09:15:00</t>
  </si>
  <si>
    <t>30-1-2024 10:15:00</t>
  </si>
  <si>
    <t>30-1-2024 11:15:00</t>
  </si>
  <si>
    <t>30-1-2024 12:15:00</t>
  </si>
  <si>
    <t>30-1-2024 13:15:00</t>
  </si>
  <si>
    <t>30-1-2024 14:15:00</t>
  </si>
  <si>
    <t>30-1-2024 15:15:00</t>
  </si>
  <si>
    <t>30-1-2024 16:15:00</t>
  </si>
  <si>
    <t>30-1-2024 17:15:00</t>
  </si>
  <si>
    <t>30-1-2024 18:15:00</t>
  </si>
  <si>
    <t>30-1-2024 19:15:00</t>
  </si>
  <si>
    <t>30-1-2024 20:15:00</t>
  </si>
  <si>
    <t>30-1-2024 21:15:00</t>
  </si>
  <si>
    <t>30-1-2024 22:15:00</t>
  </si>
  <si>
    <t>30-1-2024 23:15:00</t>
  </si>
  <si>
    <t>31-1-2024 00:15:00</t>
  </si>
  <si>
    <t>31-1-2024 01:15:00</t>
  </si>
  <si>
    <t>31-1-2024 02:15:00</t>
  </si>
  <si>
    <t>31-1-2024 03:15:00</t>
  </si>
  <si>
    <t>31-1-2024 04:15:00</t>
  </si>
  <si>
    <t>31-1-2024 05:15:00</t>
  </si>
  <si>
    <t>31-1-2024 06:15:00</t>
  </si>
  <si>
    <t>31-1-2024 07:15:00</t>
  </si>
  <si>
    <t>31-1-2024 08:15:00</t>
  </si>
  <si>
    <t>31-1-2024 09:15:00</t>
  </si>
  <si>
    <t>31-1-2024 10:15:00</t>
  </si>
  <si>
    <t>31-1-2024 11:15:00</t>
  </si>
  <si>
    <t>31-1-2024 12:15:00</t>
  </si>
  <si>
    <t>31-1-2024 13:15:00</t>
  </si>
  <si>
    <t>31-1-2024 14:15:00</t>
  </si>
  <si>
    <t>31-1-2024 15:15:00</t>
  </si>
  <si>
    <t>31-1-2024 16:15:00</t>
  </si>
  <si>
    <t>31-1-2024 17:15:00</t>
  </si>
  <si>
    <t>31-1-2024 18:15:00</t>
  </si>
  <si>
    <t>31-1-2024 19:15:00</t>
  </si>
  <si>
    <t>31-1-2024 20:15:00</t>
  </si>
  <si>
    <t>31-1-2024 21:15:00</t>
  </si>
  <si>
    <t>31-1-2024 22:15:00</t>
  </si>
  <si>
    <t>31-1-2024 23:15:00</t>
  </si>
  <si>
    <t>1-2-2024 00:15:00</t>
  </si>
  <si>
    <t>1-2-2024 01:15:00</t>
  </si>
  <si>
    <t>1-2-2024 02:15:00</t>
  </si>
  <si>
    <t>1-2-2024 03:15:00</t>
  </si>
  <si>
    <t>1-2-2024 04:15:00</t>
  </si>
  <si>
    <t>1-2-2024 05:15:00</t>
  </si>
  <si>
    <t>1-2-2024 06:15:00</t>
  </si>
  <si>
    <t>1-2-2024 07:15:00</t>
  </si>
  <si>
    <t>1-2-2024 08:15:00</t>
  </si>
  <si>
    <t>1-2-2024 09:15:00</t>
  </si>
  <si>
    <t>1-2-2024 10:15:00</t>
  </si>
  <si>
    <t>1-2-2024 11:15:00</t>
  </si>
  <si>
    <t>1-2-2024 12:15:00</t>
  </si>
  <si>
    <t>1-2-2024 13:15:00</t>
  </si>
  <si>
    <t>1-2-2024 14:15:00</t>
  </si>
  <si>
    <t>1-2-2024 15:15:00</t>
  </si>
  <si>
    <t>1-2-2024 16:15:00</t>
  </si>
  <si>
    <t>1-2-2024 17:15:00</t>
  </si>
  <si>
    <t>1-2-2024 18:15:00</t>
  </si>
  <si>
    <t>1-2-2024 19:15:00</t>
  </si>
  <si>
    <t>1-2-2024 20:15:00</t>
  </si>
  <si>
    <t>1-2-2024 21:15:00</t>
  </si>
  <si>
    <t>1-2-2024 22:15:00</t>
  </si>
  <si>
    <t>1-2-2024 23:15:00</t>
  </si>
  <si>
    <t>2-2-2024 00:15:00</t>
  </si>
  <si>
    <t>2-2-2024 01:15:00</t>
  </si>
  <si>
    <t>2-2-2024 02:15:00</t>
  </si>
  <si>
    <t>2-2-2024 03:15:00</t>
  </si>
  <si>
    <t>2-2-2024 04:15:00</t>
  </si>
  <si>
    <t>2-2-2024 05:15:00</t>
  </si>
  <si>
    <t>2-2-2024 06:15:00</t>
  </si>
  <si>
    <t>2-2-2024 07:15:00</t>
  </si>
  <si>
    <t>2-2-2024 08:15:00</t>
  </si>
  <si>
    <t>2-2-2024 09:15:00</t>
  </si>
  <si>
    <t>2-2-2024 10:15:00</t>
  </si>
  <si>
    <t>2-2-2024 11:15:00</t>
  </si>
  <si>
    <t>2-2-2024 12:15:00</t>
  </si>
  <si>
    <t>2-2-2024 13:15:00</t>
  </si>
  <si>
    <t>2-2-2024 14:15:00</t>
  </si>
  <si>
    <t>2-2-2024 15:15:00</t>
  </si>
  <si>
    <t>2-2-2024 16:15:00</t>
  </si>
  <si>
    <t>2-2-2024 17:15:00</t>
  </si>
  <si>
    <t>2-2-2024 18:15:00</t>
  </si>
  <si>
    <t>2-2-2024 19:15:00</t>
  </si>
  <si>
    <t>2-2-2024 20:15:00</t>
  </si>
  <si>
    <t>2-2-2024 21:15:00</t>
  </si>
  <si>
    <t>2-2-2024 22:15:00</t>
  </si>
  <si>
    <t>2-2-2024 23:15:00</t>
  </si>
  <si>
    <t>3-2-2024 00:15:00</t>
  </si>
  <si>
    <t>3-2-2024 01:15:00</t>
  </si>
  <si>
    <t>3-2-2024 02:15:00</t>
  </si>
  <si>
    <t>3-2-2024 03:15:00</t>
  </si>
  <si>
    <t>3-2-2024 04:15:00</t>
  </si>
  <si>
    <t>3-2-2024 05:15:00</t>
  </si>
  <si>
    <t>3-2-2024 06:15:00</t>
  </si>
  <si>
    <t>3-2-2024 07:15:00</t>
  </si>
  <si>
    <t>3-2-2024 08:15:00</t>
  </si>
  <si>
    <t>3-2-2024 09:15:00</t>
  </si>
  <si>
    <t>3-2-2024 10:15:00</t>
  </si>
  <si>
    <t>3-2-2024 11:15:00</t>
  </si>
  <si>
    <t>3-2-2024 12:15:00</t>
  </si>
  <si>
    <t>3-2-2024 13:15:00</t>
  </si>
  <si>
    <t>3-2-2024 14:15:00</t>
  </si>
  <si>
    <t>3-2-2024 15:15:00</t>
  </si>
  <si>
    <t>3-2-2024 16:15:00</t>
  </si>
  <si>
    <t>3-2-2024 17:15:00</t>
  </si>
  <si>
    <t>3-2-2024 18:15:00</t>
  </si>
  <si>
    <t>3-2-2024 19:15:00</t>
  </si>
  <si>
    <t>3-2-2024 20:15:00</t>
  </si>
  <si>
    <t>3-2-2024 21:15:00</t>
  </si>
  <si>
    <t>3-2-2024 22:15:00</t>
  </si>
  <si>
    <t>3-2-2024 23:15:00</t>
  </si>
  <si>
    <t>4-2-2024 00:15:00</t>
  </si>
  <si>
    <t>4-2-2024 01:15:00</t>
  </si>
  <si>
    <t>4-2-2024 02:15:00</t>
  </si>
  <si>
    <t>4-2-2024 03:15:00</t>
  </si>
  <si>
    <t>4-2-2024 04:15:00</t>
  </si>
  <si>
    <t>4-2-2024 05:15:00</t>
  </si>
  <si>
    <t>4-2-2024 06:15:00</t>
  </si>
  <si>
    <t>4-2-2024 07:15:00</t>
  </si>
  <si>
    <t>4-2-2024 08:15:00</t>
  </si>
  <si>
    <t>4-2-2024 09:15:00</t>
  </si>
  <si>
    <t>4-2-2024 10:15:00</t>
  </si>
  <si>
    <t>4-2-2024 11:15:00</t>
  </si>
  <si>
    <t>4-2-2024 12:15:00</t>
  </si>
  <si>
    <t>4-2-2024 13:15:00</t>
  </si>
  <si>
    <t>4-2-2024 14:15:00</t>
  </si>
  <si>
    <t>4-2-2024 15:15:00</t>
  </si>
  <si>
    <t>4-2-2024 16:15:00</t>
  </si>
  <si>
    <t>4-2-2024 17:15:00</t>
  </si>
  <si>
    <t>4-2-2024 18:15:00</t>
  </si>
  <si>
    <t>4-2-2024 19:15:00</t>
  </si>
  <si>
    <t>4-2-2024 20:15:00</t>
  </si>
  <si>
    <t>4-2-2024 21:15:00</t>
  </si>
  <si>
    <t>4-2-2024 22:15:00</t>
  </si>
  <si>
    <t>4-2-2024 23:15:00</t>
  </si>
  <si>
    <t>5-2-2024 00:15:00</t>
  </si>
  <si>
    <t>5-2-2024 01:15:00</t>
  </si>
  <si>
    <t>5-2-2024 02:15:00</t>
  </si>
  <si>
    <t>5-2-2024 03:15:00</t>
  </si>
  <si>
    <t>5-2-2024 04:15:00</t>
  </si>
  <si>
    <t>5-2-2024 05:15:00</t>
  </si>
  <si>
    <t>5-2-2024 06:15:00</t>
  </si>
  <si>
    <t>5-2-2024 07:15:00</t>
  </si>
  <si>
    <t>5-2-2024 08:15:00</t>
  </si>
  <si>
    <t>5-2-2024 09:15:00</t>
  </si>
  <si>
    <t>5-2-2024 10:15:00</t>
  </si>
  <si>
    <t>5-2-2024 11:15:00</t>
  </si>
  <si>
    <t>5-2-2024 12:15:00</t>
  </si>
  <si>
    <t>5-2-2024 13:15:00</t>
  </si>
  <si>
    <t>5-2-2024 14:15:00</t>
  </si>
  <si>
    <t>5-2-2024 15:15:00</t>
  </si>
  <si>
    <t>5-2-2024 16:15:00</t>
  </si>
  <si>
    <t>5-2-2024 17:15:00</t>
  </si>
  <si>
    <t>5-2-2024 18:15:00</t>
  </si>
  <si>
    <t>5-2-2024 19:15:00</t>
  </si>
  <si>
    <t>5-2-2024 20:15:00</t>
  </si>
  <si>
    <t>5-2-2024 21:15:00</t>
  </si>
  <si>
    <t>5-2-2024 22:15:00</t>
  </si>
  <si>
    <t>5-2-2024 23:15:00</t>
  </si>
  <si>
    <t>6-2-2024 00:15:00</t>
  </si>
  <si>
    <t>6-2-2024 01:15:00</t>
  </si>
  <si>
    <t>6-2-2024 02:15:00</t>
  </si>
  <si>
    <t>6-2-2024 03:15:00</t>
  </si>
  <si>
    <t>6-2-2024 04:15:00</t>
  </si>
  <si>
    <t>6-2-2024 05:15:00</t>
  </si>
  <si>
    <t>6-2-2024 06:15:00</t>
  </si>
  <si>
    <t>6-2-2024 07:15:00</t>
  </si>
  <si>
    <t>6-2-2024 08:15:00</t>
  </si>
  <si>
    <t>6-2-2024 09:15:00</t>
  </si>
  <si>
    <t>6-2-2024 10:15:00</t>
  </si>
  <si>
    <t>6-2-2024 11:15:00</t>
  </si>
  <si>
    <t>6-2-2024 12:15:00</t>
  </si>
  <si>
    <t>6-2-2024 13:15:00</t>
  </si>
  <si>
    <t>6-2-2024 14:15:00</t>
  </si>
  <si>
    <t>6-2-2024 15:15:00</t>
  </si>
  <si>
    <t>6-2-2024 16:15:00</t>
  </si>
  <si>
    <t>6-2-2024 17:15:00</t>
  </si>
  <si>
    <t>6-2-2024 18:15:00</t>
  </si>
  <si>
    <t>6-2-2024 19:15:00</t>
  </si>
  <si>
    <t>6-2-2024 20:15:00</t>
  </si>
  <si>
    <t>6-2-2024 21:15:00</t>
  </si>
  <si>
    <t>6-2-2024 22:15:00</t>
  </si>
  <si>
    <t>6-2-2024 23:15:00</t>
  </si>
  <si>
    <t>7-2-2024 00:15:00</t>
  </si>
  <si>
    <t>7-2-2024 01:15:00</t>
  </si>
  <si>
    <t>7-2-2024 02:15:00</t>
  </si>
  <si>
    <t>7-2-2024 03:15:00</t>
  </si>
  <si>
    <t>7-2-2024 04:15:00</t>
  </si>
  <si>
    <t>7-2-2024 05:15:00</t>
  </si>
  <si>
    <t>7-2-2024 06:15:00</t>
  </si>
  <si>
    <t>7-2-2024 07:15:00</t>
  </si>
  <si>
    <t>7-2-2024 08:15:00</t>
  </si>
  <si>
    <t>7-2-2024 09:15:00</t>
  </si>
  <si>
    <t>7-2-2024 10:15:00</t>
  </si>
  <si>
    <t>7-2-2024 11:15:00</t>
  </si>
  <si>
    <t>7-2-2024 12:15:00</t>
  </si>
  <si>
    <t>7-2-2024 13:15:00</t>
  </si>
  <si>
    <t>7-2-2024 14:15:00</t>
  </si>
  <si>
    <t>7-2-2024 15:15:00</t>
  </si>
  <si>
    <t>7-2-2024 16:15:00</t>
  </si>
  <si>
    <t>7-2-2024 17:15:00</t>
  </si>
  <si>
    <t>7-2-2024 18:15:00</t>
  </si>
  <si>
    <t>7-2-2024 19:15:00</t>
  </si>
  <si>
    <t>7-2-2024 20:15:00</t>
  </si>
  <si>
    <t>7-2-2024 21:15:00</t>
  </si>
  <si>
    <t>7-2-2024 22:15:00</t>
  </si>
  <si>
    <t>7-2-2024 23:15:00</t>
  </si>
  <si>
    <t>8-2-2024 00:15:00</t>
  </si>
  <si>
    <t>8-2-2024 01:15:00</t>
  </si>
  <si>
    <t>8-2-2024 02:15:00</t>
  </si>
  <si>
    <t>8-2-2024 03:15:00</t>
  </si>
  <si>
    <t>8-2-2024 04:15:00</t>
  </si>
  <si>
    <t>8-2-2024 05:15:00</t>
  </si>
  <si>
    <t>8-2-2024 06:15:00</t>
  </si>
  <si>
    <t>8-2-2024 07:15:00</t>
  </si>
  <si>
    <t>8-2-2024 08:15:00</t>
  </si>
  <si>
    <t>8-2-2024 09:15:00</t>
  </si>
  <si>
    <t>8-2-2024 10:15:00</t>
  </si>
  <si>
    <t>8-2-2024 11:15:00</t>
  </si>
  <si>
    <t>8-2-2024 12:15:00</t>
  </si>
  <si>
    <t>8-2-2024 13:15:00</t>
  </si>
  <si>
    <t>8-2-2024 14:15:00</t>
  </si>
  <si>
    <t>8-2-2024 15:15:00</t>
  </si>
  <si>
    <t>8-2-2024 16:15:00</t>
  </si>
  <si>
    <t>8-2-2024 17:15:00</t>
  </si>
  <si>
    <t>8-2-2024 18:15:00</t>
  </si>
  <si>
    <t>8-2-2024 19:15:00</t>
  </si>
  <si>
    <t>8-2-2024 20:15:00</t>
  </si>
  <si>
    <t>8-2-2024 21:15:00</t>
  </si>
  <si>
    <t>8-2-2024 22:15:00</t>
  </si>
  <si>
    <t>8-2-2024 23:15:00</t>
  </si>
  <si>
    <t>9-2-2024 00:15:00</t>
  </si>
  <si>
    <t>9-2-2024 01:15:00</t>
  </si>
  <si>
    <t>9-2-2024 02:15:00</t>
  </si>
  <si>
    <t>9-2-2024 03:15:00</t>
  </si>
  <si>
    <t>9-2-2024 04:15:00</t>
  </si>
  <si>
    <t>9-2-2024 05:15:00</t>
  </si>
  <si>
    <t>9-2-2024 06:15:00</t>
  </si>
  <si>
    <t>9-2-2024 07:15:00</t>
  </si>
  <si>
    <t>9-2-2024 08:15:00</t>
  </si>
  <si>
    <t>9-2-2024 09:15:00</t>
  </si>
  <si>
    <t>9-2-2024 10:15:00</t>
  </si>
  <si>
    <t>9-2-2024 11:15:00</t>
  </si>
  <si>
    <t>9-2-2024 12:15:00</t>
  </si>
  <si>
    <t>9-2-2024 13:15:00</t>
  </si>
  <si>
    <t>9-2-2024 14:15:00</t>
  </si>
  <si>
    <t>9-2-2024 15:15:00</t>
  </si>
  <si>
    <t>9-2-2024 16:15:00</t>
  </si>
  <si>
    <t>9-2-2024 17:15:00</t>
  </si>
  <si>
    <t>9-2-2024 18:15:00</t>
  </si>
  <si>
    <t>9-2-2024 19:15:00</t>
  </si>
  <si>
    <t>9-2-2024 20:15:00</t>
  </si>
  <si>
    <t>9-2-2024 21:15:00</t>
  </si>
  <si>
    <t>9-2-2024 22:15:00</t>
  </si>
  <si>
    <t>9-2-2024 23:15:00</t>
  </si>
  <si>
    <t>10-2-2024 00:15:00</t>
  </si>
  <si>
    <t>10-2-2024 01:15:00</t>
  </si>
  <si>
    <t>10-2-2024 02:15:00</t>
  </si>
  <si>
    <t>10-2-2024 03:15:00</t>
  </si>
  <si>
    <t>10-2-2024 04:15:00</t>
  </si>
  <si>
    <t>10-2-2024 05:15:00</t>
  </si>
  <si>
    <t>10-2-2024 06:15:00</t>
  </si>
  <si>
    <t>10-2-2024 07:15:00</t>
  </si>
  <si>
    <t>10-2-2024 08:15:00</t>
  </si>
  <si>
    <t>10-2-2024 09:15:00</t>
  </si>
  <si>
    <t>10-2-2024 10:15:00</t>
  </si>
  <si>
    <t>10-2-2024 11:15:00</t>
  </si>
  <si>
    <t>10-2-2024 12:15:00</t>
  </si>
  <si>
    <t>10-2-2024 13:15:00</t>
  </si>
  <si>
    <t>10-2-2024 14:15:00</t>
  </si>
  <si>
    <t>10-2-2024 15:15:00</t>
  </si>
  <si>
    <t>10-2-2024 16:15:00</t>
  </si>
  <si>
    <t>10-2-2024 17:15:00</t>
  </si>
  <si>
    <t>10-2-2024 18:15:00</t>
  </si>
  <si>
    <t>10-2-2024 19:15:00</t>
  </si>
  <si>
    <t>10-2-2024 20:15:00</t>
  </si>
  <si>
    <t>10-2-2024 21:15:00</t>
  </si>
  <si>
    <t>10-2-2024 22:15:00</t>
  </si>
  <si>
    <t>10-2-2024 23:15:00</t>
  </si>
  <si>
    <t>11-2-2024 00:15:00</t>
  </si>
  <si>
    <t>11-2-2024 01:15:00</t>
  </si>
  <si>
    <t>11-2-2024 02:15:00</t>
  </si>
  <si>
    <t>11-2-2024 03:15:00</t>
  </si>
  <si>
    <t>11-2-2024 04:15:00</t>
  </si>
  <si>
    <t>11-2-2024 05:15:00</t>
  </si>
  <si>
    <t>11-2-2024 06:15:00</t>
  </si>
  <si>
    <t>11-2-2024 07:15:00</t>
  </si>
  <si>
    <t>11-2-2024 08:15:00</t>
  </si>
  <si>
    <t>11-2-2024 09:15:00</t>
  </si>
  <si>
    <t>11-2-2024 10:15:00</t>
  </si>
  <si>
    <t>11-2-2024 11:15:00</t>
  </si>
  <si>
    <t>11-2-2024 12:15:00</t>
  </si>
  <si>
    <t>11-2-2024 13:15:00</t>
  </si>
  <si>
    <t>11-2-2024 14:15:00</t>
  </si>
  <si>
    <t>11-2-2024 15:15:00</t>
  </si>
  <si>
    <t>11-2-2024 16:15:00</t>
  </si>
  <si>
    <t>11-2-2024 17:15:00</t>
  </si>
  <si>
    <t>11-2-2024 18:15:00</t>
  </si>
  <si>
    <t>11-2-2024 19:15:00</t>
  </si>
  <si>
    <t>11-2-2024 20:15:00</t>
  </si>
  <si>
    <t>11-2-2024 21:15:00</t>
  </si>
  <si>
    <t>11-2-2024 22:15:00</t>
  </si>
  <si>
    <t>11-2-2024 23:15:00</t>
  </si>
  <si>
    <t>12-2-2024 00:15:00</t>
  </si>
  <si>
    <t>12-2-2024 01:15:00</t>
  </si>
  <si>
    <t>12-2-2024 02:15:00</t>
  </si>
  <si>
    <t>12-2-2024 03:15:00</t>
  </si>
  <si>
    <t>12-2-2024 04:15:00</t>
  </si>
  <si>
    <t>12-2-2024 05:15:00</t>
  </si>
  <si>
    <t>12-2-2024 06:15:00</t>
  </si>
  <si>
    <t>12-2-2024 07:15:00</t>
  </si>
  <si>
    <t>12-2-2024 08:15:00</t>
  </si>
  <si>
    <t>12-2-2024 09:15:00</t>
  </si>
  <si>
    <t>12-2-2024 10:15:00</t>
  </si>
  <si>
    <t>12-2-2024 11:15:00</t>
  </si>
  <si>
    <t>12-2-2024 12:15:00</t>
  </si>
  <si>
    <t>12-2-2024 13:15:00</t>
  </si>
  <si>
    <t>12-2-2024 14:15:00</t>
  </si>
  <si>
    <t>12-2-2024 15:15:00</t>
  </si>
  <si>
    <t>12-2-2024 16:15:00</t>
  </si>
  <si>
    <t>12-2-2024 17:15:00</t>
  </si>
  <si>
    <t>12-2-2024 18:15:00</t>
  </si>
  <si>
    <t>12-2-2024 19:15:00</t>
  </si>
  <si>
    <t>12-2-2024 20:15:00</t>
  </si>
  <si>
    <t>12-2-2024 21:15:00</t>
  </si>
  <si>
    <t>12-2-2024 22:15:00</t>
  </si>
  <si>
    <t>12-2-2024 23:15:00</t>
  </si>
  <si>
    <t>13-2-2024 00:15:00</t>
  </si>
  <si>
    <t>13-2-2024 01:15:00</t>
  </si>
  <si>
    <t>13-2-2024 02:15:00</t>
  </si>
  <si>
    <t>13-2-2024 03:15:00</t>
  </si>
  <si>
    <t>13-2-2024 04:15:00</t>
  </si>
  <si>
    <t>13-2-2024 05:15:00</t>
  </si>
  <si>
    <t>13-2-2024 06:15:00</t>
  </si>
  <si>
    <t>13-2-2024 07:15:00</t>
  </si>
  <si>
    <t>13-2-2024 08:15:00</t>
  </si>
  <si>
    <t>13-2-2024 09:15:00</t>
  </si>
  <si>
    <t>13-2-2024 10:15:00</t>
  </si>
  <si>
    <t>13-2-2024 11:15:00</t>
  </si>
  <si>
    <t>13-2-2024 12:15:00</t>
  </si>
  <si>
    <t>13-2-2024 13:15:00</t>
  </si>
  <si>
    <t>13-2-2024 14:15:00</t>
  </si>
  <si>
    <t>13-2-2024 15:15:00</t>
  </si>
  <si>
    <t>13-2-2024 16:15:00</t>
  </si>
  <si>
    <t>13-2-2024 17:15:00</t>
  </si>
  <si>
    <t>13-2-2024 18:15:00</t>
  </si>
  <si>
    <t>13-2-2024 19:15:00</t>
  </si>
  <si>
    <t>13-2-2024 20:15:00</t>
  </si>
  <si>
    <t>13-2-2024 21:15:00</t>
  </si>
  <si>
    <t>13-2-2024 22:15:00</t>
  </si>
  <si>
    <t>13-2-2024 23:15:00</t>
  </si>
  <si>
    <t>14-2-2024 00:15:00</t>
  </si>
  <si>
    <t>14-2-2024 01:15:00</t>
  </si>
  <si>
    <t>14-2-2024 02:15:00</t>
  </si>
  <si>
    <t>14-2-2024 03:15:00</t>
  </si>
  <si>
    <t>14-2-2024 04:15:00</t>
  </si>
  <si>
    <t>14-2-2024 05:15:00</t>
  </si>
  <si>
    <t>14-2-2024 06:15:00</t>
  </si>
  <si>
    <t>14-2-2024 07:15:00</t>
  </si>
  <si>
    <t>14-2-2024 08:15:00</t>
  </si>
  <si>
    <t>14-2-2024 09:15:00</t>
  </si>
  <si>
    <t>14-2-2024 10:15:00</t>
  </si>
  <si>
    <t>14-2-2024 11:15:00</t>
  </si>
  <si>
    <t>14-2-2024 12:15:00</t>
  </si>
  <si>
    <t>14-2-2024 13:15:00</t>
  </si>
  <si>
    <t>14-2-2024 14:15:00</t>
  </si>
  <si>
    <t>14-2-2024 15:15:00</t>
  </si>
  <si>
    <t>14-2-2024 16:15:00</t>
  </si>
  <si>
    <t>14-2-2024 17:15:00</t>
  </si>
  <si>
    <t>14-2-2024 18:15:00</t>
  </si>
  <si>
    <t>14-2-2024 19:15:00</t>
  </si>
  <si>
    <t>14-2-2024 20:15:00</t>
  </si>
  <si>
    <t>14-2-2024 21:15:00</t>
  </si>
  <si>
    <t>14-2-2024 22:15:00</t>
  </si>
  <si>
    <t>14-2-2024 23:15:00</t>
  </si>
  <si>
    <t>15-2-2024 00:15:00</t>
  </si>
  <si>
    <t>15-2-2024 01:15:00</t>
  </si>
  <si>
    <t>15-2-2024 02:15:00</t>
  </si>
  <si>
    <t>15-2-2024 03:15:00</t>
  </si>
  <si>
    <t>15-2-2024 04:15:00</t>
  </si>
  <si>
    <t>15-2-2024 05:15:00</t>
  </si>
  <si>
    <t>15-2-2024 06:15:00</t>
  </si>
  <si>
    <t>15-2-2024 07:15:00</t>
  </si>
  <si>
    <t>15-2-2024 08:15:00</t>
  </si>
  <si>
    <t>15-2-2024 09:15:00</t>
  </si>
  <si>
    <t>15-2-2024 10:15:00</t>
  </si>
  <si>
    <t>15-2-2024 11:15:00</t>
  </si>
  <si>
    <t>15-2-2024 12:15:00</t>
  </si>
  <si>
    <t>15-2-2024 13:15:00</t>
  </si>
  <si>
    <t>15-2-2024 14:15:00</t>
  </si>
  <si>
    <t>15-2-2024 15:15:00</t>
  </si>
  <si>
    <t>15-2-2024 16:15:00</t>
  </si>
  <si>
    <t>15-2-2024 17:15:00</t>
  </si>
  <si>
    <t>15-2-2024 18:15:00</t>
  </si>
  <si>
    <t>15-2-2024 19:15:00</t>
  </si>
  <si>
    <t>15-2-2024 20:15:00</t>
  </si>
  <si>
    <t>15-2-2024 21:15:00</t>
  </si>
  <si>
    <t>15-2-2024 22:15:00</t>
  </si>
  <si>
    <t>15-2-2024 23:15:00</t>
  </si>
  <si>
    <t>16-2-2024 00:15:00</t>
  </si>
  <si>
    <t>16-2-2024 01:15:00</t>
  </si>
  <si>
    <t>16-2-2024 02:15:00</t>
  </si>
  <si>
    <t>16-2-2024 03:15:00</t>
  </si>
  <si>
    <t>16-2-2024 04:15:00</t>
  </si>
  <si>
    <t>16-2-2024 05:15:00</t>
  </si>
  <si>
    <t>16-2-2024 06:15:00</t>
  </si>
  <si>
    <t>16-2-2024 07:15:00</t>
  </si>
  <si>
    <t>16-2-2024 08:15:00</t>
  </si>
  <si>
    <t>16-2-2024 09:15:00</t>
  </si>
  <si>
    <t>16-2-2024 10:15:00</t>
  </si>
  <si>
    <t>16-2-2024 11:15:00</t>
  </si>
  <si>
    <t>16-2-2024 12:15:00</t>
  </si>
  <si>
    <t>16-2-2024 13:15:00</t>
  </si>
  <si>
    <t>16-2-2024 14:15:00</t>
  </si>
  <si>
    <t>16-2-2024 15:15:00</t>
  </si>
  <si>
    <t>16-2-2024 16:15:00</t>
  </si>
  <si>
    <t>16-2-2024 17:15:00</t>
  </si>
  <si>
    <t>16-2-2024 18:15:00</t>
  </si>
  <si>
    <t>16-2-2024 19:15:00</t>
  </si>
  <si>
    <t>16-2-2024 20:15:00</t>
  </si>
  <si>
    <t>16-2-2024 21:15:00</t>
  </si>
  <si>
    <t>16-2-2024 22:15:00</t>
  </si>
  <si>
    <t>16-2-2024 23:15:00</t>
  </si>
  <si>
    <t>17-2-2024 00:15:00</t>
  </si>
  <si>
    <t>17-2-2024 01:15:00</t>
  </si>
  <si>
    <t>17-2-2024 02:15:00</t>
  </si>
  <si>
    <t>17-2-2024 03:15:00</t>
  </si>
  <si>
    <t>17-2-2024 04:15:00</t>
  </si>
  <si>
    <t>17-2-2024 05:15:00</t>
  </si>
  <si>
    <t>17-2-2024 06:15:00</t>
  </si>
  <si>
    <t>17-2-2024 07:15:00</t>
  </si>
  <si>
    <t>17-2-2024 08:15:00</t>
  </si>
  <si>
    <t>17-2-2024 09:15:00</t>
  </si>
  <si>
    <t>17-2-2024 10:15:00</t>
  </si>
  <si>
    <t>17-2-2024 11:15:00</t>
  </si>
  <si>
    <t>17-2-2024 12:15:00</t>
  </si>
  <si>
    <t>17-2-2024 13:15:00</t>
  </si>
  <si>
    <t>17-2-2024 14:15:00</t>
  </si>
  <si>
    <t>17-2-2024 15:15:00</t>
  </si>
  <si>
    <t>17-2-2024 16:15:00</t>
  </si>
  <si>
    <t>17-2-2024 17:15:00</t>
  </si>
  <si>
    <t>17-2-2024 18:15:00</t>
  </si>
  <si>
    <t>17-2-2024 19:15:00</t>
  </si>
  <si>
    <t>17-2-2024 20:15:00</t>
  </si>
  <si>
    <t>17-2-2024 21:15:00</t>
  </si>
  <si>
    <t>17-2-2024 22:15:00</t>
  </si>
  <si>
    <t>17-2-2024 23:15:00</t>
  </si>
  <si>
    <t>18-2-2024 00:15:00</t>
  </si>
  <si>
    <t>18-2-2024 01:15:00</t>
  </si>
  <si>
    <t>18-2-2024 02:15:00</t>
  </si>
  <si>
    <t>18-2-2024 03:15:00</t>
  </si>
  <si>
    <t>18-2-2024 04:15:00</t>
  </si>
  <si>
    <t>18-2-2024 05:15:00</t>
  </si>
  <si>
    <t>18-2-2024 06:15:00</t>
  </si>
  <si>
    <t>18-2-2024 07:15:00</t>
  </si>
  <si>
    <t>18-2-2024 08:15:00</t>
  </si>
  <si>
    <t>18-2-2024 09:15:00</t>
  </si>
  <si>
    <t>18-2-2024 10:15:00</t>
  </si>
  <si>
    <t>18-2-2024 11:15:00</t>
  </si>
  <si>
    <t>18-2-2024 12:15:00</t>
  </si>
  <si>
    <t>18-2-2024 13:15:00</t>
  </si>
  <si>
    <t>18-2-2024 14:15:00</t>
  </si>
  <si>
    <t>18-2-2024 15:15:00</t>
  </si>
  <si>
    <t>18-2-2024 16:15:00</t>
  </si>
  <si>
    <t>18-2-2024 17:15:00</t>
  </si>
  <si>
    <t>18-2-2024 18:15:00</t>
  </si>
  <si>
    <t>18-2-2024 19:15:00</t>
  </si>
  <si>
    <t>18-2-2024 20:15:00</t>
  </si>
  <si>
    <t>18-2-2024 21:15:00</t>
  </si>
  <si>
    <t>18-2-2024 22:15:00</t>
  </si>
  <si>
    <t>18-2-2024 23:15:00</t>
  </si>
  <si>
    <t>19-2-2024 00:15:00</t>
  </si>
  <si>
    <t>19-2-2024 01:15:00</t>
  </si>
  <si>
    <t>19-2-2024 02:15:00</t>
  </si>
  <si>
    <t>19-2-2024 03:15:00</t>
  </si>
  <si>
    <t>19-2-2024 04:15:00</t>
  </si>
  <si>
    <t>19-2-2024 05:15:00</t>
  </si>
  <si>
    <t>19-2-2024 06:15:00</t>
  </si>
  <si>
    <t>19-2-2024 07:15:00</t>
  </si>
  <si>
    <t>19-2-2024 08:15:00</t>
  </si>
  <si>
    <t>19-2-2024 09:15:00</t>
  </si>
  <si>
    <t>19-2-2024 10:15:00</t>
  </si>
  <si>
    <t>19-2-2024 11:15:00</t>
  </si>
  <si>
    <t>19-2-2024 12:15:00</t>
  </si>
  <si>
    <t>19-2-2024 13:15:00</t>
  </si>
  <si>
    <t>19-2-2024 14:15:00</t>
  </si>
  <si>
    <t>19-2-2024 15:15:00</t>
  </si>
  <si>
    <t>19-2-2024 16:15:00</t>
  </si>
  <si>
    <t>19-2-2024 17:15:00</t>
  </si>
  <si>
    <t>19-2-2024 18:15:00</t>
  </si>
  <si>
    <t>19-2-2024 19:15:00</t>
  </si>
  <si>
    <t>19-2-2024 20:15:00</t>
  </si>
  <si>
    <t>19-2-2024 21:15:00</t>
  </si>
  <si>
    <t>19-2-2024 22:15:00</t>
  </si>
  <si>
    <t>19-2-2024 23:15:00</t>
  </si>
  <si>
    <t>20-2-2024 00:15:00</t>
  </si>
  <si>
    <t>20-2-2024 01:15:00</t>
  </si>
  <si>
    <t>20-2-2024 02:15:00</t>
  </si>
  <si>
    <t>20-2-2024 03:15:00</t>
  </si>
  <si>
    <t>20-2-2024 04:15:00</t>
  </si>
  <si>
    <t>20-2-2024 05:15:00</t>
  </si>
  <si>
    <t>20-2-2024 06:15:00</t>
  </si>
  <si>
    <t>20-2-2024 07:15:00</t>
  </si>
  <si>
    <t>20-2-2024 08:15:00</t>
  </si>
  <si>
    <t>20-2-2024 09:15:00</t>
  </si>
  <si>
    <t>20-2-2024 10:15:00</t>
  </si>
  <si>
    <t>20-2-2024 11:15:00</t>
  </si>
  <si>
    <t>20-2-2024 12:15:00</t>
  </si>
  <si>
    <t>20-2-2024 13:15:00</t>
  </si>
  <si>
    <t>20-2-2024 14:15:00</t>
  </si>
  <si>
    <t>20-2-2024 15:15:00</t>
  </si>
  <si>
    <t>20-2-2024 16:15:00</t>
  </si>
  <si>
    <t>20-2-2024 17:15:00</t>
  </si>
  <si>
    <t>20-2-2024 18:15:00</t>
  </si>
  <si>
    <t>20-2-2024 19:15:00</t>
  </si>
  <si>
    <t>20-2-2024 20:15:00</t>
  </si>
  <si>
    <t>20-2-2024 21:15:00</t>
  </si>
  <si>
    <t>20-2-2024 22:15:00</t>
  </si>
  <si>
    <t>20-2-2024 23:15:00</t>
  </si>
  <si>
    <t>21-2-2024 00:15:00</t>
  </si>
  <si>
    <t>21-2-2024 01:15:00</t>
  </si>
  <si>
    <t>21-2-2024 02:15:00</t>
  </si>
  <si>
    <t>21-2-2024 03:15:00</t>
  </si>
  <si>
    <t>21-2-2024 04:15:00</t>
  </si>
  <si>
    <t>21-2-2024 05:15:00</t>
  </si>
  <si>
    <t>21-2-2024 06:15:00</t>
  </si>
  <si>
    <t>21-2-2024 07:15:00</t>
  </si>
  <si>
    <t>21-2-2024 08:15:00</t>
  </si>
  <si>
    <t>21-2-2024 09:15:00</t>
  </si>
  <si>
    <t>21-2-2024 10:15:00</t>
  </si>
  <si>
    <t>21-2-2024 11:15:00</t>
  </si>
  <si>
    <t>21-2-2024 12:15:00</t>
  </si>
  <si>
    <t>21-2-2024 13:15:00</t>
  </si>
  <si>
    <t>21-2-2024 14:15:00</t>
  </si>
  <si>
    <t>21-2-2024 15:15:00</t>
  </si>
  <si>
    <t>21-2-2024 16:15:00</t>
  </si>
  <si>
    <t>21-2-2024 17:15:00</t>
  </si>
  <si>
    <t>21-2-2024 18:15:00</t>
  </si>
  <si>
    <t>21-2-2024 19:15:00</t>
  </si>
  <si>
    <t>21-2-2024 20:15:00</t>
  </si>
  <si>
    <t>21-2-2024 21:15:00</t>
  </si>
  <si>
    <t>21-2-2024 22:15:00</t>
  </si>
  <si>
    <t>21-2-2024 23:15:00</t>
  </si>
  <si>
    <t>22-2-2024 00:15:00</t>
  </si>
  <si>
    <t>22-2-2024 01:15:00</t>
  </si>
  <si>
    <t>22-2-2024 02:15:00</t>
  </si>
  <si>
    <t>22-2-2024 03:15:00</t>
  </si>
  <si>
    <t>22-2-2024 04:15:00</t>
  </si>
  <si>
    <t>22-2-2024 05:15:00</t>
  </si>
  <si>
    <t>22-2-2024 06:15:00</t>
  </si>
  <si>
    <t>22-2-2024 07:15:00</t>
  </si>
  <si>
    <t>22-2-2024 08:15:00</t>
  </si>
  <si>
    <t>22-2-2024 09:15:00</t>
  </si>
  <si>
    <t>22-2-2024 10:15:00</t>
  </si>
  <si>
    <t>22-2-2024 11:15:00</t>
  </si>
  <si>
    <t>22-2-2024 12:15:00</t>
  </si>
  <si>
    <t>22-2-2024 13:15:00</t>
  </si>
  <si>
    <t>22-2-2024 14:15:00</t>
  </si>
  <si>
    <t>22-2-2024 15:15:00</t>
  </si>
  <si>
    <t>22-2-2024 16:15:00</t>
  </si>
  <si>
    <t>22-2-2024 17:15:00</t>
  </si>
  <si>
    <t>22-2-2024 18:15:00</t>
  </si>
  <si>
    <t>22-2-2024 19:15:00</t>
  </si>
  <si>
    <t>22-2-2024 20:15:00</t>
  </si>
  <si>
    <t>22-2-2024 21:15:00</t>
  </si>
  <si>
    <t>22-2-2024 22:15:00</t>
  </si>
  <si>
    <t>22-2-2024 23:15:00</t>
  </si>
  <si>
    <t>23-2-2024 00:15:00</t>
  </si>
  <si>
    <t>23-2-2024 01:15:00</t>
  </si>
  <si>
    <t>23-2-2024 02:15:00</t>
  </si>
  <si>
    <t>23-2-2024 03:15:00</t>
  </si>
  <si>
    <t>23-2-2024 04:15:00</t>
  </si>
  <si>
    <t>23-2-2024 05:15:00</t>
  </si>
  <si>
    <t>23-2-2024 06:15:00</t>
  </si>
  <si>
    <t>23-2-2024 07:15:00</t>
  </si>
  <si>
    <t>23-2-2024 08:15:00</t>
  </si>
  <si>
    <t>23-2-2024 09:15:00</t>
  </si>
  <si>
    <t>23-2-2024 10:15:00</t>
  </si>
  <si>
    <t>23-2-2024 11:15:00</t>
  </si>
  <si>
    <t>23-2-2024 12:15:00</t>
  </si>
  <si>
    <t>23-2-2024 13:15:00</t>
  </si>
  <si>
    <t>23-2-2024 14:15:00</t>
  </si>
  <si>
    <t>23-2-2024 15:15:00</t>
  </si>
  <si>
    <t>23-2-2024 16:15:00</t>
  </si>
  <si>
    <t>23-2-2024 17:15:00</t>
  </si>
  <si>
    <t>23-2-2024 18:15:00</t>
  </si>
  <si>
    <t>23-2-2024 19:15:00</t>
  </si>
  <si>
    <t>23-2-2024 20:15:00</t>
  </si>
  <si>
    <t>23-2-2024 21:15:00</t>
  </si>
  <si>
    <t>23-2-2024 22:15:00</t>
  </si>
  <si>
    <t>23-2-2024 23:15:00</t>
  </si>
  <si>
    <t>24-2-2024 00:15:00</t>
  </si>
  <si>
    <t>24-2-2024 01:15:00</t>
  </si>
  <si>
    <t>24-2-2024 02:15:00</t>
  </si>
  <si>
    <t>24-2-2024 03:15:00</t>
  </si>
  <si>
    <t>24-2-2024 04:15:00</t>
  </si>
  <si>
    <t>24-2-2024 05:15:00</t>
  </si>
  <si>
    <t>24-2-2024 06:15:00</t>
  </si>
  <si>
    <t>24-2-2024 07:15:00</t>
  </si>
  <si>
    <t>24-2-2024 08:15:00</t>
  </si>
  <si>
    <t>24-2-2024 09:15:00</t>
  </si>
  <si>
    <t>24-2-2024 10:15:00</t>
  </si>
  <si>
    <t>24-2-2024 11:15:00</t>
  </si>
  <si>
    <t>24-2-2024 12:15:00</t>
  </si>
  <si>
    <t>24-2-2024 13:15:00</t>
  </si>
  <si>
    <t>24-2-2024 14:15:00</t>
  </si>
  <si>
    <t>24-2-2024 15:15:00</t>
  </si>
  <si>
    <t>24-2-2024 16:15:00</t>
  </si>
  <si>
    <t>24-2-2024 17:15:00</t>
  </si>
  <si>
    <t>24-2-2024 18:15:00</t>
  </si>
  <si>
    <t>24-2-2024 19:15:00</t>
  </si>
  <si>
    <t>24-2-2024 20:15:00</t>
  </si>
  <si>
    <t>24-2-2024 21:15:00</t>
  </si>
  <si>
    <t>24-2-2024 22:15:00</t>
  </si>
  <si>
    <t>24-2-2024 23:15:00</t>
  </si>
  <si>
    <t>25-2-2024 00:15:00</t>
  </si>
  <si>
    <t>25-2-2024 01:15:00</t>
  </si>
  <si>
    <t>25-2-2024 02:15:00</t>
  </si>
  <si>
    <t>25-2-2024 03:15:00</t>
  </si>
  <si>
    <t>25-2-2024 04:15:00</t>
  </si>
  <si>
    <t>25-2-2024 05:15:00</t>
  </si>
  <si>
    <t>25-2-2024 06:15:00</t>
  </si>
  <si>
    <t>25-2-2024 07:15:00</t>
  </si>
  <si>
    <t>25-2-2024 08:15:00</t>
  </si>
  <si>
    <t>25-2-2024 09:15:00</t>
  </si>
  <si>
    <t>25-2-2024 10:15:00</t>
  </si>
  <si>
    <t>25-2-2024 11:15:00</t>
  </si>
  <si>
    <t>25-2-2024 12:15:00</t>
  </si>
  <si>
    <t>25-2-2024 13:15:00</t>
  </si>
  <si>
    <t>25-2-2024 14:15:00</t>
  </si>
  <si>
    <t>25-2-2024 15:15:00</t>
  </si>
  <si>
    <t>25-2-2024 16:15:00</t>
  </si>
  <si>
    <t>25-2-2024 17:15:00</t>
  </si>
  <si>
    <t>25-2-2024 18:15:00</t>
  </si>
  <si>
    <t>25-2-2024 19:15:00</t>
  </si>
  <si>
    <t>25-2-2024 20:15:00</t>
  </si>
  <si>
    <t>25-2-2024 21:15:00</t>
  </si>
  <si>
    <t>25-2-2024 22:15:00</t>
  </si>
  <si>
    <t>25-2-2024 23:15:00</t>
  </si>
  <si>
    <t>26-2-2024 00:15:00</t>
  </si>
  <si>
    <t>26-2-2024 01:15:00</t>
  </si>
  <si>
    <t>26-2-2024 02:15:00</t>
  </si>
  <si>
    <t>26-2-2024 03:15:00</t>
  </si>
  <si>
    <t>26-2-2024 04:15:00</t>
  </si>
  <si>
    <t>26-2-2024 05:15:00</t>
  </si>
  <si>
    <t>26-2-2024 06:15:00</t>
  </si>
  <si>
    <t>26-2-2024 07:15:00</t>
  </si>
  <si>
    <t>26-2-2024 08:15:00</t>
  </si>
  <si>
    <t>26-2-2024 09:15:00</t>
  </si>
  <si>
    <t>26-2-2024 10:15:00</t>
  </si>
  <si>
    <t>26-2-2024 11:15:00</t>
  </si>
  <si>
    <t>26-2-2024 12:15:00</t>
  </si>
  <si>
    <t>26-2-2024 13:15:00</t>
  </si>
  <si>
    <t>26-2-2024 14:15:00</t>
  </si>
  <si>
    <t>26-2-2024 15:15:00</t>
  </si>
  <si>
    <t>26-2-2024 16:15:00</t>
  </si>
  <si>
    <t>26-2-2024 17:15:00</t>
  </si>
  <si>
    <t>26-2-2024 18:15:00</t>
  </si>
  <si>
    <t>26-2-2024 19:15:00</t>
  </si>
  <si>
    <t>26-2-2024 20:15:00</t>
  </si>
  <si>
    <t>26-2-2024 21:15:00</t>
  </si>
  <si>
    <t>26-2-2024 22:15:00</t>
  </si>
  <si>
    <t>26-2-2024 23:15:00</t>
  </si>
  <si>
    <t>27-2-2024 00:15:00</t>
  </si>
  <si>
    <t>27-2-2024 01:15:00</t>
  </si>
  <si>
    <t>27-2-2024 02:15:00</t>
  </si>
  <si>
    <t>27-2-2024 03:15:00</t>
  </si>
  <si>
    <t>27-2-2024 04:15:00</t>
  </si>
  <si>
    <t>27-2-2024 05:15:00</t>
  </si>
  <si>
    <t>27-2-2024 06:15:00</t>
  </si>
  <si>
    <t>27-2-2024 07:15:00</t>
  </si>
  <si>
    <t>27-2-2024 08:15:00</t>
  </si>
  <si>
    <t>27-2-2024 09:15:00</t>
  </si>
  <si>
    <t>27-2-2024 10:15:00</t>
  </si>
  <si>
    <t>27-2-2024 11:15:00</t>
  </si>
  <si>
    <t>27-2-2024 12:15:00</t>
  </si>
  <si>
    <t>27-2-2024 13:15:00</t>
  </si>
  <si>
    <t>27-2-2024 14:15:00</t>
  </si>
  <si>
    <t>27-2-2024 15:15:00</t>
  </si>
  <si>
    <t>27-2-2024 16:15:00</t>
  </si>
  <si>
    <t>27-2-2024 17:15:00</t>
  </si>
  <si>
    <t>27-2-2024 18:15:00</t>
  </si>
  <si>
    <t>27-2-2024 19:15:00</t>
  </si>
  <si>
    <t>27-2-2024 20:15:00</t>
  </si>
  <si>
    <t>27-2-2024 21:15:00</t>
  </si>
  <si>
    <t>27-2-2024 22:15:00</t>
  </si>
  <si>
    <t>27-2-2024 23:15:00</t>
  </si>
  <si>
    <t>28-2-2024 00:15:00</t>
  </si>
  <si>
    <t>28-2-2024 01:15:00</t>
  </si>
  <si>
    <t>28-2-2024 02:15:00</t>
  </si>
  <si>
    <t>28-2-2024 03:15:00</t>
  </si>
  <si>
    <t>28-2-2024 04:15:00</t>
  </si>
  <si>
    <t>28-2-2024 05:15:00</t>
  </si>
  <si>
    <t>28-2-2024 06:15:00</t>
  </si>
  <si>
    <t>28-2-2024 07:15:00</t>
  </si>
  <si>
    <t>28-2-2024 08:15:00</t>
  </si>
  <si>
    <t>28-2-2024 09:15:00</t>
  </si>
  <si>
    <t>28-2-2024 10:15:00</t>
  </si>
  <si>
    <t>28-2-2024 11:15:00</t>
  </si>
  <si>
    <t>28-2-2024 12:15:00</t>
  </si>
  <si>
    <t>28-2-2024 13:15:00</t>
  </si>
  <si>
    <t>28-2-2024 14:15:00</t>
  </si>
  <si>
    <t>28-2-2024 15:15:00</t>
  </si>
  <si>
    <t>28-2-2024 16:15:00</t>
  </si>
  <si>
    <t>28-2-2024 17:15:00</t>
  </si>
  <si>
    <t>28-2-2024 18:15:00</t>
  </si>
  <si>
    <t>28-2-2024 19:15:00</t>
  </si>
  <si>
    <t>28-2-2024 20:15:00</t>
  </si>
  <si>
    <t>28-2-2024 21:15:00</t>
  </si>
  <si>
    <t>28-2-2024 22:15:00</t>
  </si>
  <si>
    <t>28-2-2024 23:15:00</t>
  </si>
  <si>
    <t>29-2-2024 00:15:00</t>
  </si>
  <si>
    <t>29-2-2024 01:15:00</t>
  </si>
  <si>
    <t>29-2-2024 02:15:00</t>
  </si>
  <si>
    <t>29-2-2024 03:15:00</t>
  </si>
  <si>
    <t>29-2-2024 04:15:00</t>
  </si>
  <si>
    <t>29-2-2024 05:15:00</t>
  </si>
  <si>
    <t>29-2-2024 06:15:00</t>
  </si>
  <si>
    <t>29-2-2024 07:15:00</t>
  </si>
  <si>
    <t>29-2-2024 08:15:00</t>
  </si>
  <si>
    <t>29-2-2024 09:15:00</t>
  </si>
  <si>
    <t>29-2-2024 10:15:00</t>
  </si>
  <si>
    <t>29-2-2024 11:15:00</t>
  </si>
  <si>
    <t>29-2-2024 12:15:00</t>
  </si>
  <si>
    <t>29-2-2024 13:15:00</t>
  </si>
  <si>
    <t>29-2-2024 14:15:00</t>
  </si>
  <si>
    <t>29-2-2024 15:15:00</t>
  </si>
  <si>
    <t>29-2-2024 16:15:00</t>
  </si>
  <si>
    <t>29-2-2024 17:15:00</t>
  </si>
  <si>
    <t>29-2-2024 18:15:00</t>
  </si>
  <si>
    <t>29-2-2024 19:15:00</t>
  </si>
  <si>
    <t>29-2-2024 20:15:00</t>
  </si>
  <si>
    <t>29-2-2024 21:15:00</t>
  </si>
  <si>
    <t>29-2-2024 22:15:00</t>
  </si>
  <si>
    <t>29-2-2024 23:15:00</t>
  </si>
  <si>
    <t>1-3-2024 00:15:00</t>
  </si>
  <si>
    <t>1-3-2024 01:15:00</t>
  </si>
  <si>
    <t>1-3-2024 02:15:00</t>
  </si>
  <si>
    <t>1-3-2024 03:15:00</t>
  </si>
  <si>
    <t>1-3-2024 04:15:00</t>
  </si>
  <si>
    <t>1-3-2024 05:15:00</t>
  </si>
  <si>
    <t>1-3-2024 06:15:00</t>
  </si>
  <si>
    <t>1-3-2024 07:15:00</t>
  </si>
  <si>
    <t>1-3-2024 08:15:00</t>
  </si>
  <si>
    <t>1-3-2024 09:15:00</t>
  </si>
  <si>
    <t>1-3-2024 10:15:00</t>
  </si>
  <si>
    <t>1-3-2024 11:15:00</t>
  </si>
  <si>
    <t>1-3-2024 12:15:00</t>
  </si>
  <si>
    <t>1-3-2024 13:15:00</t>
  </si>
  <si>
    <t>1-3-2024 14:15:00</t>
  </si>
  <si>
    <t>1-3-2024 15:15:00</t>
  </si>
  <si>
    <t>1-3-2024 16:15:00</t>
  </si>
  <si>
    <t>1-3-2024 17:15:00</t>
  </si>
  <si>
    <t>1-3-2024 18:15:00</t>
  </si>
  <si>
    <t>1-3-2024 19:15:00</t>
  </si>
  <si>
    <t>1-3-2024 20:15:00</t>
  </si>
  <si>
    <t>1-3-2024 21:15:00</t>
  </si>
  <si>
    <t>1-3-2024 22:15:00</t>
  </si>
  <si>
    <t>1-3-2024 23:15:00</t>
  </si>
  <si>
    <t>2-3-2024 00:15:00</t>
  </si>
  <si>
    <t>2-3-2024 01:15:00</t>
  </si>
  <si>
    <t>2-3-2024 02:15:00</t>
  </si>
  <si>
    <t>2-3-2024 03:15:00</t>
  </si>
  <si>
    <t>2-3-2024 04:15:00</t>
  </si>
  <si>
    <t>2-3-2024 05:15:00</t>
  </si>
  <si>
    <t>2-3-2024 06:15:00</t>
  </si>
  <si>
    <t>2-3-2024 07:15:00</t>
  </si>
  <si>
    <t>2-3-2024 08:15:00</t>
  </si>
  <si>
    <t>2-3-2024 09:15:00</t>
  </si>
  <si>
    <t>2-3-2024 10:15:00</t>
  </si>
  <si>
    <t>2-3-2024 11:15:00</t>
  </si>
  <si>
    <t>2-3-2024 12:15:00</t>
  </si>
  <si>
    <t>2-3-2024 13:15:00</t>
  </si>
  <si>
    <t>2-3-2024 14:15:00</t>
  </si>
  <si>
    <t>2-3-2024 15:15:00</t>
  </si>
  <si>
    <t>2-3-2024 16:15:00</t>
  </si>
  <si>
    <t>2-3-2024 17:15:00</t>
  </si>
  <si>
    <t>2-3-2024 18:15:00</t>
  </si>
  <si>
    <t>2-3-2024 19:15:00</t>
  </si>
  <si>
    <t>2-3-2024 20:15:00</t>
  </si>
  <si>
    <t>2-3-2024 21:15:00</t>
  </si>
  <si>
    <t>2-3-2024 22:15:00</t>
  </si>
  <si>
    <t>2-3-2024 23:15:00</t>
  </si>
  <si>
    <t>3-3-2024 00:15:00</t>
  </si>
  <si>
    <t>3-3-2024 01:15:00</t>
  </si>
  <si>
    <t>3-3-2024 02:15:00</t>
  </si>
  <si>
    <t>3-3-2024 03:15:00</t>
  </si>
  <si>
    <t>3-3-2024 04:15:00</t>
  </si>
  <si>
    <t>3-3-2024 05:15:00</t>
  </si>
  <si>
    <t>3-3-2024 06:15:00</t>
  </si>
  <si>
    <t>3-3-2024 07:15:00</t>
  </si>
  <si>
    <t>3-3-2024 08:15:00</t>
  </si>
  <si>
    <t>3-3-2024 09:15:00</t>
  </si>
  <si>
    <t>3-3-2024 10:15:00</t>
  </si>
  <si>
    <t>3-3-2024 11:15:00</t>
  </si>
  <si>
    <t>3-3-2024 12:15:00</t>
  </si>
  <si>
    <t>3-3-2024 13:15:00</t>
  </si>
  <si>
    <t>3-3-2024 14:15:00</t>
  </si>
  <si>
    <t>3-3-2024 15:15:00</t>
  </si>
  <si>
    <t>3-3-2024 16:15:00</t>
  </si>
  <si>
    <t>3-3-2024 17:15:00</t>
  </si>
  <si>
    <t>3-3-2024 18:15:00</t>
  </si>
  <si>
    <t>3-3-2024 19:15:00</t>
  </si>
  <si>
    <t>3-3-2024 20:15:00</t>
  </si>
  <si>
    <t>3-3-2024 21:15:00</t>
  </si>
  <si>
    <t>3-3-2024 22:15:00</t>
  </si>
  <si>
    <t>3-3-2024 23:15:00</t>
  </si>
  <si>
    <t>4-3-2024 00:15:00</t>
  </si>
  <si>
    <t>4-3-2024 01:15:00</t>
  </si>
  <si>
    <t>4-3-2024 02:15:00</t>
  </si>
  <si>
    <t>4-3-2024 03:15:00</t>
  </si>
  <si>
    <t>4-3-2024 04:15:00</t>
  </si>
  <si>
    <t>4-3-2024 05:15:00</t>
  </si>
  <si>
    <t>4-3-2024 06:15:00</t>
  </si>
  <si>
    <t>4-3-2024 07:15:00</t>
  </si>
  <si>
    <t>4-3-2024 08:15:00</t>
  </si>
  <si>
    <t>4-3-2024 09:15:00</t>
  </si>
  <si>
    <t>4-3-2024 10:15:00</t>
  </si>
  <si>
    <t>4-3-2024 11:15:00</t>
  </si>
  <si>
    <t>4-3-2024 12:15:00</t>
  </si>
  <si>
    <t>4-3-2024 13:15:00</t>
  </si>
  <si>
    <t>4-3-2024 14:15:00</t>
  </si>
  <si>
    <t>4-3-2024 15:15:00</t>
  </si>
  <si>
    <t>4-3-2024 16:15:00</t>
  </si>
  <si>
    <t>4-3-2024 17:15:00</t>
  </si>
  <si>
    <t>4-3-2024 18:15:00</t>
  </si>
  <si>
    <t>4-3-2024 19:15:00</t>
  </si>
  <si>
    <t>4-3-2024 20:15:00</t>
  </si>
  <si>
    <t>4-3-2024 21:15:00</t>
  </si>
  <si>
    <t>4-3-2024 22:15:00</t>
  </si>
  <si>
    <t>4-3-2024 23:15:00</t>
  </si>
  <si>
    <t>5-3-2024 00:15:00</t>
  </si>
  <si>
    <t>5-3-2024 01:15:00</t>
  </si>
  <si>
    <t>5-3-2024 02:15:00</t>
  </si>
  <si>
    <t>5-3-2024 03:15:00</t>
  </si>
  <si>
    <t>5-3-2024 04:15:00</t>
  </si>
  <si>
    <t>5-3-2024 05:15:00</t>
  </si>
  <si>
    <t>5-3-2024 06:15:00</t>
  </si>
  <si>
    <t>5-3-2024 07:15:00</t>
  </si>
  <si>
    <t>5-3-2024 08:15:00</t>
  </si>
  <si>
    <t>5-3-2024 09:15:00</t>
  </si>
  <si>
    <t>5-3-2024 10:15:00</t>
  </si>
  <si>
    <t>5-3-2024 11:15:00</t>
  </si>
  <si>
    <t>5-3-2024 12:15:00</t>
  </si>
  <si>
    <t>5-3-2024 13:15:00</t>
  </si>
  <si>
    <t>5-3-2024 14:15:00</t>
  </si>
  <si>
    <t>5-3-2024 15:15:00</t>
  </si>
  <si>
    <t>5-3-2024 16:15:00</t>
  </si>
  <si>
    <t>5-3-2024 17:15:00</t>
  </si>
  <si>
    <t>5-3-2024 18:15:00</t>
  </si>
  <si>
    <t>5-3-2024 19:15:00</t>
  </si>
  <si>
    <t>5-3-2024 20:15:00</t>
  </si>
  <si>
    <t>5-3-2024 21:15:00</t>
  </si>
  <si>
    <t>5-3-2024 22:15:00</t>
  </si>
  <si>
    <t>5-3-2024 23:15:00</t>
  </si>
  <si>
    <t>6-3-2024 00:15:00</t>
  </si>
  <si>
    <t>6-3-2024 01:15:00</t>
  </si>
  <si>
    <t>6-3-2024 02:15:00</t>
  </si>
  <si>
    <t>6-3-2024 03:15:00</t>
  </si>
  <si>
    <t>6-3-2024 04:15:00</t>
  </si>
  <si>
    <t>6-3-2024 05:15:00</t>
  </si>
  <si>
    <t>6-3-2024 06:15:00</t>
  </si>
  <si>
    <t>6-3-2024 07:15:00</t>
  </si>
  <si>
    <t>6-3-2024 08:15:00</t>
  </si>
  <si>
    <t>6-3-2024 09:15:00</t>
  </si>
  <si>
    <t>6-3-2024 10:15:00</t>
  </si>
  <si>
    <t>6-3-2024 11:15:00</t>
  </si>
  <si>
    <t>6-3-2024 12:15:00</t>
  </si>
  <si>
    <t>6-3-2024 13:15:00</t>
  </si>
  <si>
    <t>6-3-2024 14:15:00</t>
  </si>
  <si>
    <t>6-3-2024 15:15:00</t>
  </si>
  <si>
    <t>6-3-2024 16:15:00</t>
  </si>
  <si>
    <t>6-3-2024 17:15:00</t>
  </si>
  <si>
    <t>6-3-2024 18:15:00</t>
  </si>
  <si>
    <t>6-3-2024 19:15:00</t>
  </si>
  <si>
    <t>6-3-2024 20:15:00</t>
  </si>
  <si>
    <t>6-3-2024 21:15:00</t>
  </si>
  <si>
    <t>6-3-2024 22:15:00</t>
  </si>
  <si>
    <t>6-3-2024 23:15:00</t>
  </si>
  <si>
    <t>7-3-2024 00:15:00</t>
  </si>
  <si>
    <t>7-3-2024 01:15:00</t>
  </si>
  <si>
    <t>7-3-2024 02:15:00</t>
  </si>
  <si>
    <t>7-3-2024 03:15:00</t>
  </si>
  <si>
    <t>7-3-2024 04:15:00</t>
  </si>
  <si>
    <t>7-3-2024 05:15:00</t>
  </si>
  <si>
    <t>7-3-2024 06:15:00</t>
  </si>
  <si>
    <t>7-3-2024 07:15:00</t>
  </si>
  <si>
    <t>7-3-2024 08:15:00</t>
  </si>
  <si>
    <t>7-3-2024 09:15:00</t>
  </si>
  <si>
    <t>7-3-2024 10:15:00</t>
  </si>
  <si>
    <t>7-3-2024 11:15:00</t>
  </si>
  <si>
    <t>7-3-2024 12:15:00</t>
  </si>
  <si>
    <t>7-3-2024 13:15:00</t>
  </si>
  <si>
    <t>7-3-2024 14:15:00</t>
  </si>
  <si>
    <t>7-3-2024 15:15:00</t>
  </si>
  <si>
    <t>7-3-2024 16:15:00</t>
  </si>
  <si>
    <t>7-3-2024 17:15:00</t>
  </si>
  <si>
    <t>7-3-2024 18:15:00</t>
  </si>
  <si>
    <t>7-3-2024 19:15:00</t>
  </si>
  <si>
    <t>7-3-2024 20:15:00</t>
  </si>
  <si>
    <t>7-3-2024 21:15:00</t>
  </si>
  <si>
    <t>7-3-2024 22:15:00</t>
  </si>
  <si>
    <t>7-3-2024 23:15:00</t>
  </si>
  <si>
    <t>8-3-2024 00:15:00</t>
  </si>
  <si>
    <t>8-3-2024 01:15:00</t>
  </si>
  <si>
    <t>8-3-2024 02:15:00</t>
  </si>
  <si>
    <t>8-3-2024 03:15:00</t>
  </si>
  <si>
    <t>8-3-2024 04:15:00</t>
  </si>
  <si>
    <t>8-3-2024 05:15:00</t>
  </si>
  <si>
    <t>8-3-2024 06:15:00</t>
  </si>
  <si>
    <t>8-3-2024 07:15:00</t>
  </si>
  <si>
    <t>8-3-2024 08:15:00</t>
  </si>
  <si>
    <t>8-3-2024 09:15:00</t>
  </si>
  <si>
    <t>8-3-2024 10:15:00</t>
  </si>
  <si>
    <t>8-3-2024 11:15:00</t>
  </si>
  <si>
    <t>8-3-2024 12:15:00</t>
  </si>
  <si>
    <t>8-3-2024 13:15:00</t>
  </si>
  <si>
    <t>8-3-2024 14:15:00</t>
  </si>
  <si>
    <t>8-3-2024 15:15:00</t>
  </si>
  <si>
    <t>8-3-2024 16:15:00</t>
  </si>
  <si>
    <t>8-3-2024 17:15:00</t>
  </si>
  <si>
    <t>8-3-2024 18:15:00</t>
  </si>
  <si>
    <t>8-3-2024 19:15:00</t>
  </si>
  <si>
    <t>8-3-2024 20:15:00</t>
  </si>
  <si>
    <t>8-3-2024 21:15:00</t>
  </si>
  <si>
    <t>8-3-2024 22:15:00</t>
  </si>
  <si>
    <t>8-3-2024 23:15:00</t>
  </si>
  <si>
    <t>9-3-2024 00:15:00</t>
  </si>
  <si>
    <t>9-3-2024 01:15:00</t>
  </si>
  <si>
    <t>9-3-2024 02:15:00</t>
  </si>
  <si>
    <t>9-3-2024 03:15:00</t>
  </si>
  <si>
    <t>9-3-2024 04:15:00</t>
  </si>
  <si>
    <t>9-3-2024 05:15:00</t>
  </si>
  <si>
    <t>9-3-2024 06:15:00</t>
  </si>
  <si>
    <t>9-3-2024 07:15:00</t>
  </si>
  <si>
    <t>9-3-2024 08:15:00</t>
  </si>
  <si>
    <t>9-3-2024 09:15:00</t>
  </si>
  <si>
    <t>9-3-2024 10:15:00</t>
  </si>
  <si>
    <t>9-3-2024 11:15:00</t>
  </si>
  <si>
    <t>9-3-2024 12:15:00</t>
  </si>
  <si>
    <t>9-3-2024 13:15:00</t>
  </si>
  <si>
    <t>9-3-2024 14:15:00</t>
  </si>
  <si>
    <t>9-3-2024 15:15:00</t>
  </si>
  <si>
    <t>9-3-2024 16:15:00</t>
  </si>
  <si>
    <t>9-3-2024 17:15:00</t>
  </si>
  <si>
    <t>9-3-2024 18:15:00</t>
  </si>
  <si>
    <t>9-3-2024 19:15:00</t>
  </si>
  <si>
    <t>9-3-2024 20:15:00</t>
  </si>
  <si>
    <t>9-3-2024 21:15:00</t>
  </si>
  <si>
    <t>9-3-2024 22:15:00</t>
  </si>
  <si>
    <t>9-3-2024 23:15:00</t>
  </si>
  <si>
    <t>10-3-2024 00:15:00</t>
  </si>
  <si>
    <t>10-3-2024 01:15:00</t>
  </si>
  <si>
    <t>10-3-2024 02:15:00</t>
  </si>
  <si>
    <t>10-3-2024 03:15:00</t>
  </si>
  <si>
    <t>10-3-2024 04:15:00</t>
  </si>
  <si>
    <t>10-3-2024 05:15:00</t>
  </si>
  <si>
    <t>10-3-2024 06:15:00</t>
  </si>
  <si>
    <t>10-3-2024 07:15:00</t>
  </si>
  <si>
    <t>10-3-2024 08:15:00</t>
  </si>
  <si>
    <t>10-3-2024 09:15:00</t>
  </si>
  <si>
    <t>10-3-2024 10:15:00</t>
  </si>
  <si>
    <t>10-3-2024 11:15:00</t>
  </si>
  <si>
    <t>10-3-2024 12:15:00</t>
  </si>
  <si>
    <t>10-3-2024 13:15:00</t>
  </si>
  <si>
    <t>10-3-2024 14:15:00</t>
  </si>
  <si>
    <t>10-3-2024 15:15:00</t>
  </si>
  <si>
    <t>10-3-2024 16:15:00</t>
  </si>
  <si>
    <t>10-3-2024 17:15:00</t>
  </si>
  <si>
    <t>10-3-2024 18:15:00</t>
  </si>
  <si>
    <t>10-3-2024 19:15:00</t>
  </si>
  <si>
    <t>10-3-2024 20:15:00</t>
  </si>
  <si>
    <t>10-3-2024 21:15:00</t>
  </si>
  <si>
    <t>10-3-2024 22:15:00</t>
  </si>
  <si>
    <t>10-3-2024 23:15:00</t>
  </si>
  <si>
    <t>11-3-2024 00:15:00</t>
  </si>
  <si>
    <t>11-3-2024 01:15:00</t>
  </si>
  <si>
    <t>11-3-2024 02:15:00</t>
  </si>
  <si>
    <t>11-3-2024 03:15:00</t>
  </si>
  <si>
    <t>11-3-2024 04:15:00</t>
  </si>
  <si>
    <t>11-3-2024 05:15:00</t>
  </si>
  <si>
    <t>11-3-2024 06:15:00</t>
  </si>
  <si>
    <t>11-3-2024 07:15:00</t>
  </si>
  <si>
    <t>11-3-2024 08:15:00</t>
  </si>
  <si>
    <t>11-3-2024 09:15:00</t>
  </si>
  <si>
    <t>11-3-2024 10:15:00</t>
  </si>
  <si>
    <t>11-3-2024 11:15:00</t>
  </si>
  <si>
    <t>11-3-2024 12:15:00</t>
  </si>
  <si>
    <t>11-3-2024 13:15:00</t>
  </si>
  <si>
    <t>11-3-2024 14:15:00</t>
  </si>
  <si>
    <t>11-3-2024 15:15:00</t>
  </si>
  <si>
    <t>11-3-2024 16:15:00</t>
  </si>
  <si>
    <t>11-3-2024 17:15:00</t>
  </si>
  <si>
    <t>11-3-2024 18:15:00</t>
  </si>
  <si>
    <t>11-3-2024 19:15:00</t>
  </si>
  <si>
    <t>11-3-2024 20:15:00</t>
  </si>
  <si>
    <t>11-3-2024 21:15:00</t>
  </si>
  <si>
    <t>11-3-2024 22:15:00</t>
  </si>
  <si>
    <t>11-3-2024 23:15:00</t>
  </si>
  <si>
    <t>12-3-2024 00:15:00</t>
  </si>
  <si>
    <t>12-3-2024 01:15:00</t>
  </si>
  <si>
    <t>12-3-2024 02:15:00</t>
  </si>
  <si>
    <t>12-3-2024 03:15:00</t>
  </si>
  <si>
    <t>12-3-2024 04:15:00</t>
  </si>
  <si>
    <t>12-3-2024 05:15:00</t>
  </si>
  <si>
    <t>12-3-2024 06:15:00</t>
  </si>
  <si>
    <t>12-3-2024 07:15:00</t>
  </si>
  <si>
    <t>12-3-2024 08:15:00</t>
  </si>
  <si>
    <t>12-3-2024 09:15:00</t>
  </si>
  <si>
    <t>12-3-2024 10:15:00</t>
  </si>
  <si>
    <t>12-3-2024 11:15:00</t>
  </si>
  <si>
    <t>12-3-2024 12:15:00</t>
  </si>
  <si>
    <t>12-3-2024 13:15:00</t>
  </si>
  <si>
    <t>12-3-2024 14:15:00</t>
  </si>
  <si>
    <t>12-3-2024 15:15:00</t>
  </si>
  <si>
    <t>12-3-2024 16:15:00</t>
  </si>
  <si>
    <t>12-3-2024 17:15:00</t>
  </si>
  <si>
    <t>12-3-2024 18:15:00</t>
  </si>
  <si>
    <t>12-3-2024 19:15:00</t>
  </si>
  <si>
    <t>12-3-2024 20:15:00</t>
  </si>
  <si>
    <t>12-3-2024 21:15:00</t>
  </si>
  <si>
    <t>12-3-2024 22:15:00</t>
  </si>
  <si>
    <t>12-3-2024 23:15:00</t>
  </si>
  <si>
    <t>13-3-2024 00:15:00</t>
  </si>
  <si>
    <t>13-3-2024 01:15:00</t>
  </si>
  <si>
    <t>13-3-2024 02:15:00</t>
  </si>
  <si>
    <t>13-3-2024 03:15:00</t>
  </si>
  <si>
    <t>13-3-2024 04:15:00</t>
  </si>
  <si>
    <t>13-3-2024 05:15:00</t>
  </si>
  <si>
    <t>13-3-2024 06:15:00</t>
  </si>
  <si>
    <t>13-3-2024 07:15:00</t>
  </si>
  <si>
    <t>13-3-2024 08:15:00</t>
  </si>
  <si>
    <t>13-3-2024 09:15:00</t>
  </si>
  <si>
    <t>13-3-2024 10:15:00</t>
  </si>
  <si>
    <t>13-3-2024 11:15:00</t>
  </si>
  <si>
    <t>13-3-2024 12:15:00</t>
  </si>
  <si>
    <t>13-3-2024 13:15:00</t>
  </si>
  <si>
    <t>13-3-2024 14:15:00</t>
  </si>
  <si>
    <t>13-3-2024 15:15:00</t>
  </si>
  <si>
    <t>13-3-2024 16:15:00</t>
  </si>
  <si>
    <t>13-3-2024 17:15:00</t>
  </si>
  <si>
    <t>13-3-2024 18:15:00</t>
  </si>
  <si>
    <t>13-3-2024 19:15:00</t>
  </si>
  <si>
    <t>13-3-2024 20:15:00</t>
  </si>
  <si>
    <t>13-3-2024 21:15:00</t>
  </si>
  <si>
    <t>13-3-2024 22:15:00</t>
  </si>
  <si>
    <t>13-3-2024 23:15:00</t>
  </si>
  <si>
    <t>14-3-2024 00:15:00</t>
  </si>
  <si>
    <t>14-3-2024 01:15:00</t>
  </si>
  <si>
    <t>14-3-2024 02:15:00</t>
  </si>
  <si>
    <t>14-3-2024 03:15:00</t>
  </si>
  <si>
    <t>14-3-2024 04:15:00</t>
  </si>
  <si>
    <t>14-3-2024 05:15:00</t>
  </si>
  <si>
    <t>14-3-2024 06:15:00</t>
  </si>
  <si>
    <t>14-3-2024 07:15:00</t>
  </si>
  <si>
    <t>14-3-2024 08:15:00</t>
  </si>
  <si>
    <t>14-3-2024 09:15:00</t>
  </si>
  <si>
    <t>14-3-2024 10:15:00</t>
  </si>
  <si>
    <t>14-3-2024 11:15:00</t>
  </si>
  <si>
    <t>14-3-2024 12:15:00</t>
  </si>
  <si>
    <t>14-3-2024 13:15:00</t>
  </si>
  <si>
    <t>14-3-2024 14:15:00</t>
  </si>
  <si>
    <t>14-3-2024 15:15:00</t>
  </si>
  <si>
    <t>14-3-2024 16:15:00</t>
  </si>
  <si>
    <t>14-3-2024 17:15:00</t>
  </si>
  <si>
    <t>14-3-2024 18:15:00</t>
  </si>
  <si>
    <t>14-3-2024 19:15:00</t>
  </si>
  <si>
    <t>14-3-2024 20:15:00</t>
  </si>
  <si>
    <t>14-3-2024 21:15:00</t>
  </si>
  <si>
    <t>14-3-2024 22:15:00</t>
  </si>
  <si>
    <t>14-3-2024 23:15:00</t>
  </si>
  <si>
    <t>15-3-2024 00:15:00</t>
  </si>
  <si>
    <t>15-3-2024 01:15:00</t>
  </si>
  <si>
    <t>15-3-2024 02:15:00</t>
  </si>
  <si>
    <t>15-3-2024 03:15:00</t>
  </si>
  <si>
    <t>15-3-2024 04:15:00</t>
  </si>
  <si>
    <t>15-3-2024 05:15:00</t>
  </si>
  <si>
    <t>15-3-2024 06:15:00</t>
  </si>
  <si>
    <t>15-3-2024 07:15:00</t>
  </si>
  <si>
    <t>15-3-2024 08:15:00</t>
  </si>
  <si>
    <t>15-3-2024 09:15:00</t>
  </si>
  <si>
    <t>15-3-2024 10:15:00</t>
  </si>
  <si>
    <t>15-3-2024 11:15:00</t>
  </si>
  <si>
    <t>15-3-2024 12:15:00</t>
  </si>
  <si>
    <t>15-3-2024 13:15:00</t>
  </si>
  <si>
    <t>15-3-2024 14:15:00</t>
  </si>
  <si>
    <t>15-3-2024 15:15:00</t>
  </si>
  <si>
    <t>15-3-2024 16:15:00</t>
  </si>
  <si>
    <t>15-3-2024 17:15:00</t>
  </si>
  <si>
    <t>15-3-2024 18:15:00</t>
  </si>
  <si>
    <t>15-3-2024 19:15:00</t>
  </si>
  <si>
    <t>15-3-2024 20:15:00</t>
  </si>
  <si>
    <t>15-3-2024 21:15:00</t>
  </si>
  <si>
    <t>15-3-2024 22:15:00</t>
  </si>
  <si>
    <t>15-3-2024 23:15:00</t>
  </si>
  <si>
    <t>16-3-2024 00:15:00</t>
  </si>
  <si>
    <t>16-3-2024 01:15:00</t>
  </si>
  <si>
    <t>16-3-2024 02:15:00</t>
  </si>
  <si>
    <t>16-3-2024 03:15:00</t>
  </si>
  <si>
    <t>16-3-2024 04:15:00</t>
  </si>
  <si>
    <t>16-3-2024 05:15:00</t>
  </si>
  <si>
    <t>16-3-2024 06:15:00</t>
  </si>
  <si>
    <t>16-3-2024 07:15:00</t>
  </si>
  <si>
    <t>16-3-2024 08:15:00</t>
  </si>
  <si>
    <t>16-3-2024 09:15:00</t>
  </si>
  <si>
    <t>16-3-2024 10:15:00</t>
  </si>
  <si>
    <t>16-3-2024 11:15:00</t>
  </si>
  <si>
    <t>16-3-2024 12:15:00</t>
  </si>
  <si>
    <t>16-3-2024 13:15:00</t>
  </si>
  <si>
    <t>16-3-2024 14:15:00</t>
  </si>
  <si>
    <t>16-3-2024 15:15:00</t>
  </si>
  <si>
    <t>16-3-2024 16:15:00</t>
  </si>
  <si>
    <t>16-3-2024 17:15:00</t>
  </si>
  <si>
    <t>16-3-2024 18:15:00</t>
  </si>
  <si>
    <t>16-3-2024 19:15:00</t>
  </si>
  <si>
    <t>16-3-2024 20:15:00</t>
  </si>
  <si>
    <t>16-3-2024 21:15:00</t>
  </si>
  <si>
    <t>16-3-2024 22:15:00</t>
  </si>
  <si>
    <t>16-3-2024 23:15:00</t>
  </si>
  <si>
    <t>17-3-2024 00:15:00</t>
  </si>
  <si>
    <t>17-3-2024 01:15:00</t>
  </si>
  <si>
    <t>17-3-2024 02:15:00</t>
  </si>
  <si>
    <t>17-3-2024 03:15:00</t>
  </si>
  <si>
    <t>17-3-2024 04:15:00</t>
  </si>
  <si>
    <t>17-3-2024 05:15:00</t>
  </si>
  <si>
    <t>17-3-2024 06:15:00</t>
  </si>
  <si>
    <t>17-3-2024 07:15:00</t>
  </si>
  <si>
    <t>17-3-2024 08:15:00</t>
  </si>
  <si>
    <t>17-3-2024 09:15:00</t>
  </si>
  <si>
    <t>17-3-2024 10:15:00</t>
  </si>
  <si>
    <t>17-3-2024 11:15:00</t>
  </si>
  <si>
    <t>17-3-2024 12:15:00</t>
  </si>
  <si>
    <t>17-3-2024 13:15:00</t>
  </si>
  <si>
    <t>17-3-2024 14:15:00</t>
  </si>
  <si>
    <t>17-3-2024 15:15:00</t>
  </si>
  <si>
    <t>17-3-2024 16:15:00</t>
  </si>
  <si>
    <t>17-3-2024 17:15:00</t>
  </si>
  <si>
    <t>17-3-2024 18:15:00</t>
  </si>
  <si>
    <t>17-3-2024 19:15:00</t>
  </si>
  <si>
    <t>17-3-2024 20:15:00</t>
  </si>
  <si>
    <t>17-3-2024 21:15:00</t>
  </si>
  <si>
    <t>17-3-2024 22:15:00</t>
  </si>
  <si>
    <t>17-3-2024 23:15:00</t>
  </si>
  <si>
    <t>18-3-2024 00:15:00</t>
  </si>
  <si>
    <t>18-3-2024 01:15:00</t>
  </si>
  <si>
    <t>18-3-2024 02:15:00</t>
  </si>
  <si>
    <t>18-3-2024 03:15:00</t>
  </si>
  <si>
    <t>18-3-2024 04:15:00</t>
  </si>
  <si>
    <t>18-3-2024 05:15:00</t>
  </si>
  <si>
    <t>18-3-2024 06:15:00</t>
  </si>
  <si>
    <t>18-3-2024 07:15:00</t>
  </si>
  <si>
    <t>18-3-2024 08:15:00</t>
  </si>
  <si>
    <t>18-3-2024 09:15:00</t>
  </si>
  <si>
    <t>18-3-2024 10:15:00</t>
  </si>
  <si>
    <t>18-3-2024 11:15:00</t>
  </si>
  <si>
    <t>18-3-2024 12:15:00</t>
  </si>
  <si>
    <t>18-3-2024 13:15:00</t>
  </si>
  <si>
    <t>18-3-2024 14:15:00</t>
  </si>
  <si>
    <t>18-3-2024 15:15:00</t>
  </si>
  <si>
    <t>18-3-2024 16:15:00</t>
  </si>
  <si>
    <t>18-3-2024 17:15:00</t>
  </si>
  <si>
    <t>18-3-2024 18:15:00</t>
  </si>
  <si>
    <t>18-3-2024 19:15:00</t>
  </si>
  <si>
    <t>18-3-2024 20:15:00</t>
  </si>
  <si>
    <t>18-3-2024 21:15:00</t>
  </si>
  <si>
    <t>18-3-2024 22:15:00</t>
  </si>
  <si>
    <t>18-3-2024 23:15:00</t>
  </si>
  <si>
    <t>19-3-2024 00:15:00</t>
  </si>
  <si>
    <t>19-3-2024 01:15:00</t>
  </si>
  <si>
    <t>19-3-2024 02:15:00</t>
  </si>
  <si>
    <t>19-3-2024 03:15:00</t>
  </si>
  <si>
    <t>19-3-2024 04:15:00</t>
  </si>
  <si>
    <t>19-3-2024 05:15:00</t>
  </si>
  <si>
    <t>19-3-2024 06:15:00</t>
  </si>
  <si>
    <t>19-3-2024 07:15:00</t>
  </si>
  <si>
    <t>19-3-2024 08:15:00</t>
  </si>
  <si>
    <t>19-3-2024 09:15:00</t>
  </si>
  <si>
    <t>19-3-2024 10:15:00</t>
  </si>
  <si>
    <t>19-3-2024 11:15:00</t>
  </si>
  <si>
    <t>19-3-2024 12:15:00</t>
  </si>
  <si>
    <t>19-3-2024 13:15:00</t>
  </si>
  <si>
    <t>19-3-2024 14:15:00</t>
  </si>
  <si>
    <t>19-3-2024 15:15:00</t>
  </si>
  <si>
    <t>19-3-2024 16:15:00</t>
  </si>
  <si>
    <t>19-3-2024 17:15:00</t>
  </si>
  <si>
    <t>19-3-2024 18:15:00</t>
  </si>
  <si>
    <t>19-3-2024 19:15:00</t>
  </si>
  <si>
    <t>19-3-2024 20:15:00</t>
  </si>
  <si>
    <t>19-3-2024 21:15:00</t>
  </si>
  <si>
    <t>19-3-2024 22:15:00</t>
  </si>
  <si>
    <t>19-3-2024 23:15:00</t>
  </si>
  <si>
    <t>20-3-2024 00:15:00</t>
  </si>
  <si>
    <t>20-3-2024 01:15:00</t>
  </si>
  <si>
    <t>20-3-2024 02:15:00</t>
  </si>
  <si>
    <t>20-3-2024 03:15:00</t>
  </si>
  <si>
    <t>20-3-2024 04:15:00</t>
  </si>
  <si>
    <t>20-3-2024 05:15:00</t>
  </si>
  <si>
    <t>20-3-2024 06:15:00</t>
  </si>
  <si>
    <t>20-3-2024 07:15:00</t>
  </si>
  <si>
    <t>20-3-2024 08:15:00</t>
  </si>
  <si>
    <t>20-3-2024 09:15:00</t>
  </si>
  <si>
    <t>20-3-2024 10:15:00</t>
  </si>
  <si>
    <t>20-3-2024 11:15:00</t>
  </si>
  <si>
    <t>20-3-2024 12:15:00</t>
  </si>
  <si>
    <t>20-3-2024 13:15:00</t>
  </si>
  <si>
    <t>20-3-2024 14:15:00</t>
  </si>
  <si>
    <t>20-3-2024 15:15:00</t>
  </si>
  <si>
    <t>20-3-2024 16:15:00</t>
  </si>
  <si>
    <t>20-3-2024 17:15:00</t>
  </si>
  <si>
    <t>20-3-2024 18:15:00</t>
  </si>
  <si>
    <t>20-3-2024 19:15:00</t>
  </si>
  <si>
    <t>20-3-2024 20:15:00</t>
  </si>
  <si>
    <t>20-3-2024 21:15:00</t>
  </si>
  <si>
    <t>20-3-2024 22:15:00</t>
  </si>
  <si>
    <t>20-3-2024 23:15:00</t>
  </si>
  <si>
    <t>21-3-2024 00:15:00</t>
  </si>
  <si>
    <t>21-3-2024 01:15:00</t>
  </si>
  <si>
    <t>21-3-2024 02:15:00</t>
  </si>
  <si>
    <t>21-3-2024 03:15:00</t>
  </si>
  <si>
    <t>21-3-2024 04:15:00</t>
  </si>
  <si>
    <t>21-3-2024 05:15:00</t>
  </si>
  <si>
    <t>21-3-2024 06:15:00</t>
  </si>
  <si>
    <t>21-3-2024 07:15:00</t>
  </si>
  <si>
    <t>21-3-2024 08:15:00</t>
  </si>
  <si>
    <t>21-3-2024 09:15:00</t>
  </si>
  <si>
    <t>21-3-2024 10:15:00</t>
  </si>
  <si>
    <t>21-3-2024 11:15:00</t>
  </si>
  <si>
    <t>21-3-2024 12:15:00</t>
  </si>
  <si>
    <t>21-3-2024 13:15:00</t>
  </si>
  <si>
    <t>21-3-2024 14:15:00</t>
  </si>
  <si>
    <t>21-3-2024 15:15:00</t>
  </si>
  <si>
    <t>21-3-2024 16:15:00</t>
  </si>
  <si>
    <t>21-3-2024 17:15:00</t>
  </si>
  <si>
    <t>21-3-2024 18:15:00</t>
  </si>
  <si>
    <t>21-3-2024 19:15:00</t>
  </si>
  <si>
    <t>21-3-2024 20:15:00</t>
  </si>
  <si>
    <t>21-3-2024 21:15:00</t>
  </si>
  <si>
    <t>21-3-2024 22:15:00</t>
  </si>
  <si>
    <t>21-3-2024 23:15:00</t>
  </si>
  <si>
    <t>22-3-2024 00:15:00</t>
  </si>
  <si>
    <t>22-3-2024 01:15:00</t>
  </si>
  <si>
    <t>22-3-2024 02:15:00</t>
  </si>
  <si>
    <t>22-3-2024 03:15:00</t>
  </si>
  <si>
    <t>22-3-2024 04:15:00</t>
  </si>
  <si>
    <t>22-3-2024 05:15:00</t>
  </si>
  <si>
    <t>22-3-2024 06:15:00</t>
  </si>
  <si>
    <t>22-3-2024 07:15:00</t>
  </si>
  <si>
    <t>22-3-2024 08:15:00</t>
  </si>
  <si>
    <t>22-3-2024 09:15:00</t>
  </si>
  <si>
    <t>22-3-2024 10:15:00</t>
  </si>
  <si>
    <t>22-3-2024 11:15:00</t>
  </si>
  <si>
    <t>22-3-2024 12:15:00</t>
  </si>
  <si>
    <t>22-3-2024 13:15:00</t>
  </si>
  <si>
    <t>22-3-2024 14:15:00</t>
  </si>
  <si>
    <t>22-3-2024 15:15:00</t>
  </si>
  <si>
    <t>22-3-2024 16:15:00</t>
  </si>
  <si>
    <t>22-3-2024 17:15:00</t>
  </si>
  <si>
    <t>22-3-2024 18:15:00</t>
  </si>
  <si>
    <t>22-3-2024 19:15:00</t>
  </si>
  <si>
    <t>22-3-2024 20:15:00</t>
  </si>
  <si>
    <t>22-3-2024 21:15:00</t>
  </si>
  <si>
    <t>22-3-2024 22:15:00</t>
  </si>
  <si>
    <t>22-3-2024 23:15:00</t>
  </si>
  <si>
    <t>23-3-2024 00:15:00</t>
  </si>
  <si>
    <t>23-3-2024 01:15:00</t>
  </si>
  <si>
    <t>23-3-2024 02:15:00</t>
  </si>
  <si>
    <t>23-3-2024 03:15:00</t>
  </si>
  <si>
    <t>23-3-2024 04:15:00</t>
  </si>
  <si>
    <t>23-3-2024 05:15:00</t>
  </si>
  <si>
    <t>23-3-2024 06:15:00</t>
  </si>
  <si>
    <t>23-3-2024 07:15:00</t>
  </si>
  <si>
    <t>23-3-2024 08:15:00</t>
  </si>
  <si>
    <t>23-3-2024 09:15:00</t>
  </si>
  <si>
    <t>23-3-2024 10:15:00</t>
  </si>
  <si>
    <t>23-3-2024 11:15:00</t>
  </si>
  <si>
    <t>23-3-2024 12:15:00</t>
  </si>
  <si>
    <t>23-3-2024 13:15:00</t>
  </si>
  <si>
    <t>23-3-2024 14:15:00</t>
  </si>
  <si>
    <t>23-3-2024 15:15:00</t>
  </si>
  <si>
    <t>23-3-2024 16:15:00</t>
  </si>
  <si>
    <t>23-3-2024 17:15:00</t>
  </si>
  <si>
    <t>23-3-2024 18:15:00</t>
  </si>
  <si>
    <t>23-3-2024 19:15:00</t>
  </si>
  <si>
    <t>23-3-2024 20:15:00</t>
  </si>
  <si>
    <t>23-3-2024 21:15:00</t>
  </si>
  <si>
    <t>23-3-2024 22:15:00</t>
  </si>
  <si>
    <t>23-3-2024 23:15:00</t>
  </si>
  <si>
    <t>24-3-2024 00:15:00</t>
  </si>
  <si>
    <t>24-3-2024 01:15:00</t>
  </si>
  <si>
    <t>24-3-2024 02:15:00</t>
  </si>
  <si>
    <t>24-3-2024 03:15:00</t>
  </si>
  <si>
    <t>24-3-2024 04:15:00</t>
  </si>
  <si>
    <t>24-3-2024 05:15:00</t>
  </si>
  <si>
    <t>24-3-2024 06:15:00</t>
  </si>
  <si>
    <t>24-3-2024 07:15:00</t>
  </si>
  <si>
    <t>24-3-2024 08:15:00</t>
  </si>
  <si>
    <t>24-3-2024 09:15:00</t>
  </si>
  <si>
    <t>24-3-2024 10:15:00</t>
  </si>
  <si>
    <t>24-3-2024 11:15:00</t>
  </si>
  <si>
    <t>24-3-2024 12:15:00</t>
  </si>
  <si>
    <t>24-3-2024 13:15:00</t>
  </si>
  <si>
    <t>24-3-2024 14:15:00</t>
  </si>
  <si>
    <t>24-3-2024 15:15:00</t>
  </si>
  <si>
    <t>24-3-2024 16:15:00</t>
  </si>
  <si>
    <t>24-3-2024 17:15:00</t>
  </si>
  <si>
    <t>24-3-2024 18:15:00</t>
  </si>
  <si>
    <t>24-3-2024 19:15:00</t>
  </si>
  <si>
    <t>24-3-2024 20:15:00</t>
  </si>
  <si>
    <t>24-3-2024 21:15:00</t>
  </si>
  <si>
    <t>24-3-2024 22:15:00</t>
  </si>
  <si>
    <t>24-3-2024 23:15:00</t>
  </si>
  <si>
    <t>25-3-2024 00:15:00</t>
  </si>
  <si>
    <t>25-3-2024 01:15:00</t>
  </si>
  <si>
    <t>25-3-2024 02:15:00</t>
  </si>
  <si>
    <t>25-3-2024 03:15:00</t>
  </si>
  <si>
    <t>25-3-2024 04:15:00</t>
  </si>
  <si>
    <t>25-3-2024 05:15:00</t>
  </si>
  <si>
    <t>25-3-2024 06:15:00</t>
  </si>
  <si>
    <t>25-3-2024 07:15:00</t>
  </si>
  <si>
    <t>25-3-2024 08:15:00</t>
  </si>
  <si>
    <t>25-3-2024 09:15:00</t>
  </si>
  <si>
    <t>25-3-2024 10:15:00</t>
  </si>
  <si>
    <t>25-3-2024 11:15:00</t>
  </si>
  <si>
    <t>25-3-2024 12:15:00</t>
  </si>
  <si>
    <t>25-3-2024 13:15:00</t>
  </si>
  <si>
    <t>25-3-2024 14:15:00</t>
  </si>
  <si>
    <t>25-3-2024 15:15:00</t>
  </si>
  <si>
    <t>25-3-2024 16:15:00</t>
  </si>
  <si>
    <t>25-3-2024 17:15:00</t>
  </si>
  <si>
    <t>25-3-2024 18:15:00</t>
  </si>
  <si>
    <t>25-3-2024 19:15:00</t>
  </si>
  <si>
    <t>25-3-2024 20:15:00</t>
  </si>
  <si>
    <t>25-3-2024 21:15:00</t>
  </si>
  <si>
    <t>25-3-2024 22:15:00</t>
  </si>
  <si>
    <t>25-3-2024 23:15:00</t>
  </si>
  <si>
    <t>26-3-2024 00:15:00</t>
  </si>
  <si>
    <t>26-3-2024 01:15:00</t>
  </si>
  <si>
    <t>26-3-2024 02:15:00</t>
  </si>
  <si>
    <t>26-3-2024 03:15:00</t>
  </si>
  <si>
    <t>26-3-2024 04:15:00</t>
  </si>
  <si>
    <t>26-3-2024 05:15:00</t>
  </si>
  <si>
    <t>26-3-2024 06:15:00</t>
  </si>
  <si>
    <t>26-3-2024 07:15:00</t>
  </si>
  <si>
    <t>26-3-2024 08:15:00</t>
  </si>
  <si>
    <t>26-3-2024 09:15:00</t>
  </si>
  <si>
    <t>26-3-2024 10:15:00</t>
  </si>
  <si>
    <t>26-3-2024 11:15:00</t>
  </si>
  <si>
    <t>26-3-2024 12:15:00</t>
  </si>
  <si>
    <t>26-3-2024 13:15:00</t>
  </si>
  <si>
    <t>26-3-2024 14:15:00</t>
  </si>
  <si>
    <t>26-3-2024 15:15:00</t>
  </si>
  <si>
    <t>26-3-2024 16:15:00</t>
  </si>
  <si>
    <t>26-3-2024 17:15:00</t>
  </si>
  <si>
    <t>26-3-2024 18:15:00</t>
  </si>
  <si>
    <t>26-3-2024 19:15:00</t>
  </si>
  <si>
    <t>26-3-2024 20:15:00</t>
  </si>
  <si>
    <t>26-3-2024 21:15:00</t>
  </si>
  <si>
    <t>26-3-2024 22:15:00</t>
  </si>
  <si>
    <t>26-3-2024 23:15:00</t>
  </si>
  <si>
    <t>27-3-2024 00:15:00</t>
  </si>
  <si>
    <t>27-3-2024 01:15:00</t>
  </si>
  <si>
    <t>27-3-2024 02:15:00</t>
  </si>
  <si>
    <t>27-3-2024 03:15:00</t>
  </si>
  <si>
    <t>27-3-2024 04:15:00</t>
  </si>
  <si>
    <t>27-3-2024 05:15:00</t>
  </si>
  <si>
    <t>27-3-2024 06:15:00</t>
  </si>
  <si>
    <t>27-3-2024 07:15:00</t>
  </si>
  <si>
    <t>27-3-2024 08:15:00</t>
  </si>
  <si>
    <t>27-3-2024 09:15:00</t>
  </si>
  <si>
    <t>27-3-2024 10:15:00</t>
  </si>
  <si>
    <t>27-3-2024 11:15:00</t>
  </si>
  <si>
    <t>27-3-2024 12:15:00</t>
  </si>
  <si>
    <t>27-3-2024 13:15:00</t>
  </si>
  <si>
    <t>27-3-2024 14:15:00</t>
  </si>
  <si>
    <t>27-3-2024 15:15:00</t>
  </si>
  <si>
    <t>27-3-2024 16:15:00</t>
  </si>
  <si>
    <t>27-3-2024 17:15:00</t>
  </si>
  <si>
    <t>27-3-2024 18:15:00</t>
  </si>
  <si>
    <t>27-3-2024 19:15:00</t>
  </si>
  <si>
    <t>27-3-2024 20:15:00</t>
  </si>
  <si>
    <t>27-3-2024 21:15:00</t>
  </si>
  <si>
    <t>27-3-2024 22:15:00</t>
  </si>
  <si>
    <t>27-3-2024 23:15:00</t>
  </si>
  <si>
    <t>28-3-2024 00:15:00</t>
  </si>
  <si>
    <t>28-3-2024 01:15:00</t>
  </si>
  <si>
    <t>28-3-2024 02:15:00</t>
  </si>
  <si>
    <t>28-3-2024 03:15:00</t>
  </si>
  <si>
    <t>28-3-2024 04:15:00</t>
  </si>
  <si>
    <t>28-3-2024 05:15:00</t>
  </si>
  <si>
    <t>28-3-2024 06:15:00</t>
  </si>
  <si>
    <t>28-3-2024 07:15:00</t>
  </si>
  <si>
    <t>28-3-2024 08:15:00</t>
  </si>
  <si>
    <t>28-3-2024 09:15:00</t>
  </si>
  <si>
    <t>28-3-2024 10:15:00</t>
  </si>
  <si>
    <t>28-3-2024 11:15:00</t>
  </si>
  <si>
    <t>28-3-2024 12:15:00</t>
  </si>
  <si>
    <t>28-3-2024 13:15:00</t>
  </si>
  <si>
    <t>28-3-2024 14:15:00</t>
  </si>
  <si>
    <t>28-3-2024 15:15:00</t>
  </si>
  <si>
    <t>28-3-2024 16:15:00</t>
  </si>
  <si>
    <t>28-3-2024 17:15:00</t>
  </si>
  <si>
    <t>28-3-2024 18:15:00</t>
  </si>
  <si>
    <t>28-3-2024 19:15:00</t>
  </si>
  <si>
    <t>28-3-2024 20:15:00</t>
  </si>
  <si>
    <t>28-3-2024 21:15:00</t>
  </si>
  <si>
    <t>28-3-2024 22:15:00</t>
  </si>
  <si>
    <t>28-3-2024 23:15:00</t>
  </si>
  <si>
    <t>29-3-2024 00:15:00</t>
  </si>
  <si>
    <t>29-3-2024 01:15:00</t>
  </si>
  <si>
    <t>29-3-2024 02:15:00</t>
  </si>
  <si>
    <t>29-3-2024 03:15:00</t>
  </si>
  <si>
    <t>29-3-2024 04:15:00</t>
  </si>
  <si>
    <t>29-3-2024 05:15:00</t>
  </si>
  <si>
    <t>29-3-2024 06:15:00</t>
  </si>
  <si>
    <t>29-3-2024 07:15:00</t>
  </si>
  <si>
    <t>29-3-2024 08:15:00</t>
  </si>
  <si>
    <t>29-3-2024 09:15:00</t>
  </si>
  <si>
    <t>29-3-2024 10:15:00</t>
  </si>
  <si>
    <t>29-3-2024 11:15:00</t>
  </si>
  <si>
    <t>29-3-2024 12:15:00</t>
  </si>
  <si>
    <t>29-3-2024 13:15:00</t>
  </si>
  <si>
    <t>29-3-2024 14:15:00</t>
  </si>
  <si>
    <t>29-3-2024 15:15:00</t>
  </si>
  <si>
    <t>29-3-2024 16:15:00</t>
  </si>
  <si>
    <t>29-3-2024 17:15:00</t>
  </si>
  <si>
    <t>29-3-2024 18:15:00</t>
  </si>
  <si>
    <t>29-3-2024 19:15:00</t>
  </si>
  <si>
    <t>29-3-2024 20:15:00</t>
  </si>
  <si>
    <t>29-3-2024 21:15:00</t>
  </si>
  <si>
    <t>29-3-2024 22:15:00</t>
  </si>
  <si>
    <t>29-3-2024 23:15:00</t>
  </si>
  <si>
    <t>30-3-2024 00:15:00</t>
  </si>
  <si>
    <t>30-3-2024 01:15:00</t>
  </si>
  <si>
    <t>30-3-2024 02:15:00</t>
  </si>
  <si>
    <t>30-3-2024 03:15:00</t>
  </si>
  <si>
    <t>30-3-2024 04:15:00</t>
  </si>
  <si>
    <t>30-3-2024 05:15:00</t>
  </si>
  <si>
    <t>30-3-2024 06:15:00</t>
  </si>
  <si>
    <t>30-3-2024 07:15:00</t>
  </si>
  <si>
    <t>30-3-2024 08:15:00</t>
  </si>
  <si>
    <t>30-3-2024 09:15:00</t>
  </si>
  <si>
    <t>30-3-2024 10:15:00</t>
  </si>
  <si>
    <t>30-3-2024 11:15:00</t>
  </si>
  <si>
    <t>30-3-2024 12:15:00</t>
  </si>
  <si>
    <t>30-3-2024 13:15:00</t>
  </si>
  <si>
    <t>30-3-2024 14:15:00</t>
  </si>
  <si>
    <t>30-3-2024 15:15:00</t>
  </si>
  <si>
    <t>30-3-2024 16:15:00</t>
  </si>
  <si>
    <t>30-3-2024 17:15:00</t>
  </si>
  <si>
    <t>30-3-2024 18:15:00</t>
  </si>
  <si>
    <t>30-3-2024 19:15:00</t>
  </si>
  <si>
    <t>30-3-2024 20:15:00</t>
  </si>
  <si>
    <t>30-3-2024 21:15:00</t>
  </si>
  <si>
    <t>30-3-2024 22:15:00</t>
  </si>
  <si>
    <t>30-3-2024 23:15:00</t>
  </si>
  <si>
    <t>31-3-2024 00:15:00</t>
  </si>
  <si>
    <t>31-3-2024 01:15:00</t>
  </si>
  <si>
    <t>31-3-2024 03:15:00</t>
  </si>
  <si>
    <t>31-3-2024 04:15:00</t>
  </si>
  <si>
    <t>31-3-2024 05:15:00</t>
  </si>
  <si>
    <t>31-3-2024 06:15:00</t>
  </si>
  <si>
    <t>31-3-2024 07:15:00</t>
  </si>
  <si>
    <t>31-3-2024 08:15:00</t>
  </si>
  <si>
    <t>31-3-2024 09:15:00</t>
  </si>
  <si>
    <t>31-3-2024 10:15:00</t>
  </si>
  <si>
    <t>31-3-2024 11:15:00</t>
  </si>
  <si>
    <t>31-3-2024 12:15:00</t>
  </si>
  <si>
    <t>31-3-2024 13:15:00</t>
  </si>
  <si>
    <t>31-3-2024 14:15:00</t>
  </si>
  <si>
    <t>31-3-2024 15:15:00</t>
  </si>
  <si>
    <t>31-3-2024 16:15:00</t>
  </si>
  <si>
    <t>31-3-2024 17:15:00</t>
  </si>
  <si>
    <t>31-3-2024 18:15:00</t>
  </si>
  <si>
    <t>31-3-2024 19:15:00</t>
  </si>
  <si>
    <t>31-3-2024 20:15:00</t>
  </si>
  <si>
    <t>31-3-2024 21:15:00</t>
  </si>
  <si>
    <t>31-3-2024 22:15:00</t>
  </si>
  <si>
    <t>31-3-2024 23:15:00</t>
  </si>
  <si>
    <t>1-4-2024 00:15:00</t>
  </si>
  <si>
    <t>1-4-2024 01:15:00</t>
  </si>
  <si>
    <t>1-4-2024 02:15:00</t>
  </si>
  <si>
    <t>1-4-2024 03:15:00</t>
  </si>
  <si>
    <t>1-4-2024 04:15:00</t>
  </si>
  <si>
    <t>1-4-2024 05:15:00</t>
  </si>
  <si>
    <t>1-4-2024 06:15:00</t>
  </si>
  <si>
    <t>1-4-2024 07:15:00</t>
  </si>
  <si>
    <t>1-4-2024 08:15:00</t>
  </si>
  <si>
    <t>1-4-2024 09:15:00</t>
  </si>
  <si>
    <t>1-4-2024 10:15:00</t>
  </si>
  <si>
    <t>1-4-2024 11:15:00</t>
  </si>
  <si>
    <t>1-4-2024 12:15:00</t>
  </si>
  <si>
    <t>1-4-2024 13:15:00</t>
  </si>
  <si>
    <t>1-4-2024 14:15:00</t>
  </si>
  <si>
    <t>1-4-2024 15:15:00</t>
  </si>
  <si>
    <t>1-4-2024 16:15:00</t>
  </si>
  <si>
    <t>1-4-2024 17:15:00</t>
  </si>
  <si>
    <t>1-4-2024 18:15:00</t>
  </si>
  <si>
    <t>1-4-2024 19:15:00</t>
  </si>
  <si>
    <t>1-4-2024 20:15:00</t>
  </si>
  <si>
    <t>1-4-2024 21:15:00</t>
  </si>
  <si>
    <t>1-4-2024 22:15:00</t>
  </si>
  <si>
    <t>1-4-2024 23:15:00</t>
  </si>
  <si>
    <t>2-4-2024 00:15:00</t>
  </si>
  <si>
    <t>2-4-2024 01:15:00</t>
  </si>
  <si>
    <t>2-4-2024 02:15:00</t>
  </si>
  <si>
    <t>2-4-2024 03:15:00</t>
  </si>
  <si>
    <t>2-4-2024 04:15:00</t>
  </si>
  <si>
    <t>2-4-2024 05:15:00</t>
  </si>
  <si>
    <t>2-4-2024 06:15:00</t>
  </si>
  <si>
    <t>2-4-2024 07:15:00</t>
  </si>
  <si>
    <t>2-4-2024 08:15:00</t>
  </si>
  <si>
    <t>2-4-2024 09:15:00</t>
  </si>
  <si>
    <t>2-4-2024 10:15:00</t>
  </si>
  <si>
    <t>2-4-2024 11:15:00</t>
  </si>
  <si>
    <t>2-4-2024 12:15:00</t>
  </si>
  <si>
    <t>2-4-2024 13:15:00</t>
  </si>
  <si>
    <t>2-4-2024 14:15:00</t>
  </si>
  <si>
    <t>2-4-2024 15:15:00</t>
  </si>
  <si>
    <t>2-4-2024 16:15:00</t>
  </si>
  <si>
    <t>2-4-2024 17:15:00</t>
  </si>
  <si>
    <t>2-4-2024 18:15:00</t>
  </si>
  <si>
    <t>2-4-2024 19:15:00</t>
  </si>
  <si>
    <t>2-4-2024 20:15:00</t>
  </si>
  <si>
    <t>2-4-2024 21:15:00</t>
  </si>
  <si>
    <t>2-4-2024 22:15:00</t>
  </si>
  <si>
    <t>2-4-2024 23:15:00</t>
  </si>
  <si>
    <t>3-4-2024 00:15:00</t>
  </si>
  <si>
    <t>3-4-2024 01:15:00</t>
  </si>
  <si>
    <t>3-4-2024 02:15:00</t>
  </si>
  <si>
    <t>3-4-2024 03:15:00</t>
  </si>
  <si>
    <t>3-4-2024 04:15:00</t>
  </si>
  <si>
    <t>3-4-2024 05:15:00</t>
  </si>
  <si>
    <t>3-4-2024 06:15:00</t>
  </si>
  <si>
    <t>3-4-2024 07:15:00</t>
  </si>
  <si>
    <t>3-4-2024 08:15:00</t>
  </si>
  <si>
    <t>3-4-2024 09:15:00</t>
  </si>
  <si>
    <t>3-4-2024 10:15:00</t>
  </si>
  <si>
    <t>3-4-2024 11:15:00</t>
  </si>
  <si>
    <t>3-4-2024 12:15:00</t>
  </si>
  <si>
    <t>3-4-2024 13:15:00</t>
  </si>
  <si>
    <t>3-4-2024 14:15:00</t>
  </si>
  <si>
    <t>3-4-2024 15:15:00</t>
  </si>
  <si>
    <t>3-4-2024 16:15:00</t>
  </si>
  <si>
    <t>3-4-2024 17:15:00</t>
  </si>
  <si>
    <t>3-4-2024 18:15:00</t>
  </si>
  <si>
    <t>3-4-2024 19:15:00</t>
  </si>
  <si>
    <t>3-4-2024 20:15:00</t>
  </si>
  <si>
    <t>3-4-2024 21:15:00</t>
  </si>
  <si>
    <t>3-4-2024 22:15:00</t>
  </si>
  <si>
    <t>3-4-2024 23:15:00</t>
  </si>
  <si>
    <t>4-4-2024 00:15:00</t>
  </si>
  <si>
    <t>4-4-2024 01:15:00</t>
  </si>
  <si>
    <t>4-4-2024 02:15:00</t>
  </si>
  <si>
    <t>4-4-2024 03:15:00</t>
  </si>
  <si>
    <t>4-4-2024 04:15:00</t>
  </si>
  <si>
    <t>4-4-2024 05:15:00</t>
  </si>
  <si>
    <t>4-4-2024 06:15:00</t>
  </si>
  <si>
    <t>4-4-2024 07:15:00</t>
  </si>
  <si>
    <t>4-4-2024 08:15:00</t>
  </si>
  <si>
    <t>4-4-2024 09:15:00</t>
  </si>
  <si>
    <t>4-4-2024 10:15:00</t>
  </si>
  <si>
    <t>4-4-2024 11:15:00</t>
  </si>
  <si>
    <t>4-4-2024 12:15:00</t>
  </si>
  <si>
    <t>4-4-2024 13:15:00</t>
  </si>
  <si>
    <t>4-4-2024 14:15:00</t>
  </si>
  <si>
    <t>4-4-2024 15:15:00</t>
  </si>
  <si>
    <t>4-4-2024 16:15:00</t>
  </si>
  <si>
    <t>4-4-2024 17:15:00</t>
  </si>
  <si>
    <t>4-4-2024 18:15:00</t>
  </si>
  <si>
    <t>4-4-2024 19:15:00</t>
  </si>
  <si>
    <t>4-4-2024 20:15:00</t>
  </si>
  <si>
    <t>4-4-2024 21:15:00</t>
  </si>
  <si>
    <t>4-4-2024 22:15:00</t>
  </si>
  <si>
    <t>4-4-2024 23:15:00</t>
  </si>
  <si>
    <t>5-4-2024 00:15:00</t>
  </si>
  <si>
    <t>5-4-2024 01:15:00</t>
  </si>
  <si>
    <t>5-4-2024 02:15:00</t>
  </si>
  <si>
    <t>5-4-2024 03:15:00</t>
  </si>
  <si>
    <t>5-4-2024 04:15:00</t>
  </si>
  <si>
    <t>5-4-2024 05:15:00</t>
  </si>
  <si>
    <t>5-4-2024 06:15:00</t>
  </si>
  <si>
    <t>5-4-2024 07:15:00</t>
  </si>
  <si>
    <t>5-4-2024 08:15:00</t>
  </si>
  <si>
    <t>5-4-2024 09:15:00</t>
  </si>
  <si>
    <t>5-4-2024 10:15:00</t>
  </si>
  <si>
    <t>5-4-2024 11:15:00</t>
  </si>
  <si>
    <t>5-4-2024 12:15:00</t>
  </si>
  <si>
    <t>5-4-2024 13:15:00</t>
  </si>
  <si>
    <t>5-4-2024 14:15:00</t>
  </si>
  <si>
    <t>5-4-2024 15:15:00</t>
  </si>
  <si>
    <t>5-4-2024 16:15:00</t>
  </si>
  <si>
    <t>5-4-2024 17:15:00</t>
  </si>
  <si>
    <t>5-4-2024 18:15:00</t>
  </si>
  <si>
    <t>5-4-2024 19:15:00</t>
  </si>
  <si>
    <t>5-4-2024 20:15:00</t>
  </si>
  <si>
    <t>5-4-2024 21:15:00</t>
  </si>
  <si>
    <t>5-4-2024 22:15:00</t>
  </si>
  <si>
    <t>5-4-2024 23:15:00</t>
  </si>
  <si>
    <t>6-4-2024 00:15:00</t>
  </si>
  <si>
    <t>6-4-2024 01:15:00</t>
  </si>
  <si>
    <t>6-4-2024 02:15:00</t>
  </si>
  <si>
    <t>6-4-2024 03:15:00</t>
  </si>
  <si>
    <t>6-4-2024 04:15:00</t>
  </si>
  <si>
    <t>6-4-2024 05:15:00</t>
  </si>
  <si>
    <t>6-4-2024 06:15:00</t>
  </si>
  <si>
    <t>6-4-2024 07:15:00</t>
  </si>
  <si>
    <t>6-4-2024 08:15:00</t>
  </si>
  <si>
    <t>6-4-2024 09:15:00</t>
  </si>
  <si>
    <t>6-4-2024 10:15:00</t>
  </si>
  <si>
    <t>6-4-2024 11:15:00</t>
  </si>
  <si>
    <t>6-4-2024 12:15:00</t>
  </si>
  <si>
    <t>6-4-2024 13:15:00</t>
  </si>
  <si>
    <t>6-4-2024 14:15:00</t>
  </si>
  <si>
    <t>6-4-2024 15:15:00</t>
  </si>
  <si>
    <t>6-4-2024 16:15:00</t>
  </si>
  <si>
    <t>6-4-2024 17:15:00</t>
  </si>
  <si>
    <t>6-4-2024 18:15:00</t>
  </si>
  <si>
    <t>6-4-2024 19:15:00</t>
  </si>
  <si>
    <t>6-4-2024 20:15:00</t>
  </si>
  <si>
    <t>6-4-2024 21:15:00</t>
  </si>
  <si>
    <t>6-4-2024 22:15:00</t>
  </si>
  <si>
    <t>6-4-2024 23:15:00</t>
  </si>
  <si>
    <t>7-4-2024 00:15:00</t>
  </si>
  <si>
    <t>7-4-2024 01:15:00</t>
  </si>
  <si>
    <t>7-4-2024 02:15:00</t>
  </si>
  <si>
    <t>7-4-2024 03:15:00</t>
  </si>
  <si>
    <t>7-4-2024 04:15:00</t>
  </si>
  <si>
    <t>7-4-2024 05:15:00</t>
  </si>
  <si>
    <t>7-4-2024 06:15:00</t>
  </si>
  <si>
    <t>7-4-2024 07:15:00</t>
  </si>
  <si>
    <t>7-4-2024 08:15:00</t>
  </si>
  <si>
    <t>7-4-2024 09:15:00</t>
  </si>
  <si>
    <t>7-4-2024 10:15:00</t>
  </si>
  <si>
    <t>7-4-2024 11:15:00</t>
  </si>
  <si>
    <t>7-4-2024 12:15:00</t>
  </si>
  <si>
    <t>7-4-2024 13:15:00</t>
  </si>
  <si>
    <t>7-4-2024 14:15:00</t>
  </si>
  <si>
    <t>7-4-2024 15:15:00</t>
  </si>
  <si>
    <t>7-4-2024 16:15:00</t>
  </si>
  <si>
    <t>7-4-2024 17:15:00</t>
  </si>
  <si>
    <t>7-4-2024 18:15:00</t>
  </si>
  <si>
    <t>7-4-2024 19:15:00</t>
  </si>
  <si>
    <t>7-4-2024 20:15:00</t>
  </si>
  <si>
    <t>7-4-2024 21:15:00</t>
  </si>
  <si>
    <t>7-4-2024 22:15:00</t>
  </si>
  <si>
    <t>7-4-2024 23:15:00</t>
  </si>
  <si>
    <t>8-4-2024 00:15:00</t>
  </si>
  <si>
    <t>8-4-2024 01:15:00</t>
  </si>
  <si>
    <t>8-4-2024 02:15:00</t>
  </si>
  <si>
    <t>8-4-2024 03:15:00</t>
  </si>
  <si>
    <t>8-4-2024 04:15:00</t>
  </si>
  <si>
    <t>8-4-2024 05:15:00</t>
  </si>
  <si>
    <t>8-4-2024 06:15:00</t>
  </si>
  <si>
    <t>8-4-2024 07:15:00</t>
  </si>
  <si>
    <t>8-4-2024 08:15:00</t>
  </si>
  <si>
    <t>8-4-2024 09:15:00</t>
  </si>
  <si>
    <t>8-4-2024 10:15:00</t>
  </si>
  <si>
    <t>8-4-2024 11:15:00</t>
  </si>
  <si>
    <t>8-4-2024 12:15:00</t>
  </si>
  <si>
    <t>8-4-2024 13:15:00</t>
  </si>
  <si>
    <t>8-4-2024 14:15:00</t>
  </si>
  <si>
    <t>8-4-2024 15:15:00</t>
  </si>
  <si>
    <t>8-4-2024 16:15:00</t>
  </si>
  <si>
    <t>8-4-2024 17:15:00</t>
  </si>
  <si>
    <t>8-4-2024 18:15:00</t>
  </si>
  <si>
    <t>8-4-2024 19:15:00</t>
  </si>
  <si>
    <t>8-4-2024 20:15:00</t>
  </si>
  <si>
    <t>8-4-2024 21:15:00</t>
  </si>
  <si>
    <t>8-4-2024 22:15:00</t>
  </si>
  <si>
    <t>8-4-2024 23:15:00</t>
  </si>
  <si>
    <t>9-4-2024 00:15:00</t>
  </si>
  <si>
    <t>9-4-2024 01:15:00</t>
  </si>
  <si>
    <t>9-4-2024 02:15:00</t>
  </si>
  <si>
    <t>9-4-2024 03:15:00</t>
  </si>
  <si>
    <t>9-4-2024 04:15:00</t>
  </si>
  <si>
    <t>9-4-2024 05:15:00</t>
  </si>
  <si>
    <t>9-4-2024 06:15:00</t>
  </si>
  <si>
    <t>9-4-2024 07:15:00</t>
  </si>
  <si>
    <t>9-4-2024 08:15:00</t>
  </si>
  <si>
    <t>9-4-2024 09:15:00</t>
  </si>
  <si>
    <t>9-4-2024 10:15:00</t>
  </si>
  <si>
    <t>9-4-2024 11:15:00</t>
  </si>
  <si>
    <t>9-4-2024 12:15:00</t>
  </si>
  <si>
    <t>9-4-2024 13:15:00</t>
  </si>
  <si>
    <t>9-4-2024 14:15:00</t>
  </si>
  <si>
    <t>9-4-2024 15:15:00</t>
  </si>
  <si>
    <t>9-4-2024 16:15:00</t>
  </si>
  <si>
    <t>9-4-2024 17:15:00</t>
  </si>
  <si>
    <t>9-4-2024 18:15:00</t>
  </si>
  <si>
    <t>9-4-2024 19:15:00</t>
  </si>
  <si>
    <t>9-4-2024 20:15:00</t>
  </si>
  <si>
    <t>9-4-2024 21:15:00</t>
  </si>
  <si>
    <t>9-4-2024 22:15:00</t>
  </si>
  <si>
    <t>9-4-2024 23:15:00</t>
  </si>
  <si>
    <t>10-4-2024 00:15:00</t>
  </si>
  <si>
    <t>10-4-2024 01:15:00</t>
  </si>
  <si>
    <t>10-4-2024 02:15:00</t>
  </si>
  <si>
    <t>10-4-2024 03:15:00</t>
  </si>
  <si>
    <t>10-4-2024 04:15:00</t>
  </si>
  <si>
    <t>10-4-2024 05:15:00</t>
  </si>
  <si>
    <t>10-4-2024 06:15:00</t>
  </si>
  <si>
    <t>10-4-2024 07:15:00</t>
  </si>
  <si>
    <t>10-4-2024 08:15:00</t>
  </si>
  <si>
    <t>10-4-2024 09:15:00</t>
  </si>
  <si>
    <t>10-4-2024 10:15:00</t>
  </si>
  <si>
    <t>10-4-2024 11:15:00</t>
  </si>
  <si>
    <t>10-4-2024 12:15:00</t>
  </si>
  <si>
    <t>10-4-2024 13:15:00</t>
  </si>
  <si>
    <t>10-4-2024 14:15:00</t>
  </si>
  <si>
    <t>10-4-2024 15:15:00</t>
  </si>
  <si>
    <t>10-4-2024 16:15:00</t>
  </si>
  <si>
    <t>10-4-2024 17:15:00</t>
  </si>
  <si>
    <t>10-4-2024 18:15:00</t>
  </si>
  <si>
    <t>10-4-2024 19:15:00</t>
  </si>
  <si>
    <t>10-4-2024 20:15:00</t>
  </si>
  <si>
    <t>10-4-2024 21:15:00</t>
  </si>
  <si>
    <t>10-4-2024 22:15:00</t>
  </si>
  <si>
    <t>10-4-2024 23:15:00</t>
  </si>
  <si>
    <t>11-4-2024 00:15:00</t>
  </si>
  <si>
    <t>11-4-2024 01:15:00</t>
  </si>
  <si>
    <t>11-4-2024 02:15:00</t>
  </si>
  <si>
    <t>11-4-2024 03:15:00</t>
  </si>
  <si>
    <t>11-4-2024 04:15:00</t>
  </si>
  <si>
    <t>11-4-2024 05:15:00</t>
  </si>
  <si>
    <t>11-4-2024 06:15:00</t>
  </si>
  <si>
    <t>11-4-2024 07:15:00</t>
  </si>
  <si>
    <t>11-4-2024 08:15:00</t>
  </si>
  <si>
    <t>11-4-2024 09:15:00</t>
  </si>
  <si>
    <t>11-4-2024 10:15:00</t>
  </si>
  <si>
    <t>11-4-2024 11:15:00</t>
  </si>
  <si>
    <t>11-4-2024 12:15:00</t>
  </si>
  <si>
    <t>11-4-2024 13:15:00</t>
  </si>
  <si>
    <t>11-4-2024 14:15:00</t>
  </si>
  <si>
    <t>11-4-2024 15:15:00</t>
  </si>
  <si>
    <t>11-4-2024 16:15:00</t>
  </si>
  <si>
    <t>11-4-2024 17:15:00</t>
  </si>
  <si>
    <t>11-4-2024 18:15:00</t>
  </si>
  <si>
    <t>11-4-2024 19:15:00</t>
  </si>
  <si>
    <t>11-4-2024 20:15:00</t>
  </si>
  <si>
    <t>11-4-2024 21:15:00</t>
  </si>
  <si>
    <t>11-4-2024 22:15:00</t>
  </si>
  <si>
    <t>11-4-2024 23:15:00</t>
  </si>
  <si>
    <t>12-4-2024 00:15:00</t>
  </si>
  <si>
    <t>12-4-2024 01:15:00</t>
  </si>
  <si>
    <t>12-4-2024 02:15:00</t>
  </si>
  <si>
    <t>12-4-2024 03:15:00</t>
  </si>
  <si>
    <t>12-4-2024 04:15:00</t>
  </si>
  <si>
    <t>12-4-2024 05:15:00</t>
  </si>
  <si>
    <t>12-4-2024 06:15:00</t>
  </si>
  <si>
    <t>12-4-2024 07:15:00</t>
  </si>
  <si>
    <t>12-4-2024 08:15:00</t>
  </si>
  <si>
    <t>12-4-2024 09:15:00</t>
  </si>
  <si>
    <t>12-4-2024 10:15:00</t>
  </si>
  <si>
    <t>12-4-2024 11:15:00</t>
  </si>
  <si>
    <t>12-4-2024 12:15:00</t>
  </si>
  <si>
    <t>12-4-2024 13:15:00</t>
  </si>
  <si>
    <t>12-4-2024 14:15:00</t>
  </si>
  <si>
    <t>12-4-2024 15:15:00</t>
  </si>
  <si>
    <t>12-4-2024 16:15:00</t>
  </si>
  <si>
    <t>12-4-2024 17:15:00</t>
  </si>
  <si>
    <t>12-4-2024 18:15:00</t>
  </si>
  <si>
    <t>12-4-2024 19:15:00</t>
  </si>
  <si>
    <t>12-4-2024 20:15:00</t>
  </si>
  <si>
    <t>12-4-2024 21:15:00</t>
  </si>
  <si>
    <t>12-4-2024 22:15:00</t>
  </si>
  <si>
    <t>12-4-2024 23:15:00</t>
  </si>
  <si>
    <t>13-4-2024 00:15:00</t>
  </si>
  <si>
    <t>13-4-2024 01:15:00</t>
  </si>
  <si>
    <t>13-4-2024 02:15:00</t>
  </si>
  <si>
    <t>13-4-2024 03:15:00</t>
  </si>
  <si>
    <t>13-4-2024 04:15:00</t>
  </si>
  <si>
    <t>13-4-2024 05:15:00</t>
  </si>
  <si>
    <t>13-4-2024 06:15:00</t>
  </si>
  <si>
    <t>13-4-2024 07:15:00</t>
  </si>
  <si>
    <t>13-4-2024 08:15:00</t>
  </si>
  <si>
    <t>13-4-2024 09:15:00</t>
  </si>
  <si>
    <t>13-4-2024 10:15:00</t>
  </si>
  <si>
    <t>13-4-2024 11:15:00</t>
  </si>
  <si>
    <t>13-4-2024 12:15:00</t>
  </si>
  <si>
    <t>13-4-2024 13:15:00</t>
  </si>
  <si>
    <t>13-4-2024 14:15:00</t>
  </si>
  <si>
    <t>13-4-2024 15:15:00</t>
  </si>
  <si>
    <t>13-4-2024 16:15:00</t>
  </si>
  <si>
    <t>13-4-2024 17:15:00</t>
  </si>
  <si>
    <t>13-4-2024 18:15:00</t>
  </si>
  <si>
    <t>13-4-2024 19:15:00</t>
  </si>
  <si>
    <t>13-4-2024 20:15:00</t>
  </si>
  <si>
    <t>13-4-2024 21:15:00</t>
  </si>
  <si>
    <t>13-4-2024 22:15:00</t>
  </si>
  <si>
    <t>13-4-2024 23:15:00</t>
  </si>
  <si>
    <t>14-4-2024 00:15:00</t>
  </si>
  <si>
    <t>14-4-2024 01:15:00</t>
  </si>
  <si>
    <t>14-4-2024 02:15:00</t>
  </si>
  <si>
    <t>14-4-2024 03:15:00</t>
  </si>
  <si>
    <t>14-4-2024 04:15:00</t>
  </si>
  <si>
    <t>14-4-2024 05:15:00</t>
  </si>
  <si>
    <t>14-4-2024 06:15:00</t>
  </si>
  <si>
    <t>14-4-2024 07:15:00</t>
  </si>
  <si>
    <t>14-4-2024 08:15:00</t>
  </si>
  <si>
    <t>14-4-2024 09:15:00</t>
  </si>
  <si>
    <t>14-4-2024 10:15:00</t>
  </si>
  <si>
    <t>14-4-2024 11:15:00</t>
  </si>
  <si>
    <t>14-4-2024 12:15:00</t>
  </si>
  <si>
    <t>14-4-2024 13:15:00</t>
  </si>
  <si>
    <t>14-4-2024 14:15:00</t>
  </si>
  <si>
    <t>14-4-2024 15:15:00</t>
  </si>
  <si>
    <t>14-4-2024 16:15:00</t>
  </si>
  <si>
    <t>14-4-2024 17:15:00</t>
  </si>
  <si>
    <t>14-4-2024 18:15:00</t>
  </si>
  <si>
    <t>14-4-2024 19:15:00</t>
  </si>
  <si>
    <t>14-4-2024 20:15:00</t>
  </si>
  <si>
    <t>14-4-2024 21:15:00</t>
  </si>
  <si>
    <t>14-4-2024 22:15:00</t>
  </si>
  <si>
    <t>14-4-2024 23:15:00</t>
  </si>
  <si>
    <t>15-4-2024 00:15:00</t>
  </si>
  <si>
    <t>15-4-2024 01:15:00</t>
  </si>
  <si>
    <t>15-4-2024 02:15:00</t>
  </si>
  <si>
    <t>15-4-2024 03:15:00</t>
  </si>
  <si>
    <t>15-4-2024 04:15:00</t>
  </si>
  <si>
    <t>15-4-2024 05:15:00</t>
  </si>
  <si>
    <t>15-4-2024 06:15:00</t>
  </si>
  <si>
    <t>15-4-2024 07:15:00</t>
  </si>
  <si>
    <t>15-4-2024 08:15:00</t>
  </si>
  <si>
    <t>15-4-2024 09:15:00</t>
  </si>
  <si>
    <t>15-4-2024 10:15:00</t>
  </si>
  <si>
    <t>15-4-2024 11:15:00</t>
  </si>
  <si>
    <t>15-4-2024 12:15:00</t>
  </si>
  <si>
    <t>15-4-2024 13:15:00</t>
  </si>
  <si>
    <t>15-4-2024 14:15:00</t>
  </si>
  <si>
    <t>15-4-2024 15:15:00</t>
  </si>
  <si>
    <t>15-4-2024 16:15:00</t>
  </si>
  <si>
    <t>15-4-2024 17:15:00</t>
  </si>
  <si>
    <t>15-4-2024 18:15:00</t>
  </si>
  <si>
    <t>15-4-2024 19:15:00</t>
  </si>
  <si>
    <t>15-4-2024 20:15:00</t>
  </si>
  <si>
    <t>15-4-2024 21:15:00</t>
  </si>
  <si>
    <t>15-4-2024 22:15:00</t>
  </si>
  <si>
    <t>15-4-2024 23:15:00</t>
  </si>
  <si>
    <t>16-4-2024 00:15:00</t>
  </si>
  <si>
    <t>16-4-2024 01:15:00</t>
  </si>
  <si>
    <t>16-4-2024 02:15:00</t>
  </si>
  <si>
    <t>16-4-2024 03:15:00</t>
  </si>
  <si>
    <t>16-4-2024 04:15:00</t>
  </si>
  <si>
    <t>16-4-2024 05:15:00</t>
  </si>
  <si>
    <t>16-4-2024 06:15:00</t>
  </si>
  <si>
    <t>16-4-2024 07:15:00</t>
  </si>
  <si>
    <t>16-4-2024 08:15:00</t>
  </si>
  <si>
    <t>16-4-2024 09:15:00</t>
  </si>
  <si>
    <t>16-4-2024 10:15:00</t>
  </si>
  <si>
    <t>16-4-2024 11:15:00</t>
  </si>
  <si>
    <t>16-4-2024 12:15:00</t>
  </si>
  <si>
    <t>16-4-2024 13:15:00</t>
  </si>
  <si>
    <t>16-4-2024 14:15:00</t>
  </si>
  <si>
    <t>16-4-2024 15:15:00</t>
  </si>
  <si>
    <t>16-4-2024 16:15:00</t>
  </si>
  <si>
    <t>16-4-2024 17:15:00</t>
  </si>
  <si>
    <t>16-4-2024 18:15:00</t>
  </si>
  <si>
    <t>16-4-2024 19:15:00</t>
  </si>
  <si>
    <t>16-4-2024 20:15:00</t>
  </si>
  <si>
    <t>16-4-2024 21:15:00</t>
  </si>
  <si>
    <t>16-4-2024 22:15:00</t>
  </si>
  <si>
    <t>16-4-2024 23:15:00</t>
  </si>
  <si>
    <t>17-4-2024 00:15:00</t>
  </si>
  <si>
    <t>17-4-2024 01:15:00</t>
  </si>
  <si>
    <t>17-4-2024 02:15:00</t>
  </si>
  <si>
    <t>17-4-2024 03:15:00</t>
  </si>
  <si>
    <t>17-4-2024 04:15:00</t>
  </si>
  <si>
    <t>17-4-2024 05:15:00</t>
  </si>
  <si>
    <t>17-4-2024 06:15:00</t>
  </si>
  <si>
    <t>17-4-2024 07:15:00</t>
  </si>
  <si>
    <t>17-4-2024 08:15:00</t>
  </si>
  <si>
    <t>17-4-2024 09:15:00</t>
  </si>
  <si>
    <t>17-4-2024 10:15:00</t>
  </si>
  <si>
    <t>17-4-2024 11:15:00</t>
  </si>
  <si>
    <t>17-4-2024 12:15:00</t>
  </si>
  <si>
    <t>17-4-2024 13:15:00</t>
  </si>
  <si>
    <t>17-4-2024 14:15:00</t>
  </si>
  <si>
    <t>17-4-2024 15:15:00</t>
  </si>
  <si>
    <t>17-4-2024 16:15:00</t>
  </si>
  <si>
    <t>17-4-2024 17:15:00</t>
  </si>
  <si>
    <t>17-4-2024 18:15:00</t>
  </si>
  <si>
    <t>17-4-2024 19:15:00</t>
  </si>
  <si>
    <t>17-4-2024 20:15:00</t>
  </si>
  <si>
    <t>17-4-2024 21:15:00</t>
  </si>
  <si>
    <t>17-4-2024 22:15:00</t>
  </si>
  <si>
    <t>17-4-2024 23:15:00</t>
  </si>
  <si>
    <t>18-4-2024 00:15:00</t>
  </si>
  <si>
    <t>18-4-2024 01:15:00</t>
  </si>
  <si>
    <t>18-4-2024 02:15:00</t>
  </si>
  <si>
    <t>18-4-2024 03:15:00</t>
  </si>
  <si>
    <t>18-4-2024 04:15:00</t>
  </si>
  <si>
    <t>18-4-2024 05:15:00</t>
  </si>
  <si>
    <t>18-4-2024 06:15:00</t>
  </si>
  <si>
    <t>18-4-2024 07:15:00</t>
  </si>
  <si>
    <t>18-4-2024 08:15:00</t>
  </si>
  <si>
    <t>18-4-2024 09:15:00</t>
  </si>
  <si>
    <t>18-4-2024 10:15:00</t>
  </si>
  <si>
    <t>18-4-2024 11:15:00</t>
  </si>
  <si>
    <t>18-4-2024 12:15:00</t>
  </si>
  <si>
    <t>18-4-2024 13:15:00</t>
  </si>
  <si>
    <t>18-4-2024 14:15:00</t>
  </si>
  <si>
    <t>18-4-2024 15:15:00</t>
  </si>
  <si>
    <t>18-4-2024 16:15:00</t>
  </si>
  <si>
    <t>18-4-2024 17:15:00</t>
  </si>
  <si>
    <t>18-4-2024 18:15:00</t>
  </si>
  <si>
    <t>18-4-2024 19:15:00</t>
  </si>
  <si>
    <t>18-4-2024 20:15:00</t>
  </si>
  <si>
    <t>18-4-2024 21:15:00</t>
  </si>
  <si>
    <t>18-4-2024 22:15:00</t>
  </si>
  <si>
    <t>18-4-2024 23:15:00</t>
  </si>
  <si>
    <t>19-4-2024 00:15:00</t>
  </si>
  <si>
    <t>19-4-2024 01:15:00</t>
  </si>
  <si>
    <t>19-4-2024 02:15:00</t>
  </si>
  <si>
    <t>19-4-2024 03:15:00</t>
  </si>
  <si>
    <t>19-4-2024 04:15:00</t>
  </si>
  <si>
    <t>19-4-2024 05:15:00</t>
  </si>
  <si>
    <t>19-4-2024 06:15:00</t>
  </si>
  <si>
    <t>19-4-2024 07:15:00</t>
  </si>
  <si>
    <t>19-4-2024 08:15:00</t>
  </si>
  <si>
    <t>19-4-2024 09:15:00</t>
  </si>
  <si>
    <t>19-4-2024 10:15:00</t>
  </si>
  <si>
    <t>19-4-2024 11:15:00</t>
  </si>
  <si>
    <t>19-4-2024 12:15:00</t>
  </si>
  <si>
    <t>19-4-2024 13:15:00</t>
  </si>
  <si>
    <t>19-4-2024 14:15:00</t>
  </si>
  <si>
    <t>19-4-2024 15:15:00</t>
  </si>
  <si>
    <t>19-4-2024 16:15:00</t>
  </si>
  <si>
    <t>19-4-2024 17:15:00</t>
  </si>
  <si>
    <t>19-4-2024 18:15:00</t>
  </si>
  <si>
    <t>19-4-2024 19:15:00</t>
  </si>
  <si>
    <t>19-4-2024 20:15:00</t>
  </si>
  <si>
    <t>19-4-2024 21:15:00</t>
  </si>
  <si>
    <t>19-4-2024 22:15:00</t>
  </si>
  <si>
    <t>19-4-2024 23:15:00</t>
  </si>
  <si>
    <t>20-4-2024 00:15:00</t>
  </si>
  <si>
    <t>20-4-2024 01:15:00</t>
  </si>
  <si>
    <t>20-4-2024 02:15:00</t>
  </si>
  <si>
    <t>20-4-2024 03:15:00</t>
  </si>
  <si>
    <t>20-4-2024 04:15:00</t>
  </si>
  <si>
    <t>20-4-2024 05:15:00</t>
  </si>
  <si>
    <t>20-4-2024 06:15:00</t>
  </si>
  <si>
    <t>20-4-2024 07:15:00</t>
  </si>
  <si>
    <t>20-4-2024 08:15:00</t>
  </si>
  <si>
    <t>20-4-2024 09:15:00</t>
  </si>
  <si>
    <t>20-4-2024 10:15:00</t>
  </si>
  <si>
    <t>20-4-2024 11:15:00</t>
  </si>
  <si>
    <t>20-4-2024 12:15:00</t>
  </si>
  <si>
    <t>20-4-2024 13:15:00</t>
  </si>
  <si>
    <t>20-4-2024 14:15:00</t>
  </si>
  <si>
    <t>20-4-2024 15:15:00</t>
  </si>
  <si>
    <t>20-4-2024 16:15:00</t>
  </si>
  <si>
    <t>20-4-2024 17:15:00</t>
  </si>
  <si>
    <t>20-4-2024 18:15:00</t>
  </si>
  <si>
    <t>20-4-2024 19:15:00</t>
  </si>
  <si>
    <t>20-4-2024 20:15:00</t>
  </si>
  <si>
    <t>20-4-2024 21:15:00</t>
  </si>
  <si>
    <t>20-4-2024 22:15:00</t>
  </si>
  <si>
    <t>20-4-2024 23:15:00</t>
  </si>
  <si>
    <t>21-4-2024 00:15:00</t>
  </si>
  <si>
    <t>21-4-2024 01:15:00</t>
  </si>
  <si>
    <t>21-4-2024 02:15:00</t>
  </si>
  <si>
    <t>21-4-2024 03:15:00</t>
  </si>
  <si>
    <t>21-4-2024 04:15:00</t>
  </si>
  <si>
    <t>21-4-2024 05:15:00</t>
  </si>
  <si>
    <t>21-4-2024 06:15:00</t>
  </si>
  <si>
    <t>21-4-2024 07:15:00</t>
  </si>
  <si>
    <t>21-4-2024 08:15:00</t>
  </si>
  <si>
    <t>21-4-2024 09:15:00</t>
  </si>
  <si>
    <t>21-4-2024 10:15:00</t>
  </si>
  <si>
    <t>21-4-2024 11:15:00</t>
  </si>
  <si>
    <t>21-4-2024 12:15:00</t>
  </si>
  <si>
    <t>21-4-2024 13:15:00</t>
  </si>
  <si>
    <t>21-4-2024 14:15:00</t>
  </si>
  <si>
    <t>21-4-2024 15:15:00</t>
  </si>
  <si>
    <t>21-4-2024 16:15:00</t>
  </si>
  <si>
    <t>21-4-2024 17:15:00</t>
  </si>
  <si>
    <t>21-4-2024 18:15:00</t>
  </si>
  <si>
    <t>21-4-2024 19:15:00</t>
  </si>
  <si>
    <t>21-4-2024 20:15:00</t>
  </si>
  <si>
    <t>21-4-2024 21:15:00</t>
  </si>
  <si>
    <t>21-4-2024 22:15:00</t>
  </si>
  <si>
    <t>21-4-2024 23:15:00</t>
  </si>
  <si>
    <t>22-4-2024 00:15:00</t>
  </si>
  <si>
    <t>22-4-2024 01:15:00</t>
  </si>
  <si>
    <t>22-4-2024 02:15:00</t>
  </si>
  <si>
    <t>22-4-2024 03:15:00</t>
  </si>
  <si>
    <t>22-4-2024 04:15:00</t>
  </si>
  <si>
    <t>22-4-2024 05:15:00</t>
  </si>
  <si>
    <t>22-4-2024 06:15:00</t>
  </si>
  <si>
    <t>22-4-2024 07:15:00</t>
  </si>
  <si>
    <t>22-4-2024 08:15:00</t>
  </si>
  <si>
    <t>22-4-2024 09:15:00</t>
  </si>
  <si>
    <t>22-4-2024 10:15:00</t>
  </si>
  <si>
    <t>22-4-2024 11:15:00</t>
  </si>
  <si>
    <t>22-4-2024 12:15:00</t>
  </si>
  <si>
    <t>22-4-2024 13:15:00</t>
  </si>
  <si>
    <t>22-4-2024 14:15:00</t>
  </si>
  <si>
    <t>22-4-2024 15:15:00</t>
  </si>
  <si>
    <t>22-4-2024 16:15:00</t>
  </si>
  <si>
    <t>22-4-2024 17:15:00</t>
  </si>
  <si>
    <t>22-4-2024 18:15:00</t>
  </si>
  <si>
    <t>22-4-2024 19:15:00</t>
  </si>
  <si>
    <t>22-4-2024 20:15:00</t>
  </si>
  <si>
    <t>22-4-2024 21:15:00</t>
  </si>
  <si>
    <t>22-4-2024 22:15:00</t>
  </si>
  <si>
    <t>22-4-2024 23:15:00</t>
  </si>
  <si>
    <t>23-4-2024 00:15:00</t>
  </si>
  <si>
    <t>23-4-2024 01:15:00</t>
  </si>
  <si>
    <t>23-4-2024 02:15:00</t>
  </si>
  <si>
    <t>23-4-2024 03:15:00</t>
  </si>
  <si>
    <t>23-4-2024 04:15:00</t>
  </si>
  <si>
    <t>23-4-2024 05:15:00</t>
  </si>
  <si>
    <t>23-4-2024 06:15:00</t>
  </si>
  <si>
    <t>23-4-2024 07:15:00</t>
  </si>
  <si>
    <t>23-4-2024 08:15:00</t>
  </si>
  <si>
    <t>23-4-2024 09:15:00</t>
  </si>
  <si>
    <t>23-4-2024 10:15:00</t>
  </si>
  <si>
    <t>23-4-2024 11:15:00</t>
  </si>
  <si>
    <t>23-4-2024 12:15:00</t>
  </si>
  <si>
    <t>23-4-2024 13:15:00</t>
  </si>
  <si>
    <t>23-4-2024 14:15:00</t>
  </si>
  <si>
    <t>23-4-2024 15:15:00</t>
  </si>
  <si>
    <t>23-4-2024 16:15:00</t>
  </si>
  <si>
    <t>23-4-2024 17:15:00</t>
  </si>
  <si>
    <t>23-4-2024 18:15:00</t>
  </si>
  <si>
    <t>23-4-2024 19:15:00</t>
  </si>
  <si>
    <t>23-4-2024 20:15:00</t>
  </si>
  <si>
    <t>23-4-2024 21:15:00</t>
  </si>
  <si>
    <t>23-4-2024 22:15:00</t>
  </si>
  <si>
    <t>23-4-2024 23:15:00</t>
  </si>
  <si>
    <t>24-4-2024 00:15:00</t>
  </si>
  <si>
    <t>24-4-2024 01:15:00</t>
  </si>
  <si>
    <t>24-4-2024 02:15:00</t>
  </si>
  <si>
    <t>24-4-2024 03:15:00</t>
  </si>
  <si>
    <t>24-4-2024 04:15:00</t>
  </si>
  <si>
    <t>24-4-2024 05:15:00</t>
  </si>
  <si>
    <t>24-4-2024 06:15:00</t>
  </si>
  <si>
    <t>24-4-2024 07:15:00</t>
  </si>
  <si>
    <t>24-4-2024 08:15:00</t>
  </si>
  <si>
    <t>24-4-2024 09:15:00</t>
  </si>
  <si>
    <t>24-4-2024 10:15:00</t>
  </si>
  <si>
    <t>24-4-2024 11:15:00</t>
  </si>
  <si>
    <t>24-4-2024 12:15:00</t>
  </si>
  <si>
    <t>24-4-2024 13:15:00</t>
  </si>
  <si>
    <t>24-4-2024 14:15:00</t>
  </si>
  <si>
    <t>24-4-2024 15:15:00</t>
  </si>
  <si>
    <t>24-4-2024 16:15:00</t>
  </si>
  <si>
    <t>24-4-2024 17:15:00</t>
  </si>
  <si>
    <t>24-4-2024 18:15:00</t>
  </si>
  <si>
    <t>24-4-2024 19:15:00</t>
  </si>
  <si>
    <t>24-4-2024 20:15:00</t>
  </si>
  <si>
    <t>24-4-2024 21:15:00</t>
  </si>
  <si>
    <t>24-4-2024 22:15:00</t>
  </si>
  <si>
    <t>24-4-2024 23:15:00</t>
  </si>
  <si>
    <t>25-4-2024 00:15:00</t>
  </si>
  <si>
    <t>25-4-2024 01:15:00</t>
  </si>
  <si>
    <t>25-4-2024 02:15:00</t>
  </si>
  <si>
    <t>25-4-2024 03:15:00</t>
  </si>
  <si>
    <t>25-4-2024 04:15:00</t>
  </si>
  <si>
    <t>25-4-2024 05:15:00</t>
  </si>
  <si>
    <t>25-4-2024 06:15:00</t>
  </si>
  <si>
    <t>25-4-2024 07:15:00</t>
  </si>
  <si>
    <t>25-4-2024 08:15:00</t>
  </si>
  <si>
    <t>25-4-2024 09:15:00</t>
  </si>
  <si>
    <t>25-4-2024 10:15:00</t>
  </si>
  <si>
    <t>25-4-2024 11:15:00</t>
  </si>
  <si>
    <t>25-4-2024 12:15:00</t>
  </si>
  <si>
    <t>25-4-2024 13:15:00</t>
  </si>
  <si>
    <t>25-4-2024 14:15:00</t>
  </si>
  <si>
    <t>25-4-2024 15:15:00</t>
  </si>
  <si>
    <t>25-4-2024 16:15:00</t>
  </si>
  <si>
    <t>25-4-2024 17:15:00</t>
  </si>
  <si>
    <t>25-4-2024 18:15:00</t>
  </si>
  <si>
    <t>25-4-2024 19:15:00</t>
  </si>
  <si>
    <t>25-4-2024 20:15:00</t>
  </si>
  <si>
    <t>25-4-2024 21:15:00</t>
  </si>
  <si>
    <t>25-4-2024 22:15:00</t>
  </si>
  <si>
    <t>25-4-2024 23:15:00</t>
  </si>
  <si>
    <t>26-4-2024 00:15:00</t>
  </si>
  <si>
    <t>26-4-2024 01:15:00</t>
  </si>
  <si>
    <t>26-4-2024 02:15:00</t>
  </si>
  <si>
    <t>26-4-2024 03:15:00</t>
  </si>
  <si>
    <t>26-4-2024 04:15:00</t>
  </si>
  <si>
    <t>26-4-2024 05:15:00</t>
  </si>
  <si>
    <t>26-4-2024 06:15:00</t>
  </si>
  <si>
    <t>26-4-2024 07:15:00</t>
  </si>
  <si>
    <t>26-4-2024 08:15:00</t>
  </si>
  <si>
    <t>26-4-2024 09:15:00</t>
  </si>
  <si>
    <t>26-4-2024 10:15:00</t>
  </si>
  <si>
    <t>26-4-2024 11:15:00</t>
  </si>
  <si>
    <t>26-4-2024 12:15:00</t>
  </si>
  <si>
    <t>26-4-2024 13:15:00</t>
  </si>
  <si>
    <t>26-4-2024 14:15:00</t>
  </si>
  <si>
    <t>26-4-2024 15:15:00</t>
  </si>
  <si>
    <t>26-4-2024 16:15:00</t>
  </si>
  <si>
    <t>26-4-2024 17:15:00</t>
  </si>
  <si>
    <t>26-4-2024 18:15:00</t>
  </si>
  <si>
    <t>26-4-2024 19:15:00</t>
  </si>
  <si>
    <t>26-4-2024 20:15:00</t>
  </si>
  <si>
    <t>26-4-2024 21:15:00</t>
  </si>
  <si>
    <t>26-4-2024 22:15:00</t>
  </si>
  <si>
    <t>26-4-2024 23:15:00</t>
  </si>
  <si>
    <t>27-4-2024 00:15:00</t>
  </si>
  <si>
    <t>27-4-2024 01:15:00</t>
  </si>
  <si>
    <t>27-4-2024 02:15:00</t>
  </si>
  <si>
    <t>27-4-2024 03:15:00</t>
  </si>
  <si>
    <t>27-4-2024 04:15:00</t>
  </si>
  <si>
    <t>27-4-2024 05:15:00</t>
  </si>
  <si>
    <t>27-4-2024 06:15:00</t>
  </si>
  <si>
    <t>27-4-2024 07:15:00</t>
  </si>
  <si>
    <t>27-4-2024 08:15:00</t>
  </si>
  <si>
    <t>27-4-2024 09:15:00</t>
  </si>
  <si>
    <t>27-4-2024 10:15:00</t>
  </si>
  <si>
    <t>27-4-2024 11:15:00</t>
  </si>
  <si>
    <t>27-4-2024 12:15:00</t>
  </si>
  <si>
    <t>27-4-2024 13:15:00</t>
  </si>
  <si>
    <t>27-4-2024 14:15:00</t>
  </si>
  <si>
    <t>27-4-2024 15:15:00</t>
  </si>
  <si>
    <t>27-4-2024 16:15:00</t>
  </si>
  <si>
    <t>27-4-2024 17:15:00</t>
  </si>
  <si>
    <t>27-4-2024 18:15:00</t>
  </si>
  <si>
    <t>27-4-2024 19:15:00</t>
  </si>
  <si>
    <t>27-4-2024 20:15:00</t>
  </si>
  <si>
    <t>27-4-2024 21:15:00</t>
  </si>
  <si>
    <t>27-4-2024 22:15:00</t>
  </si>
  <si>
    <t>27-4-2024 23:15:00</t>
  </si>
  <si>
    <t>28-4-2024 00:15:00</t>
  </si>
  <si>
    <t>28-4-2024 01:15:00</t>
  </si>
  <si>
    <t>28-4-2024 02:15:00</t>
  </si>
  <si>
    <t>28-4-2024 03:15:00</t>
  </si>
  <si>
    <t>28-4-2024 04:15:00</t>
  </si>
  <si>
    <t>28-4-2024 05:15:00</t>
  </si>
  <si>
    <t>28-4-2024 06:15:00</t>
  </si>
  <si>
    <t>28-4-2024 07:15:00</t>
  </si>
  <si>
    <t>28-4-2024 08:15:00</t>
  </si>
  <si>
    <t>28-4-2024 09:15:00</t>
  </si>
  <si>
    <t>28-4-2024 10:15:00</t>
  </si>
  <si>
    <t>28-4-2024 11:15:00</t>
  </si>
  <si>
    <t>28-4-2024 12:15:00</t>
  </si>
  <si>
    <t>28-4-2024 13:15:00</t>
  </si>
  <si>
    <t>28-4-2024 14:15:00</t>
  </si>
  <si>
    <t>28-4-2024 15:15:00</t>
  </si>
  <si>
    <t>28-4-2024 16:15:00</t>
  </si>
  <si>
    <t>28-4-2024 17:15:00</t>
  </si>
  <si>
    <t>28-4-2024 18:15:00</t>
  </si>
  <si>
    <t>28-4-2024 19:15:00</t>
  </si>
  <si>
    <t>28-4-2024 20:15:00</t>
  </si>
  <si>
    <t>28-4-2024 21:15:00</t>
  </si>
  <si>
    <t>28-4-2024 22:15:00</t>
  </si>
  <si>
    <t>28-4-2024 23:15:00</t>
  </si>
  <si>
    <t>29-4-2024 00:15:00</t>
  </si>
  <si>
    <t>29-4-2024 01:15:00</t>
  </si>
  <si>
    <t>29-4-2024 02:15:00</t>
  </si>
  <si>
    <t>29-4-2024 03:15:00</t>
  </si>
  <si>
    <t>29-4-2024 04:15:00</t>
  </si>
  <si>
    <t>29-4-2024 05:15:00</t>
  </si>
  <si>
    <t>29-4-2024 06:15:00</t>
  </si>
  <si>
    <t>29-4-2024 07:15:00</t>
  </si>
  <si>
    <t>29-4-2024 08:15:00</t>
  </si>
  <si>
    <t>29-4-2024 09:15:00</t>
  </si>
  <si>
    <t>29-4-2024 10:15:00</t>
  </si>
  <si>
    <t>29-4-2024 11:15:00</t>
  </si>
  <si>
    <t>29-4-2024 12:15:00</t>
  </si>
  <si>
    <t>29-4-2024 13:15:00</t>
  </si>
  <si>
    <t>29-4-2024 14:15:00</t>
  </si>
  <si>
    <t>29-4-2024 15:15:00</t>
  </si>
  <si>
    <t>29-4-2024 16:15:00</t>
  </si>
  <si>
    <t>29-4-2024 17:15:00</t>
  </si>
  <si>
    <t>29-4-2024 18:15:00</t>
  </si>
  <si>
    <t>29-4-2024 19:15:00</t>
  </si>
  <si>
    <t>29-4-2024 20:15:00</t>
  </si>
  <si>
    <t>29-4-2024 21:15:00</t>
  </si>
  <si>
    <t>29-4-2024 22:15:00</t>
  </si>
  <si>
    <t>29-4-2024 23:15:00</t>
  </si>
  <si>
    <t>30-4-2024 00:15:00</t>
  </si>
  <si>
    <t>30-4-2024 01:15:00</t>
  </si>
  <si>
    <t>30-4-2024 02:15:00</t>
  </si>
  <si>
    <t>30-4-2024 03:15:00</t>
  </si>
  <si>
    <t>30-4-2024 04:15:00</t>
  </si>
  <si>
    <t>30-4-2024 05:15:00</t>
  </si>
  <si>
    <t>30-4-2024 06:15:00</t>
  </si>
  <si>
    <t>30-4-2024 07:15:00</t>
  </si>
  <si>
    <t>30-4-2024 08:15:00</t>
  </si>
  <si>
    <t>30-4-2024 09:15:00</t>
  </si>
  <si>
    <t>30-4-2024 10:15:00</t>
  </si>
  <si>
    <t>30-4-2024 11:15:00</t>
  </si>
  <si>
    <t>30-4-2024 12:15:00</t>
  </si>
  <si>
    <t>30-4-2024 13:15:00</t>
  </si>
  <si>
    <t>30-4-2024 14:15:00</t>
  </si>
  <si>
    <t>30-4-2024 15:15:00</t>
  </si>
  <si>
    <t>30-4-2024 16:15:00</t>
  </si>
  <si>
    <t>30-4-2024 17:15:00</t>
  </si>
  <si>
    <t>30-4-2024 18:15:00</t>
  </si>
  <si>
    <t>30-4-2024 19:15:00</t>
  </si>
  <si>
    <t>30-4-2024 20:15:00</t>
  </si>
  <si>
    <t>30-4-2024 21:15:00</t>
  </si>
  <si>
    <t>30-4-2024 22:15:00</t>
  </si>
  <si>
    <t>30-4-2024 23:15:00</t>
  </si>
  <si>
    <t>1-5-2024 00:15:00</t>
  </si>
  <si>
    <t>1-5-2024 01:15:00</t>
  </si>
  <si>
    <t>1-5-2024 02:15:00</t>
  </si>
  <si>
    <t>1-5-2024 03:15:00</t>
  </si>
  <si>
    <t>1-5-2024 04:15:00</t>
  </si>
  <si>
    <t>1-5-2024 05:15:00</t>
  </si>
  <si>
    <t>1-5-2024 06:15:00</t>
  </si>
  <si>
    <t>1-5-2024 07:15:00</t>
  </si>
  <si>
    <t>1-5-2024 08:15:00</t>
  </si>
  <si>
    <t>1-5-2024 09:15:00</t>
  </si>
  <si>
    <t>1-5-2024 10:15:00</t>
  </si>
  <si>
    <t>1-5-2024 11:15:00</t>
  </si>
  <si>
    <t>1-5-2024 12:15:00</t>
  </si>
  <si>
    <t>1-5-2024 13:15:00</t>
  </si>
  <si>
    <t>1-5-2024 14:15:00</t>
  </si>
  <si>
    <t>1-5-2024 15:15:00</t>
  </si>
  <si>
    <t>1-5-2024 16:15:00</t>
  </si>
  <si>
    <t>1-5-2024 17:15:00</t>
  </si>
  <si>
    <t>1-5-2024 18:15:00</t>
  </si>
  <si>
    <t>1-5-2024 19:15:00</t>
  </si>
  <si>
    <t>1-5-2024 20:15:00</t>
  </si>
  <si>
    <t>1-5-2024 21:15:00</t>
  </si>
  <si>
    <t>1-5-2024 22:15:00</t>
  </si>
  <si>
    <t>1-5-2024 23:15:00</t>
  </si>
  <si>
    <t>2-5-2024 00:15:00</t>
  </si>
  <si>
    <t>2-5-2024 01:15:00</t>
  </si>
  <si>
    <t>2-5-2024 02:15:00</t>
  </si>
  <si>
    <t>2-5-2024 03:15:00</t>
  </si>
  <si>
    <t>2-5-2024 04:15:00</t>
  </si>
  <si>
    <t>2-5-2024 05:15:00</t>
  </si>
  <si>
    <t>2-5-2024 06:15:00</t>
  </si>
  <si>
    <t>2-5-2024 07:15:00</t>
  </si>
  <si>
    <t>2-5-2024 08:15:00</t>
  </si>
  <si>
    <t>2-5-2024 09:15:00</t>
  </si>
  <si>
    <t>2-5-2024 10:15:00</t>
  </si>
  <si>
    <t>2-5-2024 11:15:00</t>
  </si>
  <si>
    <t>2-5-2024 12:15:00</t>
  </si>
  <si>
    <t>2-5-2024 13:15:00</t>
  </si>
  <si>
    <t>2-5-2024 14:15:00</t>
  </si>
  <si>
    <t>2-5-2024 15:15:00</t>
  </si>
  <si>
    <t>2-5-2024 16:15:00</t>
  </si>
  <si>
    <t>2-5-2024 17:15:00</t>
  </si>
  <si>
    <t>2-5-2024 18:15:00</t>
  </si>
  <si>
    <t>2-5-2024 19:15:00</t>
  </si>
  <si>
    <t>2-5-2024 20:15:00</t>
  </si>
  <si>
    <t>2-5-2024 21:15:00</t>
  </si>
  <si>
    <t>2-5-2024 22:15:00</t>
  </si>
  <si>
    <t>2-5-2024 23:15:00</t>
  </si>
  <si>
    <t>3-5-2024 00:15:00</t>
  </si>
  <si>
    <t>3-5-2024 01:15:00</t>
  </si>
  <si>
    <t>3-5-2024 02:15:00</t>
  </si>
  <si>
    <t>3-5-2024 03:15:00</t>
  </si>
  <si>
    <t>3-5-2024 04:15:00</t>
  </si>
  <si>
    <t>3-5-2024 05:15:00</t>
  </si>
  <si>
    <t>3-5-2024 06:15:00</t>
  </si>
  <si>
    <t>3-5-2024 07:15:00</t>
  </si>
  <si>
    <t>3-5-2024 08:15:00</t>
  </si>
  <si>
    <t>3-5-2024 09:15:00</t>
  </si>
  <si>
    <t>3-5-2024 10:15:00</t>
  </si>
  <si>
    <t>3-5-2024 11:15:00</t>
  </si>
  <si>
    <t>3-5-2024 12:15:00</t>
  </si>
  <si>
    <t>3-5-2024 13:15:00</t>
  </si>
  <si>
    <t>3-5-2024 14:15:00</t>
  </si>
  <si>
    <t>3-5-2024 15:15:00</t>
  </si>
  <si>
    <t>3-5-2024 16:15:00</t>
  </si>
  <si>
    <t>3-5-2024 17:15:00</t>
  </si>
  <si>
    <t>3-5-2024 18:15:00</t>
  </si>
  <si>
    <t>3-5-2024 19:15:00</t>
  </si>
  <si>
    <t>3-5-2024 20:15:00</t>
  </si>
  <si>
    <t>3-5-2024 21:15:00</t>
  </si>
  <si>
    <t>3-5-2024 22:15:00</t>
  </si>
  <si>
    <t>3-5-2024 23:15:00</t>
  </si>
  <si>
    <t>4-5-2024 00:15:00</t>
  </si>
  <si>
    <t>4-5-2024 01:15:00</t>
  </si>
  <si>
    <t>4-5-2024 02:15:00</t>
  </si>
  <si>
    <t>4-5-2024 03:15:00</t>
  </si>
  <si>
    <t>4-5-2024 04:15:00</t>
  </si>
  <si>
    <t>4-5-2024 05:15:00</t>
  </si>
  <si>
    <t>4-5-2024 06:15:00</t>
  </si>
  <si>
    <t>4-5-2024 07:15:00</t>
  </si>
  <si>
    <t>4-5-2024 08:15:00</t>
  </si>
  <si>
    <t>4-5-2024 09:15:00</t>
  </si>
  <si>
    <t>4-5-2024 10:15:00</t>
  </si>
  <si>
    <t>4-5-2024 11:15:00</t>
  </si>
  <si>
    <t>4-5-2024 12:15:00</t>
  </si>
  <si>
    <t>4-5-2024 13:15:00</t>
  </si>
  <si>
    <t>4-5-2024 14:15:00</t>
  </si>
  <si>
    <t>4-5-2024 15:15:00</t>
  </si>
  <si>
    <t>4-5-2024 16:15:00</t>
  </si>
  <si>
    <t>4-5-2024 17:15:00</t>
  </si>
  <si>
    <t>4-5-2024 18:15:00</t>
  </si>
  <si>
    <t>4-5-2024 19:15:00</t>
  </si>
  <si>
    <t>4-5-2024 20:15:00</t>
  </si>
  <si>
    <t>4-5-2024 21:15:00</t>
  </si>
  <si>
    <t>4-5-2024 22:15:00</t>
  </si>
  <si>
    <t>4-5-2024 23:15:00</t>
  </si>
  <si>
    <t>5-5-2024 00:15:00</t>
  </si>
  <si>
    <t>5-5-2024 01:15:00</t>
  </si>
  <si>
    <t>5-5-2024 02:15:00</t>
  </si>
  <si>
    <t>5-5-2024 03:15:00</t>
  </si>
  <si>
    <t>5-5-2024 04:15:00</t>
  </si>
  <si>
    <t>5-5-2024 05:15:00</t>
  </si>
  <si>
    <t>5-5-2024 06:15:00</t>
  </si>
  <si>
    <t>5-5-2024 07:15:00</t>
  </si>
  <si>
    <t>5-5-2024 08:15:00</t>
  </si>
  <si>
    <t>5-5-2024 09:15:00</t>
  </si>
  <si>
    <t>5-5-2024 10:15:00</t>
  </si>
  <si>
    <t>5-5-2024 11:15:00</t>
  </si>
  <si>
    <t>5-5-2024 12:15:00</t>
  </si>
  <si>
    <t>5-5-2024 13:15:00</t>
  </si>
  <si>
    <t>5-5-2024 14:15:00</t>
  </si>
  <si>
    <t>5-5-2024 15:15:00</t>
  </si>
  <si>
    <t>5-5-2024 16:15:00</t>
  </si>
  <si>
    <t>5-5-2024 17:15:00</t>
  </si>
  <si>
    <t>5-5-2024 18:15:00</t>
  </si>
  <si>
    <t>5-5-2024 19:15:00</t>
  </si>
  <si>
    <t>5-5-2024 20:15:00</t>
  </si>
  <si>
    <t>5-5-2024 21:15:00</t>
  </si>
  <si>
    <t>5-5-2024 22:15:00</t>
  </si>
  <si>
    <t>5-5-2024 23:15:00</t>
  </si>
  <si>
    <t>6-5-2024 00:15:00</t>
  </si>
  <si>
    <t>6-5-2024 01:15:00</t>
  </si>
  <si>
    <t>6-5-2024 02:15:00</t>
  </si>
  <si>
    <t>6-5-2024 03:15:00</t>
  </si>
  <si>
    <t>6-5-2024 04:15:00</t>
  </si>
  <si>
    <t>6-5-2024 05:15:00</t>
  </si>
  <si>
    <t>6-5-2024 06:15:00</t>
  </si>
  <si>
    <t>6-5-2024 07:15:00</t>
  </si>
  <si>
    <t>6-5-2024 08:15:00</t>
  </si>
  <si>
    <t>6-5-2024 09:15:00</t>
  </si>
  <si>
    <t>6-5-2024 10:15:00</t>
  </si>
  <si>
    <t>6-5-2024 11:15:00</t>
  </si>
  <si>
    <t>6-5-2024 12:15:00</t>
  </si>
  <si>
    <t>6-5-2024 13:15:00</t>
  </si>
  <si>
    <t>6-5-2024 14:15:00</t>
  </si>
  <si>
    <t>6-5-2024 15:15:00</t>
  </si>
  <si>
    <t>6-5-2024 16:15:00</t>
  </si>
  <si>
    <t>6-5-2024 17:15:00</t>
  </si>
  <si>
    <t>6-5-2024 18:15:00</t>
  </si>
  <si>
    <t>6-5-2024 19:15:00</t>
  </si>
  <si>
    <t>6-5-2024 20:15:00</t>
  </si>
  <si>
    <t>6-5-2024 21:15:00</t>
  </si>
  <si>
    <t>6-5-2024 22:15:00</t>
  </si>
  <si>
    <t>6-5-2024 23:15:00</t>
  </si>
  <si>
    <t>7-5-2024 00:15:00</t>
  </si>
  <si>
    <t>7-5-2024 01:15:00</t>
  </si>
  <si>
    <t>7-5-2024 02:15:00</t>
  </si>
  <si>
    <t>7-5-2024 03:15:00</t>
  </si>
  <si>
    <t>7-5-2024 04:15:00</t>
  </si>
  <si>
    <t>7-5-2024 05:15:00</t>
  </si>
  <si>
    <t>7-5-2024 06:15:00</t>
  </si>
  <si>
    <t>7-5-2024 07:15:00</t>
  </si>
  <si>
    <t>7-5-2024 08:15:00</t>
  </si>
  <si>
    <t>7-5-2024 09:15:00</t>
  </si>
  <si>
    <t>7-5-2024 10:15:00</t>
  </si>
  <si>
    <t>7-5-2024 11:15:00</t>
  </si>
  <si>
    <t>7-5-2024 12:15:00</t>
  </si>
  <si>
    <t>7-5-2024 13:15:00</t>
  </si>
  <si>
    <t>7-5-2024 14:15:00</t>
  </si>
  <si>
    <t>7-5-2024 15:15:00</t>
  </si>
  <si>
    <t>7-5-2024 16:15:00</t>
  </si>
  <si>
    <t>7-5-2024 17:15:00</t>
  </si>
  <si>
    <t>7-5-2024 18:15:00</t>
  </si>
  <si>
    <t>7-5-2024 19:15:00</t>
  </si>
  <si>
    <t>7-5-2024 20:15:00</t>
  </si>
  <si>
    <t>7-5-2024 21:15:00</t>
  </si>
  <si>
    <t>7-5-2024 22:15:00</t>
  </si>
  <si>
    <t>7-5-2024 23:15:00</t>
  </si>
  <si>
    <t>8-5-2024 00:15:00</t>
  </si>
  <si>
    <t>8-5-2024 01:15:00</t>
  </si>
  <si>
    <t>8-5-2024 02:15:00</t>
  </si>
  <si>
    <t>8-5-2024 03:15:00</t>
  </si>
  <si>
    <t>8-5-2024 04:15:00</t>
  </si>
  <si>
    <t>8-5-2024 05:15:00</t>
  </si>
  <si>
    <t>8-5-2024 06:15:00</t>
  </si>
  <si>
    <t>8-5-2024 07:15:00</t>
  </si>
  <si>
    <t>8-5-2024 08:15:00</t>
  </si>
  <si>
    <t>8-5-2024 09:15:00</t>
  </si>
  <si>
    <t>8-5-2024 10:15:00</t>
  </si>
  <si>
    <t>8-5-2024 11:15:00</t>
  </si>
  <si>
    <t>8-5-2024 12:15:00</t>
  </si>
  <si>
    <t>8-5-2024 13:15:00</t>
  </si>
  <si>
    <t>8-5-2024 14:15:00</t>
  </si>
  <si>
    <t>8-5-2024 15:15:00</t>
  </si>
  <si>
    <t>8-5-2024 16:15:00</t>
  </si>
  <si>
    <t>8-5-2024 17:15:00</t>
  </si>
  <si>
    <t>8-5-2024 18:15:00</t>
  </si>
  <si>
    <t>8-5-2024 19:15:00</t>
  </si>
  <si>
    <t>8-5-2024 20:15:00</t>
  </si>
  <si>
    <t>8-5-2024 21:15:00</t>
  </si>
  <si>
    <t>8-5-2024 22:15:00</t>
  </si>
  <si>
    <t>8-5-2024 23:15:00</t>
  </si>
  <si>
    <t>9-5-2024 00:15:00</t>
  </si>
  <si>
    <t>9-5-2024 01:15:00</t>
  </si>
  <si>
    <t>9-5-2024 02:15:00</t>
  </si>
  <si>
    <t>9-5-2024 03:15:00</t>
  </si>
  <si>
    <t>9-5-2024 04:15:00</t>
  </si>
  <si>
    <t>9-5-2024 05:15:00</t>
  </si>
  <si>
    <t>9-5-2024 06:15:00</t>
  </si>
  <si>
    <t>9-5-2024 07:15:00</t>
  </si>
  <si>
    <t>9-5-2024 08:15:00</t>
  </si>
  <si>
    <t>9-5-2024 09:15:00</t>
  </si>
  <si>
    <t>9-5-2024 10:15:00</t>
  </si>
  <si>
    <t>9-5-2024 11:15:00</t>
  </si>
  <si>
    <t>9-5-2024 12:15:00</t>
  </si>
  <si>
    <t>9-5-2024 13:15:00</t>
  </si>
  <si>
    <t>9-5-2024 14:15:00</t>
  </si>
  <si>
    <t>9-5-2024 15:15:00</t>
  </si>
  <si>
    <t>9-5-2024 16:15:00</t>
  </si>
  <si>
    <t>9-5-2024 17:15:00</t>
  </si>
  <si>
    <t>9-5-2024 18:15:00</t>
  </si>
  <si>
    <t>9-5-2024 19:15:00</t>
  </si>
  <si>
    <t>9-5-2024 20:15:00</t>
  </si>
  <si>
    <t>9-5-2024 21:15:00</t>
  </si>
  <si>
    <t>9-5-2024 22:15:00</t>
  </si>
  <si>
    <t>9-5-2024 23:15:00</t>
  </si>
  <si>
    <t>10-5-2024 00:15:00</t>
  </si>
  <si>
    <t>10-5-2024 01:15:00</t>
  </si>
  <si>
    <t>10-5-2024 02:15:00</t>
  </si>
  <si>
    <t>10-5-2024 03:15:00</t>
  </si>
  <si>
    <t>10-5-2024 04:15:00</t>
  </si>
  <si>
    <t>10-5-2024 05:15:00</t>
  </si>
  <si>
    <t>10-5-2024 06:15:00</t>
  </si>
  <si>
    <t>10-5-2024 07:15:00</t>
  </si>
  <si>
    <t>10-5-2024 08:15:00</t>
  </si>
  <si>
    <t>10-5-2024 09:15:00</t>
  </si>
  <si>
    <t>10-5-2024 10:15:00</t>
  </si>
  <si>
    <t>10-5-2024 11:15:00</t>
  </si>
  <si>
    <t>10-5-2024 12:15:00</t>
  </si>
  <si>
    <t>10-5-2024 13:15:00</t>
  </si>
  <si>
    <t>10-5-2024 14:15:00</t>
  </si>
  <si>
    <t>10-5-2024 15:15:00</t>
  </si>
  <si>
    <t>10-5-2024 16:15:00</t>
  </si>
  <si>
    <t>10-5-2024 17:15:00</t>
  </si>
  <si>
    <t>10-5-2024 18:15:00</t>
  </si>
  <si>
    <t>10-5-2024 19:15:00</t>
  </si>
  <si>
    <t>10-5-2024 20:15:00</t>
  </si>
  <si>
    <t>10-5-2024 21:15:00</t>
  </si>
  <si>
    <t>10-5-2024 22:15:00</t>
  </si>
  <si>
    <t>10-5-2024 23:15:00</t>
  </si>
  <si>
    <t>11-5-2024 00:15:00</t>
  </si>
  <si>
    <t>11-5-2024 01:15:00</t>
  </si>
  <si>
    <t>11-5-2024 02:15:00</t>
  </si>
  <si>
    <t>11-5-2024 03:15:00</t>
  </si>
  <si>
    <t>11-5-2024 04:15:00</t>
  </si>
  <si>
    <t>11-5-2024 05:15:00</t>
  </si>
  <si>
    <t>11-5-2024 06:15:00</t>
  </si>
  <si>
    <t>11-5-2024 07:15:00</t>
  </si>
  <si>
    <t>11-5-2024 08:15:00</t>
  </si>
  <si>
    <t>11-5-2024 09:15:00</t>
  </si>
  <si>
    <t>11-5-2024 10:15:00</t>
  </si>
  <si>
    <t>11-5-2024 11:15:00</t>
  </si>
  <si>
    <t>11-5-2024 12:15:00</t>
  </si>
  <si>
    <t>11-5-2024 13:15:00</t>
  </si>
  <si>
    <t>11-5-2024 14:15:00</t>
  </si>
  <si>
    <t>11-5-2024 15:15:00</t>
  </si>
  <si>
    <t>11-5-2024 16:15:00</t>
  </si>
  <si>
    <t>11-5-2024 17:15:00</t>
  </si>
  <si>
    <t>11-5-2024 18:15:00</t>
  </si>
  <si>
    <t>11-5-2024 19:15:00</t>
  </si>
  <si>
    <t>11-5-2024 20:15:00</t>
  </si>
  <si>
    <t>11-5-2024 21:15:00</t>
  </si>
  <si>
    <t>11-5-2024 22:15:00</t>
  </si>
  <si>
    <t>11-5-2024 23:15:00</t>
  </si>
  <si>
    <t>12-5-2024 00:15:00</t>
  </si>
  <si>
    <t>12-5-2024 01:15:00</t>
  </si>
  <si>
    <t>12-5-2024 02:15:00</t>
  </si>
  <si>
    <t>12-5-2024 03:15:00</t>
  </si>
  <si>
    <t>12-5-2024 04:15:00</t>
  </si>
  <si>
    <t>12-5-2024 05:15:00</t>
  </si>
  <si>
    <t>12-5-2024 06:15:00</t>
  </si>
  <si>
    <t>12-5-2024 07:15:00</t>
  </si>
  <si>
    <t>12-5-2024 08:15:00</t>
  </si>
  <si>
    <t>12-5-2024 09:15:00</t>
  </si>
  <si>
    <t>12-5-2024 10:15:00</t>
  </si>
  <si>
    <t>12-5-2024 11:15:00</t>
  </si>
  <si>
    <t>12-5-2024 12:15:00</t>
  </si>
  <si>
    <t>12-5-2024 13:15:00</t>
  </si>
  <si>
    <t>12-5-2024 14:15:00</t>
  </si>
  <si>
    <t>12-5-2024 15:15:00</t>
  </si>
  <si>
    <t>12-5-2024 16:15:00</t>
  </si>
  <si>
    <t>12-5-2024 17:15:00</t>
  </si>
  <si>
    <t>12-5-2024 18:15:00</t>
  </si>
  <si>
    <t>12-5-2024 19:15:00</t>
  </si>
  <si>
    <t>12-5-2024 20:15:00</t>
  </si>
  <si>
    <t>12-5-2024 21:15:00</t>
  </si>
  <si>
    <t>12-5-2024 22:15:00</t>
  </si>
  <si>
    <t>12-5-2024 23:15:00</t>
  </si>
  <si>
    <t>13-5-2024 00:15:00</t>
  </si>
  <si>
    <t>13-5-2024 01:15:00</t>
  </si>
  <si>
    <t>13-5-2024 02:15:00</t>
  </si>
  <si>
    <t>13-5-2024 03:15:00</t>
  </si>
  <si>
    <t>13-5-2024 04:15:00</t>
  </si>
  <si>
    <t>13-5-2024 05:15:00</t>
  </si>
  <si>
    <t>13-5-2024 06:15:00</t>
  </si>
  <si>
    <t>13-5-2024 07:15:00</t>
  </si>
  <si>
    <t>13-5-2024 08:15:00</t>
  </si>
  <si>
    <t>13-5-2024 09:15:00</t>
  </si>
  <si>
    <t>13-5-2024 10:15:00</t>
  </si>
  <si>
    <t>13-5-2024 11:15:00</t>
  </si>
  <si>
    <t>13-5-2024 12:15:00</t>
  </si>
  <si>
    <t>13-5-2024 13:15:00</t>
  </si>
  <si>
    <t>13-5-2024 14:15:00</t>
  </si>
  <si>
    <t>13-5-2024 15:15:00</t>
  </si>
  <si>
    <t>13-5-2024 16:15:00</t>
  </si>
  <si>
    <t>13-5-2024 17:15:00</t>
  </si>
  <si>
    <t>13-5-2024 18:15:00</t>
  </si>
  <si>
    <t>13-5-2024 19:15:00</t>
  </si>
  <si>
    <t>13-5-2024 20:15:00</t>
  </si>
  <si>
    <t>13-5-2024 21:15:00</t>
  </si>
  <si>
    <t>13-5-2024 22:15:00</t>
  </si>
  <si>
    <t>13-5-2024 23:15:00</t>
  </si>
  <si>
    <t>14-5-2024 00:15:00</t>
  </si>
  <si>
    <t>14-5-2024 01:15:00</t>
  </si>
  <si>
    <t>14-5-2024 02:15:00</t>
  </si>
  <si>
    <t>14-5-2024 03:15:00</t>
  </si>
  <si>
    <t>14-5-2024 04:15:00</t>
  </si>
  <si>
    <t>14-5-2024 05:15:00</t>
  </si>
  <si>
    <t>14-5-2024 06:15:00</t>
  </si>
  <si>
    <t>14-5-2024 07:15:00</t>
  </si>
  <si>
    <t>14-5-2024 08:15:00</t>
  </si>
  <si>
    <t>14-5-2024 09:15:00</t>
  </si>
  <si>
    <t>14-5-2024 10:15:00</t>
  </si>
  <si>
    <t>14-5-2024 11:15:00</t>
  </si>
  <si>
    <t>14-5-2024 12:15:00</t>
  </si>
  <si>
    <t>14-5-2024 13:15:00</t>
  </si>
  <si>
    <t>14-5-2024 14:15:00</t>
  </si>
  <si>
    <t>14-5-2024 15:15:00</t>
  </si>
  <si>
    <t>14-5-2024 16:15:00</t>
  </si>
  <si>
    <t>14-5-2024 17:15:00</t>
  </si>
  <si>
    <t>14-5-2024 18:15:00</t>
  </si>
  <si>
    <t>14-5-2024 19:15:00</t>
  </si>
  <si>
    <t>14-5-2024 20:15:00</t>
  </si>
  <si>
    <t>14-5-2024 21:15:00</t>
  </si>
  <si>
    <t>14-5-2024 22:15:00</t>
  </si>
  <si>
    <t>14-5-2024 23:15:00</t>
  </si>
  <si>
    <t>15-5-2024 00:15:00</t>
  </si>
  <si>
    <t>15-5-2024 01:15:00</t>
  </si>
  <si>
    <t>15-5-2024 02:15:00</t>
  </si>
  <si>
    <t>15-5-2024 03:15:00</t>
  </si>
  <si>
    <t>15-5-2024 04:15:00</t>
  </si>
  <si>
    <t>15-5-2024 05:15:00</t>
  </si>
  <si>
    <t>15-5-2024 06:15:00</t>
  </si>
  <si>
    <t>15-5-2024 07:15:00</t>
  </si>
  <si>
    <t>15-5-2024 08:15:00</t>
  </si>
  <si>
    <t>15-5-2024 09:15:00</t>
  </si>
  <si>
    <t>15-5-2024 10:15:00</t>
  </si>
  <si>
    <t>15-5-2024 11:15:00</t>
  </si>
  <si>
    <t>15-5-2024 12:15:00</t>
  </si>
  <si>
    <t>15-5-2024 13:15:00</t>
  </si>
  <si>
    <t>15-5-2024 14:15:00</t>
  </si>
  <si>
    <t>15-5-2024 15:15:00</t>
  </si>
  <si>
    <t>15-5-2024 16:15:00</t>
  </si>
  <si>
    <t>15-5-2024 17:15:00</t>
  </si>
  <si>
    <t>15-5-2024 18:15:00</t>
  </si>
  <si>
    <t>15-5-2024 19:15:00</t>
  </si>
  <si>
    <t>15-5-2024 20:15:00</t>
  </si>
  <si>
    <t>15-5-2024 21:15:00</t>
  </si>
  <si>
    <t>15-5-2024 22:15:00</t>
  </si>
  <si>
    <t>15-5-2024 23:15:00</t>
  </si>
  <si>
    <t>16-5-2024 00:15:00</t>
  </si>
  <si>
    <t>16-5-2024 01:15:00</t>
  </si>
  <si>
    <t>16-5-2024 02:15:00</t>
  </si>
  <si>
    <t>16-5-2024 03:15:00</t>
  </si>
  <si>
    <t>16-5-2024 04:15:00</t>
  </si>
  <si>
    <t>16-5-2024 05:15:00</t>
  </si>
  <si>
    <t>16-5-2024 06:15:00</t>
  </si>
  <si>
    <t>16-5-2024 07:15:00</t>
  </si>
  <si>
    <t>16-5-2024 08:15:00</t>
  </si>
  <si>
    <t>16-5-2024 09:15:00</t>
  </si>
  <si>
    <t>16-5-2024 10:15:00</t>
  </si>
  <si>
    <t>16-5-2024 11:15:00</t>
  </si>
  <si>
    <t>16-5-2024 12:15:00</t>
  </si>
  <si>
    <t>16-5-2024 13:15:00</t>
  </si>
  <si>
    <t>16-5-2024 14:15:00</t>
  </si>
  <si>
    <t>16-5-2024 15:15:00</t>
  </si>
  <si>
    <t>16-5-2024 16:15:00</t>
  </si>
  <si>
    <t>16-5-2024 17:15:00</t>
  </si>
  <si>
    <t>16-5-2024 18:15:00</t>
  </si>
  <si>
    <t>16-5-2024 19:15:00</t>
  </si>
  <si>
    <t>16-5-2024 20:15:00</t>
  </si>
  <si>
    <t>16-5-2024 21:15:00</t>
  </si>
  <si>
    <t>16-5-2024 22:15:00</t>
  </si>
  <si>
    <t>16-5-2024 23:15:00</t>
  </si>
  <si>
    <t>17-5-2024 00:15:00</t>
  </si>
  <si>
    <t>17-5-2024 01:15:00</t>
  </si>
  <si>
    <t>17-5-2024 02:15:00</t>
  </si>
  <si>
    <t>17-5-2024 03:15:00</t>
  </si>
  <si>
    <t>17-5-2024 04:15:00</t>
  </si>
  <si>
    <t>17-5-2024 05:15:00</t>
  </si>
  <si>
    <t>17-5-2024 06:15:00</t>
  </si>
  <si>
    <t>17-5-2024 07:15:00</t>
  </si>
  <si>
    <t>17-5-2024 08:15:00</t>
  </si>
  <si>
    <t>17-5-2024 09:15:00</t>
  </si>
  <si>
    <t>17-5-2024 10:15:00</t>
  </si>
  <si>
    <t>17-5-2024 11:15:00</t>
  </si>
  <si>
    <t>17-5-2024 12:15:00</t>
  </si>
  <si>
    <t>17-5-2024 13:15:00</t>
  </si>
  <si>
    <t>17-5-2024 14:15:00</t>
  </si>
  <si>
    <t>17-5-2024 15:15:00</t>
  </si>
  <si>
    <t>17-5-2024 16:15:00</t>
  </si>
  <si>
    <t>17-5-2024 17:15:00</t>
  </si>
  <si>
    <t>17-5-2024 18:15:00</t>
  </si>
  <si>
    <t>17-5-2024 19:15:00</t>
  </si>
  <si>
    <t>17-5-2024 20:15:00</t>
  </si>
  <si>
    <t>17-5-2024 21:15:00</t>
  </si>
  <si>
    <t>17-5-2024 22:15:00</t>
  </si>
  <si>
    <t>17-5-2024 23:15:00</t>
  </si>
  <si>
    <t>18-5-2024 00:15:00</t>
  </si>
  <si>
    <t>18-5-2024 01:15:00</t>
  </si>
  <si>
    <t>18-5-2024 02:15:00</t>
  </si>
  <si>
    <t>18-5-2024 03:15:00</t>
  </si>
  <si>
    <t>18-5-2024 04:15:00</t>
  </si>
  <si>
    <t>18-5-2024 05:15:00</t>
  </si>
  <si>
    <t>18-5-2024 06:15:00</t>
  </si>
  <si>
    <t>18-5-2024 07:15:00</t>
  </si>
  <si>
    <t>18-5-2024 08:15:00</t>
  </si>
  <si>
    <t>18-5-2024 09:15:00</t>
  </si>
  <si>
    <t>18-5-2024 10:15:00</t>
  </si>
  <si>
    <t>18-5-2024 11:15:00</t>
  </si>
  <si>
    <t>18-5-2024 12:15:00</t>
  </si>
  <si>
    <t>18-5-2024 13:15:00</t>
  </si>
  <si>
    <t>18-5-2024 14:15:00</t>
  </si>
  <si>
    <t>18-5-2024 15:15:00</t>
  </si>
  <si>
    <t>18-5-2024 16:15:00</t>
  </si>
  <si>
    <t>18-5-2024 17:15:00</t>
  </si>
  <si>
    <t>18-5-2024 18:15:00</t>
  </si>
  <si>
    <t>18-5-2024 19:15:00</t>
  </si>
  <si>
    <t>18-5-2024 20:15:00</t>
  </si>
  <si>
    <t>18-5-2024 21:15:00</t>
  </si>
  <si>
    <t>18-5-2024 22:15:00</t>
  </si>
  <si>
    <t>18-5-2024 23:15:00</t>
  </si>
  <si>
    <t>19-5-2024 00:15:00</t>
  </si>
  <si>
    <t>19-5-2024 01:15:00</t>
  </si>
  <si>
    <t>19-5-2024 02:15:00</t>
  </si>
  <si>
    <t>19-5-2024 03:15:00</t>
  </si>
  <si>
    <t>19-5-2024 04:15:00</t>
  </si>
  <si>
    <t>19-5-2024 05:15:00</t>
  </si>
  <si>
    <t>19-5-2024 06:15:00</t>
  </si>
  <si>
    <t>19-5-2024 07:15:00</t>
  </si>
  <si>
    <t>19-5-2024 08:15:00</t>
  </si>
  <si>
    <t>19-5-2024 09:15:00</t>
  </si>
  <si>
    <t>19-5-2024 10:15:00</t>
  </si>
  <si>
    <t>19-5-2024 11:15:00</t>
  </si>
  <si>
    <t>19-5-2024 12:15:00</t>
  </si>
  <si>
    <t>19-5-2024 13:15:00</t>
  </si>
  <si>
    <t>19-5-2024 14:15:00</t>
  </si>
  <si>
    <t>19-5-2024 15:15:00</t>
  </si>
  <si>
    <t>19-5-2024 16:15:00</t>
  </si>
  <si>
    <t>19-5-2024 17:15:00</t>
  </si>
  <si>
    <t>19-5-2024 18:15:00</t>
  </si>
  <si>
    <t>19-5-2024 19:15:00</t>
  </si>
  <si>
    <t>19-5-2024 20:15:00</t>
  </si>
  <si>
    <t>19-5-2024 21:15:00</t>
  </si>
  <si>
    <t>19-5-2024 22:15:00</t>
  </si>
  <si>
    <t>19-5-2024 23:15:00</t>
  </si>
  <si>
    <t>20-5-2024 00:15:00</t>
  </si>
  <si>
    <t>20-5-2024 01:15:00</t>
  </si>
  <si>
    <t>20-5-2024 02:15:00</t>
  </si>
  <si>
    <t>20-5-2024 03:15:00</t>
  </si>
  <si>
    <t>20-5-2024 04:15:00</t>
  </si>
  <si>
    <t>20-5-2024 05:15:00</t>
  </si>
  <si>
    <t>20-5-2024 06:15:00</t>
  </si>
  <si>
    <t>20-5-2024 07:15:00</t>
  </si>
  <si>
    <t>20-5-2024 08:15:00</t>
  </si>
  <si>
    <t>20-5-2024 09:15:00</t>
  </si>
  <si>
    <t>20-5-2024 10:15:00</t>
  </si>
  <si>
    <t>20-5-2024 11:15:00</t>
  </si>
  <si>
    <t>20-5-2024 12:15:00</t>
  </si>
  <si>
    <t>20-5-2024 13:15:00</t>
  </si>
  <si>
    <t>20-5-2024 14:15:00</t>
  </si>
  <si>
    <t>20-5-2024 15:15:00</t>
  </si>
  <si>
    <t>20-5-2024 16:15:00</t>
  </si>
  <si>
    <t>20-5-2024 17:15:00</t>
  </si>
  <si>
    <t>20-5-2024 18:15:00</t>
  </si>
  <si>
    <t>20-5-2024 19:15:00</t>
  </si>
  <si>
    <t>20-5-2024 20:15:00</t>
  </si>
  <si>
    <t>20-5-2024 21:15:00</t>
  </si>
  <si>
    <t>20-5-2024 22:15:00</t>
  </si>
  <si>
    <t>20-5-2024 23:15:00</t>
  </si>
  <si>
    <t>21-5-2024 00:15:00</t>
  </si>
  <si>
    <t>21-5-2024 01:15:00</t>
  </si>
  <si>
    <t>21-5-2024 02:15:00</t>
  </si>
  <si>
    <t>21-5-2024 03:15:00</t>
  </si>
  <si>
    <t>21-5-2024 04:15:00</t>
  </si>
  <si>
    <t>21-5-2024 05:15:00</t>
  </si>
  <si>
    <t>21-5-2024 06:15:00</t>
  </si>
  <si>
    <t>21-5-2024 07:15:00</t>
  </si>
  <si>
    <t>21-5-2024 08:15:00</t>
  </si>
  <si>
    <t>21-5-2024 09:15:00</t>
  </si>
  <si>
    <t>21-5-2024 10:15:00</t>
  </si>
  <si>
    <t>21-5-2024 11:15:00</t>
  </si>
  <si>
    <t>21-5-2024 12:15:00</t>
  </si>
  <si>
    <t>21-5-2024 13:15:00</t>
  </si>
  <si>
    <t>21-5-2024 14:15:00</t>
  </si>
  <si>
    <t>21-5-2024 15:15:00</t>
  </si>
  <si>
    <t>21-5-2024 16:15:00</t>
  </si>
  <si>
    <t>21-5-2024 17:15:00</t>
  </si>
  <si>
    <t>21-5-2024 18:15:00</t>
  </si>
  <si>
    <t>21-5-2024 19:15:00</t>
  </si>
  <si>
    <t>21-5-2024 20:15:00</t>
  </si>
  <si>
    <t>21-5-2024 21:15:00</t>
  </si>
  <si>
    <t>21-5-2024 22:15:00</t>
  </si>
  <si>
    <t>21-5-2024 23:15:00</t>
  </si>
  <si>
    <t>22-5-2024 00:15:00</t>
  </si>
  <si>
    <t>22-5-2024 01:15:00</t>
  </si>
  <si>
    <t>22-5-2024 02:15:00</t>
  </si>
  <si>
    <t>22-5-2024 03:15:00</t>
  </si>
  <si>
    <t>22-5-2024 04:15:00</t>
  </si>
  <si>
    <t>22-5-2024 05:15:00</t>
  </si>
  <si>
    <t>22-5-2024 06:15:00</t>
  </si>
  <si>
    <t>22-5-2024 07:15:00</t>
  </si>
  <si>
    <t>22-5-2024 08:15:00</t>
  </si>
  <si>
    <t>22-5-2024 09:15:00</t>
  </si>
  <si>
    <t>22-5-2024 10:15:00</t>
  </si>
  <si>
    <t>22-5-2024 11:15:00</t>
  </si>
  <si>
    <t>22-5-2024 12:15:00</t>
  </si>
  <si>
    <t>22-5-2024 13:15:00</t>
  </si>
  <si>
    <t>22-5-2024 14:15:00</t>
  </si>
  <si>
    <t>22-5-2024 15:15:00</t>
  </si>
  <si>
    <t>22-5-2024 16:15:00</t>
  </si>
  <si>
    <t>22-5-2024 17:15:00</t>
  </si>
  <si>
    <t>22-5-2024 18:15:00</t>
  </si>
  <si>
    <t>22-5-2024 19:15:00</t>
  </si>
  <si>
    <t>22-5-2024 20:15:00</t>
  </si>
  <si>
    <t>22-5-2024 21:15:00</t>
  </si>
  <si>
    <t>22-5-2024 22:15:00</t>
  </si>
  <si>
    <t>22-5-2024 23:15:00</t>
  </si>
  <si>
    <t>23-5-2024 00:15:00</t>
  </si>
  <si>
    <t>23-5-2024 01:15:00</t>
  </si>
  <si>
    <t>23-5-2024 02:15:00</t>
  </si>
  <si>
    <t>23-5-2024 03:15:00</t>
  </si>
  <si>
    <t>23-5-2024 04:15:00</t>
  </si>
  <si>
    <t>23-5-2024 05:15:00</t>
  </si>
  <si>
    <t>23-5-2024 06:15:00</t>
  </si>
  <si>
    <t>23-5-2024 07:15:00</t>
  </si>
  <si>
    <t>23-5-2024 08:15:00</t>
  </si>
  <si>
    <t>23-5-2024 09:15:00</t>
  </si>
  <si>
    <t>23-5-2024 10:15:00</t>
  </si>
  <si>
    <t>23-5-2024 11:15:00</t>
  </si>
  <si>
    <t>23-5-2024 12:15:00</t>
  </si>
  <si>
    <t>23-5-2024 13:15:00</t>
  </si>
  <si>
    <t>23-5-2024 14:15:00</t>
  </si>
  <si>
    <t>23-5-2024 15:15:00</t>
  </si>
  <si>
    <t>23-5-2024 16:15:00</t>
  </si>
  <si>
    <t>23-5-2024 17:15:00</t>
  </si>
  <si>
    <t>23-5-2024 18:15:00</t>
  </si>
  <si>
    <t>23-5-2024 19:15:00</t>
  </si>
  <si>
    <t>23-5-2024 20:15:00</t>
  </si>
  <si>
    <t>23-5-2024 21:15:00</t>
  </si>
  <si>
    <t>23-5-2024 22:15:00</t>
  </si>
  <si>
    <t>23-5-2024 23:15:00</t>
  </si>
  <si>
    <t>24-5-2024 00:15:00</t>
  </si>
  <si>
    <t>24-5-2024 01:15:00</t>
  </si>
  <si>
    <t>24-5-2024 02:15:00</t>
  </si>
  <si>
    <t>24-5-2024 03:15:00</t>
  </si>
  <si>
    <t>24-5-2024 04:15:00</t>
  </si>
  <si>
    <t>24-5-2024 05:15:00</t>
  </si>
  <si>
    <t>24-5-2024 06:15:00</t>
  </si>
  <si>
    <t>24-5-2024 07:15:00</t>
  </si>
  <si>
    <t>24-5-2024 08:15:00</t>
  </si>
  <si>
    <t>24-5-2024 09:15:00</t>
  </si>
  <si>
    <t>24-5-2024 10:15:00</t>
  </si>
  <si>
    <t>24-5-2024 11:15:00</t>
  </si>
  <si>
    <t>24-5-2024 12:15:00</t>
  </si>
  <si>
    <t>24-5-2024 13:15:00</t>
  </si>
  <si>
    <t>24-5-2024 14:15:00</t>
  </si>
  <si>
    <t>24-5-2024 15:15:00</t>
  </si>
  <si>
    <t>24-5-2024 16:15:00</t>
  </si>
  <si>
    <t>24-5-2024 17:15:00</t>
  </si>
  <si>
    <t>24-5-2024 18:15:00</t>
  </si>
  <si>
    <t>24-5-2024 19:15:00</t>
  </si>
  <si>
    <t>24-5-2024 20:15:00</t>
  </si>
  <si>
    <t>24-5-2024 21:15:00</t>
  </si>
  <si>
    <t>24-5-2024 22:15:00</t>
  </si>
  <si>
    <t>24-5-2024 23:15:00</t>
  </si>
  <si>
    <t>25-5-2024 00:15:00</t>
  </si>
  <si>
    <t>25-5-2024 01:15:00</t>
  </si>
  <si>
    <t>25-5-2024 02:15:00</t>
  </si>
  <si>
    <t>25-5-2024 03:15:00</t>
  </si>
  <si>
    <t>25-5-2024 04:15:00</t>
  </si>
  <si>
    <t>25-5-2024 05:15:00</t>
  </si>
  <si>
    <t>25-5-2024 06:15:00</t>
  </si>
  <si>
    <t>25-5-2024 07:15:00</t>
  </si>
  <si>
    <t>25-5-2024 08:15:00</t>
  </si>
  <si>
    <t>25-5-2024 09:15:00</t>
  </si>
  <si>
    <t>25-5-2024 10:15:00</t>
  </si>
  <si>
    <t>25-5-2024 11:15:00</t>
  </si>
  <si>
    <t>25-5-2024 12:15:00</t>
  </si>
  <si>
    <t>25-5-2024 13:15:00</t>
  </si>
  <si>
    <t>25-5-2024 14:15:00</t>
  </si>
  <si>
    <t>25-5-2024 15:15:00</t>
  </si>
  <si>
    <t>25-5-2024 16:15:00</t>
  </si>
  <si>
    <t>25-5-2024 17:15:00</t>
  </si>
  <si>
    <t>25-5-2024 18:15:00</t>
  </si>
  <si>
    <t>25-5-2024 19:15:00</t>
  </si>
  <si>
    <t>25-5-2024 20:15:00</t>
  </si>
  <si>
    <t>25-5-2024 21:15:00</t>
  </si>
  <si>
    <t>25-5-2024 22:15:00</t>
  </si>
  <si>
    <t>25-5-2024 23:15:00</t>
  </si>
  <si>
    <t>26-5-2024 00:15:00</t>
  </si>
  <si>
    <t>26-5-2024 01:15:00</t>
  </si>
  <si>
    <t>26-5-2024 02:15:00</t>
  </si>
  <si>
    <t>26-5-2024 03:15:00</t>
  </si>
  <si>
    <t>26-5-2024 04:15:00</t>
  </si>
  <si>
    <t>26-5-2024 05:15:00</t>
  </si>
  <si>
    <t>26-5-2024 06:15:00</t>
  </si>
  <si>
    <t>26-5-2024 07:15:00</t>
  </si>
  <si>
    <t>26-5-2024 08:15:00</t>
  </si>
  <si>
    <t>26-5-2024 09:15:00</t>
  </si>
  <si>
    <t>26-5-2024 10:15:00</t>
  </si>
  <si>
    <t>26-5-2024 11:15:00</t>
  </si>
  <si>
    <t>26-5-2024 12:15:00</t>
  </si>
  <si>
    <t>26-5-2024 13:15:00</t>
  </si>
  <si>
    <t>26-5-2024 14:15:00</t>
  </si>
  <si>
    <t>26-5-2024 15:15:00</t>
  </si>
  <si>
    <t>26-5-2024 16:15:00</t>
  </si>
  <si>
    <t>26-5-2024 17:15:00</t>
  </si>
  <si>
    <t>26-5-2024 18:15:00</t>
  </si>
  <si>
    <t>26-5-2024 19:15:00</t>
  </si>
  <si>
    <t>26-5-2024 20:15:00</t>
  </si>
  <si>
    <t>26-5-2024 21:15:00</t>
  </si>
  <si>
    <t>26-5-2024 22:15:00</t>
  </si>
  <si>
    <t>26-5-2024 23:15:00</t>
  </si>
  <si>
    <t>27-5-2024 00:15:00</t>
  </si>
  <si>
    <t>27-5-2024 01:15:00</t>
  </si>
  <si>
    <t>27-5-2024 02:15:00</t>
  </si>
  <si>
    <t>27-5-2024 03:15:00</t>
  </si>
  <si>
    <t>27-5-2024 04:15:00</t>
  </si>
  <si>
    <t>27-5-2024 05:15:00</t>
  </si>
  <si>
    <t>27-5-2024 06:15:00</t>
  </si>
  <si>
    <t>27-5-2024 07:15:00</t>
  </si>
  <si>
    <t>27-5-2024 08:15:00</t>
  </si>
  <si>
    <t>27-5-2024 09:15:00</t>
  </si>
  <si>
    <t>27-5-2024 10:15:00</t>
  </si>
  <si>
    <t>27-5-2024 11:15:00</t>
  </si>
  <si>
    <t>27-5-2024 12:15:00</t>
  </si>
  <si>
    <t>27-5-2024 13:15:00</t>
  </si>
  <si>
    <t>27-5-2024 14:15:00</t>
  </si>
  <si>
    <t>27-5-2024 15:15:00</t>
  </si>
  <si>
    <t>27-5-2024 16:15:00</t>
  </si>
  <si>
    <t>27-5-2024 17:15:00</t>
  </si>
  <si>
    <t>27-5-2024 18:15:00</t>
  </si>
  <si>
    <t>27-5-2024 19:15:00</t>
  </si>
  <si>
    <t>27-5-2024 20:15:00</t>
  </si>
  <si>
    <t>27-5-2024 21:15:00</t>
  </si>
  <si>
    <t>27-5-2024 22:15:00</t>
  </si>
  <si>
    <t>27-5-2024 23:15:00</t>
  </si>
  <si>
    <t>28-5-2024 00:15:00</t>
  </si>
  <si>
    <t>28-5-2024 01:15:00</t>
  </si>
  <si>
    <t>28-5-2024 02:15:00</t>
  </si>
  <si>
    <t>28-5-2024 03:15:00</t>
  </si>
  <si>
    <t>28-5-2024 04:15:00</t>
  </si>
  <si>
    <t>28-5-2024 05:15:00</t>
  </si>
  <si>
    <t>28-5-2024 06:15:00</t>
  </si>
  <si>
    <t>28-5-2024 07:15:00</t>
  </si>
  <si>
    <t>28-5-2024 08:15:00</t>
  </si>
  <si>
    <t>28-5-2024 09:15:00</t>
  </si>
  <si>
    <t>28-5-2024 10:15:00</t>
  </si>
  <si>
    <t>28-5-2024 11:15:00</t>
  </si>
  <si>
    <t>28-5-2024 12:15:00</t>
  </si>
  <si>
    <t>28-5-2024 13:15:00</t>
  </si>
  <si>
    <t>28-5-2024 14:15:00</t>
  </si>
  <si>
    <t>28-5-2024 15:15:00</t>
  </si>
  <si>
    <t>28-5-2024 16:15:00</t>
  </si>
  <si>
    <t>28-5-2024 17:15:00</t>
  </si>
  <si>
    <t>28-5-2024 18:15:00</t>
  </si>
  <si>
    <t>28-5-2024 19:15:00</t>
  </si>
  <si>
    <t>28-5-2024 20:15:00</t>
  </si>
  <si>
    <t>28-5-2024 21:15:00</t>
  </si>
  <si>
    <t>28-5-2024 22:15:00</t>
  </si>
  <si>
    <t>28-5-2024 23:15:00</t>
  </si>
  <si>
    <t>29-5-2024 00:15:00</t>
  </si>
  <si>
    <t>29-5-2024 01:15:00</t>
  </si>
  <si>
    <t>29-5-2024 02:15:00</t>
  </si>
  <si>
    <t>29-5-2024 03:15:00</t>
  </si>
  <si>
    <t>29-5-2024 04:15:00</t>
  </si>
  <si>
    <t>29-5-2024 05:15:00</t>
  </si>
  <si>
    <t>29-5-2024 06:15:00</t>
  </si>
  <si>
    <t>29-5-2024 07:15:00</t>
  </si>
  <si>
    <t>29-5-2024 08:15:00</t>
  </si>
  <si>
    <t>29-5-2024 09:15:00</t>
  </si>
  <si>
    <t>29-5-2024 10:15:00</t>
  </si>
  <si>
    <t>29-5-2024 11:15:00</t>
  </si>
  <si>
    <t>29-5-2024 12:15:00</t>
  </si>
  <si>
    <t>29-5-2024 13:15:00</t>
  </si>
  <si>
    <t>29-5-2024 14:15:00</t>
  </si>
  <si>
    <t>29-5-2024 15:15:00</t>
  </si>
  <si>
    <t>29-5-2024 16:15:00</t>
  </si>
  <si>
    <t>29-5-2024 17:15:00</t>
  </si>
  <si>
    <t>29-5-2024 18:15:00</t>
  </si>
  <si>
    <t>29-5-2024 19:15:00</t>
  </si>
  <si>
    <t>29-5-2024 20:15:00</t>
  </si>
  <si>
    <t>29-5-2024 21:15:00</t>
  </si>
  <si>
    <t>29-5-2024 22:15:00</t>
  </si>
  <si>
    <t>29-5-2024 23:15:00</t>
  </si>
  <si>
    <t>30-5-2024 00:15:00</t>
  </si>
  <si>
    <t>30-5-2024 01:15:00</t>
  </si>
  <si>
    <t>30-5-2024 02:15:00</t>
  </si>
  <si>
    <t>30-5-2024 03:15:00</t>
  </si>
  <si>
    <t>30-5-2024 04:15:00</t>
  </si>
  <si>
    <t>30-5-2024 05:15:00</t>
  </si>
  <si>
    <t>30-5-2024 06:15:00</t>
  </si>
  <si>
    <t>30-5-2024 07:15:00</t>
  </si>
  <si>
    <t>30-5-2024 08:15:00</t>
  </si>
  <si>
    <t>30-5-2024 09:15:00</t>
  </si>
  <si>
    <t>30-5-2024 10:15:00</t>
  </si>
  <si>
    <t>30-5-2024 11:15:00</t>
  </si>
  <si>
    <t>30-5-2024 12:15:00</t>
  </si>
  <si>
    <t>30-5-2024 13:15:00</t>
  </si>
  <si>
    <t>30-5-2024 14:15:00</t>
  </si>
  <si>
    <t>30-5-2024 15:15:00</t>
  </si>
  <si>
    <t>30-5-2024 16:15:00</t>
  </si>
  <si>
    <t>30-5-2024 17:15:00</t>
  </si>
  <si>
    <t>30-5-2024 18:15:00</t>
  </si>
  <si>
    <t>30-5-2024 19:15:00</t>
  </si>
  <si>
    <t>30-5-2024 20:15:00</t>
  </si>
  <si>
    <t>30-5-2024 21:15:00</t>
  </si>
  <si>
    <t>30-5-2024 22:15:00</t>
  </si>
  <si>
    <t>30-5-2024 23:15:00</t>
  </si>
  <si>
    <t>31-5-2024 00:15:00</t>
  </si>
  <si>
    <t>31-5-2024 01:15:00</t>
  </si>
  <si>
    <t>31-5-2024 02:15:00</t>
  </si>
  <si>
    <t>31-5-2024 03:15:00</t>
  </si>
  <si>
    <t>31-5-2024 04:15:00</t>
  </si>
  <si>
    <t>31-5-2024 05:15:00</t>
  </si>
  <si>
    <t>31-5-2024 06:15:00</t>
  </si>
  <si>
    <t>31-5-2024 07:15:00</t>
  </si>
  <si>
    <t>31-5-2024 08:15:00</t>
  </si>
  <si>
    <t>31-5-2024 09:15:00</t>
  </si>
  <si>
    <t>31-5-2024 10:15:00</t>
  </si>
  <si>
    <t>31-5-2024 11:15:00</t>
  </si>
  <si>
    <t>31-5-2024 12:15:00</t>
  </si>
  <si>
    <t>31-5-2024 13:15:00</t>
  </si>
  <si>
    <t>31-5-2024 14:15:00</t>
  </si>
  <si>
    <t>31-5-2024 15:15:00</t>
  </si>
  <si>
    <t>31-5-2024 16:15:00</t>
  </si>
  <si>
    <t>31-5-2024 17:15:00</t>
  </si>
  <si>
    <t>31-5-2024 18:15:00</t>
  </si>
  <si>
    <t>31-5-2024 19:15:00</t>
  </si>
  <si>
    <t>31-5-2024 20:15:00</t>
  </si>
  <si>
    <t>31-5-2024 21:15:00</t>
  </si>
  <si>
    <t>31-5-2024 22:15:00</t>
  </si>
  <si>
    <t>31-5-2024 23:15:00</t>
  </si>
  <si>
    <t>1-6-2024 00:15:00</t>
  </si>
  <si>
    <t>1-6-2024 01:15:00</t>
  </si>
  <si>
    <t>1-6-2024 02:15:00</t>
  </si>
  <si>
    <t>1-6-2024 03:15:00</t>
  </si>
  <si>
    <t>1-6-2024 04:15:00</t>
  </si>
  <si>
    <t>1-6-2024 05:15:00</t>
  </si>
  <si>
    <t>1-6-2024 06:15:00</t>
  </si>
  <si>
    <t>1-6-2024 07:15:00</t>
  </si>
  <si>
    <t>1-6-2024 08:15:00</t>
  </si>
  <si>
    <t>1-6-2024 09:15:00</t>
  </si>
  <si>
    <t>1-6-2024 10:15:00</t>
  </si>
  <si>
    <t>1-6-2024 11:15:00</t>
  </si>
  <si>
    <t>1-6-2024 12:15:00</t>
  </si>
  <si>
    <t>1-6-2024 13:15:00</t>
  </si>
  <si>
    <t>1-6-2024 14:15:00</t>
  </si>
  <si>
    <t>1-6-2024 15:15:00</t>
  </si>
  <si>
    <t>1-6-2024 16:15:00</t>
  </si>
  <si>
    <t>1-6-2024 17:15:00</t>
  </si>
  <si>
    <t>1-6-2024 18:15:00</t>
  </si>
  <si>
    <t>1-6-2024 19:15:00</t>
  </si>
  <si>
    <t>1-6-2024 20:15:00</t>
  </si>
  <si>
    <t>1-6-2024 21:15:00</t>
  </si>
  <si>
    <t>1-6-2024 22:15:00</t>
  </si>
  <si>
    <t>1-6-2024 23:15:00</t>
  </si>
  <si>
    <t>2-6-2024 00:15:00</t>
  </si>
  <si>
    <t>2-6-2024 01:15:00</t>
  </si>
  <si>
    <t>2-6-2024 02:15:00</t>
  </si>
  <si>
    <t>2-6-2024 03:15:00</t>
  </si>
  <si>
    <t>2-6-2024 04:15:00</t>
  </si>
  <si>
    <t>2-6-2024 05:15:00</t>
  </si>
  <si>
    <t>2-6-2024 06:15:00</t>
  </si>
  <si>
    <t>2-6-2024 07:15:00</t>
  </si>
  <si>
    <t>2-6-2024 08:15:00</t>
  </si>
  <si>
    <t>2-6-2024 09:15:00</t>
  </si>
  <si>
    <t>2-6-2024 10:15:00</t>
  </si>
  <si>
    <t>2-6-2024 11:15:00</t>
  </si>
  <si>
    <t>2-6-2024 12:15:00</t>
  </si>
  <si>
    <t>2-6-2024 13:15:00</t>
  </si>
  <si>
    <t>2-6-2024 14:15:00</t>
  </si>
  <si>
    <t>2-6-2024 15:15:00</t>
  </si>
  <si>
    <t>2-6-2024 16:15:00</t>
  </si>
  <si>
    <t>2-6-2024 17:15:00</t>
  </si>
  <si>
    <t>2-6-2024 18:15:00</t>
  </si>
  <si>
    <t>2-6-2024 19:15:00</t>
  </si>
  <si>
    <t>2-6-2024 20:15:00</t>
  </si>
  <si>
    <t>2-6-2024 21:15:00</t>
  </si>
  <si>
    <t>2-6-2024 22:15:00</t>
  </si>
  <si>
    <t>2-6-2024 23:15:00</t>
  </si>
  <si>
    <t>3-6-2024 00:15:00</t>
  </si>
  <si>
    <t>3-6-2024 01:15:00</t>
  </si>
  <si>
    <t>3-6-2024 02:15:00</t>
  </si>
  <si>
    <t>3-6-2024 03:15:00</t>
  </si>
  <si>
    <t>3-6-2024 04:15:00</t>
  </si>
  <si>
    <t>3-6-2024 05:15:00</t>
  </si>
  <si>
    <t>3-6-2024 06:15:00</t>
  </si>
  <si>
    <t>3-6-2024 07:15:00</t>
  </si>
  <si>
    <t>3-6-2024 08:15:00</t>
  </si>
  <si>
    <t>3-6-2024 09:15:00</t>
  </si>
  <si>
    <t>3-6-2024 10:15:00</t>
  </si>
  <si>
    <t>3-6-2024 11:15:00</t>
  </si>
  <si>
    <t>3-6-2024 12:15:00</t>
  </si>
  <si>
    <t>3-6-2024 13:15:00</t>
  </si>
  <si>
    <t>3-6-2024 14:15:00</t>
  </si>
  <si>
    <t>3-6-2024 15:15:00</t>
  </si>
  <si>
    <t>3-6-2024 16:15:00</t>
  </si>
  <si>
    <t>3-6-2024 17:15:00</t>
  </si>
  <si>
    <t>3-6-2024 18:15:00</t>
  </si>
  <si>
    <t>3-6-2024 19:15:00</t>
  </si>
  <si>
    <t>3-6-2024 20:15:00</t>
  </si>
  <si>
    <t>3-6-2024 21:15:00</t>
  </si>
  <si>
    <t>3-6-2024 22:15:00</t>
  </si>
  <si>
    <t>3-6-2024 23:15:00</t>
  </si>
  <si>
    <t>4-6-2024 00:15:00</t>
  </si>
  <si>
    <t>4-6-2024 01:15:00</t>
  </si>
  <si>
    <t>4-6-2024 02:15:00</t>
  </si>
  <si>
    <t>4-6-2024 03:15:00</t>
  </si>
  <si>
    <t>4-6-2024 04:15:00</t>
  </si>
  <si>
    <t>4-6-2024 05:15:00</t>
  </si>
  <si>
    <t>4-6-2024 06:15:00</t>
  </si>
  <si>
    <t>4-6-2024 07:15:00</t>
  </si>
  <si>
    <t>4-6-2024 08:15:00</t>
  </si>
  <si>
    <t>4-6-2024 09:15:00</t>
  </si>
  <si>
    <t>4-6-2024 10:15:00</t>
  </si>
  <si>
    <t>4-6-2024 11:15:00</t>
  </si>
  <si>
    <t>4-6-2024 12:15:00</t>
  </si>
  <si>
    <t>4-6-2024 13:15:00</t>
  </si>
  <si>
    <t>4-6-2024 14:15:00</t>
  </si>
  <si>
    <t>4-6-2024 15:15:00</t>
  </si>
  <si>
    <t>4-6-2024 16:15:00</t>
  </si>
  <si>
    <t>4-6-2024 17:15:00</t>
  </si>
  <si>
    <t>4-6-2024 18:15:00</t>
  </si>
  <si>
    <t>4-6-2024 19:15:00</t>
  </si>
  <si>
    <t>4-6-2024 20:15:00</t>
  </si>
  <si>
    <t>4-6-2024 21:15:00</t>
  </si>
  <si>
    <t>4-6-2024 22:15:00</t>
  </si>
  <si>
    <t>4-6-2024 23:15:00</t>
  </si>
  <si>
    <t>5-6-2024 00:15:00</t>
  </si>
  <si>
    <t>5-6-2024 01:15:00</t>
  </si>
  <si>
    <t>5-6-2024 02:15:00</t>
  </si>
  <si>
    <t>5-6-2024 03:15:00</t>
  </si>
  <si>
    <t>5-6-2024 04:15:00</t>
  </si>
  <si>
    <t>5-6-2024 05:15:00</t>
  </si>
  <si>
    <t>5-6-2024 06:15:00</t>
  </si>
  <si>
    <t>5-6-2024 07:15:00</t>
  </si>
  <si>
    <t>5-6-2024 08:15:00</t>
  </si>
  <si>
    <t>5-6-2024 09:15:00</t>
  </si>
  <si>
    <t>5-6-2024 10:15:00</t>
  </si>
  <si>
    <t>5-6-2024 11:15:00</t>
  </si>
  <si>
    <t>5-6-2024 12:15:00</t>
  </si>
  <si>
    <t>5-6-2024 13:15:00</t>
  </si>
  <si>
    <t>5-6-2024 14:15:00</t>
  </si>
  <si>
    <t>5-6-2024 15:15:00</t>
  </si>
  <si>
    <t>5-6-2024 16:15:00</t>
  </si>
  <si>
    <t>5-6-2024 17:15:00</t>
  </si>
  <si>
    <t>5-6-2024 18:15:00</t>
  </si>
  <si>
    <t>5-6-2024 19:15:00</t>
  </si>
  <si>
    <t>5-6-2024 20:15:00</t>
  </si>
  <si>
    <t>5-6-2024 21:15:00</t>
  </si>
  <si>
    <t>5-6-2024 22:15:00</t>
  </si>
  <si>
    <t>5-6-2024 23:15:00</t>
  </si>
  <si>
    <t>6-6-2024 00:15:00</t>
  </si>
  <si>
    <t>6-6-2024 01:15:00</t>
  </si>
  <si>
    <t>6-6-2024 02:15:00</t>
  </si>
  <si>
    <t>6-6-2024 03:15:00</t>
  </si>
  <si>
    <t>6-6-2024 04:15:00</t>
  </si>
  <si>
    <t>6-6-2024 05:15:00</t>
  </si>
  <si>
    <t>6-6-2024 06:15:00</t>
  </si>
  <si>
    <t>6-6-2024 07:15:00</t>
  </si>
  <si>
    <t>6-6-2024 08:15:00</t>
  </si>
  <si>
    <t>6-6-2024 09:15:00</t>
  </si>
  <si>
    <t>6-6-2024 10:15:00</t>
  </si>
  <si>
    <t>6-6-2024 11:15:00</t>
  </si>
  <si>
    <t>6-6-2024 12:15:00</t>
  </si>
  <si>
    <t>6-6-2024 13:15:00</t>
  </si>
  <si>
    <t>6-6-2024 14:15:00</t>
  </si>
  <si>
    <t>6-6-2024 15:15:00</t>
  </si>
  <si>
    <t>6-6-2024 16:15:00</t>
  </si>
  <si>
    <t>6-6-2024 17:15:00</t>
  </si>
  <si>
    <t>6-6-2024 18:15:00</t>
  </si>
  <si>
    <t>6-6-2024 19:15:00</t>
  </si>
  <si>
    <t>6-6-2024 20:15:00</t>
  </si>
  <si>
    <t>6-6-2024 21:15:00</t>
  </si>
  <si>
    <t>6-6-2024 22:15:00</t>
  </si>
  <si>
    <t>6-6-2024 23:15:00</t>
  </si>
  <si>
    <t>7-6-2024 00:15:00</t>
  </si>
  <si>
    <t>7-6-2024 01:15:00</t>
  </si>
  <si>
    <t>7-6-2024 02:15:00</t>
  </si>
  <si>
    <t>7-6-2024 03:15:00</t>
  </si>
  <si>
    <t>7-6-2024 04:15:00</t>
  </si>
  <si>
    <t>7-6-2024 05:15:00</t>
  </si>
  <si>
    <t>7-6-2024 06:15:00</t>
  </si>
  <si>
    <t>7-6-2024 07:15:00</t>
  </si>
  <si>
    <t>7-6-2024 08:15:00</t>
  </si>
  <si>
    <t>7-6-2024 09:15:00</t>
  </si>
  <si>
    <t>7-6-2024 10:15:00</t>
  </si>
  <si>
    <t>7-6-2024 11:15:00</t>
  </si>
  <si>
    <t>7-6-2024 12:15:00</t>
  </si>
  <si>
    <t>7-6-2024 13:15:00</t>
  </si>
  <si>
    <t>7-6-2024 14:15:00</t>
  </si>
  <si>
    <t>7-6-2024 15:15:00</t>
  </si>
  <si>
    <t>7-6-2024 16:15:00</t>
  </si>
  <si>
    <t>7-6-2024 17:15:00</t>
  </si>
  <si>
    <t>7-6-2024 18:15:00</t>
  </si>
  <si>
    <t>7-6-2024 19:15:00</t>
  </si>
  <si>
    <t>7-6-2024 20:15:00</t>
  </si>
  <si>
    <t>7-6-2024 21:15:00</t>
  </si>
  <si>
    <t>7-6-2024 22:15:00</t>
  </si>
  <si>
    <t>7-6-2024 23:15:00</t>
  </si>
  <si>
    <t>8-6-2024 00:15:00</t>
  </si>
  <si>
    <t>8-6-2024 01:15:00</t>
  </si>
  <si>
    <t>8-6-2024 02:15:00</t>
  </si>
  <si>
    <t>8-6-2024 03:15:00</t>
  </si>
  <si>
    <t>8-6-2024 04:15:00</t>
  </si>
  <si>
    <t>8-6-2024 05:15:00</t>
  </si>
  <si>
    <t>8-6-2024 06:15:00</t>
  </si>
  <si>
    <t>8-6-2024 07:15:00</t>
  </si>
  <si>
    <t>8-6-2024 08:15:00</t>
  </si>
  <si>
    <t>8-6-2024 09:15:00</t>
  </si>
  <si>
    <t>8-6-2024 10:15:00</t>
  </si>
  <si>
    <t>8-6-2024 11:15:00</t>
  </si>
  <si>
    <t>8-6-2024 12:15:00</t>
  </si>
  <si>
    <t>8-6-2024 13:15:00</t>
  </si>
  <si>
    <t>8-6-2024 14:15:00</t>
  </si>
  <si>
    <t>8-6-2024 15:15:00</t>
  </si>
  <si>
    <t>8-6-2024 16:15:00</t>
  </si>
  <si>
    <t>8-6-2024 17:15:00</t>
  </si>
  <si>
    <t>8-6-2024 18:15:00</t>
  </si>
  <si>
    <t>8-6-2024 19:15:00</t>
  </si>
  <si>
    <t>8-6-2024 20:15:00</t>
  </si>
  <si>
    <t>8-6-2024 21:15:00</t>
  </si>
  <si>
    <t>8-6-2024 22:15:00</t>
  </si>
  <si>
    <t>8-6-2024 23:15:00</t>
  </si>
  <si>
    <t>9-6-2024 00:15:00</t>
  </si>
  <si>
    <t>9-6-2024 01:15:00</t>
  </si>
  <si>
    <t>9-6-2024 02:15:00</t>
  </si>
  <si>
    <t>9-6-2024 03:15:00</t>
  </si>
  <si>
    <t>9-6-2024 04:15:00</t>
  </si>
  <si>
    <t>9-6-2024 05:15:00</t>
  </si>
  <si>
    <t>9-6-2024 06:15:00</t>
  </si>
  <si>
    <t>9-6-2024 07:15:00</t>
  </si>
  <si>
    <t>9-6-2024 08:15:00</t>
  </si>
  <si>
    <t>9-6-2024 09:15:00</t>
  </si>
  <si>
    <t>9-6-2024 10:15:00</t>
  </si>
  <si>
    <t>9-6-2024 11:15:00</t>
  </si>
  <si>
    <t>9-6-2024 12:15:00</t>
  </si>
  <si>
    <t>9-6-2024 13:15:00</t>
  </si>
  <si>
    <t>9-6-2024 14:15:00</t>
  </si>
  <si>
    <t>9-6-2024 15:15:00</t>
  </si>
  <si>
    <t>9-6-2024 16:15:00</t>
  </si>
  <si>
    <t>9-6-2024 17:15:00</t>
  </si>
  <si>
    <t>9-6-2024 18:15:00</t>
  </si>
  <si>
    <t>9-6-2024 19:15:00</t>
  </si>
  <si>
    <t>9-6-2024 20:15:00</t>
  </si>
  <si>
    <t>9-6-2024 21:15:00</t>
  </si>
  <si>
    <t>9-6-2024 22:15:00</t>
  </si>
  <si>
    <t>9-6-2024 23:15:00</t>
  </si>
  <si>
    <t>10-6-2024 00:15:00</t>
  </si>
  <si>
    <t>10-6-2024 01:15:00</t>
  </si>
  <si>
    <t>10-6-2024 02:15:00</t>
  </si>
  <si>
    <t>10-6-2024 03:15:00</t>
  </si>
  <si>
    <t>10-6-2024 04:15:00</t>
  </si>
  <si>
    <t>10-6-2024 05:15:00</t>
  </si>
  <si>
    <t>10-6-2024 06:15:00</t>
  </si>
  <si>
    <t>10-6-2024 07:15:00</t>
  </si>
  <si>
    <t>10-6-2024 08:15:00</t>
  </si>
  <si>
    <t>10-6-2024 09:15:00</t>
  </si>
  <si>
    <t>10-6-2024 10:15:00</t>
  </si>
  <si>
    <t>10-6-2024 11:15:00</t>
  </si>
  <si>
    <t>10-6-2024 12:15:00</t>
  </si>
  <si>
    <t>10-6-2024 13:15:00</t>
  </si>
  <si>
    <t>10-6-2024 14:15:00</t>
  </si>
  <si>
    <t>10-6-2024 15:15:00</t>
  </si>
  <si>
    <t>10-6-2024 16:15:00</t>
  </si>
  <si>
    <t>10-6-2024 17:15:00</t>
  </si>
  <si>
    <t>10-6-2024 18:15:00</t>
  </si>
  <si>
    <t>10-6-2024 19:15:00</t>
  </si>
  <si>
    <t>10-6-2024 20:15:00</t>
  </si>
  <si>
    <t>10-6-2024 21:15:00</t>
  </si>
  <si>
    <t>10-6-2024 22:15:00</t>
  </si>
  <si>
    <t>10-6-2024 23:15:00</t>
  </si>
  <si>
    <t>11-6-2024 00:15:00</t>
  </si>
  <si>
    <t>11-6-2024 01:15:00</t>
  </si>
  <si>
    <t>11-6-2024 02:15:00</t>
  </si>
  <si>
    <t>11-6-2024 03:15:00</t>
  </si>
  <si>
    <t>11-6-2024 04:15:00</t>
  </si>
  <si>
    <t>11-6-2024 05:15:00</t>
  </si>
  <si>
    <t>11-6-2024 06:15:00</t>
  </si>
  <si>
    <t>11-6-2024 07:15:00</t>
  </si>
  <si>
    <t>11-6-2024 08:15:00</t>
  </si>
  <si>
    <t>11-6-2024 09:15:00</t>
  </si>
  <si>
    <t>11-6-2024 10:15:00</t>
  </si>
  <si>
    <t>11-6-2024 11:15:00</t>
  </si>
  <si>
    <t>11-6-2024 12:15:00</t>
  </si>
  <si>
    <t>11-6-2024 13:15:00</t>
  </si>
  <si>
    <t>11-6-2024 14:15:00</t>
  </si>
  <si>
    <t>11-6-2024 15:15:00</t>
  </si>
  <si>
    <t>11-6-2024 16:15:00</t>
  </si>
  <si>
    <t>11-6-2024 17:15:00</t>
  </si>
  <si>
    <t>11-6-2024 18:15:00</t>
  </si>
  <si>
    <t>11-6-2024 19:15:00</t>
  </si>
  <si>
    <t>11-6-2024 20:15:00</t>
  </si>
  <si>
    <t>11-6-2024 21:15:00</t>
  </si>
  <si>
    <t>11-6-2024 22:15:00</t>
  </si>
  <si>
    <t>11-6-2024 23:15:00</t>
  </si>
  <si>
    <t>12-6-2024 00:15:00</t>
  </si>
  <si>
    <t>12-6-2024 01:15:00</t>
  </si>
  <si>
    <t>12-6-2024 02:15:00</t>
  </si>
  <si>
    <t>12-6-2024 03:15:00</t>
  </si>
  <si>
    <t>12-6-2024 04:15:00</t>
  </si>
  <si>
    <t>12-6-2024 05:15:00</t>
  </si>
  <si>
    <t>12-6-2024 06:15:00</t>
  </si>
  <si>
    <t>12-6-2024 07:15:00</t>
  </si>
  <si>
    <t>12-6-2024 08:15:00</t>
  </si>
  <si>
    <t>12-6-2024 09:15:00</t>
  </si>
  <si>
    <t>12-6-2024 10:15:00</t>
  </si>
  <si>
    <t>12-6-2024 11:15:00</t>
  </si>
  <si>
    <t>12-6-2024 12:15:00</t>
  </si>
  <si>
    <t>12-6-2024 13:15:00</t>
  </si>
  <si>
    <t>12-6-2024 14:15:00</t>
  </si>
  <si>
    <t>12-6-2024 15:15:00</t>
  </si>
  <si>
    <t>12-6-2024 16:15:00</t>
  </si>
  <si>
    <t>12-6-2024 17:15:00</t>
  </si>
  <si>
    <t>12-6-2024 18:15:00</t>
  </si>
  <si>
    <t>12-6-2024 19:15:00</t>
  </si>
  <si>
    <t>12-6-2024 20:15:00</t>
  </si>
  <si>
    <t>12-6-2024 21:15:00</t>
  </si>
  <si>
    <t>12-6-2024 22:15:00</t>
  </si>
  <si>
    <t>12-6-2024 23:15:00</t>
  </si>
  <si>
    <t>13-6-2024 00:15:00</t>
  </si>
  <si>
    <t>13-6-2024 01:15:00</t>
  </si>
  <si>
    <t>13-6-2024 02:15:00</t>
  </si>
  <si>
    <t>13-6-2024 03:15:00</t>
  </si>
  <si>
    <t>13-6-2024 04:15:00</t>
  </si>
  <si>
    <t>13-6-2024 05:15:00</t>
  </si>
  <si>
    <t>13-6-2024 06:15:00</t>
  </si>
  <si>
    <t>13-6-2024 07:15:00</t>
  </si>
  <si>
    <t>13-6-2024 08:15:00</t>
  </si>
  <si>
    <t>13-6-2024 09:15:00</t>
  </si>
  <si>
    <t>13-6-2024 10:15:00</t>
  </si>
  <si>
    <t>13-6-2024 11:15:00</t>
  </si>
  <si>
    <t>13-6-2024 12:15:00</t>
  </si>
  <si>
    <t>13-6-2024 13:15:00</t>
  </si>
  <si>
    <t>13-6-2024 14:15:00</t>
  </si>
  <si>
    <t>13-6-2024 15:15:00</t>
  </si>
  <si>
    <t>13-6-2024 16:15:00</t>
  </si>
  <si>
    <t>13-6-2024 17:15:00</t>
  </si>
  <si>
    <t>13-6-2024 18:15:00</t>
  </si>
  <si>
    <t>13-6-2024 19:15:00</t>
  </si>
  <si>
    <t>13-6-2024 20:15:00</t>
  </si>
  <si>
    <t>13-6-2024 21:15:00</t>
  </si>
  <si>
    <t>13-6-2024 22:15:00</t>
  </si>
  <si>
    <t>13-6-2024 23:15:00</t>
  </si>
  <si>
    <t>14-6-2024 00:15:00</t>
  </si>
  <si>
    <t>14-6-2024 01:15:00</t>
  </si>
  <si>
    <t>14-6-2024 02:15:00</t>
  </si>
  <si>
    <t>14-6-2024 03:15:00</t>
  </si>
  <si>
    <t>14-6-2024 04:15:00</t>
  </si>
  <si>
    <t>14-6-2024 05:15:00</t>
  </si>
  <si>
    <t>14-6-2024 06:15:00</t>
  </si>
  <si>
    <t>14-6-2024 07:15:00</t>
  </si>
  <si>
    <t>14-6-2024 08:15:00</t>
  </si>
  <si>
    <t>14-6-2024 09:15:00</t>
  </si>
  <si>
    <t>14-6-2024 10:15:00</t>
  </si>
  <si>
    <t>14-6-2024 11:15:00</t>
  </si>
  <si>
    <t>14-6-2024 12:15:00</t>
  </si>
  <si>
    <t>14-6-2024 13:15:00</t>
  </si>
  <si>
    <t>14-6-2024 14:15:00</t>
  </si>
  <si>
    <t>14-6-2024 15:15:00</t>
  </si>
  <si>
    <t>14-6-2024 16:15:00</t>
  </si>
  <si>
    <t>14-6-2024 17:15:00</t>
  </si>
  <si>
    <t>14-6-2024 18:15:00</t>
  </si>
  <si>
    <t>14-6-2024 19:15:00</t>
  </si>
  <si>
    <t>14-6-2024 20:15:00</t>
  </si>
  <si>
    <t>14-6-2024 21:15:00</t>
  </si>
  <si>
    <t>14-6-2024 22:15:00</t>
  </si>
  <si>
    <t>14-6-2024 23:15:00</t>
  </si>
  <si>
    <t>15-6-2024 00:15:00</t>
  </si>
  <si>
    <t>15-6-2024 01:15:00</t>
  </si>
  <si>
    <t>15-6-2024 02:15:00</t>
  </si>
  <si>
    <t>15-6-2024 03:15:00</t>
  </si>
  <si>
    <t>15-6-2024 04:15:00</t>
  </si>
  <si>
    <t>15-6-2024 05:15:00</t>
  </si>
  <si>
    <t>15-6-2024 06:15:00</t>
  </si>
  <si>
    <t>15-6-2024 07:15:00</t>
  </si>
  <si>
    <t>15-6-2024 08:15:00</t>
  </si>
  <si>
    <t>15-6-2024 09:15:00</t>
  </si>
  <si>
    <t>15-6-2024 10:15:00</t>
  </si>
  <si>
    <t>15-6-2024 11:15:00</t>
  </si>
  <si>
    <t>15-6-2024 12:15:00</t>
  </si>
  <si>
    <t>15-6-2024 13:15:00</t>
  </si>
  <si>
    <t>15-6-2024 14:15:00</t>
  </si>
  <si>
    <t>15-6-2024 15:15:00</t>
  </si>
  <si>
    <t>15-6-2024 16:15:00</t>
  </si>
  <si>
    <t>15-6-2024 17:15:00</t>
  </si>
  <si>
    <t>15-6-2024 18:15:00</t>
  </si>
  <si>
    <t>15-6-2024 19:15:00</t>
  </si>
  <si>
    <t>15-6-2024 20:15:00</t>
  </si>
  <si>
    <t>15-6-2024 21:15:00</t>
  </si>
  <si>
    <t>15-6-2024 22:15:00</t>
  </si>
  <si>
    <t>15-6-2024 23:15:00</t>
  </si>
  <si>
    <t>16-6-2024 00:15:00</t>
  </si>
  <si>
    <t>16-6-2024 01:15:00</t>
  </si>
  <si>
    <t>16-6-2024 02:15:00</t>
  </si>
  <si>
    <t>16-6-2024 03:15:00</t>
  </si>
  <si>
    <t>16-6-2024 04:15:00</t>
  </si>
  <si>
    <t>16-6-2024 05:15:00</t>
  </si>
  <si>
    <t>16-6-2024 06:15:00</t>
  </si>
  <si>
    <t>16-6-2024 07:15:00</t>
  </si>
  <si>
    <t>16-6-2024 08:15:00</t>
  </si>
  <si>
    <t>16-6-2024 09:15:00</t>
  </si>
  <si>
    <t>16-6-2024 10:15:00</t>
  </si>
  <si>
    <t>16-6-2024 11:15:00</t>
  </si>
  <si>
    <t>16-6-2024 12:15:00</t>
  </si>
  <si>
    <t>16-6-2024 13:15:00</t>
  </si>
  <si>
    <t>16-6-2024 14:15:00</t>
  </si>
  <si>
    <t>16-6-2024 15:15:00</t>
  </si>
  <si>
    <t>16-6-2024 16:15:00</t>
  </si>
  <si>
    <t>16-6-2024 17:15:00</t>
  </si>
  <si>
    <t>16-6-2024 18:15:00</t>
  </si>
  <si>
    <t>16-6-2024 19:15:00</t>
  </si>
  <si>
    <t>16-6-2024 20:15:00</t>
  </si>
  <si>
    <t>16-6-2024 21:15:00</t>
  </si>
  <si>
    <t>16-6-2024 22:15:00</t>
  </si>
  <si>
    <t>16-6-2024 23:15:00</t>
  </si>
  <si>
    <t>17-6-2024 00:15:00</t>
  </si>
  <si>
    <t>17-6-2024 01:15:00</t>
  </si>
  <si>
    <t>17-6-2024 02:15:00</t>
  </si>
  <si>
    <t>17-6-2024 03:15:00</t>
  </si>
  <si>
    <t>17-6-2024 04:15:00</t>
  </si>
  <si>
    <t>17-6-2024 05:15:00</t>
  </si>
  <si>
    <t>17-6-2024 06:15:00</t>
  </si>
  <si>
    <t>17-6-2024 07:15:00</t>
  </si>
  <si>
    <t>17-6-2024 08:15:00</t>
  </si>
  <si>
    <t>17-6-2024 09:15:00</t>
  </si>
  <si>
    <t>17-6-2024 10:15:00</t>
  </si>
  <si>
    <t>17-6-2024 11:15:00</t>
  </si>
  <si>
    <t>17-6-2024 12:15:00</t>
  </si>
  <si>
    <t>17-6-2024 13:15:00</t>
  </si>
  <si>
    <t>17-6-2024 14:15:00</t>
  </si>
  <si>
    <t>17-6-2024 15:15:00</t>
  </si>
  <si>
    <t>17-6-2024 16:15:00</t>
  </si>
  <si>
    <t>17-6-2024 17:15:00</t>
  </si>
  <si>
    <t>17-6-2024 18:15:00</t>
  </si>
  <si>
    <t>17-6-2024 19:15:00</t>
  </si>
  <si>
    <t>17-6-2024 20:15:00</t>
  </si>
  <si>
    <t>17-6-2024 21:15:00</t>
  </si>
  <si>
    <t>17-6-2024 22:15:00</t>
  </si>
  <si>
    <t>17-6-2024 23:15:00</t>
  </si>
  <si>
    <t>18-6-2024 00:15:00</t>
  </si>
  <si>
    <t>18-6-2024 01:15:00</t>
  </si>
  <si>
    <t>18-6-2024 02:15:00</t>
  </si>
  <si>
    <t>18-6-2024 03:15:00</t>
  </si>
  <si>
    <t>18-6-2024 04:15:00</t>
  </si>
  <si>
    <t>18-6-2024 05:15:00</t>
  </si>
  <si>
    <t>18-6-2024 06:15:00</t>
  </si>
  <si>
    <t>18-6-2024 07:15:00</t>
  </si>
  <si>
    <t>18-6-2024 08:15:00</t>
  </si>
  <si>
    <t>18-6-2024 09:15:00</t>
  </si>
  <si>
    <t>18-6-2024 10:15:00</t>
  </si>
  <si>
    <t>18-6-2024 11:15:00</t>
  </si>
  <si>
    <t>18-6-2024 12:15:00</t>
  </si>
  <si>
    <t>18-6-2024 13:15:00</t>
  </si>
  <si>
    <t>18-6-2024 14:15:00</t>
  </si>
  <si>
    <t>18-6-2024 15:15:00</t>
  </si>
  <si>
    <t>18-6-2024 16:15:00</t>
  </si>
  <si>
    <t>18-6-2024 17:15:00</t>
  </si>
  <si>
    <t>18-6-2024 18:15:00</t>
  </si>
  <si>
    <t>18-6-2024 19:15:00</t>
  </si>
  <si>
    <t>18-6-2024 20:15:00</t>
  </si>
  <si>
    <t>18-6-2024 21:15:00</t>
  </si>
  <si>
    <t>18-6-2024 22:15:00</t>
  </si>
  <si>
    <t>18-6-2024 23:15:00</t>
  </si>
  <si>
    <t>19-6-2024 00:15:00</t>
  </si>
  <si>
    <t>19-6-2024 01:15:00</t>
  </si>
  <si>
    <t>19-6-2024 02:15:00</t>
  </si>
  <si>
    <t>19-6-2024 03:15:00</t>
  </si>
  <si>
    <t>19-6-2024 04:15:00</t>
  </si>
  <si>
    <t>19-6-2024 05:15:00</t>
  </si>
  <si>
    <t>19-6-2024 06:15:00</t>
  </si>
  <si>
    <t>19-6-2024 07:15:00</t>
  </si>
  <si>
    <t>19-6-2024 08:15:00</t>
  </si>
  <si>
    <t>19-6-2024 09:15:00</t>
  </si>
  <si>
    <t>19-6-2024 10:15:00</t>
  </si>
  <si>
    <t>19-6-2024 11:15:00</t>
  </si>
  <si>
    <t>19-6-2024 12:15:00</t>
  </si>
  <si>
    <t>19-6-2024 13:15:00</t>
  </si>
  <si>
    <t>19-6-2024 14:15:00</t>
  </si>
  <si>
    <t>19-6-2024 15:15:00</t>
  </si>
  <si>
    <t>19-6-2024 16:15:00</t>
  </si>
  <si>
    <t>19-6-2024 17:15:00</t>
  </si>
  <si>
    <t>19-6-2024 18:15:00</t>
  </si>
  <si>
    <t>19-6-2024 19:15:00</t>
  </si>
  <si>
    <t>19-6-2024 20:15:00</t>
  </si>
  <si>
    <t>19-6-2024 21:15:00</t>
  </si>
  <si>
    <t>19-6-2024 22:15:00</t>
  </si>
  <si>
    <t>19-6-2024 23:15:00</t>
  </si>
  <si>
    <t>20-6-2024 00:15:00</t>
  </si>
  <si>
    <t>20-6-2024 01:15:00</t>
  </si>
  <si>
    <t>20-6-2024 02:15:00</t>
  </si>
  <si>
    <t>20-6-2024 03:15:00</t>
  </si>
  <si>
    <t>20-6-2024 04:15:00</t>
  </si>
  <si>
    <t>20-6-2024 05:15:00</t>
  </si>
  <si>
    <t>20-6-2024 06:15:00</t>
  </si>
  <si>
    <t>20-6-2024 07:15:00</t>
  </si>
  <si>
    <t>20-6-2024 08:15:00</t>
  </si>
  <si>
    <t>20-6-2024 09:15:00</t>
  </si>
  <si>
    <t>20-6-2024 10:15:00</t>
  </si>
  <si>
    <t>20-6-2024 11:15:00</t>
  </si>
  <si>
    <t>20-6-2024 12:15:00</t>
  </si>
  <si>
    <t>20-6-2024 13:15:00</t>
  </si>
  <si>
    <t>20-6-2024 14:15:00</t>
  </si>
  <si>
    <t>20-6-2024 15:15:00</t>
  </si>
  <si>
    <t>20-6-2024 16:15:00</t>
  </si>
  <si>
    <t>20-6-2024 17:15:00</t>
  </si>
  <si>
    <t>20-6-2024 18:15:00</t>
  </si>
  <si>
    <t>20-6-2024 19:15:00</t>
  </si>
  <si>
    <t>20-6-2024 20:15:00</t>
  </si>
  <si>
    <t>20-6-2024 21:15:00</t>
  </si>
  <si>
    <t>20-6-2024 22:15:00</t>
  </si>
  <si>
    <t>20-6-2024 23:15:00</t>
  </si>
  <si>
    <t>21-6-2024 00:15:00</t>
  </si>
  <si>
    <t>21-6-2024 01:15:00</t>
  </si>
  <si>
    <t>21-6-2024 02:15:00</t>
  </si>
  <si>
    <t>21-6-2024 03:15:00</t>
  </si>
  <si>
    <t>21-6-2024 04:15:00</t>
  </si>
  <si>
    <t>21-6-2024 05:15:00</t>
  </si>
  <si>
    <t>21-6-2024 06:15:00</t>
  </si>
  <si>
    <t>21-6-2024 07:15:00</t>
  </si>
  <si>
    <t>21-6-2024 08:15:00</t>
  </si>
  <si>
    <t>21-6-2024 09:15:00</t>
  </si>
  <si>
    <t>21-6-2024 10:15:00</t>
  </si>
  <si>
    <t>21-6-2024 11:15:00</t>
  </si>
  <si>
    <t>21-6-2024 12:15:00</t>
  </si>
  <si>
    <t>21-6-2024 13:15:00</t>
  </si>
  <si>
    <t>21-6-2024 14:15:00</t>
  </si>
  <si>
    <t>21-6-2024 15:15:00</t>
  </si>
  <si>
    <t>21-6-2024 16:15:00</t>
  </si>
  <si>
    <t>21-6-2024 17:15:00</t>
  </si>
  <si>
    <t>21-6-2024 18:15:00</t>
  </si>
  <si>
    <t>21-6-2024 19:15:00</t>
  </si>
  <si>
    <t>21-6-2024 20:15:00</t>
  </si>
  <si>
    <t>21-6-2024 21:15:00</t>
  </si>
  <si>
    <t>21-6-2024 22:15:00</t>
  </si>
  <si>
    <t>21-6-2024 23:15:00</t>
  </si>
  <si>
    <t>22-6-2024 00:15:00</t>
  </si>
  <si>
    <t>22-6-2024 01:15:00</t>
  </si>
  <si>
    <t>22-6-2024 02:15:00</t>
  </si>
  <si>
    <t>22-6-2024 03:15:00</t>
  </si>
  <si>
    <t>22-6-2024 04:15:00</t>
  </si>
  <si>
    <t>22-6-2024 05:15:00</t>
  </si>
  <si>
    <t>22-6-2024 06:15:00</t>
  </si>
  <si>
    <t>22-6-2024 07:15:00</t>
  </si>
  <si>
    <t>22-6-2024 08:15:00</t>
  </si>
  <si>
    <t>22-6-2024 09:15:00</t>
  </si>
  <si>
    <t>22-6-2024 10:15:00</t>
  </si>
  <si>
    <t>22-6-2024 11:15:00</t>
  </si>
  <si>
    <t>22-6-2024 12:15:00</t>
  </si>
  <si>
    <t>22-6-2024 13:15:00</t>
  </si>
  <si>
    <t>22-6-2024 14:15:00</t>
  </si>
  <si>
    <t>22-6-2024 15:15:00</t>
  </si>
  <si>
    <t>22-6-2024 16:15:00</t>
  </si>
  <si>
    <t>22-6-2024 17:15:00</t>
  </si>
  <si>
    <t>22-6-2024 18:15:00</t>
  </si>
  <si>
    <t>22-6-2024 19:15:00</t>
  </si>
  <si>
    <t>22-6-2024 20:15:00</t>
  </si>
  <si>
    <t>22-6-2024 21:15:00</t>
  </si>
  <si>
    <t>22-6-2024 22:15:00</t>
  </si>
  <si>
    <t>22-6-2024 23:15:00</t>
  </si>
  <si>
    <t>23-6-2024 00:15:00</t>
  </si>
  <si>
    <t>23-6-2024 01:15:00</t>
  </si>
  <si>
    <t>23-6-2024 02:15:00</t>
  </si>
  <si>
    <t>23-6-2024 03:15:00</t>
  </si>
  <si>
    <t>23-6-2024 04:15:00</t>
  </si>
  <si>
    <t>23-6-2024 05:15:00</t>
  </si>
  <si>
    <t>23-6-2024 06:15:00</t>
  </si>
  <si>
    <t>23-6-2024 07:15:00</t>
  </si>
  <si>
    <t>23-6-2024 08:15:00</t>
  </si>
  <si>
    <t>23-6-2024 09:15:00</t>
  </si>
  <si>
    <t>23-6-2024 10:15:00</t>
  </si>
  <si>
    <t>23-6-2024 11:15:00</t>
  </si>
  <si>
    <t>23-6-2024 12:15:00</t>
  </si>
  <si>
    <t>23-6-2024 13:15:00</t>
  </si>
  <si>
    <t>23-6-2024 14:15:00</t>
  </si>
  <si>
    <t>23-6-2024 15:15:00</t>
  </si>
  <si>
    <t>23-6-2024 16:15:00</t>
  </si>
  <si>
    <t>23-6-2024 17:15:00</t>
  </si>
  <si>
    <t>23-6-2024 18:15:00</t>
  </si>
  <si>
    <t>23-6-2024 19:15:00</t>
  </si>
  <si>
    <t>23-6-2024 20:15:00</t>
  </si>
  <si>
    <t>23-6-2024 21:15:00</t>
  </si>
  <si>
    <t>23-6-2024 22:15:00</t>
  </si>
  <si>
    <t>23-6-2024 23:15:00</t>
  </si>
  <si>
    <t>24-6-2024 00:15:00</t>
  </si>
  <si>
    <t>24-6-2024 01:15:00</t>
  </si>
  <si>
    <t>24-6-2024 02:15:00</t>
  </si>
  <si>
    <t>24-6-2024 03:15:00</t>
  </si>
  <si>
    <t>24-6-2024 04:15:00</t>
  </si>
  <si>
    <t>24-6-2024 05:15:00</t>
  </si>
  <si>
    <t>24-6-2024 06:15:00</t>
  </si>
  <si>
    <t>24-6-2024 07:15:00</t>
  </si>
  <si>
    <t>24-6-2024 08:15:00</t>
  </si>
  <si>
    <t>24-6-2024 09:15:00</t>
  </si>
  <si>
    <t>24-6-2024 10:15:00</t>
  </si>
  <si>
    <t>24-6-2024 11:15:00</t>
  </si>
  <si>
    <t>24-6-2024 12:15:00</t>
  </si>
  <si>
    <t>24-6-2024 13:15:00</t>
  </si>
  <si>
    <t>24-6-2024 14:15:00</t>
  </si>
  <si>
    <t>24-6-2024 15:15:00</t>
  </si>
  <si>
    <t>24-6-2024 16:15:00</t>
  </si>
  <si>
    <t>24-6-2024 17:15:00</t>
  </si>
  <si>
    <t>24-6-2024 18:15:00</t>
  </si>
  <si>
    <t>24-6-2024 19:15:00</t>
  </si>
  <si>
    <t>24-6-2024 20:15:00</t>
  </si>
  <si>
    <t>24-6-2024 21:15:00</t>
  </si>
  <si>
    <t>24-6-2024 22:15:00</t>
  </si>
  <si>
    <t>24-6-2024 23:15:00</t>
  </si>
  <si>
    <t>25-6-2024 00:15:00</t>
  </si>
  <si>
    <t>25-6-2024 01:15:00</t>
  </si>
  <si>
    <t>25-6-2024 02:15:00</t>
  </si>
  <si>
    <t>25-6-2024 03:15:00</t>
  </si>
  <si>
    <t>25-6-2024 04:15:00</t>
  </si>
  <si>
    <t>25-6-2024 05:15:00</t>
  </si>
  <si>
    <t>25-6-2024 06:15:00</t>
  </si>
  <si>
    <t>25-6-2024 07:15:00</t>
  </si>
  <si>
    <t>25-6-2024 08:15:00</t>
  </si>
  <si>
    <t>25-6-2024 09:15:00</t>
  </si>
  <si>
    <t>25-6-2024 10:15:00</t>
  </si>
  <si>
    <t>25-6-2024 11:15:00</t>
  </si>
  <si>
    <t>25-6-2024 12:15:00</t>
  </si>
  <si>
    <t>25-6-2024 13:15:00</t>
  </si>
  <si>
    <t>25-6-2024 14:15:00</t>
  </si>
  <si>
    <t>25-6-2024 15:15:00</t>
  </si>
  <si>
    <t>25-6-2024 16:15:00</t>
  </si>
  <si>
    <t>25-6-2024 17:15:00</t>
  </si>
  <si>
    <t>25-6-2024 18:15:00</t>
  </si>
  <si>
    <t>25-6-2024 19:15:00</t>
  </si>
  <si>
    <t>25-6-2024 20:15:00</t>
  </si>
  <si>
    <t>25-6-2024 21:15:00</t>
  </si>
  <si>
    <t>25-6-2024 22:15:00</t>
  </si>
  <si>
    <t>25-6-2024 23:15:00</t>
  </si>
  <si>
    <t>26-6-2024 00:15:00</t>
  </si>
  <si>
    <t>26-6-2024 01:15:00</t>
  </si>
  <si>
    <t>26-6-2024 02:15:00</t>
  </si>
  <si>
    <t>26-6-2024 03:15:00</t>
  </si>
  <si>
    <t>26-6-2024 04:15:00</t>
  </si>
  <si>
    <t>26-6-2024 05:15:00</t>
  </si>
  <si>
    <t>26-6-2024 06:15:00</t>
  </si>
  <si>
    <t>26-6-2024 07:15:00</t>
  </si>
  <si>
    <t>26-6-2024 08:15:00</t>
  </si>
  <si>
    <t>26-6-2024 09:15:00</t>
  </si>
  <si>
    <t>26-6-2024 10:15:00</t>
  </si>
  <si>
    <t>26-6-2024 11:15:00</t>
  </si>
  <si>
    <t>26-6-2024 12:15:00</t>
  </si>
  <si>
    <t>26-6-2024 13:15:00</t>
  </si>
  <si>
    <t>26-6-2024 14:15:00</t>
  </si>
  <si>
    <t>26-6-2024 15:15:00</t>
  </si>
  <si>
    <t>26-6-2024 16:15:00</t>
  </si>
  <si>
    <t>26-6-2024 17:15:00</t>
  </si>
  <si>
    <t>26-6-2024 18:15:00</t>
  </si>
  <si>
    <t>26-6-2024 19:15:00</t>
  </si>
  <si>
    <t>26-6-2024 20:15:00</t>
  </si>
  <si>
    <t>26-6-2024 21:15:00</t>
  </si>
  <si>
    <t>26-6-2024 22:15:00</t>
  </si>
  <si>
    <t>26-6-2024 23:15:00</t>
  </si>
  <si>
    <t>27-6-2024 00:15:00</t>
  </si>
  <si>
    <t>27-6-2024 01:15:00</t>
  </si>
  <si>
    <t>27-6-2024 02:15:00</t>
  </si>
  <si>
    <t>27-6-2024 03:15:00</t>
  </si>
  <si>
    <t>27-6-2024 04:15:00</t>
  </si>
  <si>
    <t>27-6-2024 05:15:00</t>
  </si>
  <si>
    <t>27-6-2024 06:15:00</t>
  </si>
  <si>
    <t>27-6-2024 07:15:00</t>
  </si>
  <si>
    <t>27-6-2024 08:15:00</t>
  </si>
  <si>
    <t>27-6-2024 09:15:00</t>
  </si>
  <si>
    <t>27-6-2024 10:15:00</t>
  </si>
  <si>
    <t>27-6-2024 11:15:00</t>
  </si>
  <si>
    <t>27-6-2024 12:15:00</t>
  </si>
  <si>
    <t>27-6-2024 13:15:00</t>
  </si>
  <si>
    <t>27-6-2024 14:15:00</t>
  </si>
  <si>
    <t>27-6-2024 15:15:00</t>
  </si>
  <si>
    <t>27-6-2024 16:15:00</t>
  </si>
  <si>
    <t>27-6-2024 17:15:00</t>
  </si>
  <si>
    <t>27-6-2024 18:15:00</t>
  </si>
  <si>
    <t>27-6-2024 19:15:00</t>
  </si>
  <si>
    <t>27-6-2024 20:15:00</t>
  </si>
  <si>
    <t>27-6-2024 21:15:00</t>
  </si>
  <si>
    <t>27-6-2024 22:15:00</t>
  </si>
  <si>
    <t>27-6-2024 23:15:00</t>
  </si>
  <si>
    <t>28-6-2024 00:15:00</t>
  </si>
  <si>
    <t>28-6-2024 01:15:00</t>
  </si>
  <si>
    <t>28-6-2024 02:15:00</t>
  </si>
  <si>
    <t>28-6-2024 03:15:00</t>
  </si>
  <si>
    <t>28-6-2024 04:15:00</t>
  </si>
  <si>
    <t>28-6-2024 05:15:00</t>
  </si>
  <si>
    <t>28-6-2024 06:15:00</t>
  </si>
  <si>
    <t>28-6-2024 07:15:00</t>
  </si>
  <si>
    <t>28-6-2024 08:15:00</t>
  </si>
  <si>
    <t>28-6-2024 09:15:00</t>
  </si>
  <si>
    <t>28-6-2024 10:15:00</t>
  </si>
  <si>
    <t>28-6-2024 11:15:00</t>
  </si>
  <si>
    <t>28-6-2024 12:15:00</t>
  </si>
  <si>
    <t>28-6-2024 13:15:00</t>
  </si>
  <si>
    <t>28-6-2024 14:15:00</t>
  </si>
  <si>
    <t>28-6-2024 15:15:00</t>
  </si>
  <si>
    <t>28-6-2024 16:15:00</t>
  </si>
  <si>
    <t>28-6-2024 17:15:00</t>
  </si>
  <si>
    <t>28-6-2024 18:15:00</t>
  </si>
  <si>
    <t>28-6-2024 19:15:00</t>
  </si>
  <si>
    <t>28-6-2024 20:15:00</t>
  </si>
  <si>
    <t>28-6-2024 21:15:00</t>
  </si>
  <si>
    <t>28-6-2024 22:15:00</t>
  </si>
  <si>
    <t>28-6-2024 23:15:00</t>
  </si>
  <si>
    <t>29-6-2024 00:15:00</t>
  </si>
  <si>
    <t>29-6-2024 01:15:00</t>
  </si>
  <si>
    <t>29-6-2024 02:15:00</t>
  </si>
  <si>
    <t>29-6-2024 03:15:00</t>
  </si>
  <si>
    <t>29-6-2024 04:15:00</t>
  </si>
  <si>
    <t>29-6-2024 05:15:00</t>
  </si>
  <si>
    <t>29-6-2024 06:15:00</t>
  </si>
  <si>
    <t>29-6-2024 07:15:00</t>
  </si>
  <si>
    <t>29-6-2024 08:15:00</t>
  </si>
  <si>
    <t>29-6-2024 09:15:00</t>
  </si>
  <si>
    <t>29-6-2024 10:15:00</t>
  </si>
  <si>
    <t>29-6-2024 11:15:00</t>
  </si>
  <si>
    <t>29-6-2024 12:15:00</t>
  </si>
  <si>
    <t>29-6-2024 13:15:00</t>
  </si>
  <si>
    <t>29-6-2024 14:15:00</t>
  </si>
  <si>
    <t>29-6-2024 15:15:00</t>
  </si>
  <si>
    <t>29-6-2024 16:15:00</t>
  </si>
  <si>
    <t>29-6-2024 17:15:00</t>
  </si>
  <si>
    <t>29-6-2024 18:15:00</t>
  </si>
  <si>
    <t>29-6-2024 19:15:00</t>
  </si>
  <si>
    <t>29-6-2024 20:15:00</t>
  </si>
  <si>
    <t>29-6-2024 21:15:00</t>
  </si>
  <si>
    <t>29-6-2024 22:15:00</t>
  </si>
  <si>
    <t>29-6-2024 23:15:00</t>
  </si>
  <si>
    <t>30-6-2024 00:15:00</t>
  </si>
  <si>
    <t>30-6-2024 01:15:00</t>
  </si>
  <si>
    <t>30-6-2024 02:15:00</t>
  </si>
  <si>
    <t>30-6-2024 03:15:00</t>
  </si>
  <si>
    <t>30-6-2024 04:15:00</t>
  </si>
  <si>
    <t>30-6-2024 05:15:00</t>
  </si>
  <si>
    <t>30-6-2024 06:15:00</t>
  </si>
  <si>
    <t>30-6-2024 07:15:00</t>
  </si>
  <si>
    <t>30-6-2024 08:15:00</t>
  </si>
  <si>
    <t>30-6-2024 09:15:00</t>
  </si>
  <si>
    <t>30-6-2024 10:15:00</t>
  </si>
  <si>
    <t>30-6-2024 11:15:00</t>
  </si>
  <si>
    <t>30-6-2024 12:15:00</t>
  </si>
  <si>
    <t>30-6-2024 13:15:00</t>
  </si>
  <si>
    <t>30-6-2024 14:15:00</t>
  </si>
  <si>
    <t>30-6-2024 15:15:00</t>
  </si>
  <si>
    <t>30-6-2024 16:15:00</t>
  </si>
  <si>
    <t>30-6-2024 17:15:00</t>
  </si>
  <si>
    <t>30-6-2024 18:15:00</t>
  </si>
  <si>
    <t>30-6-2024 19:15:00</t>
  </si>
  <si>
    <t>30-6-2024 20:15:00</t>
  </si>
  <si>
    <t>30-6-2024 21:15:00</t>
  </si>
  <si>
    <t>30-6-2024 22:15:00</t>
  </si>
  <si>
    <t>30-6-2024 23:15:00</t>
  </si>
  <si>
    <t>1-7-2024 00:15:00</t>
  </si>
  <si>
    <t>1-7-2024 01:15:00</t>
  </si>
  <si>
    <t>1-7-2024 02:15:00</t>
  </si>
  <si>
    <t>1-7-2024 03:15:00</t>
  </si>
  <si>
    <t>1-7-2024 04:15:00</t>
  </si>
  <si>
    <t>1-7-2024 05:15:00</t>
  </si>
  <si>
    <t>1-7-2024 06:15:00</t>
  </si>
  <si>
    <t>1-7-2024 07:15:00</t>
  </si>
  <si>
    <t>1-7-2024 08:15:00</t>
  </si>
  <si>
    <t>1-7-2024 09:15:00</t>
  </si>
  <si>
    <t>1-7-2024 10:15:00</t>
  </si>
  <si>
    <t>1-7-2024 11:15:00</t>
  </si>
  <si>
    <t>1-7-2024 12:15:00</t>
  </si>
  <si>
    <t>1-7-2024 13:15:00</t>
  </si>
  <si>
    <t>1-7-2024 14:15:00</t>
  </si>
  <si>
    <t>1-7-2024 15:15:00</t>
  </si>
  <si>
    <t>1-7-2024 16:15:00</t>
  </si>
  <si>
    <t>1-7-2024 17:15:00</t>
  </si>
  <si>
    <t>1-7-2024 18:15:00</t>
  </si>
  <si>
    <t>1-7-2024 19:15:00</t>
  </si>
  <si>
    <t>1-7-2024 20:15:00</t>
  </si>
  <si>
    <t>1-7-2024 21:15:00</t>
  </si>
  <si>
    <t>1-7-2024 22:15:00</t>
  </si>
  <si>
    <t>1-7-2024 23:15:00</t>
  </si>
  <si>
    <t>2-7-2024 00:15:00</t>
  </si>
  <si>
    <t>2-7-2024 01:15:00</t>
  </si>
  <si>
    <t>2-7-2024 02:15:00</t>
  </si>
  <si>
    <t>2-7-2024 03:15:00</t>
  </si>
  <si>
    <t>2-7-2024 04:15:00</t>
  </si>
  <si>
    <t>2-7-2024 05:15:00</t>
  </si>
  <si>
    <t>2-7-2024 06:15:00</t>
  </si>
  <si>
    <t>2-7-2024 07:15:00</t>
  </si>
  <si>
    <t>2-7-2024 08:15:00</t>
  </si>
  <si>
    <t>2-7-2024 09:15:00</t>
  </si>
  <si>
    <t>2-7-2024 10:15:00</t>
  </si>
  <si>
    <t>2-7-2024 11:15:00</t>
  </si>
  <si>
    <t>2-7-2024 12:15:00</t>
  </si>
  <si>
    <t>2-7-2024 13:15:00</t>
  </si>
  <si>
    <t>2-7-2024 14:15:00</t>
  </si>
  <si>
    <t>2-7-2024 15:15:00</t>
  </si>
  <si>
    <t>2-7-2024 16:15:00</t>
  </si>
  <si>
    <t>2-7-2024 17:15:00</t>
  </si>
  <si>
    <t>2-7-2024 18:15:00</t>
  </si>
  <si>
    <t>2-7-2024 19:15:00</t>
  </si>
  <si>
    <t>2-7-2024 20:15:00</t>
  </si>
  <si>
    <t>2-7-2024 21:15:00</t>
  </si>
  <si>
    <t>2-7-2024 22:15:00</t>
  </si>
  <si>
    <t>2-7-2024 23:15:00</t>
  </si>
  <si>
    <t>3-7-2024 00:15:00</t>
  </si>
  <si>
    <t>3-7-2024 01:15:00</t>
  </si>
  <si>
    <t>3-7-2024 02:15:00</t>
  </si>
  <si>
    <t>3-7-2024 03:15:00</t>
  </si>
  <si>
    <t>3-7-2024 04:15:00</t>
  </si>
  <si>
    <t>3-7-2024 05:15:00</t>
  </si>
  <si>
    <t>3-7-2024 06:15:00</t>
  </si>
  <si>
    <t>3-7-2024 07:15:00</t>
  </si>
  <si>
    <t>3-7-2024 08:15:00</t>
  </si>
  <si>
    <t>3-7-2024 09:15:00</t>
  </si>
  <si>
    <t>3-7-2024 10:15:00</t>
  </si>
  <si>
    <t>3-7-2024 11:15:00</t>
  </si>
  <si>
    <t>3-7-2024 12:15:00</t>
  </si>
  <si>
    <t>3-7-2024 13:15:00</t>
  </si>
  <si>
    <t>3-7-2024 14:15:00</t>
  </si>
  <si>
    <t>3-7-2024 15:15:00</t>
  </si>
  <si>
    <t>3-7-2024 16:15:00</t>
  </si>
  <si>
    <t>3-7-2024 17:15:00</t>
  </si>
  <si>
    <t>3-7-2024 18:15:00</t>
  </si>
  <si>
    <t>3-7-2024 19:15:00</t>
  </si>
  <si>
    <t>3-7-2024 20:15:00</t>
  </si>
  <si>
    <t>3-7-2024 21:15:00</t>
  </si>
  <si>
    <t>3-7-2024 22:15:00</t>
  </si>
  <si>
    <t>3-7-2024 23:15:00</t>
  </si>
  <si>
    <t>4-7-2024 00:15:00</t>
  </si>
  <si>
    <t>4-7-2024 01:15:00</t>
  </si>
  <si>
    <t>4-7-2024 02:15:00</t>
  </si>
  <si>
    <t>4-7-2024 03:15:00</t>
  </si>
  <si>
    <t>4-7-2024 04:15:00</t>
  </si>
  <si>
    <t>4-7-2024 05:15:00</t>
  </si>
  <si>
    <t>4-7-2024 06:15:00</t>
  </si>
  <si>
    <t>4-7-2024 07:15:00</t>
  </si>
  <si>
    <t>4-7-2024 08:15:00</t>
  </si>
  <si>
    <t>4-7-2024 09:15:00</t>
  </si>
  <si>
    <t>4-7-2024 10:15:00</t>
  </si>
  <si>
    <t>4-7-2024 11:15:00</t>
  </si>
  <si>
    <t>4-7-2024 12:15:00</t>
  </si>
  <si>
    <t>4-7-2024 13:15:00</t>
  </si>
  <si>
    <t>4-7-2024 14:15:00</t>
  </si>
  <si>
    <t>4-7-2024 15:15:00</t>
  </si>
  <si>
    <t>4-7-2024 16:15:00</t>
  </si>
  <si>
    <t>4-7-2024 17:15:00</t>
  </si>
  <si>
    <t>4-7-2024 18:15:00</t>
  </si>
  <si>
    <t>4-7-2024 19:15:00</t>
  </si>
  <si>
    <t>4-7-2024 20:15:00</t>
  </si>
  <si>
    <t>4-7-2024 21:15:00</t>
  </si>
  <si>
    <t>4-7-2024 22:15:00</t>
  </si>
  <si>
    <t>4-7-2024 23:15:00</t>
  </si>
  <si>
    <t>5-7-2024 00:15:00</t>
  </si>
  <si>
    <t>5-7-2024 01:15:00</t>
  </si>
  <si>
    <t>5-7-2024 02:15:00</t>
  </si>
  <si>
    <t>5-7-2024 03:15:00</t>
  </si>
  <si>
    <t>5-7-2024 04:15:00</t>
  </si>
  <si>
    <t>5-7-2024 05:15:00</t>
  </si>
  <si>
    <t>5-7-2024 06:15:00</t>
  </si>
  <si>
    <t>5-7-2024 07:15:00</t>
  </si>
  <si>
    <t>5-7-2024 08:15:00</t>
  </si>
  <si>
    <t>5-7-2024 09:15:00</t>
  </si>
  <si>
    <t>5-7-2024 10:15:00</t>
  </si>
  <si>
    <t>5-7-2024 11:15:00</t>
  </si>
  <si>
    <t>5-7-2024 12:15:00</t>
  </si>
  <si>
    <t>5-7-2024 13:15:00</t>
  </si>
  <si>
    <t>5-7-2024 14:15:00</t>
  </si>
  <si>
    <t>5-7-2024 15:15:00</t>
  </si>
  <si>
    <t>5-7-2024 16:15:00</t>
  </si>
  <si>
    <t>5-7-2024 17:15:00</t>
  </si>
  <si>
    <t>5-7-2024 18:15:00</t>
  </si>
  <si>
    <t>5-7-2024 19:15:00</t>
  </si>
  <si>
    <t>5-7-2024 20:15:00</t>
  </si>
  <si>
    <t>5-7-2024 21:15:00</t>
  </si>
  <si>
    <t>5-7-2024 22:15:00</t>
  </si>
  <si>
    <t>5-7-2024 23:15:00</t>
  </si>
  <si>
    <t>6-7-2024 00:15:00</t>
  </si>
  <si>
    <t>6-7-2024 01:15:00</t>
  </si>
  <si>
    <t>6-7-2024 02:15:00</t>
  </si>
  <si>
    <t>6-7-2024 03:15:00</t>
  </si>
  <si>
    <t>6-7-2024 04:15:00</t>
  </si>
  <si>
    <t>6-7-2024 05:15:00</t>
  </si>
  <si>
    <t>6-7-2024 06:15:00</t>
  </si>
  <si>
    <t>6-7-2024 07:15:00</t>
  </si>
  <si>
    <t>6-7-2024 08:15:00</t>
  </si>
  <si>
    <t>6-7-2024 09:15:00</t>
  </si>
  <si>
    <t>6-7-2024 10:15:00</t>
  </si>
  <si>
    <t>6-7-2024 11:15:00</t>
  </si>
  <si>
    <t>6-7-2024 12:15:00</t>
  </si>
  <si>
    <t>6-7-2024 13:15:00</t>
  </si>
  <si>
    <t>6-7-2024 14:15:00</t>
  </si>
  <si>
    <t>6-7-2024 15:15:00</t>
  </si>
  <si>
    <t>6-7-2024 16:15:00</t>
  </si>
  <si>
    <t>6-7-2024 17:15:00</t>
  </si>
  <si>
    <t>6-7-2024 18:15:00</t>
  </si>
  <si>
    <t>6-7-2024 19:15:00</t>
  </si>
  <si>
    <t>6-7-2024 20:15:00</t>
  </si>
  <si>
    <t>6-7-2024 21:15:00</t>
  </si>
  <si>
    <t>6-7-2024 22:15:00</t>
  </si>
  <si>
    <t>6-7-2024 23:15:00</t>
  </si>
  <si>
    <t>7-7-2024 00:15:00</t>
  </si>
  <si>
    <t>7-7-2024 01:15:00</t>
  </si>
  <si>
    <t>7-7-2024 02:15:00</t>
  </si>
  <si>
    <t>7-7-2024 03:15:00</t>
  </si>
  <si>
    <t>7-7-2024 04:15:00</t>
  </si>
  <si>
    <t>7-7-2024 05:15:00</t>
  </si>
  <si>
    <t>7-7-2024 06:15:00</t>
  </si>
  <si>
    <t>7-7-2024 07:15:00</t>
  </si>
  <si>
    <t>7-7-2024 08:15:00</t>
  </si>
  <si>
    <t>7-7-2024 09:15:00</t>
  </si>
  <si>
    <t>7-7-2024 10:15:00</t>
  </si>
  <si>
    <t>7-7-2024 11:15:00</t>
  </si>
  <si>
    <t>7-7-2024 12:15:00</t>
  </si>
  <si>
    <t>7-7-2024 13:15:00</t>
  </si>
  <si>
    <t>7-7-2024 14:15:00</t>
  </si>
  <si>
    <t>7-7-2024 15:15:00</t>
  </si>
  <si>
    <t>7-7-2024 16:15:00</t>
  </si>
  <si>
    <t>7-7-2024 17:15:00</t>
  </si>
  <si>
    <t>7-7-2024 18:15:00</t>
  </si>
  <si>
    <t>7-7-2024 19:15:00</t>
  </si>
  <si>
    <t>7-7-2024 20:15:00</t>
  </si>
  <si>
    <t>7-7-2024 21:15:00</t>
  </si>
  <si>
    <t>7-7-2024 22:15:00</t>
  </si>
  <si>
    <t>7-7-2024 23:15:00</t>
  </si>
  <si>
    <t>8-7-2024 00:15:00</t>
  </si>
  <si>
    <t>8-7-2024 01:15:00</t>
  </si>
  <si>
    <t>8-7-2024 02:15:00</t>
  </si>
  <si>
    <t>8-7-2024 03:15:00</t>
  </si>
  <si>
    <t>8-7-2024 04:15:00</t>
  </si>
  <si>
    <t>8-7-2024 05:15:00</t>
  </si>
  <si>
    <t>8-7-2024 06:15:00</t>
  </si>
  <si>
    <t>8-7-2024 07:15:00</t>
  </si>
  <si>
    <t>8-7-2024 08:15:00</t>
  </si>
  <si>
    <t>8-7-2024 09:15:00</t>
  </si>
  <si>
    <t>8-7-2024 10:15:00</t>
  </si>
  <si>
    <t>8-7-2024 11:15:00</t>
  </si>
  <si>
    <t>8-7-2024 12:15:00</t>
  </si>
  <si>
    <t>8-7-2024 13:15:00</t>
  </si>
  <si>
    <t>8-7-2024 14:15:00</t>
  </si>
  <si>
    <t>8-7-2024 15:15:00</t>
  </si>
  <si>
    <t>8-7-2024 16:15:00</t>
  </si>
  <si>
    <t>8-7-2024 17:15:00</t>
  </si>
  <si>
    <t>8-7-2024 18:15:00</t>
  </si>
  <si>
    <t>8-7-2024 19:15:00</t>
  </si>
  <si>
    <t>8-7-2024 20:15:00</t>
  </si>
  <si>
    <t>8-7-2024 21:15:00</t>
  </si>
  <si>
    <t>8-7-2024 22:15:00</t>
  </si>
  <si>
    <t>8-7-2024 23:15:00</t>
  </si>
  <si>
    <t>9-7-2024 00:15:00</t>
  </si>
  <si>
    <t>9-7-2024 01:15:00</t>
  </si>
  <si>
    <t>9-7-2024 02:15:00</t>
  </si>
  <si>
    <t>9-7-2024 03:15:00</t>
  </si>
  <si>
    <t>9-7-2024 04:15:00</t>
  </si>
  <si>
    <t>9-7-2024 05:15:00</t>
  </si>
  <si>
    <t>9-7-2024 06:15:00</t>
  </si>
  <si>
    <t>9-7-2024 07:15:00</t>
  </si>
  <si>
    <t>9-7-2024 08:15:00</t>
  </si>
  <si>
    <t>9-7-2024 09:15:00</t>
  </si>
  <si>
    <t>9-7-2024 10:15:00</t>
  </si>
  <si>
    <t>9-7-2024 11:15:00</t>
  </si>
  <si>
    <t>9-7-2024 12:15:00</t>
  </si>
  <si>
    <t>9-7-2024 13:15:00</t>
  </si>
  <si>
    <t>9-7-2024 14:15:00</t>
  </si>
  <si>
    <t>9-7-2024 15:15:00</t>
  </si>
  <si>
    <t>9-7-2024 16:15:00</t>
  </si>
  <si>
    <t>9-7-2024 17:15:00</t>
  </si>
  <si>
    <t>9-7-2024 18:15:00</t>
  </si>
  <si>
    <t>9-7-2024 19:15:00</t>
  </si>
  <si>
    <t>9-7-2024 20:15:00</t>
  </si>
  <si>
    <t>9-7-2024 21:15:00</t>
  </si>
  <si>
    <t>9-7-2024 22:15:00</t>
  </si>
  <si>
    <t>9-7-2024 23:15:00</t>
  </si>
  <si>
    <t>10-7-2024 00:15:00</t>
  </si>
  <si>
    <t>10-7-2024 01:15:00</t>
  </si>
  <si>
    <t>10-7-2024 02:15:00</t>
  </si>
  <si>
    <t>10-7-2024 03:15:00</t>
  </si>
  <si>
    <t>10-7-2024 04:15:00</t>
  </si>
  <si>
    <t>10-7-2024 05:15:00</t>
  </si>
  <si>
    <t>10-7-2024 06:15:00</t>
  </si>
  <si>
    <t>10-7-2024 07:15:00</t>
  </si>
  <si>
    <t>10-7-2024 08:15:00</t>
  </si>
  <si>
    <t>10-7-2024 09:15:00</t>
  </si>
  <si>
    <t>10-7-2024 10:15:00</t>
  </si>
  <si>
    <t>10-7-2024 11:15:00</t>
  </si>
  <si>
    <t>10-7-2024 12:15:00</t>
  </si>
  <si>
    <t>10-7-2024 13:15:00</t>
  </si>
  <si>
    <t>10-7-2024 14:15:00</t>
  </si>
  <si>
    <t>10-7-2024 15:15:00</t>
  </si>
  <si>
    <t>10-7-2024 16:15:00</t>
  </si>
  <si>
    <t>10-7-2024 17:15:00</t>
  </si>
  <si>
    <t>10-7-2024 18:15:00</t>
  </si>
  <si>
    <t>10-7-2024 19:15:00</t>
  </si>
  <si>
    <t>10-7-2024 20:15:00</t>
  </si>
  <si>
    <t>10-7-2024 21:15:00</t>
  </si>
  <si>
    <t>10-7-2024 22:15:00</t>
  </si>
  <si>
    <t>10-7-2024 23:15:00</t>
  </si>
  <si>
    <t>11-7-2024 00:15:00</t>
  </si>
  <si>
    <t>11-7-2024 01:15:00</t>
  </si>
  <si>
    <t>11-7-2024 02:15:00</t>
  </si>
  <si>
    <t>11-7-2024 03:15:00</t>
  </si>
  <si>
    <t>11-7-2024 04:15:00</t>
  </si>
  <si>
    <t>11-7-2024 05:15:00</t>
  </si>
  <si>
    <t>11-7-2024 06:15:00</t>
  </si>
  <si>
    <t>11-7-2024 07:15:00</t>
  </si>
  <si>
    <t>11-7-2024 08:15:00</t>
  </si>
  <si>
    <t>11-7-2024 09:15:00</t>
  </si>
  <si>
    <t>11-7-2024 10:15:00</t>
  </si>
  <si>
    <t>11-7-2024 11:15:00</t>
  </si>
  <si>
    <t>11-7-2024 12:15:00</t>
  </si>
  <si>
    <t>11-7-2024 13:15:00</t>
  </si>
  <si>
    <t>11-7-2024 14:15:00</t>
  </si>
  <si>
    <t>11-7-2024 15:15:00</t>
  </si>
  <si>
    <t>11-7-2024 16:15:00</t>
  </si>
  <si>
    <t>11-7-2024 17:15:00</t>
  </si>
  <si>
    <t>11-7-2024 18:15:00</t>
  </si>
  <si>
    <t>11-7-2024 19:15:00</t>
  </si>
  <si>
    <t>11-7-2024 20:15:00</t>
  </si>
  <si>
    <t>11-7-2024 21:15:00</t>
  </si>
  <si>
    <t>11-7-2024 22:15:00</t>
  </si>
  <si>
    <t>11-7-2024 23:15:00</t>
  </si>
  <si>
    <t>12-7-2024 00:15:00</t>
  </si>
  <si>
    <t>12-7-2024 01:15:00</t>
  </si>
  <si>
    <t>12-7-2024 02:15:00</t>
  </si>
  <si>
    <t>12-7-2024 03:15:00</t>
  </si>
  <si>
    <t>12-7-2024 04:15:00</t>
  </si>
  <si>
    <t>12-7-2024 05:15:00</t>
  </si>
  <si>
    <t>12-7-2024 06:15:00</t>
  </si>
  <si>
    <t>12-7-2024 07:15:00</t>
  </si>
  <si>
    <t>12-7-2024 08:15:00</t>
  </si>
  <si>
    <t>12-7-2024 09:15:00</t>
  </si>
  <si>
    <t>12-7-2024 10:15:00</t>
  </si>
  <si>
    <t>12-7-2024 11:15:00</t>
  </si>
  <si>
    <t>12-7-2024 12:15:00</t>
  </si>
  <si>
    <t>12-7-2024 13:15:00</t>
  </si>
  <si>
    <t>12-7-2024 14:15:00</t>
  </si>
  <si>
    <t>12-7-2024 15:15:00</t>
  </si>
  <si>
    <t>12-7-2024 16:15:00</t>
  </si>
  <si>
    <t>12-7-2024 17:15:00</t>
  </si>
  <si>
    <t>12-7-2024 18:15:00</t>
  </si>
  <si>
    <t>12-7-2024 19:15:00</t>
  </si>
  <si>
    <t>12-7-2024 20:15:00</t>
  </si>
  <si>
    <t>12-7-2024 21:15:00</t>
  </si>
  <si>
    <t>12-7-2024 22:15:00</t>
  </si>
  <si>
    <t>12-7-2024 23:15:00</t>
  </si>
  <si>
    <t>13-7-2024 00:15:00</t>
  </si>
  <si>
    <t>13-7-2024 01:15:00</t>
  </si>
  <si>
    <t>13-7-2024 02:15:00</t>
  </si>
  <si>
    <t>13-7-2024 03:15:00</t>
  </si>
  <si>
    <t>13-7-2024 04:15:00</t>
  </si>
  <si>
    <t>13-7-2024 05:15:00</t>
  </si>
  <si>
    <t>13-7-2024 06:15:00</t>
  </si>
  <si>
    <t>13-7-2024 07:15:00</t>
  </si>
  <si>
    <t>13-7-2024 08:15:00</t>
  </si>
  <si>
    <t>13-7-2024 09:15:00</t>
  </si>
  <si>
    <t>13-7-2024 10:15:00</t>
  </si>
  <si>
    <t>13-7-2024 11:15:00</t>
  </si>
  <si>
    <t>13-7-2024 12:15:00</t>
  </si>
  <si>
    <t>13-7-2024 13:15:00</t>
  </si>
  <si>
    <t>13-7-2024 14:15:00</t>
  </si>
  <si>
    <t>13-7-2024 15:15:00</t>
  </si>
  <si>
    <t>13-7-2024 16:15:00</t>
  </si>
  <si>
    <t>13-7-2024 17:15:00</t>
  </si>
  <si>
    <t>13-7-2024 18:15:00</t>
  </si>
  <si>
    <t>13-7-2024 19:15:00</t>
  </si>
  <si>
    <t>13-7-2024 20:15:00</t>
  </si>
  <si>
    <t>13-7-2024 21:15:00</t>
  </si>
  <si>
    <t>13-7-2024 22:15:00</t>
  </si>
  <si>
    <t>13-7-2024 23:15:00</t>
  </si>
  <si>
    <t>14-7-2024 00:15:00</t>
  </si>
  <si>
    <t>14-7-2024 01:15:00</t>
  </si>
  <si>
    <t>14-7-2024 02:15:00</t>
  </si>
  <si>
    <t>14-7-2024 03:15:00</t>
  </si>
  <si>
    <t>14-7-2024 04:15:00</t>
  </si>
  <si>
    <t>14-7-2024 05:15:00</t>
  </si>
  <si>
    <t>14-7-2024 06:15:00</t>
  </si>
  <si>
    <t>14-7-2024 07:15:00</t>
  </si>
  <si>
    <t>14-7-2024 08:15:00</t>
  </si>
  <si>
    <t>14-7-2024 09:15:00</t>
  </si>
  <si>
    <t>14-7-2024 10:15:00</t>
  </si>
  <si>
    <t>14-7-2024 11:15:00</t>
  </si>
  <si>
    <t>14-7-2024 12:15:00</t>
  </si>
  <si>
    <t>14-7-2024 13:15:00</t>
  </si>
  <si>
    <t>14-7-2024 14:15:00</t>
  </si>
  <si>
    <t>14-7-2024 15:15:00</t>
  </si>
  <si>
    <t>14-7-2024 16:15:00</t>
  </si>
  <si>
    <t>14-7-2024 17:15:00</t>
  </si>
  <si>
    <t>14-7-2024 18:15:00</t>
  </si>
  <si>
    <t>14-7-2024 19:15:00</t>
  </si>
  <si>
    <t>14-7-2024 20:15:00</t>
  </si>
  <si>
    <t>14-7-2024 21:15:00</t>
  </si>
  <si>
    <t>14-7-2024 22:15:00</t>
  </si>
  <si>
    <t>14-7-2024 23:15:00</t>
  </si>
  <si>
    <t>15-7-2024 00:15:00</t>
  </si>
  <si>
    <t>15-7-2024 01:15:00</t>
  </si>
  <si>
    <t>15-7-2024 02:15:00</t>
  </si>
  <si>
    <t>15-7-2024 03:15:00</t>
  </si>
  <si>
    <t>15-7-2024 04:15:00</t>
  </si>
  <si>
    <t>15-7-2024 05:15:00</t>
  </si>
  <si>
    <t>15-7-2024 06:15:00</t>
  </si>
  <si>
    <t>15-7-2024 07:15:00</t>
  </si>
  <si>
    <t>15-7-2024 08:15:00</t>
  </si>
  <si>
    <t>15-7-2024 09:15:00</t>
  </si>
  <si>
    <t>15-7-2024 10:15:00</t>
  </si>
  <si>
    <t>15-7-2024 11:15:00</t>
  </si>
  <si>
    <t>15-7-2024 12:15:00</t>
  </si>
  <si>
    <t>15-7-2024 13:15:00</t>
  </si>
  <si>
    <t>15-7-2024 14:15:00</t>
  </si>
  <si>
    <t>15-7-2024 15:15:00</t>
  </si>
  <si>
    <t>15-7-2024 16:15:00</t>
  </si>
  <si>
    <t>15-7-2024 17:15:00</t>
  </si>
  <si>
    <t>15-7-2024 18:15:00</t>
  </si>
  <si>
    <t>15-7-2024 19:15:00</t>
  </si>
  <si>
    <t>15-7-2024 20:15:00</t>
  </si>
  <si>
    <t>15-7-2024 21:15:00</t>
  </si>
  <si>
    <t>15-7-2024 22:15:00</t>
  </si>
  <si>
    <t>15-7-2024 23:15:00</t>
  </si>
  <si>
    <t>16-7-2024 00:15:00</t>
  </si>
  <si>
    <t>16-7-2024 01:15:00</t>
  </si>
  <si>
    <t>16-7-2024 02:15:00</t>
  </si>
  <si>
    <t>16-7-2024 03:15:00</t>
  </si>
  <si>
    <t>16-7-2024 04:15:00</t>
  </si>
  <si>
    <t>16-7-2024 05:15:00</t>
  </si>
  <si>
    <t>16-7-2024 06:15:00</t>
  </si>
  <si>
    <t>16-7-2024 07:15:00</t>
  </si>
  <si>
    <t>16-7-2024 08:15:00</t>
  </si>
  <si>
    <t>16-7-2024 09:15:00</t>
  </si>
  <si>
    <t>16-7-2024 10:15:00</t>
  </si>
  <si>
    <t>16-7-2024 11:15:00</t>
  </si>
  <si>
    <t>16-7-2024 12:15:00</t>
  </si>
  <si>
    <t>16-7-2024 13:15:00</t>
  </si>
  <si>
    <t>16-7-2024 14:15:00</t>
  </si>
  <si>
    <t>16-7-2024 15:15:00</t>
  </si>
  <si>
    <t>16-7-2024 16:15:00</t>
  </si>
  <si>
    <t>16-7-2024 17:15:00</t>
  </si>
  <si>
    <t>16-7-2024 18:15:00</t>
  </si>
  <si>
    <t>16-7-2024 19:15:00</t>
  </si>
  <si>
    <t>16-7-2024 20:15:00</t>
  </si>
  <si>
    <t>16-7-2024 21:15:00</t>
  </si>
  <si>
    <t>16-7-2024 22:15:00</t>
  </si>
  <si>
    <t>16-7-2024 23:15:00</t>
  </si>
  <si>
    <t>17-7-2024 00:15:00</t>
  </si>
  <si>
    <t>17-7-2024 01:15:00</t>
  </si>
  <si>
    <t>17-7-2024 02:15:00</t>
  </si>
  <si>
    <t>17-7-2024 03:15:00</t>
  </si>
  <si>
    <t>17-7-2024 04:15:00</t>
  </si>
  <si>
    <t>17-7-2024 05:15:00</t>
  </si>
  <si>
    <t>17-7-2024 06:15:00</t>
  </si>
  <si>
    <t>17-7-2024 07:15:00</t>
  </si>
  <si>
    <t>17-7-2024 08:15:00</t>
  </si>
  <si>
    <t>17-7-2024 09:15:00</t>
  </si>
  <si>
    <t>17-7-2024 10:15:00</t>
  </si>
  <si>
    <t>17-7-2024 11:15:00</t>
  </si>
  <si>
    <t>17-7-2024 12:15:00</t>
  </si>
  <si>
    <t>17-7-2024 13:15:00</t>
  </si>
  <si>
    <t>17-7-2024 14:15:00</t>
  </si>
  <si>
    <t>17-7-2024 15:15:00</t>
  </si>
  <si>
    <t>17-7-2024 16:15:00</t>
  </si>
  <si>
    <t>17-7-2024 17:15:00</t>
  </si>
  <si>
    <t>17-7-2024 18:15:00</t>
  </si>
  <si>
    <t>17-7-2024 19:15:00</t>
  </si>
  <si>
    <t>17-7-2024 20:15:00</t>
  </si>
  <si>
    <t>17-7-2024 21:15:00</t>
  </si>
  <si>
    <t>17-7-2024 22:15:00</t>
  </si>
  <si>
    <t>17-7-2024 23:15:00</t>
  </si>
  <si>
    <t>18-7-2024 00:15:00</t>
  </si>
  <si>
    <t>18-7-2024 01:15:00</t>
  </si>
  <si>
    <t>18-7-2024 02:15:00</t>
  </si>
  <si>
    <t>18-7-2024 03:15:00</t>
  </si>
  <si>
    <t>18-7-2024 04:15:00</t>
  </si>
  <si>
    <t>18-7-2024 05:15:00</t>
  </si>
  <si>
    <t>18-7-2024 06:15:00</t>
  </si>
  <si>
    <t>18-7-2024 07:15:00</t>
  </si>
  <si>
    <t>18-7-2024 08:15:00</t>
  </si>
  <si>
    <t>18-7-2024 09:15:00</t>
  </si>
  <si>
    <t>18-7-2024 10:15:00</t>
  </si>
  <si>
    <t>18-7-2024 11:15:00</t>
  </si>
  <si>
    <t>18-7-2024 12:15:00</t>
  </si>
  <si>
    <t>18-7-2024 13:15:00</t>
  </si>
  <si>
    <t>18-7-2024 14:15:00</t>
  </si>
  <si>
    <t>18-7-2024 15:15:00</t>
  </si>
  <si>
    <t>18-7-2024 16:15:00</t>
  </si>
  <si>
    <t>18-7-2024 17:15:00</t>
  </si>
  <si>
    <t>18-7-2024 18:15:00</t>
  </si>
  <si>
    <t>18-7-2024 19:15:00</t>
  </si>
  <si>
    <t>18-7-2024 20:15:00</t>
  </si>
  <si>
    <t>18-7-2024 21:15:00</t>
  </si>
  <si>
    <t>18-7-2024 22:15:00</t>
  </si>
  <si>
    <t>18-7-2024 23:15:00</t>
  </si>
  <si>
    <t>19-7-2024 00:15:00</t>
  </si>
  <si>
    <t>19-7-2024 01:15:00</t>
  </si>
  <si>
    <t>19-7-2024 02:15:00</t>
  </si>
  <si>
    <t>19-7-2024 03:15:00</t>
  </si>
  <si>
    <t>19-7-2024 04:15:00</t>
  </si>
  <si>
    <t>19-7-2024 05:15:00</t>
  </si>
  <si>
    <t>19-7-2024 06:15:00</t>
  </si>
  <si>
    <t>19-7-2024 07:15:00</t>
  </si>
  <si>
    <t>19-7-2024 08:15:00</t>
  </si>
  <si>
    <t>19-7-2024 09:15:00</t>
  </si>
  <si>
    <t>19-7-2024 10:15:00</t>
  </si>
  <si>
    <t>19-7-2024 11:15:00</t>
  </si>
  <si>
    <t>19-7-2024 12:15:00</t>
  </si>
  <si>
    <t>19-7-2024 13:15:00</t>
  </si>
  <si>
    <t>19-7-2024 14:15:00</t>
  </si>
  <si>
    <t>19-7-2024 15:15:00</t>
  </si>
  <si>
    <t>19-7-2024 16:15:00</t>
  </si>
  <si>
    <t>19-7-2024 17:15:00</t>
  </si>
  <si>
    <t>19-7-2024 18:15:00</t>
  </si>
  <si>
    <t>19-7-2024 19:15:00</t>
  </si>
  <si>
    <t>19-7-2024 20:15:00</t>
  </si>
  <si>
    <t>19-7-2024 21:15:00</t>
  </si>
  <si>
    <t>19-7-2024 22:15:00</t>
  </si>
  <si>
    <t>19-7-2024 23:15:00</t>
  </si>
  <si>
    <t>20-7-2024 00:15:00</t>
  </si>
  <si>
    <t>20-7-2024 01:15:00</t>
  </si>
  <si>
    <t>20-7-2024 02:15:00</t>
  </si>
  <si>
    <t>20-7-2024 03:15:00</t>
  </si>
  <si>
    <t>20-7-2024 04:15:00</t>
  </si>
  <si>
    <t>20-7-2024 05:15:00</t>
  </si>
  <si>
    <t>20-7-2024 06:15:00</t>
  </si>
  <si>
    <t>20-7-2024 07:15:00</t>
  </si>
  <si>
    <t>20-7-2024 08:15:00</t>
  </si>
  <si>
    <t>20-7-2024 09:15:00</t>
  </si>
  <si>
    <t>20-7-2024 10:15:00</t>
  </si>
  <si>
    <t>20-7-2024 11:15:00</t>
  </si>
  <si>
    <t>20-7-2024 12:15:00</t>
  </si>
  <si>
    <t>20-7-2024 13:15:00</t>
  </si>
  <si>
    <t>20-7-2024 14:15:00</t>
  </si>
  <si>
    <t>20-7-2024 15:15:00</t>
  </si>
  <si>
    <t>20-7-2024 16:15:00</t>
  </si>
  <si>
    <t>20-7-2024 17:15:00</t>
  </si>
  <si>
    <t>20-7-2024 18:15:00</t>
  </si>
  <si>
    <t>20-7-2024 19:15:00</t>
  </si>
  <si>
    <t>20-7-2024 20:15:00</t>
  </si>
  <si>
    <t>20-7-2024 21:15:00</t>
  </si>
  <si>
    <t>20-7-2024 22:15:00</t>
  </si>
  <si>
    <t>20-7-2024 23:15:00</t>
  </si>
  <si>
    <t>21-7-2024 00:15:00</t>
  </si>
  <si>
    <t>21-7-2024 01:15:00</t>
  </si>
  <si>
    <t>21-7-2024 02:15:00</t>
  </si>
  <si>
    <t>21-7-2024 03:15:00</t>
  </si>
  <si>
    <t>21-7-2024 04:15:00</t>
  </si>
  <si>
    <t>21-7-2024 05:15:00</t>
  </si>
  <si>
    <t>21-7-2024 06:15:00</t>
  </si>
  <si>
    <t>21-7-2024 07:15:00</t>
  </si>
  <si>
    <t>21-7-2024 08:15:00</t>
  </si>
  <si>
    <t>21-7-2024 09:15:00</t>
  </si>
  <si>
    <t>21-7-2024 10:15:00</t>
  </si>
  <si>
    <t>21-7-2024 11:15:00</t>
  </si>
  <si>
    <t>21-7-2024 12:15:00</t>
  </si>
  <si>
    <t>21-7-2024 13:15:00</t>
  </si>
  <si>
    <t>21-7-2024 14:15:00</t>
  </si>
  <si>
    <t>21-7-2024 15:15:00</t>
  </si>
  <si>
    <t>21-7-2024 16:15:00</t>
  </si>
  <si>
    <t>21-7-2024 17:15:00</t>
  </si>
  <si>
    <t>21-7-2024 18:15:00</t>
  </si>
  <si>
    <t>21-7-2024 19:15:00</t>
  </si>
  <si>
    <t>21-7-2024 20:15:00</t>
  </si>
  <si>
    <t>21-7-2024 21:15:00</t>
  </si>
  <si>
    <t>21-7-2024 22:15:00</t>
  </si>
  <si>
    <t>21-7-2024 23:15:00</t>
  </si>
  <si>
    <t>22-7-2024 00:15:00</t>
  </si>
  <si>
    <t>22-7-2024 01:15:00</t>
  </si>
  <si>
    <t>22-7-2024 02:15:00</t>
  </si>
  <si>
    <t>22-7-2024 03:15:00</t>
  </si>
  <si>
    <t>22-7-2024 04:15:00</t>
  </si>
  <si>
    <t>22-7-2024 05:15:00</t>
  </si>
  <si>
    <t>22-7-2024 06:15:00</t>
  </si>
  <si>
    <t>22-7-2024 07:15:00</t>
  </si>
  <si>
    <t>22-7-2024 08:15:00</t>
  </si>
  <si>
    <t>22-7-2024 09:15:00</t>
  </si>
  <si>
    <t>22-7-2024 10:15:00</t>
  </si>
  <si>
    <t>22-7-2024 11:15:00</t>
  </si>
  <si>
    <t>22-7-2024 12:15:00</t>
  </si>
  <si>
    <t>22-7-2024 13:15:00</t>
  </si>
  <si>
    <t>22-7-2024 14:15:00</t>
  </si>
  <si>
    <t>22-7-2024 15:15:00</t>
  </si>
  <si>
    <t>22-7-2024 16:15:00</t>
  </si>
  <si>
    <t>22-7-2024 17:15:00</t>
  </si>
  <si>
    <t>22-7-2024 18:15:00</t>
  </si>
  <si>
    <t>22-7-2024 19:15:00</t>
  </si>
  <si>
    <t>22-7-2024 20:15:00</t>
  </si>
  <si>
    <t>22-7-2024 21:15:00</t>
  </si>
  <si>
    <t>22-7-2024 22:15:00</t>
  </si>
  <si>
    <t>22-7-2024 23:15:00</t>
  </si>
  <si>
    <t>23-7-2024 00:15:00</t>
  </si>
  <si>
    <t>23-7-2024 01:15:00</t>
  </si>
  <si>
    <t>23-7-2024 02:15:00</t>
  </si>
  <si>
    <t>23-7-2024 03:15:00</t>
  </si>
  <si>
    <t>23-7-2024 04:15:00</t>
  </si>
  <si>
    <t>23-7-2024 05:15:00</t>
  </si>
  <si>
    <t>23-7-2024 06:15:00</t>
  </si>
  <si>
    <t>23-7-2024 07:15:00</t>
  </si>
  <si>
    <t>23-7-2024 08:15:00</t>
  </si>
  <si>
    <t>23-7-2024 09:15:00</t>
  </si>
  <si>
    <t>23-7-2024 10:15:00</t>
  </si>
  <si>
    <t>23-7-2024 11:15:00</t>
  </si>
  <si>
    <t>23-7-2024 12:15:00</t>
  </si>
  <si>
    <t>23-7-2024 13:15:00</t>
  </si>
  <si>
    <t>23-7-2024 14:15:00</t>
  </si>
  <si>
    <t>23-7-2024 15:15:00</t>
  </si>
  <si>
    <t>23-7-2024 16:15:00</t>
  </si>
  <si>
    <t>23-7-2024 17:15:00</t>
  </si>
  <si>
    <t>23-7-2024 18:15:00</t>
  </si>
  <si>
    <t>23-7-2024 19:15:00</t>
  </si>
  <si>
    <t>23-7-2024 20:15:00</t>
  </si>
  <si>
    <t>23-7-2024 21:15:00</t>
  </si>
  <si>
    <t>23-7-2024 22:15:00</t>
  </si>
  <si>
    <t>23-7-2024 23:15:00</t>
  </si>
  <si>
    <t>24-7-2024 00:15:00</t>
  </si>
  <si>
    <t>24-7-2024 01:15:00</t>
  </si>
  <si>
    <t>24-7-2024 02:15:00</t>
  </si>
  <si>
    <t>24-7-2024 03:15:00</t>
  </si>
  <si>
    <t>24-7-2024 04:15:00</t>
  </si>
  <si>
    <t>24-7-2024 05:15:00</t>
  </si>
  <si>
    <t>24-7-2024 06:15:00</t>
  </si>
  <si>
    <t>24-7-2024 07:15:00</t>
  </si>
  <si>
    <t>24-7-2024 08:15:00</t>
  </si>
  <si>
    <t>24-7-2024 09:15:00</t>
  </si>
  <si>
    <t>24-7-2024 10:15:00</t>
  </si>
  <si>
    <t>24-7-2024 11:15:00</t>
  </si>
  <si>
    <t>24-7-2024 12:15:00</t>
  </si>
  <si>
    <t>24-7-2024 13:15:00</t>
  </si>
  <si>
    <t>24-7-2024 14:15:00</t>
  </si>
  <si>
    <t>24-7-2024 15:15:00</t>
  </si>
  <si>
    <t>24-7-2024 16:15:00</t>
  </si>
  <si>
    <t>24-7-2024 17:15:00</t>
  </si>
  <si>
    <t>24-7-2024 18:15:00</t>
  </si>
  <si>
    <t>24-7-2024 19:15:00</t>
  </si>
  <si>
    <t>24-7-2024 20:15:00</t>
  </si>
  <si>
    <t>24-7-2024 21:15:00</t>
  </si>
  <si>
    <t>24-7-2024 22:15:00</t>
  </si>
  <si>
    <t>24-7-2024 23:15:00</t>
  </si>
  <si>
    <t>25-7-2024 00:15:00</t>
  </si>
  <si>
    <t>25-7-2024 01:15:00</t>
  </si>
  <si>
    <t>25-7-2024 02:15:00</t>
  </si>
  <si>
    <t>25-7-2024 03:15:00</t>
  </si>
  <si>
    <t>25-7-2024 04:15:00</t>
  </si>
  <si>
    <t>25-7-2024 05:15:00</t>
  </si>
  <si>
    <t>25-7-2024 06:15:00</t>
  </si>
  <si>
    <t>25-7-2024 07:15:00</t>
  </si>
  <si>
    <t>25-7-2024 08:15:00</t>
  </si>
  <si>
    <t>25-7-2024 09:15:00</t>
  </si>
  <si>
    <t>25-7-2024 10:15:00</t>
  </si>
  <si>
    <t>25-7-2024 11:15:00</t>
  </si>
  <si>
    <t>25-7-2024 12:15:00</t>
  </si>
  <si>
    <t>25-7-2024 13:15:00</t>
  </si>
  <si>
    <t>25-7-2024 14:15:00</t>
  </si>
  <si>
    <t>25-7-2024 15:15:00</t>
  </si>
  <si>
    <t>25-7-2024 16:15:00</t>
  </si>
  <si>
    <t>25-7-2024 17:15:00</t>
  </si>
  <si>
    <t>25-7-2024 18:15:00</t>
  </si>
  <si>
    <t>25-7-2024 19:15:00</t>
  </si>
  <si>
    <t>25-7-2024 20:15:00</t>
  </si>
  <si>
    <t>25-7-2024 21:15:00</t>
  </si>
  <si>
    <t>25-7-2024 22:15:00</t>
  </si>
  <si>
    <t>25-7-2024 23:15:00</t>
  </si>
  <si>
    <t>26-7-2024 00:15:00</t>
  </si>
  <si>
    <t>26-7-2024 01:15:00</t>
  </si>
  <si>
    <t>26-7-2024 02:15:00</t>
  </si>
  <si>
    <t>26-7-2024 03:15:00</t>
  </si>
  <si>
    <t>26-7-2024 04:15:00</t>
  </si>
  <si>
    <t>26-7-2024 05:15:00</t>
  </si>
  <si>
    <t>26-7-2024 06:15:00</t>
  </si>
  <si>
    <t>26-7-2024 07:15:00</t>
  </si>
  <si>
    <t>26-7-2024 08:15:00</t>
  </si>
  <si>
    <t>26-7-2024 09:15:00</t>
  </si>
  <si>
    <t>26-7-2024 10:15:00</t>
  </si>
  <si>
    <t>26-7-2024 11:15:00</t>
  </si>
  <si>
    <t>26-7-2024 12:15:00</t>
  </si>
  <si>
    <t>26-7-2024 13:15:00</t>
  </si>
  <si>
    <t>26-7-2024 14:15:00</t>
  </si>
  <si>
    <t>26-7-2024 15:15:00</t>
  </si>
  <si>
    <t>26-7-2024 16:15:00</t>
  </si>
  <si>
    <t>26-7-2024 17:15:00</t>
  </si>
  <si>
    <t>26-7-2024 18:15:00</t>
  </si>
  <si>
    <t>26-7-2024 19:15:00</t>
  </si>
  <si>
    <t>26-7-2024 20:15:00</t>
  </si>
  <si>
    <t>26-7-2024 21:15:00</t>
  </si>
  <si>
    <t>26-7-2024 22:15:00</t>
  </si>
  <si>
    <t>26-7-2024 23:15:00</t>
  </si>
  <si>
    <t>27-7-2024 00:15:00</t>
  </si>
  <si>
    <t>27-7-2024 01:15:00</t>
  </si>
  <si>
    <t>27-7-2024 02:15:00</t>
  </si>
  <si>
    <t>27-7-2024 03:15:00</t>
  </si>
  <si>
    <t>27-7-2024 04:15:00</t>
  </si>
  <si>
    <t>27-7-2024 05:15:00</t>
  </si>
  <si>
    <t>27-7-2024 06:15:00</t>
  </si>
  <si>
    <t>27-7-2024 07:15:00</t>
  </si>
  <si>
    <t>27-7-2024 08:15:00</t>
  </si>
  <si>
    <t>27-7-2024 09:15:00</t>
  </si>
  <si>
    <t>27-7-2024 10:15:00</t>
  </si>
  <si>
    <t>27-7-2024 11:15:00</t>
  </si>
  <si>
    <t>27-7-2024 12:15:00</t>
  </si>
  <si>
    <t>27-7-2024 13:15:00</t>
  </si>
  <si>
    <t>27-7-2024 14:15:00</t>
  </si>
  <si>
    <t>27-7-2024 15:15:00</t>
  </si>
  <si>
    <t>27-7-2024 16:15:00</t>
  </si>
  <si>
    <t>27-7-2024 17:15:00</t>
  </si>
  <si>
    <t>27-7-2024 18:15:00</t>
  </si>
  <si>
    <t>27-7-2024 19:15:00</t>
  </si>
  <si>
    <t>27-7-2024 20:15:00</t>
  </si>
  <si>
    <t>27-7-2024 21:15:00</t>
  </si>
  <si>
    <t>27-7-2024 22:15:00</t>
  </si>
  <si>
    <t>27-7-2024 23:15:00</t>
  </si>
  <si>
    <t>28-7-2024 00:15:00</t>
  </si>
  <si>
    <t>28-7-2024 01:15:00</t>
  </si>
  <si>
    <t>28-7-2024 02:15:00</t>
  </si>
  <si>
    <t>28-7-2024 03:15:00</t>
  </si>
  <si>
    <t>28-7-2024 04:15:00</t>
  </si>
  <si>
    <t>28-7-2024 05:15:00</t>
  </si>
  <si>
    <t>28-7-2024 06:15:00</t>
  </si>
  <si>
    <t>28-7-2024 07:15:00</t>
  </si>
  <si>
    <t>28-7-2024 08:15:00</t>
  </si>
  <si>
    <t>28-7-2024 09:15:00</t>
  </si>
  <si>
    <t>28-7-2024 10:15:00</t>
  </si>
  <si>
    <t>28-7-2024 11:15:00</t>
  </si>
  <si>
    <t>28-7-2024 12:15:00</t>
  </si>
  <si>
    <t>28-7-2024 13:15:00</t>
  </si>
  <si>
    <t>28-7-2024 14:15:00</t>
  </si>
  <si>
    <t>28-7-2024 15:15:00</t>
  </si>
  <si>
    <t>28-7-2024 16:15:00</t>
  </si>
  <si>
    <t>28-7-2024 17:15:00</t>
  </si>
  <si>
    <t>28-7-2024 18:15:00</t>
  </si>
  <si>
    <t>28-7-2024 19:15:00</t>
  </si>
  <si>
    <t>28-7-2024 20:15:00</t>
  </si>
  <si>
    <t>28-7-2024 21:15:00</t>
  </si>
  <si>
    <t>28-7-2024 22:15:00</t>
  </si>
  <si>
    <t>28-7-2024 23:15:00</t>
  </si>
  <si>
    <t>29-7-2024 00:15:00</t>
  </si>
  <si>
    <t>29-7-2024 01:15:00</t>
  </si>
  <si>
    <t>29-7-2024 02:15:00</t>
  </si>
  <si>
    <t>29-7-2024 03:15:00</t>
  </si>
  <si>
    <t>29-7-2024 04:15:00</t>
  </si>
  <si>
    <t>29-7-2024 05:15:00</t>
  </si>
  <si>
    <t>29-7-2024 06:15:00</t>
  </si>
  <si>
    <t>29-7-2024 07:15:00</t>
  </si>
  <si>
    <t>29-7-2024 08:15:00</t>
  </si>
  <si>
    <t>29-7-2024 09:15:00</t>
  </si>
  <si>
    <t>29-7-2024 10:15:00</t>
  </si>
  <si>
    <t>29-7-2024 11:15:00</t>
  </si>
  <si>
    <t>29-7-2024 12:15:00</t>
  </si>
  <si>
    <t>29-7-2024 13:15:00</t>
  </si>
  <si>
    <t>29-7-2024 14:15:00</t>
  </si>
  <si>
    <t>29-7-2024 15:15:00</t>
  </si>
  <si>
    <t>29-7-2024 16:15:00</t>
  </si>
  <si>
    <t>29-7-2024 17:15:00</t>
  </si>
  <si>
    <t>29-7-2024 18:15:00</t>
  </si>
  <si>
    <t>29-7-2024 19:15:00</t>
  </si>
  <si>
    <t>29-7-2024 20:15:00</t>
  </si>
  <si>
    <t>29-7-2024 21:15:00</t>
  </si>
  <si>
    <t>29-7-2024 22:15:00</t>
  </si>
  <si>
    <t>29-7-2024 23:15:00</t>
  </si>
  <si>
    <t>30-7-2024 00:15:00</t>
  </si>
  <si>
    <t>30-7-2024 01:15:00</t>
  </si>
  <si>
    <t>30-7-2024 02:15:00</t>
  </si>
  <si>
    <t>30-7-2024 03:15:00</t>
  </si>
  <si>
    <t>30-7-2024 04:15:00</t>
  </si>
  <si>
    <t>30-7-2024 05:15:00</t>
  </si>
  <si>
    <t>30-7-2024 06:15:00</t>
  </si>
  <si>
    <t>30-7-2024 07:15:00</t>
  </si>
  <si>
    <t>30-7-2024 08:15:00</t>
  </si>
  <si>
    <t>30-7-2024 09:15:00</t>
  </si>
  <si>
    <t>30-7-2024 10:15:00</t>
  </si>
  <si>
    <t>30-7-2024 11:15:00</t>
  </si>
  <si>
    <t>30-7-2024 12:15:00</t>
  </si>
  <si>
    <t>30-7-2024 13:15:00</t>
  </si>
  <si>
    <t>30-7-2024 14:15:00</t>
  </si>
  <si>
    <t>30-7-2024 15:15:00</t>
  </si>
  <si>
    <t>30-7-2024 16:15:00</t>
  </si>
  <si>
    <t>30-7-2024 17:15:00</t>
  </si>
  <si>
    <t>30-7-2024 18:15:00</t>
  </si>
  <si>
    <t>30-7-2024 19:15:00</t>
  </si>
  <si>
    <t>30-7-2024 20:15:00</t>
  </si>
  <si>
    <t>30-7-2024 21:15:00</t>
  </si>
  <si>
    <t>30-7-2024 22:15:00</t>
  </si>
  <si>
    <t>30-7-2024 23:15:00</t>
  </si>
  <si>
    <t>31-7-2024 00:15:00</t>
  </si>
  <si>
    <t>31-7-2024 01:15:00</t>
  </si>
  <si>
    <t>31-7-2024 02:15:00</t>
  </si>
  <si>
    <t>31-7-2024 03:15:00</t>
  </si>
  <si>
    <t>31-7-2024 04:15:00</t>
  </si>
  <si>
    <t>31-7-2024 05:15:00</t>
  </si>
  <si>
    <t>31-7-2024 06:15:00</t>
  </si>
  <si>
    <t>31-7-2024 07:15:00</t>
  </si>
  <si>
    <t>31-7-2024 08:15:00</t>
  </si>
  <si>
    <t>31-7-2024 09:15:00</t>
  </si>
  <si>
    <t>31-7-2024 10:15:00</t>
  </si>
  <si>
    <t>31-7-2024 11:15:00</t>
  </si>
  <si>
    <t>31-7-2024 12:15:00</t>
  </si>
  <si>
    <t>31-7-2024 13:15:00</t>
  </si>
  <si>
    <t>31-7-2024 14:15:00</t>
  </si>
  <si>
    <t>31-7-2024 15:15:00</t>
  </si>
  <si>
    <t>31-7-2024 16:15:00</t>
  </si>
  <si>
    <t>31-7-2024 17:15:00</t>
  </si>
  <si>
    <t>31-7-2024 18:15:00</t>
  </si>
  <si>
    <t>31-7-2024 19:15:00</t>
  </si>
  <si>
    <t>31-7-2024 20:15:00</t>
  </si>
  <si>
    <t>31-7-2024 21:15:00</t>
  </si>
  <si>
    <t>31-7-2024 22:15:00</t>
  </si>
  <si>
    <t>31-7-2024 23:15:00</t>
  </si>
  <si>
    <t>1-8-2024 00:15:00</t>
  </si>
  <si>
    <t>1-8-2024 01:15:00</t>
  </si>
  <si>
    <t>1-8-2024 02:15:00</t>
  </si>
  <si>
    <t>1-8-2024 03:15:00</t>
  </si>
  <si>
    <t>1-8-2024 04:15:00</t>
  </si>
  <si>
    <t>1-8-2024 05:15:00</t>
  </si>
  <si>
    <t>1-8-2024 06:15:00</t>
  </si>
  <si>
    <t>1-8-2024 07:15:00</t>
  </si>
  <si>
    <t>1-8-2024 08:15:00</t>
  </si>
  <si>
    <t>1-8-2024 09:15:00</t>
  </si>
  <si>
    <t>1-8-2024 10:15:00</t>
  </si>
  <si>
    <t>1-8-2024 11:15:00</t>
  </si>
  <si>
    <t>1-8-2024 12:15:00</t>
  </si>
  <si>
    <t>1-8-2024 13:15:00</t>
  </si>
  <si>
    <t>1-8-2024 14:15:00</t>
  </si>
  <si>
    <t>1-8-2024 15:15:00</t>
  </si>
  <si>
    <t>1-8-2024 16:15:00</t>
  </si>
  <si>
    <t>1-8-2024 17:15:00</t>
  </si>
  <si>
    <t>1-8-2024 18:15:00</t>
  </si>
  <si>
    <t>1-8-2024 19:15:00</t>
  </si>
  <si>
    <t>1-8-2024 20:15:00</t>
  </si>
  <si>
    <t>1-8-2024 21:15:00</t>
  </si>
  <si>
    <t>1-8-2024 22:15:00</t>
  </si>
  <si>
    <t>1-8-2024 23:15:00</t>
  </si>
  <si>
    <t>2-8-2024 00:15:00</t>
  </si>
  <si>
    <t>2-8-2024 01:15:00</t>
  </si>
  <si>
    <t>2-8-2024 02:15:00</t>
  </si>
  <si>
    <t>2-8-2024 03:15:00</t>
  </si>
  <si>
    <t>2-8-2024 04:15:00</t>
  </si>
  <si>
    <t>2-8-2024 05:15:00</t>
  </si>
  <si>
    <t>2-8-2024 06:15:00</t>
  </si>
  <si>
    <t>2-8-2024 07:15:00</t>
  </si>
  <si>
    <t>2-8-2024 08:15:00</t>
  </si>
  <si>
    <t>2-8-2024 09:15:00</t>
  </si>
  <si>
    <t>2-8-2024 10:15:00</t>
  </si>
  <si>
    <t>2-8-2024 11:15:00</t>
  </si>
  <si>
    <t>2-8-2024 12:15:00</t>
  </si>
  <si>
    <t>2-8-2024 13:15:00</t>
  </si>
  <si>
    <t>2-8-2024 14:15:00</t>
  </si>
  <si>
    <t>2-8-2024 15:15:00</t>
  </si>
  <si>
    <t>2-8-2024 16:15:00</t>
  </si>
  <si>
    <t>2-8-2024 17:15:00</t>
  </si>
  <si>
    <t>2-8-2024 18:15:00</t>
  </si>
  <si>
    <t>2-8-2024 19:15:00</t>
  </si>
  <si>
    <t>2-8-2024 20:15:00</t>
  </si>
  <si>
    <t>2-8-2024 21:15:00</t>
  </si>
  <si>
    <t>2-8-2024 22:15:00</t>
  </si>
  <si>
    <t>2-8-2024 23:15:00</t>
  </si>
  <si>
    <t>3-8-2024 00:15:00</t>
  </si>
  <si>
    <t>3-8-2024 01:15:00</t>
  </si>
  <si>
    <t>3-8-2024 02:15:00</t>
  </si>
  <si>
    <t>3-8-2024 03:15:00</t>
  </si>
  <si>
    <t>3-8-2024 04:15:00</t>
  </si>
  <si>
    <t>3-8-2024 05:15:00</t>
  </si>
  <si>
    <t>3-8-2024 06:15:00</t>
  </si>
  <si>
    <t>3-8-2024 07:15:00</t>
  </si>
  <si>
    <t>3-8-2024 08:15:00</t>
  </si>
  <si>
    <t>3-8-2024 09:15:00</t>
  </si>
  <si>
    <t>3-8-2024 10:15:00</t>
  </si>
  <si>
    <t>3-8-2024 11:15:00</t>
  </si>
  <si>
    <t>3-8-2024 12:15:00</t>
  </si>
  <si>
    <t>3-8-2024 13:15:00</t>
  </si>
  <si>
    <t>3-8-2024 14:15:00</t>
  </si>
  <si>
    <t>3-8-2024 15:15:00</t>
  </si>
  <si>
    <t>3-8-2024 16:15:00</t>
  </si>
  <si>
    <t>3-8-2024 17:15:00</t>
  </si>
  <si>
    <t>3-8-2024 18:15:00</t>
  </si>
  <si>
    <t>3-8-2024 19:15:00</t>
  </si>
  <si>
    <t>3-8-2024 20:15:00</t>
  </si>
  <si>
    <t>3-8-2024 21:15:00</t>
  </si>
  <si>
    <t>3-8-2024 22:15:00</t>
  </si>
  <si>
    <t>3-8-2024 23:15:00</t>
  </si>
  <si>
    <t>4-8-2024 00:15:00</t>
  </si>
  <si>
    <t>4-8-2024 01:15:00</t>
  </si>
  <si>
    <t>4-8-2024 02:15:00</t>
  </si>
  <si>
    <t>4-8-2024 03:15:00</t>
  </si>
  <si>
    <t>4-8-2024 04:15:00</t>
  </si>
  <si>
    <t>4-8-2024 05:15:00</t>
  </si>
  <si>
    <t>4-8-2024 06:15:00</t>
  </si>
  <si>
    <t>4-8-2024 07:15:00</t>
  </si>
  <si>
    <t>4-8-2024 08:15:00</t>
  </si>
  <si>
    <t>4-8-2024 09:15:00</t>
  </si>
  <si>
    <t>4-8-2024 10:15:00</t>
  </si>
  <si>
    <t>4-8-2024 11:15:00</t>
  </si>
  <si>
    <t>4-8-2024 12:15:00</t>
  </si>
  <si>
    <t>4-8-2024 13:15:00</t>
  </si>
  <si>
    <t>4-8-2024 14:15:00</t>
  </si>
  <si>
    <t>4-8-2024 15:15:00</t>
  </si>
  <si>
    <t>4-8-2024 16:15:00</t>
  </si>
  <si>
    <t>4-8-2024 17:15:00</t>
  </si>
  <si>
    <t>4-8-2024 18:15:00</t>
  </si>
  <si>
    <t>4-8-2024 19:15:00</t>
  </si>
  <si>
    <t>4-8-2024 20:15:00</t>
  </si>
  <si>
    <t>4-8-2024 21:15:00</t>
  </si>
  <si>
    <t>4-8-2024 22:15:00</t>
  </si>
  <si>
    <t>4-8-2024 23:15:00</t>
  </si>
  <si>
    <t>5-8-2024 00:15:00</t>
  </si>
  <si>
    <t>5-8-2024 01:15:00</t>
  </si>
  <si>
    <t>5-8-2024 02:15:00</t>
  </si>
  <si>
    <t>5-8-2024 03:15:00</t>
  </si>
  <si>
    <t>5-8-2024 04:15:00</t>
  </si>
  <si>
    <t>5-8-2024 05:15:00</t>
  </si>
  <si>
    <t>5-8-2024 06:15:00</t>
  </si>
  <si>
    <t>5-8-2024 07:15:00</t>
  </si>
  <si>
    <t>5-8-2024 08:15:00</t>
  </si>
  <si>
    <t>5-8-2024 09:15:00</t>
  </si>
  <si>
    <t>5-8-2024 10:15:00</t>
  </si>
  <si>
    <t>5-8-2024 11:15:00</t>
  </si>
  <si>
    <t>5-8-2024 12:15:00</t>
  </si>
  <si>
    <t>5-8-2024 13:15:00</t>
  </si>
  <si>
    <t>5-8-2024 14:15:00</t>
  </si>
  <si>
    <t>5-8-2024 15:15:00</t>
  </si>
  <si>
    <t>5-8-2024 16:15:00</t>
  </si>
  <si>
    <t>5-8-2024 17:15:00</t>
  </si>
  <si>
    <t>5-8-2024 18:15:00</t>
  </si>
  <si>
    <t>5-8-2024 19:15:00</t>
  </si>
  <si>
    <t>5-8-2024 20:15:00</t>
  </si>
  <si>
    <t>5-8-2024 21:15:00</t>
  </si>
  <si>
    <t>5-8-2024 22:15:00</t>
  </si>
  <si>
    <t>5-8-2024 23:15:00</t>
  </si>
  <si>
    <t>6-8-2024 00:15:00</t>
  </si>
  <si>
    <t>6-8-2024 01:15:00</t>
  </si>
  <si>
    <t>6-8-2024 02:15:00</t>
  </si>
  <si>
    <t>6-8-2024 03:15:00</t>
  </si>
  <si>
    <t>6-8-2024 04:15:00</t>
  </si>
  <si>
    <t>6-8-2024 05:15:00</t>
  </si>
  <si>
    <t>6-8-2024 06:15:00</t>
  </si>
  <si>
    <t>6-8-2024 07:15:00</t>
  </si>
  <si>
    <t>6-8-2024 08:15:00</t>
  </si>
  <si>
    <t>6-8-2024 09:15:00</t>
  </si>
  <si>
    <t>6-8-2024 10:15:00</t>
  </si>
  <si>
    <t>6-8-2024 11:15:00</t>
  </si>
  <si>
    <t>6-8-2024 12:15:00</t>
  </si>
  <si>
    <t>6-8-2024 13:15:00</t>
  </si>
  <si>
    <t>6-8-2024 14:15:00</t>
  </si>
  <si>
    <t>6-8-2024 15:15:00</t>
  </si>
  <si>
    <t>6-8-2024 16:15:00</t>
  </si>
  <si>
    <t>6-8-2024 17:15:00</t>
  </si>
  <si>
    <t>6-8-2024 18:15:00</t>
  </si>
  <si>
    <t>6-8-2024 19:15:00</t>
  </si>
  <si>
    <t>6-8-2024 20:15:00</t>
  </si>
  <si>
    <t>6-8-2024 21:15:00</t>
  </si>
  <si>
    <t>6-8-2024 22:15:00</t>
  </si>
  <si>
    <t>6-8-2024 23:15:00</t>
  </si>
  <si>
    <t>7-8-2024 00:15:00</t>
  </si>
  <si>
    <t>7-8-2024 01:15:00</t>
  </si>
  <si>
    <t>7-8-2024 02:15:00</t>
  </si>
  <si>
    <t>7-8-2024 03:15:00</t>
  </si>
  <si>
    <t>7-8-2024 04:15:00</t>
  </si>
  <si>
    <t>7-8-2024 05:15:00</t>
  </si>
  <si>
    <t>7-8-2024 06:15:00</t>
  </si>
  <si>
    <t>7-8-2024 07:15:00</t>
  </si>
  <si>
    <t>7-8-2024 08:15:00</t>
  </si>
  <si>
    <t>7-8-2024 09:15:00</t>
  </si>
  <si>
    <t>7-8-2024 10:15:00</t>
  </si>
  <si>
    <t>7-8-2024 11:15:00</t>
  </si>
  <si>
    <t>7-8-2024 12:15:00</t>
  </si>
  <si>
    <t>7-8-2024 13:15:00</t>
  </si>
  <si>
    <t>7-8-2024 14:15:00</t>
  </si>
  <si>
    <t>7-8-2024 15:15:00</t>
  </si>
  <si>
    <t>7-8-2024 16:15:00</t>
  </si>
  <si>
    <t>7-8-2024 17:15:00</t>
  </si>
  <si>
    <t>7-8-2024 18:15:00</t>
  </si>
  <si>
    <t>7-8-2024 19:15:00</t>
  </si>
  <si>
    <t>7-8-2024 20:15:00</t>
  </si>
  <si>
    <t>7-8-2024 21:15:00</t>
  </si>
  <si>
    <t>7-8-2024 22:15:00</t>
  </si>
  <si>
    <t>7-8-2024 23:15:00</t>
  </si>
  <si>
    <t>8-8-2024 00:15:00</t>
  </si>
  <si>
    <t>8-8-2024 01:15:00</t>
  </si>
  <si>
    <t>8-8-2024 02:15:00</t>
  </si>
  <si>
    <t>8-8-2024 03:15:00</t>
  </si>
  <si>
    <t>8-8-2024 04:15:00</t>
  </si>
  <si>
    <t>8-8-2024 05:15:00</t>
  </si>
  <si>
    <t>8-8-2024 06:15:00</t>
  </si>
  <si>
    <t>8-8-2024 07:15:00</t>
  </si>
  <si>
    <t>8-8-2024 08:15:00</t>
  </si>
  <si>
    <t>8-8-2024 09:15:00</t>
  </si>
  <si>
    <t>8-8-2024 10:15:00</t>
  </si>
  <si>
    <t>8-8-2024 11:15:00</t>
  </si>
  <si>
    <t>8-8-2024 12:15:00</t>
  </si>
  <si>
    <t>8-8-2024 13:15:00</t>
  </si>
  <si>
    <t>8-8-2024 14:15:00</t>
  </si>
  <si>
    <t>8-8-2024 15:15:00</t>
  </si>
  <si>
    <t>8-8-2024 16:15:00</t>
  </si>
  <si>
    <t>8-8-2024 17:15:00</t>
  </si>
  <si>
    <t>8-8-2024 18:15:00</t>
  </si>
  <si>
    <t>8-8-2024 19:15:00</t>
  </si>
  <si>
    <t>8-8-2024 20:15:00</t>
  </si>
  <si>
    <t>8-8-2024 21:15:00</t>
  </si>
  <si>
    <t>8-8-2024 22:15:00</t>
  </si>
  <si>
    <t>8-8-2024 23:15:00</t>
  </si>
  <si>
    <t>9-8-2024 00:15:00</t>
  </si>
  <si>
    <t>9-8-2024 01:15:00</t>
  </si>
  <si>
    <t>9-8-2024 02:15:00</t>
  </si>
  <si>
    <t>9-8-2024 03:15:00</t>
  </si>
  <si>
    <t>9-8-2024 04:15:00</t>
  </si>
  <si>
    <t>9-8-2024 05:15:00</t>
  </si>
  <si>
    <t>9-8-2024 06:15:00</t>
  </si>
  <si>
    <t>9-8-2024 07:15:00</t>
  </si>
  <si>
    <t>9-8-2024 08:15:00</t>
  </si>
  <si>
    <t>9-8-2024 09:15:00</t>
  </si>
  <si>
    <t>9-8-2024 10:15:00</t>
  </si>
  <si>
    <t>9-8-2024 11:15:00</t>
  </si>
  <si>
    <t>9-8-2024 12:15:00</t>
  </si>
  <si>
    <t>9-8-2024 13:15:00</t>
  </si>
  <si>
    <t>9-8-2024 14:15:00</t>
  </si>
  <si>
    <t>9-8-2024 15:15:00</t>
  </si>
  <si>
    <t>9-8-2024 16:15:00</t>
  </si>
  <si>
    <t>9-8-2024 17:15:00</t>
  </si>
  <si>
    <t>9-8-2024 18:15:00</t>
  </si>
  <si>
    <t>9-8-2024 19:15:00</t>
  </si>
  <si>
    <t>9-8-2024 20:15:00</t>
  </si>
  <si>
    <t>9-8-2024 21:15:00</t>
  </si>
  <si>
    <t>9-8-2024 22:15:00</t>
  </si>
  <si>
    <t>9-8-2024 23:15:00</t>
  </si>
  <si>
    <t>10-8-2024 00:15:00</t>
  </si>
  <si>
    <t>10-8-2024 01:15:00</t>
  </si>
  <si>
    <t>10-8-2024 02:15:00</t>
  </si>
  <si>
    <t>10-8-2024 03:15:00</t>
  </si>
  <si>
    <t>10-8-2024 04:15:00</t>
  </si>
  <si>
    <t>10-8-2024 05:15:00</t>
  </si>
  <si>
    <t>10-8-2024 06:15:00</t>
  </si>
  <si>
    <t>10-8-2024 07:15:00</t>
  </si>
  <si>
    <t>10-8-2024 08:15:00</t>
  </si>
  <si>
    <t>10-8-2024 09:15:00</t>
  </si>
  <si>
    <t>10-8-2024 10:15:00</t>
  </si>
  <si>
    <t>10-8-2024 11:15:00</t>
  </si>
  <si>
    <t>10-8-2024 12:15:00</t>
  </si>
  <si>
    <t>10-8-2024 13:15:00</t>
  </si>
  <si>
    <t>10-8-2024 14:15:00</t>
  </si>
  <si>
    <t>10-8-2024 15:15:00</t>
  </si>
  <si>
    <t>10-8-2024 16:15:00</t>
  </si>
  <si>
    <t>10-8-2024 17:15:00</t>
  </si>
  <si>
    <t>10-8-2024 18:15:00</t>
  </si>
  <si>
    <t>10-8-2024 19:15:00</t>
  </si>
  <si>
    <t>10-8-2024 20:15:00</t>
  </si>
  <si>
    <t>10-8-2024 21:15:00</t>
  </si>
  <si>
    <t>10-8-2024 22:15:00</t>
  </si>
  <si>
    <t>10-8-2024 23:15:00</t>
  </si>
  <si>
    <t>11-8-2024 00:15:00</t>
  </si>
  <si>
    <t>11-8-2024 01:15:00</t>
  </si>
  <si>
    <t>11-8-2024 02:15:00</t>
  </si>
  <si>
    <t>11-8-2024 03:15:00</t>
  </si>
  <si>
    <t>11-8-2024 04:15:00</t>
  </si>
  <si>
    <t>11-8-2024 05:15:00</t>
  </si>
  <si>
    <t>11-8-2024 06:15:00</t>
  </si>
  <si>
    <t>11-8-2024 07:15:00</t>
  </si>
  <si>
    <t>11-8-2024 08:15:00</t>
  </si>
  <si>
    <t>11-8-2024 09:15:00</t>
  </si>
  <si>
    <t>11-8-2024 10:15:00</t>
  </si>
  <si>
    <t>11-8-2024 11:15:00</t>
  </si>
  <si>
    <t>11-8-2024 12:15:00</t>
  </si>
  <si>
    <t>11-8-2024 13:15:00</t>
  </si>
  <si>
    <t>11-8-2024 14:15:00</t>
  </si>
  <si>
    <t>11-8-2024 15:15:00</t>
  </si>
  <si>
    <t>11-8-2024 16:15:00</t>
  </si>
  <si>
    <t>11-8-2024 17:15:00</t>
  </si>
  <si>
    <t>11-8-2024 18:15:00</t>
  </si>
  <si>
    <t>11-8-2024 19:15:00</t>
  </si>
  <si>
    <t>11-8-2024 20:15:00</t>
  </si>
  <si>
    <t>11-8-2024 21:15:00</t>
  </si>
  <si>
    <t>11-8-2024 22:15:00</t>
  </si>
  <si>
    <t>11-8-2024 23:15:00</t>
  </si>
  <si>
    <t>12-8-2024 00:15:00</t>
  </si>
  <si>
    <t>12-8-2024 01:15:00</t>
  </si>
  <si>
    <t>12-8-2024 02:15:00</t>
  </si>
  <si>
    <t>12-8-2024 03:15:00</t>
  </si>
  <si>
    <t>12-8-2024 04:15:00</t>
  </si>
  <si>
    <t>12-8-2024 05:15:00</t>
  </si>
  <si>
    <t>12-8-2024 06:15:00</t>
  </si>
  <si>
    <t>12-8-2024 07:15:00</t>
  </si>
  <si>
    <t>12-8-2024 08:15:00</t>
  </si>
  <si>
    <t>12-8-2024 09:15:00</t>
  </si>
  <si>
    <t>12-8-2024 10:15:00</t>
  </si>
  <si>
    <t>12-8-2024 11:15:00</t>
  </si>
  <si>
    <t>12-8-2024 12:15:00</t>
  </si>
  <si>
    <t>12-8-2024 13:15:00</t>
  </si>
  <si>
    <t>12-8-2024 14:15:00</t>
  </si>
  <si>
    <t>12-8-2024 15:15:00</t>
  </si>
  <si>
    <t>12-8-2024 16:15:00</t>
  </si>
  <si>
    <t>12-8-2024 17:15:00</t>
  </si>
  <si>
    <t>12-8-2024 18:15:00</t>
  </si>
  <si>
    <t>12-8-2024 19:15:00</t>
  </si>
  <si>
    <t>12-8-2024 20:15:00</t>
  </si>
  <si>
    <t>12-8-2024 21:15:00</t>
  </si>
  <si>
    <t>12-8-2024 22:15:00</t>
  </si>
  <si>
    <t>12-8-2024 23:15:00</t>
  </si>
  <si>
    <t>13-8-2024 00:15:00</t>
  </si>
  <si>
    <t>13-8-2024 01:15:00</t>
  </si>
  <si>
    <t>13-8-2024 02:15:00</t>
  </si>
  <si>
    <t>13-8-2024 03:15:00</t>
  </si>
  <si>
    <t>13-8-2024 04:15:00</t>
  </si>
  <si>
    <t>13-8-2024 05:15:00</t>
  </si>
  <si>
    <t>13-8-2024 06:15:00</t>
  </si>
  <si>
    <t>13-8-2024 07:15:00</t>
  </si>
  <si>
    <t>13-8-2024 08:15:00</t>
  </si>
  <si>
    <t>13-8-2024 09:15:00</t>
  </si>
  <si>
    <t>13-8-2024 10:15:00</t>
  </si>
  <si>
    <t>13-8-2024 11:15:00</t>
  </si>
  <si>
    <t>13-8-2024 12:15:00</t>
  </si>
  <si>
    <t>13-8-2024 13:15:00</t>
  </si>
  <si>
    <t>13-8-2024 14:15:00</t>
  </si>
  <si>
    <t>13-8-2024 15:15:00</t>
  </si>
  <si>
    <t>13-8-2024 16:15:00</t>
  </si>
  <si>
    <t>13-8-2024 17:15:00</t>
  </si>
  <si>
    <t>13-8-2024 18:15:00</t>
  </si>
  <si>
    <t>13-8-2024 19:15:00</t>
  </si>
  <si>
    <t>13-8-2024 20:15:00</t>
  </si>
  <si>
    <t>13-8-2024 21:15:00</t>
  </si>
  <si>
    <t>13-8-2024 22:15:00</t>
  </si>
  <si>
    <t>13-8-2024 23:15:00</t>
  </si>
  <si>
    <t>14-8-2024 00:15:00</t>
  </si>
  <si>
    <t>14-8-2024 01:15:00</t>
  </si>
  <si>
    <t>14-8-2024 02:15:00</t>
  </si>
  <si>
    <t>14-8-2024 03:15:00</t>
  </si>
  <si>
    <t>14-8-2024 04:15:00</t>
  </si>
  <si>
    <t>14-8-2024 05:15:00</t>
  </si>
  <si>
    <t>14-8-2024 06:15:00</t>
  </si>
  <si>
    <t>14-8-2024 07:15:00</t>
  </si>
  <si>
    <t>14-8-2024 08:15:00</t>
  </si>
  <si>
    <t>14-8-2024 09:15:00</t>
  </si>
  <si>
    <t>14-8-2024 10:15:00</t>
  </si>
  <si>
    <t>14-8-2024 11:15:00</t>
  </si>
  <si>
    <t>14-8-2024 12:15:00</t>
  </si>
  <si>
    <t>14-8-2024 13:15:00</t>
  </si>
  <si>
    <t>14-8-2024 14:15:00</t>
  </si>
  <si>
    <t>14-8-2024 15:15:00</t>
  </si>
  <si>
    <t>14-8-2024 16:15:00</t>
  </si>
  <si>
    <t>14-8-2024 17:15:00</t>
  </si>
  <si>
    <t>14-8-2024 18:15:00</t>
  </si>
  <si>
    <t>14-8-2024 19:15:00</t>
  </si>
  <si>
    <t>14-8-2024 20:15:00</t>
  </si>
  <si>
    <t>14-8-2024 21:15:00</t>
  </si>
  <si>
    <t>14-8-2024 22:15:00</t>
  </si>
  <si>
    <t>14-8-2024 23:15:00</t>
  </si>
  <si>
    <t>15-8-2024 00:15:00</t>
  </si>
  <si>
    <t>15-8-2024 01:15:00</t>
  </si>
  <si>
    <t>15-8-2024 02:15:00</t>
  </si>
  <si>
    <t>15-8-2024 03:15:00</t>
  </si>
  <si>
    <t>15-8-2024 04:15:00</t>
  </si>
  <si>
    <t>15-8-2024 05:15:00</t>
  </si>
  <si>
    <t>15-8-2024 06:15:00</t>
  </si>
  <si>
    <t>15-8-2024 07:15:00</t>
  </si>
  <si>
    <t>15-8-2024 08:15:00</t>
  </si>
  <si>
    <t>15-8-2024 09:15:00</t>
  </si>
  <si>
    <t>15-8-2024 10:15:00</t>
  </si>
  <si>
    <t>15-8-2024 11:15:00</t>
  </si>
  <si>
    <t>15-8-2024 12:15:00</t>
  </si>
  <si>
    <t>15-8-2024 13:15:00</t>
  </si>
  <si>
    <t>15-8-2024 14:15:00</t>
  </si>
  <si>
    <t>15-8-2024 15:15:00</t>
  </si>
  <si>
    <t>15-8-2024 16:15:00</t>
  </si>
  <si>
    <t>15-8-2024 17:15:00</t>
  </si>
  <si>
    <t>15-8-2024 18:15:00</t>
  </si>
  <si>
    <t>15-8-2024 19:15:00</t>
  </si>
  <si>
    <t>15-8-2024 20:15:00</t>
  </si>
  <si>
    <t>15-8-2024 21:15:00</t>
  </si>
  <si>
    <t>15-8-2024 22:15:00</t>
  </si>
  <si>
    <t>15-8-2024 23:15:00</t>
  </si>
  <si>
    <t>16-8-2024 00:15:00</t>
  </si>
  <si>
    <t>16-8-2024 01:15:00</t>
  </si>
  <si>
    <t>16-8-2024 02:15:00</t>
  </si>
  <si>
    <t>16-8-2024 03:15:00</t>
  </si>
  <si>
    <t>16-8-2024 04:15:00</t>
  </si>
  <si>
    <t>16-8-2024 05:15:00</t>
  </si>
  <si>
    <t>16-8-2024 06:15:00</t>
  </si>
  <si>
    <t>16-8-2024 07:15:00</t>
  </si>
  <si>
    <t>16-8-2024 08:15:00</t>
  </si>
  <si>
    <t>16-8-2024 09:15:00</t>
  </si>
  <si>
    <t>16-8-2024 10:15:00</t>
  </si>
  <si>
    <t>16-8-2024 11:15:00</t>
  </si>
  <si>
    <t>16-8-2024 12:15:00</t>
  </si>
  <si>
    <t>16-8-2024 13:15:00</t>
  </si>
  <si>
    <t>16-8-2024 14:15:00</t>
  </si>
  <si>
    <t>16-8-2024 15:15:00</t>
  </si>
  <si>
    <t>16-8-2024 16:15:00</t>
  </si>
  <si>
    <t>16-8-2024 17:15:00</t>
  </si>
  <si>
    <t>16-8-2024 18:15:00</t>
  </si>
  <si>
    <t>16-8-2024 19:15:00</t>
  </si>
  <si>
    <t>16-8-2024 20:15:00</t>
  </si>
  <si>
    <t>16-8-2024 21:15:00</t>
  </si>
  <si>
    <t>16-8-2024 22:15:00</t>
  </si>
  <si>
    <t>16-8-2024 23:15:00</t>
  </si>
  <si>
    <t>17-8-2024 00:15:00</t>
  </si>
  <si>
    <t>17-8-2024 01:15:00</t>
  </si>
  <si>
    <t>17-8-2024 02:15:00</t>
  </si>
  <si>
    <t>17-8-2024 03:15:00</t>
  </si>
  <si>
    <t>17-8-2024 04:15:00</t>
  </si>
  <si>
    <t>17-8-2024 05:15:00</t>
  </si>
  <si>
    <t>17-8-2024 06:15:00</t>
  </si>
  <si>
    <t>17-8-2024 07:15:00</t>
  </si>
  <si>
    <t>17-8-2024 08:15:00</t>
  </si>
  <si>
    <t>17-8-2024 09:15:00</t>
  </si>
  <si>
    <t>17-8-2024 10:15:00</t>
  </si>
  <si>
    <t>17-8-2024 11:15:00</t>
  </si>
  <si>
    <t>17-8-2024 12:15:00</t>
  </si>
  <si>
    <t>17-8-2024 13:15:00</t>
  </si>
  <si>
    <t>17-8-2024 14:15:00</t>
  </si>
  <si>
    <t>17-8-2024 15:15:00</t>
  </si>
  <si>
    <t>17-8-2024 16:15:00</t>
  </si>
  <si>
    <t>17-8-2024 17:15:00</t>
  </si>
  <si>
    <t>17-8-2024 18:15:00</t>
  </si>
  <si>
    <t>17-8-2024 19:15:00</t>
  </si>
  <si>
    <t>17-8-2024 20:15:00</t>
  </si>
  <si>
    <t>17-8-2024 21:15:00</t>
  </si>
  <si>
    <t>17-8-2024 22:15:00</t>
  </si>
  <si>
    <t>17-8-2024 23:15:00</t>
  </si>
  <si>
    <t>18-8-2024 00:15:00</t>
  </si>
  <si>
    <t>18-8-2024 01:15:00</t>
  </si>
  <si>
    <t>18-8-2024 02:15:00</t>
  </si>
  <si>
    <t>18-8-2024 03:15:00</t>
  </si>
  <si>
    <t>18-8-2024 04:15:00</t>
  </si>
  <si>
    <t>18-8-2024 05:15:00</t>
  </si>
  <si>
    <t>18-8-2024 06:15:00</t>
  </si>
  <si>
    <t>18-8-2024 07:15:00</t>
  </si>
  <si>
    <t>18-8-2024 08:15:00</t>
  </si>
  <si>
    <t>18-8-2024 09:15:00</t>
  </si>
  <si>
    <t>18-8-2024 10:15:00</t>
  </si>
  <si>
    <t>18-8-2024 11:15:00</t>
  </si>
  <si>
    <t>18-8-2024 12:15:00</t>
  </si>
  <si>
    <t>18-8-2024 13:15:00</t>
  </si>
  <si>
    <t>18-8-2024 14:15:00</t>
  </si>
  <si>
    <t>18-8-2024 15:15:00</t>
  </si>
  <si>
    <t>18-8-2024 16:15:00</t>
  </si>
  <si>
    <t>18-8-2024 17:15:00</t>
  </si>
  <si>
    <t>18-8-2024 18:15:00</t>
  </si>
  <si>
    <t>18-8-2024 19:15:00</t>
  </si>
  <si>
    <t>18-8-2024 20:15:00</t>
  </si>
  <si>
    <t>18-8-2024 21:15:00</t>
  </si>
  <si>
    <t>18-8-2024 22:15:00</t>
  </si>
  <si>
    <t>18-8-2024 23:15:00</t>
  </si>
  <si>
    <t>19-8-2024 00:15:00</t>
  </si>
  <si>
    <t>19-8-2024 01:15:00</t>
  </si>
  <si>
    <t>19-8-2024 02:15:00</t>
  </si>
  <si>
    <t>19-8-2024 03:15:00</t>
  </si>
  <si>
    <t>19-8-2024 04:15:00</t>
  </si>
  <si>
    <t>19-8-2024 05:15:00</t>
  </si>
  <si>
    <t>19-8-2024 06:15:00</t>
  </si>
  <si>
    <t>19-8-2024 07:15:00</t>
  </si>
  <si>
    <t>19-8-2024 08:15:00</t>
  </si>
  <si>
    <t>19-8-2024 09:15:00</t>
  </si>
  <si>
    <t>19-8-2024 10:15:00</t>
  </si>
  <si>
    <t>19-8-2024 11:15:00</t>
  </si>
  <si>
    <t>19-8-2024 12:15:00</t>
  </si>
  <si>
    <t>19-8-2024 13:15:00</t>
  </si>
  <si>
    <t>19-8-2024 14:15:00</t>
  </si>
  <si>
    <t>19-8-2024 15:15:00</t>
  </si>
  <si>
    <t>19-8-2024 16:15:00</t>
  </si>
  <si>
    <t>19-8-2024 17:15:00</t>
  </si>
  <si>
    <t>19-8-2024 18:15:00</t>
  </si>
  <si>
    <t>19-8-2024 19:15:00</t>
  </si>
  <si>
    <t>19-8-2024 20:15:00</t>
  </si>
  <si>
    <t>19-8-2024 21:15:00</t>
  </si>
  <si>
    <t>19-8-2024 22:15:00</t>
  </si>
  <si>
    <t>19-8-2024 23:15:00</t>
  </si>
  <si>
    <t>20-8-2024 00:15:00</t>
  </si>
  <si>
    <t>20-8-2024 01:15:00</t>
  </si>
  <si>
    <t>20-8-2024 02:15:00</t>
  </si>
  <si>
    <t>20-8-2024 03:15:00</t>
  </si>
  <si>
    <t>20-8-2024 04:15:00</t>
  </si>
  <si>
    <t>20-8-2024 05:15:00</t>
  </si>
  <si>
    <t>20-8-2024 06:15:00</t>
  </si>
  <si>
    <t>20-8-2024 07:15:00</t>
  </si>
  <si>
    <t>20-8-2024 08:15:00</t>
  </si>
  <si>
    <t>20-8-2024 09:15:00</t>
  </si>
  <si>
    <t>20-8-2024 10:15:00</t>
  </si>
  <si>
    <t>20-8-2024 11:15:00</t>
  </si>
  <si>
    <t>20-8-2024 12:15:00</t>
  </si>
  <si>
    <t>20-8-2024 13:15:00</t>
  </si>
  <si>
    <t>20-8-2024 14:15:00</t>
  </si>
  <si>
    <t>20-8-2024 15:15:00</t>
  </si>
  <si>
    <t>20-8-2024 16:15:00</t>
  </si>
  <si>
    <t>20-8-2024 17:15:00</t>
  </si>
  <si>
    <t>20-8-2024 18:15:00</t>
  </si>
  <si>
    <t>20-8-2024 19:15:00</t>
  </si>
  <si>
    <t>20-8-2024 20:15:00</t>
  </si>
  <si>
    <t>20-8-2024 21:15:00</t>
  </si>
  <si>
    <t>20-8-2024 22:15:00</t>
  </si>
  <si>
    <t>20-8-2024 23:15:00</t>
  </si>
  <si>
    <t>21-8-2024 00:15:00</t>
  </si>
  <si>
    <t>21-8-2024 01:15:00</t>
  </si>
  <si>
    <t>21-8-2024 02:15:00</t>
  </si>
  <si>
    <t>21-8-2024 03:15:00</t>
  </si>
  <si>
    <t>21-8-2024 04:15:00</t>
  </si>
  <si>
    <t>21-8-2024 05:15:00</t>
  </si>
  <si>
    <t>21-8-2024 06:15:00</t>
  </si>
  <si>
    <t>21-8-2024 07:15:00</t>
  </si>
  <si>
    <t>21-8-2024 08:15:00</t>
  </si>
  <si>
    <t>21-8-2024 09:15:00</t>
  </si>
  <si>
    <t>21-8-2024 10:15:00</t>
  </si>
  <si>
    <t>21-8-2024 11:15:00</t>
  </si>
  <si>
    <t>21-8-2024 12:15:00</t>
  </si>
  <si>
    <t>21-8-2024 13:15:00</t>
  </si>
  <si>
    <t>21-8-2024 14:15:00</t>
  </si>
  <si>
    <t>21-8-2024 15:15:00</t>
  </si>
  <si>
    <t>21-8-2024 16:15:00</t>
  </si>
  <si>
    <t>21-8-2024 17:15:00</t>
  </si>
  <si>
    <t>21-8-2024 18:15:00</t>
  </si>
  <si>
    <t>21-8-2024 19:15:00</t>
  </si>
  <si>
    <t>21-8-2024 20:15:00</t>
  </si>
  <si>
    <t>21-8-2024 21:15:00</t>
  </si>
  <si>
    <t>21-8-2024 22:15:00</t>
  </si>
  <si>
    <t>21-8-2024 23:15:00</t>
  </si>
  <si>
    <t>22-8-2024 00:15:00</t>
  </si>
  <si>
    <t>22-8-2024 01:15:00</t>
  </si>
  <si>
    <t>22-8-2024 02:15:00</t>
  </si>
  <si>
    <t>22-8-2024 03:15:00</t>
  </si>
  <si>
    <t>22-8-2024 04:15:00</t>
  </si>
  <si>
    <t>22-8-2024 05:15:00</t>
  </si>
  <si>
    <t>22-8-2024 06:15:00</t>
  </si>
  <si>
    <t>22-8-2024 07:15:00</t>
  </si>
  <si>
    <t>22-8-2024 08:15:00</t>
  </si>
  <si>
    <t>22-8-2024 09:15:00</t>
  </si>
  <si>
    <t>22-8-2024 10:15:00</t>
  </si>
  <si>
    <t>22-8-2024 11:15:00</t>
  </si>
  <si>
    <t>22-8-2024 12:15:00</t>
  </si>
  <si>
    <t>22-8-2024 13:15:00</t>
  </si>
  <si>
    <t>22-8-2024 14:15:00</t>
  </si>
  <si>
    <t>22-8-2024 15:15:00</t>
  </si>
  <si>
    <t>22-8-2024 16:15:00</t>
  </si>
  <si>
    <t>22-8-2024 17:15:00</t>
  </si>
  <si>
    <t>22-8-2024 18:15:00</t>
  </si>
  <si>
    <t>22-8-2024 19:15:00</t>
  </si>
  <si>
    <t>22-8-2024 20:15:00</t>
  </si>
  <si>
    <t>22-8-2024 21:15:00</t>
  </si>
  <si>
    <t>22-8-2024 22:15:00</t>
  </si>
  <si>
    <t>22-8-2024 23:15:00</t>
  </si>
  <si>
    <t>23-8-2024 00:15:00</t>
  </si>
  <si>
    <t>23-8-2024 01:15:00</t>
  </si>
  <si>
    <t>23-8-2024 02:15:00</t>
  </si>
  <si>
    <t>23-8-2024 03:15:00</t>
  </si>
  <si>
    <t>23-8-2024 04:15:00</t>
  </si>
  <si>
    <t>23-8-2024 05:15:00</t>
  </si>
  <si>
    <t>23-8-2024 06:15:00</t>
  </si>
  <si>
    <t>23-8-2024 07:15:00</t>
  </si>
  <si>
    <t>23-8-2024 08:15:00</t>
  </si>
  <si>
    <t>23-8-2024 09:15:00</t>
  </si>
  <si>
    <t>23-8-2024 10:15:00</t>
  </si>
  <si>
    <t>23-8-2024 11:15:00</t>
  </si>
  <si>
    <t>23-8-2024 12:15:00</t>
  </si>
  <si>
    <t>23-8-2024 13:15:00</t>
  </si>
  <si>
    <t>23-8-2024 14:15:00</t>
  </si>
  <si>
    <t>23-8-2024 15:15:00</t>
  </si>
  <si>
    <t>23-8-2024 16:15:00</t>
  </si>
  <si>
    <t>23-8-2024 17:15:00</t>
  </si>
  <si>
    <t>23-8-2024 18:15:00</t>
  </si>
  <si>
    <t>23-8-2024 19:15:00</t>
  </si>
  <si>
    <t>23-8-2024 20:15:00</t>
  </si>
  <si>
    <t>23-8-2024 21:15:00</t>
  </si>
  <si>
    <t>23-8-2024 22:15:00</t>
  </si>
  <si>
    <t>23-8-2024 23:15:00</t>
  </si>
  <si>
    <t>24-8-2024 00:15:00</t>
  </si>
  <si>
    <t>24-8-2024 01:15:00</t>
  </si>
  <si>
    <t>24-8-2024 02:15:00</t>
  </si>
  <si>
    <t>24-8-2024 03:15:00</t>
  </si>
  <si>
    <t>24-8-2024 04:15:00</t>
  </si>
  <si>
    <t>24-8-2024 05:15:00</t>
  </si>
  <si>
    <t>24-8-2024 06:15:00</t>
  </si>
  <si>
    <t>24-8-2024 07:15:00</t>
  </si>
  <si>
    <t>24-8-2024 08:15:00</t>
  </si>
  <si>
    <t>24-8-2024 09:15:00</t>
  </si>
  <si>
    <t>24-8-2024 10:15:00</t>
  </si>
  <si>
    <t>24-8-2024 11:15:00</t>
  </si>
  <si>
    <t>24-8-2024 12:15:00</t>
  </si>
  <si>
    <t>24-8-2024 13:15:00</t>
  </si>
  <si>
    <t>24-8-2024 14:15:00</t>
  </si>
  <si>
    <t>24-8-2024 15:15:00</t>
  </si>
  <si>
    <t>24-8-2024 16:15:00</t>
  </si>
  <si>
    <t>24-8-2024 17:15:00</t>
  </si>
  <si>
    <t>24-8-2024 18:15:00</t>
  </si>
  <si>
    <t>24-8-2024 19:15:00</t>
  </si>
  <si>
    <t>24-8-2024 20:15:00</t>
  </si>
  <si>
    <t>24-8-2024 21:15:00</t>
  </si>
  <si>
    <t>24-8-2024 22:15:00</t>
  </si>
  <si>
    <t>24-8-2024 23:15:00</t>
  </si>
  <si>
    <t>25-8-2024 00:15:00</t>
  </si>
  <si>
    <t>25-8-2024 01:15:00</t>
  </si>
  <si>
    <t>25-8-2024 02:15:00</t>
  </si>
  <si>
    <t>25-8-2024 03:15:00</t>
  </si>
  <si>
    <t>25-8-2024 04:15:00</t>
  </si>
  <si>
    <t>25-8-2024 05:15:00</t>
  </si>
  <si>
    <t>25-8-2024 06:15:00</t>
  </si>
  <si>
    <t>25-8-2024 07:15:00</t>
  </si>
  <si>
    <t>25-8-2024 08:15:00</t>
  </si>
  <si>
    <t>25-8-2024 09:15:00</t>
  </si>
  <si>
    <t>25-8-2024 10:15:00</t>
  </si>
  <si>
    <t>25-8-2024 11:15:00</t>
  </si>
  <si>
    <t>25-8-2024 12:15:00</t>
  </si>
  <si>
    <t>25-8-2024 13:15:00</t>
  </si>
  <si>
    <t>25-8-2024 14:15:00</t>
  </si>
  <si>
    <t>25-8-2024 15:15:00</t>
  </si>
  <si>
    <t>25-8-2024 16:15:00</t>
  </si>
  <si>
    <t>25-8-2024 17:15:00</t>
  </si>
  <si>
    <t>25-8-2024 18:15:00</t>
  </si>
  <si>
    <t>25-8-2024 19:15:00</t>
  </si>
  <si>
    <t>25-8-2024 20:15:00</t>
  </si>
  <si>
    <t>25-8-2024 21:15:00</t>
  </si>
  <si>
    <t>25-8-2024 22:15:00</t>
  </si>
  <si>
    <t>25-8-2024 23:15:00</t>
  </si>
  <si>
    <t>26-8-2024 00:15:00</t>
  </si>
  <si>
    <t>26-8-2024 01:15:00</t>
  </si>
  <si>
    <t>26-8-2024 02:15:00</t>
  </si>
  <si>
    <t>26-8-2024 03:15:00</t>
  </si>
  <si>
    <t>26-8-2024 04:15:00</t>
  </si>
  <si>
    <t>26-8-2024 05:15:00</t>
  </si>
  <si>
    <t>26-8-2024 06:15:00</t>
  </si>
  <si>
    <t>26-8-2024 07:15:00</t>
  </si>
  <si>
    <t>26-8-2024 08:15:00</t>
  </si>
  <si>
    <t>26-8-2024 09:15:00</t>
  </si>
  <si>
    <t>26-8-2024 10:15:00</t>
  </si>
  <si>
    <t>26-8-2024 11:15:00</t>
  </si>
  <si>
    <t>26-8-2024 12:15:00</t>
  </si>
  <si>
    <t>26-8-2024 13:15:00</t>
  </si>
  <si>
    <t>26-8-2024 14:15:00</t>
  </si>
  <si>
    <t>26-8-2024 15:15:00</t>
  </si>
  <si>
    <t>26-8-2024 16:15:00</t>
  </si>
  <si>
    <t>26-8-2024 17:15:00</t>
  </si>
  <si>
    <t>26-8-2024 18:15:00</t>
  </si>
  <si>
    <t>26-8-2024 19:15:00</t>
  </si>
  <si>
    <t>26-8-2024 20:15:00</t>
  </si>
  <si>
    <t>26-8-2024 21:15:00</t>
  </si>
  <si>
    <t>26-8-2024 22:15:00</t>
  </si>
  <si>
    <t>26-8-2024 23:15:00</t>
  </si>
  <si>
    <t>27-8-2024 00:15:00</t>
  </si>
  <si>
    <t>27-8-2024 01:15:00</t>
  </si>
  <si>
    <t>27-8-2024 02:15:00</t>
  </si>
  <si>
    <t>27-8-2024 03:15:00</t>
  </si>
  <si>
    <t>27-8-2024 04:15:00</t>
  </si>
  <si>
    <t>27-8-2024 05:15:00</t>
  </si>
  <si>
    <t>27-8-2024 06:15:00</t>
  </si>
  <si>
    <t>27-8-2024 07:15:00</t>
  </si>
  <si>
    <t>27-8-2024 08:15:00</t>
  </si>
  <si>
    <t>27-8-2024 09:15:00</t>
  </si>
  <si>
    <t>27-8-2024 10:15:00</t>
  </si>
  <si>
    <t>27-8-2024 11:15:00</t>
  </si>
  <si>
    <t>27-8-2024 12:15:00</t>
  </si>
  <si>
    <t>27-8-2024 13:15:00</t>
  </si>
  <si>
    <t>27-8-2024 14:15:00</t>
  </si>
  <si>
    <t>27-8-2024 15:15:00</t>
  </si>
  <si>
    <t>27-8-2024 16:15:00</t>
  </si>
  <si>
    <t>27-8-2024 17:15:00</t>
  </si>
  <si>
    <t>27-8-2024 18:15:00</t>
  </si>
  <si>
    <t>27-8-2024 19:15:00</t>
  </si>
  <si>
    <t>27-8-2024 20:15:00</t>
  </si>
  <si>
    <t>27-8-2024 21:15:00</t>
  </si>
  <si>
    <t>27-8-2024 22:15:00</t>
  </si>
  <si>
    <t>27-8-2024 23:15:00</t>
  </si>
  <si>
    <t>28-8-2024 00:15:00</t>
  </si>
  <si>
    <t>28-8-2024 01:15:00</t>
  </si>
  <si>
    <t>28-8-2024 02:15:00</t>
  </si>
  <si>
    <t>28-8-2024 03:15:00</t>
  </si>
  <si>
    <t>28-8-2024 04:15:00</t>
  </si>
  <si>
    <t>28-8-2024 05:15:00</t>
  </si>
  <si>
    <t>28-8-2024 06:15:00</t>
  </si>
  <si>
    <t>28-8-2024 07:15:00</t>
  </si>
  <si>
    <t>28-8-2024 08:15:00</t>
  </si>
  <si>
    <t>28-8-2024 09:15:00</t>
  </si>
  <si>
    <t>28-8-2024 10:15:00</t>
  </si>
  <si>
    <t>28-8-2024 11:15:00</t>
  </si>
  <si>
    <t>28-8-2024 12:15:00</t>
  </si>
  <si>
    <t>28-8-2024 13:15:00</t>
  </si>
  <si>
    <t>28-8-2024 14:15:00</t>
  </si>
  <si>
    <t>28-8-2024 15:15:00</t>
  </si>
  <si>
    <t>28-8-2024 16:15:00</t>
  </si>
  <si>
    <t>28-8-2024 17:15:00</t>
  </si>
  <si>
    <t>28-8-2024 18:15:00</t>
  </si>
  <si>
    <t>28-8-2024 19:15:00</t>
  </si>
  <si>
    <t>28-8-2024 20:15:00</t>
  </si>
  <si>
    <t>28-8-2024 21:15:00</t>
  </si>
  <si>
    <t>28-8-2024 22:15:00</t>
  </si>
  <si>
    <t>28-8-2024 23:15:00</t>
  </si>
  <si>
    <t>29-8-2024 00:15:00</t>
  </si>
  <si>
    <t>29-8-2024 01:15:00</t>
  </si>
  <si>
    <t>29-8-2024 02:15:00</t>
  </si>
  <si>
    <t>29-8-2024 03:15:00</t>
  </si>
  <si>
    <t>29-8-2024 04:15:00</t>
  </si>
  <si>
    <t>29-8-2024 05:15:00</t>
  </si>
  <si>
    <t>29-8-2024 06:15:00</t>
  </si>
  <si>
    <t>29-8-2024 07:15:00</t>
  </si>
  <si>
    <t>29-8-2024 08:15:00</t>
  </si>
  <si>
    <t>29-8-2024 09:15:00</t>
  </si>
  <si>
    <t>29-8-2024 10:15:00</t>
  </si>
  <si>
    <t>29-8-2024 11:15:00</t>
  </si>
  <si>
    <t>29-8-2024 12:15:00</t>
  </si>
  <si>
    <t>29-8-2024 13:15:00</t>
  </si>
  <si>
    <t>29-8-2024 14:15:00</t>
  </si>
  <si>
    <t>29-8-2024 15:15:00</t>
  </si>
  <si>
    <t>29-8-2024 16:15:00</t>
  </si>
  <si>
    <t>29-8-2024 17:15:00</t>
  </si>
  <si>
    <t>29-8-2024 18:15:00</t>
  </si>
  <si>
    <t>29-8-2024 19:15:00</t>
  </si>
  <si>
    <t>29-8-2024 20:15:00</t>
  </si>
  <si>
    <t>29-8-2024 21:15:00</t>
  </si>
  <si>
    <t>29-8-2024 22:15:00</t>
  </si>
  <si>
    <t>29-8-2024 23:15:00</t>
  </si>
  <si>
    <t>30-8-2024 00:15:00</t>
  </si>
  <si>
    <t>30-8-2024 01:15:00</t>
  </si>
  <si>
    <t>30-8-2024 02:15:00</t>
  </si>
  <si>
    <t>30-8-2024 03:15:00</t>
  </si>
  <si>
    <t>30-8-2024 04:15:00</t>
  </si>
  <si>
    <t>30-8-2024 05:15:00</t>
  </si>
  <si>
    <t>30-8-2024 06:15:00</t>
  </si>
  <si>
    <t>30-8-2024 07:15:00</t>
  </si>
  <si>
    <t>30-8-2024 08:15:00</t>
  </si>
  <si>
    <t>30-8-2024 09:15:00</t>
  </si>
  <si>
    <t>30-8-2024 10:15:00</t>
  </si>
  <si>
    <t>30-8-2024 11:15:00</t>
  </si>
  <si>
    <t>30-8-2024 12:15:00</t>
  </si>
  <si>
    <t>30-8-2024 13:15:00</t>
  </si>
  <si>
    <t>30-8-2024 14:15:00</t>
  </si>
  <si>
    <t>30-8-2024 15:15:00</t>
  </si>
  <si>
    <t>30-8-2024 16:15:00</t>
  </si>
  <si>
    <t>30-8-2024 17:15:00</t>
  </si>
  <si>
    <t>30-8-2024 18:15:00</t>
  </si>
  <si>
    <t>30-8-2024 19:15:00</t>
  </si>
  <si>
    <t>30-8-2024 20:15:00</t>
  </si>
  <si>
    <t>30-8-2024 21:15:00</t>
  </si>
  <si>
    <t>30-8-2024 22:15:00</t>
  </si>
  <si>
    <t>30-8-2024 23:15:00</t>
  </si>
  <si>
    <t>31-8-2024 00:15:00</t>
  </si>
  <si>
    <t>31-8-2024 01:15:00</t>
  </si>
  <si>
    <t>31-8-2024 02:15:00</t>
  </si>
  <si>
    <t>31-8-2024 03:15:00</t>
  </si>
  <si>
    <t>31-8-2024 04:15:00</t>
  </si>
  <si>
    <t>31-8-2024 05:15:00</t>
  </si>
  <si>
    <t>31-8-2024 06:15:00</t>
  </si>
  <si>
    <t>31-8-2024 07:15:00</t>
  </si>
  <si>
    <t>31-8-2024 08:15:00</t>
  </si>
  <si>
    <t>31-8-2024 09:15:00</t>
  </si>
  <si>
    <t>31-8-2024 10:15:00</t>
  </si>
  <si>
    <t>31-8-2024 11:15:00</t>
  </si>
  <si>
    <t>31-8-2024 12:15:00</t>
  </si>
  <si>
    <t>31-8-2024 13:15:00</t>
  </si>
  <si>
    <t>31-8-2024 14:15:00</t>
  </si>
  <si>
    <t>31-8-2024 15:15:00</t>
  </si>
  <si>
    <t>31-8-2024 16:15:00</t>
  </si>
  <si>
    <t>31-8-2024 17:15:00</t>
  </si>
  <si>
    <t>31-8-2024 18:15:00</t>
  </si>
  <si>
    <t>31-8-2024 19:15:00</t>
  </si>
  <si>
    <t>31-8-2024 20:15:00</t>
  </si>
  <si>
    <t>31-8-2024 21:15:00</t>
  </si>
  <si>
    <t>31-8-2024 22:15:00</t>
  </si>
  <si>
    <t>31-8-2024 23:15:00</t>
  </si>
  <si>
    <t>1-9-2024 00:15:00</t>
  </si>
  <si>
    <t>1-9-2024 01:15:00</t>
  </si>
  <si>
    <t>1-9-2024 02:15:00</t>
  </si>
  <si>
    <t>1-9-2024 03:15:00</t>
  </si>
  <si>
    <t>1-9-2024 04:15:00</t>
  </si>
  <si>
    <t>1-9-2024 05:15:00</t>
  </si>
  <si>
    <t>1-9-2024 06:15:00</t>
  </si>
  <si>
    <t>1-9-2024 07:15:00</t>
  </si>
  <si>
    <t>1-9-2024 08:15:00</t>
  </si>
  <si>
    <t>1-9-2024 09:15:00</t>
  </si>
  <si>
    <t>1-9-2024 10:15:00</t>
  </si>
  <si>
    <t>1-9-2024 11:15:00</t>
  </si>
  <si>
    <t>1-9-2024 12:15:00</t>
  </si>
  <si>
    <t>1-9-2024 13:15:00</t>
  </si>
  <si>
    <t>1-9-2024 14:15:00</t>
  </si>
  <si>
    <t>1-9-2024 15:15:00</t>
  </si>
  <si>
    <t>1-9-2024 16:15:00</t>
  </si>
  <si>
    <t>1-9-2024 17:15:00</t>
  </si>
  <si>
    <t>1-9-2024 18:15:00</t>
  </si>
  <si>
    <t>1-9-2024 19:15:00</t>
  </si>
  <si>
    <t>1-9-2024 20:15:00</t>
  </si>
  <si>
    <t>1-9-2024 21:15:00</t>
  </si>
  <si>
    <t>1-9-2024 22:15:00</t>
  </si>
  <si>
    <t>1-9-2024 23:15:00</t>
  </si>
  <si>
    <t>2-9-2024 00:15:00</t>
  </si>
  <si>
    <t>2-9-2024 01:15:00</t>
  </si>
  <si>
    <t>2-9-2024 02:15:00</t>
  </si>
  <si>
    <t>2-9-2024 03:15:00</t>
  </si>
  <si>
    <t>2-9-2024 04:15:00</t>
  </si>
  <si>
    <t>2-9-2024 05:15:00</t>
  </si>
  <si>
    <t>2-9-2024 06:15:00</t>
  </si>
  <si>
    <t>2-9-2024 07:15:00</t>
  </si>
  <si>
    <t>2-9-2024 08:15:00</t>
  </si>
  <si>
    <t>2-9-2024 09:15:00</t>
  </si>
  <si>
    <t>2-9-2024 10:15:00</t>
  </si>
  <si>
    <t>2-9-2024 11:15:00</t>
  </si>
  <si>
    <t>2-9-2024 12:15:00</t>
  </si>
  <si>
    <t>2-9-2024 13:15:00</t>
  </si>
  <si>
    <t>2-9-2024 14:15:00</t>
  </si>
  <si>
    <t>2-9-2024 15:15:00</t>
  </si>
  <si>
    <t>2-9-2024 16:15:00</t>
  </si>
  <si>
    <t>2-9-2024 17:15:00</t>
  </si>
  <si>
    <t>2-9-2024 18:15:00</t>
  </si>
  <si>
    <t>2-9-2024 19:15:00</t>
  </si>
  <si>
    <t>2-9-2024 20:15:00</t>
  </si>
  <si>
    <t>2-9-2024 21:15:00</t>
  </si>
  <si>
    <t>2-9-2024 22:15:00</t>
  </si>
  <si>
    <t>2-9-2024 23:15:00</t>
  </si>
  <si>
    <t>3-9-2024 00:15:00</t>
  </si>
  <si>
    <t>3-9-2024 01:15:00</t>
  </si>
  <si>
    <t>3-9-2024 02:15:00</t>
  </si>
  <si>
    <t>3-9-2024 03:15:00</t>
  </si>
  <si>
    <t>3-9-2024 04:15:00</t>
  </si>
  <si>
    <t>3-9-2024 05:15:00</t>
  </si>
  <si>
    <t>3-9-2024 06:15:00</t>
  </si>
  <si>
    <t>3-9-2024 07:15:00</t>
  </si>
  <si>
    <t>3-9-2024 08:15:00</t>
  </si>
  <si>
    <t>3-9-2024 09:15:00</t>
  </si>
  <si>
    <t>3-9-2024 10:15:00</t>
  </si>
  <si>
    <t>3-9-2024 11:15:00</t>
  </si>
  <si>
    <t>3-9-2024 12:15:00</t>
  </si>
  <si>
    <t>3-9-2024 13:15:00</t>
  </si>
  <si>
    <t>3-9-2024 14:15:00</t>
  </si>
  <si>
    <t>3-9-2024 15:15:00</t>
  </si>
  <si>
    <t>3-9-2024 16:15:00</t>
  </si>
  <si>
    <t>3-9-2024 17:15:00</t>
  </si>
  <si>
    <t>3-9-2024 18:15:00</t>
  </si>
  <si>
    <t>3-9-2024 19:15:00</t>
  </si>
  <si>
    <t>3-9-2024 20:15:00</t>
  </si>
  <si>
    <t>3-9-2024 21:15:00</t>
  </si>
  <si>
    <t>3-9-2024 22:15:00</t>
  </si>
  <si>
    <t>3-9-2024 23:15:00</t>
  </si>
  <si>
    <t>4-9-2024 00:15:00</t>
  </si>
  <si>
    <t>4-9-2024 01:15:00</t>
  </si>
  <si>
    <t>4-9-2024 02:15:00</t>
  </si>
  <si>
    <t>4-9-2024 03:15:00</t>
  </si>
  <si>
    <t>4-9-2024 04:15:00</t>
  </si>
  <si>
    <t>4-9-2024 05:15:00</t>
  </si>
  <si>
    <t>4-9-2024 06:15:00</t>
  </si>
  <si>
    <t>4-9-2024 07:15:00</t>
  </si>
  <si>
    <t>4-9-2024 08:15:00</t>
  </si>
  <si>
    <t>4-9-2024 09:15:00</t>
  </si>
  <si>
    <t>4-9-2024 10:15:00</t>
  </si>
  <si>
    <t>4-9-2024 11:15:00</t>
  </si>
  <si>
    <t>4-9-2024 12:15:00</t>
  </si>
  <si>
    <t>4-9-2024 13:15:00</t>
  </si>
  <si>
    <t>4-9-2024 14:15:00</t>
  </si>
  <si>
    <t>4-9-2024 15:15:00</t>
  </si>
  <si>
    <t>4-9-2024 16:15:00</t>
  </si>
  <si>
    <t>4-9-2024 17:15:00</t>
  </si>
  <si>
    <t>4-9-2024 18:15:00</t>
  </si>
  <si>
    <t>4-9-2024 19:15:00</t>
  </si>
  <si>
    <t>4-9-2024 20:15:00</t>
  </si>
  <si>
    <t>4-9-2024 21:15:00</t>
  </si>
  <si>
    <t>4-9-2024 22:15:00</t>
  </si>
  <si>
    <t>4-9-2024 23:15:00</t>
  </si>
  <si>
    <t>5-9-2024 00:15:00</t>
  </si>
  <si>
    <t>5-9-2024 01:15:00</t>
  </si>
  <si>
    <t>5-9-2024 02:15:00</t>
  </si>
  <si>
    <t>5-9-2024 03:15:00</t>
  </si>
  <si>
    <t>5-9-2024 04:15:00</t>
  </si>
  <si>
    <t>5-9-2024 05:15:00</t>
  </si>
  <si>
    <t>5-9-2024 06:15:00</t>
  </si>
  <si>
    <t>5-9-2024 07:15:00</t>
  </si>
  <si>
    <t>5-9-2024 08:15:00</t>
  </si>
  <si>
    <t>5-9-2024 09:15:00</t>
  </si>
  <si>
    <t>5-9-2024 10:15:00</t>
  </si>
  <si>
    <t>5-9-2024 11:15:00</t>
  </si>
  <si>
    <t>5-9-2024 12:15:00</t>
  </si>
  <si>
    <t>5-9-2024 13:15:00</t>
  </si>
  <si>
    <t>5-9-2024 14:15:00</t>
  </si>
  <si>
    <t>5-9-2024 15:15:00</t>
  </si>
  <si>
    <t>5-9-2024 16:15:00</t>
  </si>
  <si>
    <t>5-9-2024 17:15:00</t>
  </si>
  <si>
    <t>5-9-2024 18:15:00</t>
  </si>
  <si>
    <t>5-9-2024 19:15:00</t>
  </si>
  <si>
    <t>5-9-2024 20:15:00</t>
  </si>
  <si>
    <t>5-9-2024 21:15:00</t>
  </si>
  <si>
    <t>5-9-2024 22:15:00</t>
  </si>
  <si>
    <t>5-9-2024 23:15:00</t>
  </si>
  <si>
    <t>6-9-2024 00:15:00</t>
  </si>
  <si>
    <t>6-9-2024 01:15:00</t>
  </si>
  <si>
    <t>6-9-2024 02:15:00</t>
  </si>
  <si>
    <t>6-9-2024 03:15:00</t>
  </si>
  <si>
    <t>6-9-2024 04:15:00</t>
  </si>
  <si>
    <t>6-9-2024 05:15:00</t>
  </si>
  <si>
    <t>6-9-2024 06:15:00</t>
  </si>
  <si>
    <t>6-9-2024 07:15:00</t>
  </si>
  <si>
    <t>6-9-2024 08:15:00</t>
  </si>
  <si>
    <t>6-9-2024 09:15:00</t>
  </si>
  <si>
    <t>6-9-2024 10:15:00</t>
  </si>
  <si>
    <t>6-9-2024 11:15:00</t>
  </si>
  <si>
    <t>6-9-2024 12:15:00</t>
  </si>
  <si>
    <t>6-9-2024 13:15:00</t>
  </si>
  <si>
    <t>6-9-2024 14:15:00</t>
  </si>
  <si>
    <t>6-9-2024 15:15:00</t>
  </si>
  <si>
    <t>6-9-2024 16:15:00</t>
  </si>
  <si>
    <t>6-9-2024 17:15:00</t>
  </si>
  <si>
    <t>6-9-2024 18:15:00</t>
  </si>
  <si>
    <t>6-9-2024 19:15:00</t>
  </si>
  <si>
    <t>6-9-2024 20:15:00</t>
  </si>
  <si>
    <t>6-9-2024 21:15:00</t>
  </si>
  <si>
    <t>6-9-2024 22:15:00</t>
  </si>
  <si>
    <t>6-9-2024 23:15:00</t>
  </si>
  <si>
    <t>7-9-2024 00:15:00</t>
  </si>
  <si>
    <t>7-9-2024 01:15:00</t>
  </si>
  <si>
    <t>7-9-2024 02:15:00</t>
  </si>
  <si>
    <t>7-9-2024 03:15:00</t>
  </si>
  <si>
    <t>7-9-2024 04:15:00</t>
  </si>
  <si>
    <t>7-9-2024 05:15:00</t>
  </si>
  <si>
    <t>7-9-2024 06:15:00</t>
  </si>
  <si>
    <t>7-9-2024 07:15:00</t>
  </si>
  <si>
    <t>7-9-2024 08:15:00</t>
  </si>
  <si>
    <t>7-9-2024 09:15:00</t>
  </si>
  <si>
    <t>7-9-2024 10:15:00</t>
  </si>
  <si>
    <t>7-9-2024 11:15:00</t>
  </si>
  <si>
    <t>7-9-2024 12:15:00</t>
  </si>
  <si>
    <t>7-9-2024 13:15:00</t>
  </si>
  <si>
    <t>7-9-2024 14:15:00</t>
  </si>
  <si>
    <t>7-9-2024 15:15:00</t>
  </si>
  <si>
    <t>7-9-2024 16:15:00</t>
  </si>
  <si>
    <t>7-9-2024 17:15:00</t>
  </si>
  <si>
    <t>7-9-2024 18:15:00</t>
  </si>
  <si>
    <t>7-9-2024 19:15:00</t>
  </si>
  <si>
    <t>7-9-2024 20:15:00</t>
  </si>
  <si>
    <t>7-9-2024 21:15:00</t>
  </si>
  <si>
    <t>7-9-2024 22:15:00</t>
  </si>
  <si>
    <t>7-9-2024 23:15:00</t>
  </si>
  <si>
    <t>8-9-2024 00:15:00</t>
  </si>
  <si>
    <t>8-9-2024 01:15:00</t>
  </si>
  <si>
    <t>8-9-2024 02:15:00</t>
  </si>
  <si>
    <t>8-9-2024 03:15:00</t>
  </si>
  <si>
    <t>8-9-2024 04:15:00</t>
  </si>
  <si>
    <t>8-9-2024 05:15:00</t>
  </si>
  <si>
    <t>8-9-2024 06:15:00</t>
  </si>
  <si>
    <t>8-9-2024 07:15:00</t>
  </si>
  <si>
    <t>8-9-2024 08:15:00</t>
  </si>
  <si>
    <t>8-9-2024 09:15:00</t>
  </si>
  <si>
    <t>8-9-2024 10:15:00</t>
  </si>
  <si>
    <t>8-9-2024 11:15:00</t>
  </si>
  <si>
    <t>8-9-2024 12:15:00</t>
  </si>
  <si>
    <t>8-9-2024 13:15:00</t>
  </si>
  <si>
    <t>8-9-2024 14:15:00</t>
  </si>
  <si>
    <t>8-9-2024 15:15:00</t>
  </si>
  <si>
    <t>8-9-2024 16:15:00</t>
  </si>
  <si>
    <t>8-9-2024 17:15:00</t>
  </si>
  <si>
    <t>8-9-2024 18:15:00</t>
  </si>
  <si>
    <t>8-9-2024 19:15:00</t>
  </si>
  <si>
    <t>8-9-2024 20:15:00</t>
  </si>
  <si>
    <t>8-9-2024 21:15:00</t>
  </si>
  <si>
    <t>8-9-2024 22:15:00</t>
  </si>
  <si>
    <t>8-9-2024 23:15:00</t>
  </si>
  <si>
    <t>9-9-2024 00:15:00</t>
  </si>
  <si>
    <t>9-9-2024 01:15:00</t>
  </si>
  <si>
    <t>9-9-2024 02:15:00</t>
  </si>
  <si>
    <t>9-9-2024 03:15:00</t>
  </si>
  <si>
    <t>9-9-2024 04:15:00</t>
  </si>
  <si>
    <t>9-9-2024 05:15:00</t>
  </si>
  <si>
    <t>9-9-2024 06:15:00</t>
  </si>
  <si>
    <t>9-9-2024 07:15:00</t>
  </si>
  <si>
    <t>9-9-2024 08:15:00</t>
  </si>
  <si>
    <t>9-9-2024 09:15:00</t>
  </si>
  <si>
    <t>9-9-2024 10:15:00</t>
  </si>
  <si>
    <t>9-9-2024 11:15:00</t>
  </si>
  <si>
    <t>9-9-2024 12:15:00</t>
  </si>
  <si>
    <t>9-9-2024 13:15:00</t>
  </si>
  <si>
    <t>9-9-2024 14:15:00</t>
  </si>
  <si>
    <t>9-9-2024 15:15:00</t>
  </si>
  <si>
    <t>9-9-2024 16:15:00</t>
  </si>
  <si>
    <t>9-9-2024 17:15:00</t>
  </si>
  <si>
    <t>9-9-2024 18:15:00</t>
  </si>
  <si>
    <t>9-9-2024 19:15:00</t>
  </si>
  <si>
    <t>9-9-2024 20:15:00</t>
  </si>
  <si>
    <t>9-9-2024 21:15:00</t>
  </si>
  <si>
    <t>9-9-2024 22:15:00</t>
  </si>
  <si>
    <t>9-9-2024 23:15:00</t>
  </si>
  <si>
    <t>10-9-2024 00:15:00</t>
  </si>
  <si>
    <t>10-9-2024 01:15:00</t>
  </si>
  <si>
    <t>10-9-2024 02:15:00</t>
  </si>
  <si>
    <t>10-9-2024 03:15:00</t>
  </si>
  <si>
    <t>10-9-2024 04:15:00</t>
  </si>
  <si>
    <t>10-9-2024 05:15:00</t>
  </si>
  <si>
    <t>10-9-2024 06:15:00</t>
  </si>
  <si>
    <t>10-9-2024 07:15:00</t>
  </si>
  <si>
    <t>10-9-2024 08:15:00</t>
  </si>
  <si>
    <t>10-9-2024 09:15:00</t>
  </si>
  <si>
    <t>10-9-2024 10:15:00</t>
  </si>
  <si>
    <t>10-9-2024 11:15:00</t>
  </si>
  <si>
    <t>10-9-2024 12:15:00</t>
  </si>
  <si>
    <t>10-9-2024 13:15:00</t>
  </si>
  <si>
    <t>10-9-2024 14:15:00</t>
  </si>
  <si>
    <t>10-9-2024 15:15:00</t>
  </si>
  <si>
    <t>10-9-2024 16:15:00</t>
  </si>
  <si>
    <t>10-9-2024 17:15:00</t>
  </si>
  <si>
    <t>10-9-2024 18:15:00</t>
  </si>
  <si>
    <t>10-9-2024 19:15:00</t>
  </si>
  <si>
    <t>10-9-2024 20:15:00</t>
  </si>
  <si>
    <t>10-9-2024 21:15:00</t>
  </si>
  <si>
    <t>10-9-2024 22:15:00</t>
  </si>
  <si>
    <t>10-9-2024 23:15:00</t>
  </si>
  <si>
    <t>11-9-2024 00:15:00</t>
  </si>
  <si>
    <t>11-9-2024 01:15:00</t>
  </si>
  <si>
    <t>11-9-2024 02:15:00</t>
  </si>
  <si>
    <t>11-9-2024 03:15:00</t>
  </si>
  <si>
    <t>11-9-2024 04:15:00</t>
  </si>
  <si>
    <t>11-9-2024 05:15:00</t>
  </si>
  <si>
    <t>11-9-2024 06:15:00</t>
  </si>
  <si>
    <t>11-9-2024 07:15:00</t>
  </si>
  <si>
    <t>11-9-2024 08:15:00</t>
  </si>
  <si>
    <t>11-9-2024 09:15:00</t>
  </si>
  <si>
    <t>11-9-2024 10:15:00</t>
  </si>
  <si>
    <t>11-9-2024 11:15:00</t>
  </si>
  <si>
    <t>11-9-2024 12:15:00</t>
  </si>
  <si>
    <t>11-9-2024 13:15:00</t>
  </si>
  <si>
    <t>11-9-2024 14:15:00</t>
  </si>
  <si>
    <t>11-9-2024 15:15:00</t>
  </si>
  <si>
    <t>11-9-2024 16:15:00</t>
  </si>
  <si>
    <t>11-9-2024 17:15:00</t>
  </si>
  <si>
    <t>11-9-2024 18:15:00</t>
  </si>
  <si>
    <t>11-9-2024 19:15:00</t>
  </si>
  <si>
    <t>11-9-2024 20:15:00</t>
  </si>
  <si>
    <t>11-9-2024 21:15:00</t>
  </si>
  <si>
    <t>11-9-2024 22:15:00</t>
  </si>
  <si>
    <t>11-9-2024 23:15:00</t>
  </si>
  <si>
    <t>12-9-2024 00:15:00</t>
  </si>
  <si>
    <t>12-9-2024 01:15:00</t>
  </si>
  <si>
    <t>12-9-2024 02:15:00</t>
  </si>
  <si>
    <t>12-9-2024 03:15:00</t>
  </si>
  <si>
    <t>12-9-2024 04:15:00</t>
  </si>
  <si>
    <t>12-9-2024 05:15:00</t>
  </si>
  <si>
    <t>12-9-2024 06:15:00</t>
  </si>
  <si>
    <t>12-9-2024 07:15:00</t>
  </si>
  <si>
    <t>12-9-2024 08:15:00</t>
  </si>
  <si>
    <t>12-9-2024 09:15:00</t>
  </si>
  <si>
    <t>12-9-2024 10:15:00</t>
  </si>
  <si>
    <t>12-9-2024 11:15:00</t>
  </si>
  <si>
    <t>12-9-2024 12:15:00</t>
  </si>
  <si>
    <t>12-9-2024 13:15:00</t>
  </si>
  <si>
    <t>12-9-2024 14:15:00</t>
  </si>
  <si>
    <t>12-9-2024 15:15:00</t>
  </si>
  <si>
    <t>12-9-2024 16:15:00</t>
  </si>
  <si>
    <t>12-9-2024 17:15:00</t>
  </si>
  <si>
    <t>12-9-2024 18:15:00</t>
  </si>
  <si>
    <t>12-9-2024 19:15:00</t>
  </si>
  <si>
    <t>12-9-2024 20:15:00</t>
  </si>
  <si>
    <t>12-9-2024 21:15:00</t>
  </si>
  <si>
    <t>12-9-2024 22:15:00</t>
  </si>
  <si>
    <t>12-9-2024 23:15:00</t>
  </si>
  <si>
    <t>13-9-2024 00:15:00</t>
  </si>
  <si>
    <t>13-9-2024 01:15:00</t>
  </si>
  <si>
    <t>13-9-2024 02:15:00</t>
  </si>
  <si>
    <t>13-9-2024 03:15:00</t>
  </si>
  <si>
    <t>13-9-2024 04:15:00</t>
  </si>
  <si>
    <t>13-9-2024 05:15:00</t>
  </si>
  <si>
    <t>13-9-2024 06:15:00</t>
  </si>
  <si>
    <t>13-9-2024 07:15:00</t>
  </si>
  <si>
    <t>13-9-2024 08:15:00</t>
  </si>
  <si>
    <t>13-9-2024 09:15:00</t>
  </si>
  <si>
    <t>13-9-2024 10:15:00</t>
  </si>
  <si>
    <t>13-9-2024 11:15:00</t>
  </si>
  <si>
    <t>13-9-2024 12:15:00</t>
  </si>
  <si>
    <t>13-9-2024 13:15:00</t>
  </si>
  <si>
    <t>13-9-2024 14:15:00</t>
  </si>
  <si>
    <t>13-9-2024 15:15:00</t>
  </si>
  <si>
    <t>13-9-2024 16:15:00</t>
  </si>
  <si>
    <t>13-9-2024 17:15:00</t>
  </si>
  <si>
    <t>13-9-2024 18:15:00</t>
  </si>
  <si>
    <t>13-9-2024 19:15:00</t>
  </si>
  <si>
    <t>13-9-2024 20:15:00</t>
  </si>
  <si>
    <t>13-9-2024 21:15:00</t>
  </si>
  <si>
    <t>13-9-2024 22:15:00</t>
  </si>
  <si>
    <t>13-9-2024 23:15:00</t>
  </si>
  <si>
    <t>14-9-2024 00:15:00</t>
  </si>
  <si>
    <t>14-9-2024 01:15:00</t>
  </si>
  <si>
    <t>14-9-2024 02:15:00</t>
  </si>
  <si>
    <t>14-9-2024 03:15:00</t>
  </si>
  <si>
    <t>14-9-2024 04:15:00</t>
  </si>
  <si>
    <t>14-9-2024 05:15:00</t>
  </si>
  <si>
    <t>14-9-2024 06:15:00</t>
  </si>
  <si>
    <t>14-9-2024 07:15:00</t>
  </si>
  <si>
    <t>14-9-2024 08:15:00</t>
  </si>
  <si>
    <t>14-9-2024 09:15:00</t>
  </si>
  <si>
    <t>14-9-2024 10:15:00</t>
  </si>
  <si>
    <t>14-9-2024 11:15:00</t>
  </si>
  <si>
    <t>14-9-2024 12:15:00</t>
  </si>
  <si>
    <t>14-9-2024 13:15:00</t>
  </si>
  <si>
    <t>14-9-2024 14:15:00</t>
  </si>
  <si>
    <t>14-9-2024 15:15:00</t>
  </si>
  <si>
    <t>14-9-2024 16:15:00</t>
  </si>
  <si>
    <t>14-9-2024 17:15:00</t>
  </si>
  <si>
    <t>14-9-2024 18:15:00</t>
  </si>
  <si>
    <t>14-9-2024 19:15:00</t>
  </si>
  <si>
    <t>14-9-2024 20:15:00</t>
  </si>
  <si>
    <t>14-9-2024 21:15:00</t>
  </si>
  <si>
    <t>14-9-2024 22:15:00</t>
  </si>
  <si>
    <t>14-9-2024 23:15:00</t>
  </si>
  <si>
    <t>15-9-2024 00:15:00</t>
  </si>
  <si>
    <t>15-9-2024 01:15:00</t>
  </si>
  <si>
    <t>15-9-2024 02:15:00</t>
  </si>
  <si>
    <t>15-9-2024 03:15:00</t>
  </si>
  <si>
    <t>15-9-2024 04:15:00</t>
  </si>
  <si>
    <t>15-9-2024 05:15:00</t>
  </si>
  <si>
    <t>15-9-2024 06:15:00</t>
  </si>
  <si>
    <t>15-9-2024 07:15:00</t>
  </si>
  <si>
    <t>15-9-2024 08:15:00</t>
  </si>
  <si>
    <t>15-9-2024 09:15:00</t>
  </si>
  <si>
    <t>15-9-2024 10:15:00</t>
  </si>
  <si>
    <t>15-9-2024 11:15:00</t>
  </si>
  <si>
    <t>15-9-2024 12:15:00</t>
  </si>
  <si>
    <t>15-9-2024 13:15:00</t>
  </si>
  <si>
    <t>15-9-2024 14:15:00</t>
  </si>
  <si>
    <t>15-9-2024 15:15:00</t>
  </si>
  <si>
    <t>15-9-2024 16:15:00</t>
  </si>
  <si>
    <t>15-9-2024 17:15:00</t>
  </si>
  <si>
    <t>15-9-2024 18:15:00</t>
  </si>
  <si>
    <t>15-9-2024 19:15:00</t>
  </si>
  <si>
    <t>15-9-2024 20:15:00</t>
  </si>
  <si>
    <t>15-9-2024 21:15:00</t>
  </si>
  <si>
    <t>15-9-2024 22:15:00</t>
  </si>
  <si>
    <t>15-9-2024 23:15:00</t>
  </si>
  <si>
    <t>16-9-2024 00:15:00</t>
  </si>
  <si>
    <t>16-9-2024 01:15:00</t>
  </si>
  <si>
    <t>16-9-2024 02:15:00</t>
  </si>
  <si>
    <t>16-9-2024 03:15:00</t>
  </si>
  <si>
    <t>16-9-2024 04:15:00</t>
  </si>
  <si>
    <t>16-9-2024 05:15:00</t>
  </si>
  <si>
    <t>16-9-2024 06:15:00</t>
  </si>
  <si>
    <t>16-9-2024 07:15:00</t>
  </si>
  <si>
    <t>16-9-2024 08:15:00</t>
  </si>
  <si>
    <t>16-9-2024 09:15:00</t>
  </si>
  <si>
    <t>16-9-2024 10:15:00</t>
  </si>
  <si>
    <t>16-9-2024 11:15:00</t>
  </si>
  <si>
    <t>16-9-2024 12:15:00</t>
  </si>
  <si>
    <t>16-9-2024 13:15:00</t>
  </si>
  <si>
    <t>16-9-2024 14:15:00</t>
  </si>
  <si>
    <t>16-9-2024 15:15:00</t>
  </si>
  <si>
    <t>16-9-2024 16:15:00</t>
  </si>
  <si>
    <t>16-9-2024 17:15:00</t>
  </si>
  <si>
    <t>16-9-2024 18:15:00</t>
  </si>
  <si>
    <t>16-9-2024 19:15:00</t>
  </si>
  <si>
    <t>16-9-2024 20:15:00</t>
  </si>
  <si>
    <t>16-9-2024 21:15:00</t>
  </si>
  <si>
    <t>16-9-2024 22:15:00</t>
  </si>
  <si>
    <t>16-9-2024 23:15:00</t>
  </si>
  <si>
    <t>17-9-2024 00:15:00</t>
  </si>
  <si>
    <t>17-9-2024 01:15:00</t>
  </si>
  <si>
    <t>17-9-2024 02:15:00</t>
  </si>
  <si>
    <t>17-9-2024 03:15:00</t>
  </si>
  <si>
    <t>17-9-2024 04:15:00</t>
  </si>
  <si>
    <t>17-9-2024 05:15:00</t>
  </si>
  <si>
    <t>17-9-2024 06:15:00</t>
  </si>
  <si>
    <t>17-9-2024 07:15:00</t>
  </si>
  <si>
    <t>17-9-2024 08:15:00</t>
  </si>
  <si>
    <t>17-9-2024 09:15:00</t>
  </si>
  <si>
    <t>17-9-2024 10:15:00</t>
  </si>
  <si>
    <t>17-9-2024 11:15:00</t>
  </si>
  <si>
    <t>17-9-2024 12:15:00</t>
  </si>
  <si>
    <t>17-9-2024 13:15:00</t>
  </si>
  <si>
    <t>17-9-2024 14:15:00</t>
  </si>
  <si>
    <t>17-9-2024 15:15:00</t>
  </si>
  <si>
    <t>17-9-2024 16:15:00</t>
  </si>
  <si>
    <t>17-9-2024 17:15:00</t>
  </si>
  <si>
    <t>17-9-2024 18:15:00</t>
  </si>
  <si>
    <t>17-9-2024 19:15:00</t>
  </si>
  <si>
    <t>17-9-2024 20:15:00</t>
  </si>
  <si>
    <t>17-9-2024 21:15:00</t>
  </si>
  <si>
    <t>17-9-2024 22:15:00</t>
  </si>
  <si>
    <t>17-9-2024 23:15:00</t>
  </si>
  <si>
    <t>18-9-2024 00:15:00</t>
  </si>
  <si>
    <t>18-9-2024 01:15:00</t>
  </si>
  <si>
    <t>18-9-2024 02:15:00</t>
  </si>
  <si>
    <t>18-9-2024 03:15:00</t>
  </si>
  <si>
    <t>18-9-2024 04:15:00</t>
  </si>
  <si>
    <t>18-9-2024 05:15:00</t>
  </si>
  <si>
    <t>18-9-2024 06:15:00</t>
  </si>
  <si>
    <t>18-9-2024 07:15:00</t>
  </si>
  <si>
    <t>18-9-2024 08:15:00</t>
  </si>
  <si>
    <t>18-9-2024 09:15:00</t>
  </si>
  <si>
    <t>18-9-2024 10:15:00</t>
  </si>
  <si>
    <t>18-9-2024 11:15:00</t>
  </si>
  <si>
    <t>18-9-2024 12:15:00</t>
  </si>
  <si>
    <t>18-9-2024 13:15:00</t>
  </si>
  <si>
    <t>18-9-2024 14:15:00</t>
  </si>
  <si>
    <t>18-9-2024 15:15:00</t>
  </si>
  <si>
    <t>18-9-2024 16:15:00</t>
  </si>
  <si>
    <t>18-9-2024 17:15:00</t>
  </si>
  <si>
    <t>18-9-2024 18:15:00</t>
  </si>
  <si>
    <t>18-9-2024 19:15:00</t>
  </si>
  <si>
    <t>18-9-2024 20:15:00</t>
  </si>
  <si>
    <t>18-9-2024 21:15:00</t>
  </si>
  <si>
    <t>18-9-2024 22:15:00</t>
  </si>
  <si>
    <t>18-9-2024 23:15:00</t>
  </si>
  <si>
    <t>19-9-2024 00:15:00</t>
  </si>
  <si>
    <t>19-9-2024 01:15:00</t>
  </si>
  <si>
    <t>19-9-2024 02:15:00</t>
  </si>
  <si>
    <t>19-9-2024 03:15:00</t>
  </si>
  <si>
    <t>19-9-2024 04:15:00</t>
  </si>
  <si>
    <t>19-9-2024 05:15:00</t>
  </si>
  <si>
    <t>19-9-2024 06:15:00</t>
  </si>
  <si>
    <t>19-9-2024 07:15:00</t>
  </si>
  <si>
    <t>19-9-2024 08:15:00</t>
  </si>
  <si>
    <t>19-9-2024 09:15:00</t>
  </si>
  <si>
    <t>19-9-2024 10:15:00</t>
  </si>
  <si>
    <t>19-9-2024 11:15:00</t>
  </si>
  <si>
    <t>19-9-2024 12:15:00</t>
  </si>
  <si>
    <t>19-9-2024 13:15:00</t>
  </si>
  <si>
    <t>19-9-2024 14:15:00</t>
  </si>
  <si>
    <t>19-9-2024 15:15:00</t>
  </si>
  <si>
    <t>19-9-2024 16:15:00</t>
  </si>
  <si>
    <t>19-9-2024 17:15:00</t>
  </si>
  <si>
    <t>19-9-2024 18:15:00</t>
  </si>
  <si>
    <t>19-9-2024 19:15:00</t>
  </si>
  <si>
    <t>19-9-2024 20:15:00</t>
  </si>
  <si>
    <t>19-9-2024 21:15:00</t>
  </si>
  <si>
    <t>19-9-2024 22:15:00</t>
  </si>
  <si>
    <t>19-9-2024 23:15:00</t>
  </si>
  <si>
    <t>20-9-2024 00:15:00</t>
  </si>
  <si>
    <t>20-9-2024 01:15:00</t>
  </si>
  <si>
    <t>20-9-2024 02:15:00</t>
  </si>
  <si>
    <t>20-9-2024 03:15:00</t>
  </si>
  <si>
    <t>20-9-2024 04:15:00</t>
  </si>
  <si>
    <t>20-9-2024 05:15:00</t>
  </si>
  <si>
    <t>20-9-2024 06:15:00</t>
  </si>
  <si>
    <t>20-9-2024 07:15:00</t>
  </si>
  <si>
    <t>20-9-2024 08:15:00</t>
  </si>
  <si>
    <t>20-9-2024 09:15:00</t>
  </si>
  <si>
    <t>20-9-2024 10:15:00</t>
  </si>
  <si>
    <t>20-9-2024 11:15:00</t>
  </si>
  <si>
    <t>20-9-2024 12:15:00</t>
  </si>
  <si>
    <t>20-9-2024 13:15:00</t>
  </si>
  <si>
    <t>20-9-2024 14:15:00</t>
  </si>
  <si>
    <t>20-9-2024 15:15:00</t>
  </si>
  <si>
    <t>20-9-2024 16:15:00</t>
  </si>
  <si>
    <t>20-9-2024 17:15:00</t>
  </si>
  <si>
    <t>20-9-2024 18:15:00</t>
  </si>
  <si>
    <t>20-9-2024 19:15:00</t>
  </si>
  <si>
    <t>20-9-2024 20:15:00</t>
  </si>
  <si>
    <t>20-9-2024 21:15:00</t>
  </si>
  <si>
    <t>20-9-2024 22:15:00</t>
  </si>
  <si>
    <t>20-9-2024 23:15:00</t>
  </si>
  <si>
    <t>21-9-2024 00:15:00</t>
  </si>
  <si>
    <t>21-9-2024 01:15:00</t>
  </si>
  <si>
    <t>21-9-2024 02:15:00</t>
  </si>
  <si>
    <t>21-9-2024 03:15:00</t>
  </si>
  <si>
    <t>21-9-2024 04:15:00</t>
  </si>
  <si>
    <t>21-9-2024 05:15:00</t>
  </si>
  <si>
    <t>21-9-2024 06:15:00</t>
  </si>
  <si>
    <t>21-9-2024 07:15:00</t>
  </si>
  <si>
    <t>21-9-2024 08:15:00</t>
  </si>
  <si>
    <t>21-9-2024 09:15:00</t>
  </si>
  <si>
    <t>21-9-2024 10:15:00</t>
  </si>
  <si>
    <t>21-9-2024 11:15:00</t>
  </si>
  <si>
    <t>21-9-2024 12:15:00</t>
  </si>
  <si>
    <t>21-9-2024 13:15:00</t>
  </si>
  <si>
    <t>21-9-2024 14:15:00</t>
  </si>
  <si>
    <t>21-9-2024 15:15:00</t>
  </si>
  <si>
    <t>21-9-2024 16:15:00</t>
  </si>
  <si>
    <t>21-9-2024 17:15:00</t>
  </si>
  <si>
    <t>21-9-2024 18:15:00</t>
  </si>
  <si>
    <t>21-9-2024 19:15:00</t>
  </si>
  <si>
    <t>21-9-2024 20:15:00</t>
  </si>
  <si>
    <t>21-9-2024 21:15:00</t>
  </si>
  <si>
    <t>21-9-2024 22:15:00</t>
  </si>
  <si>
    <t>21-9-2024 23:15:00</t>
  </si>
  <si>
    <t>22-9-2024 00:15:00</t>
  </si>
  <si>
    <t>22-9-2024 01:15:00</t>
  </si>
  <si>
    <t>22-9-2024 02:15:00</t>
  </si>
  <si>
    <t>22-9-2024 03:15:00</t>
  </si>
  <si>
    <t>22-9-2024 04:15:00</t>
  </si>
  <si>
    <t>22-9-2024 05:15:00</t>
  </si>
  <si>
    <t>22-9-2024 06:15:00</t>
  </si>
  <si>
    <t>22-9-2024 07:15:00</t>
  </si>
  <si>
    <t>22-9-2024 08:15:00</t>
  </si>
  <si>
    <t>22-9-2024 09:15:00</t>
  </si>
  <si>
    <t>22-9-2024 10:15:00</t>
  </si>
  <si>
    <t>22-9-2024 11:15:00</t>
  </si>
  <si>
    <t>22-9-2024 12:15:00</t>
  </si>
  <si>
    <t>22-9-2024 13:15:00</t>
  </si>
  <si>
    <t>22-9-2024 14:15:00</t>
  </si>
  <si>
    <t>22-9-2024 15:15:00</t>
  </si>
  <si>
    <t>22-9-2024 16:15:00</t>
  </si>
  <si>
    <t>22-9-2024 17:15:00</t>
  </si>
  <si>
    <t>22-9-2024 18:15:00</t>
  </si>
  <si>
    <t>22-9-2024 19:15:00</t>
  </si>
  <si>
    <t>22-9-2024 20:15:00</t>
  </si>
  <si>
    <t>22-9-2024 21:15:00</t>
  </si>
  <si>
    <t>22-9-2024 22:15:00</t>
  </si>
  <si>
    <t>22-9-2024 23:15:00</t>
  </si>
  <si>
    <t>23-9-2024 00:15:00</t>
  </si>
  <si>
    <t>23-9-2024 01:15:00</t>
  </si>
  <si>
    <t>23-9-2024 02:15:00</t>
  </si>
  <si>
    <t>23-9-2024 03:15:00</t>
  </si>
  <si>
    <t>23-9-2024 04:15:00</t>
  </si>
  <si>
    <t>23-9-2024 05:15:00</t>
  </si>
  <si>
    <t>23-9-2024 06:15:00</t>
  </si>
  <si>
    <t>23-9-2024 07:15:00</t>
  </si>
  <si>
    <t>23-9-2024 08:15:00</t>
  </si>
  <si>
    <t>23-9-2024 09:15:00</t>
  </si>
  <si>
    <t>23-9-2024 10:15:00</t>
  </si>
  <si>
    <t>23-9-2024 11:15:00</t>
  </si>
  <si>
    <t>23-9-2024 12:15:00</t>
  </si>
  <si>
    <t>23-9-2024 13:15:00</t>
  </si>
  <si>
    <t>23-9-2024 14:15:00</t>
  </si>
  <si>
    <t>23-9-2024 15:15:00</t>
  </si>
  <si>
    <t>23-9-2024 16:15:00</t>
  </si>
  <si>
    <t>23-9-2024 17:15:00</t>
  </si>
  <si>
    <t>23-9-2024 18:15:00</t>
  </si>
  <si>
    <t>23-9-2024 19:15:00</t>
  </si>
  <si>
    <t>23-9-2024 20:15:00</t>
  </si>
  <si>
    <t>23-9-2024 21:15:00</t>
  </si>
  <si>
    <t>23-9-2024 22:15:00</t>
  </si>
  <si>
    <t>23-9-2024 23:15:00</t>
  </si>
  <si>
    <t>24-9-2024 00:15:00</t>
  </si>
  <si>
    <t>24-9-2024 01:15:00</t>
  </si>
  <si>
    <t>24-9-2024 02:15:00</t>
  </si>
  <si>
    <t>24-9-2024 03:15:00</t>
  </si>
  <si>
    <t>24-9-2024 04:15:00</t>
  </si>
  <si>
    <t>24-9-2024 05:15:00</t>
  </si>
  <si>
    <t>24-9-2024 06:15:00</t>
  </si>
  <si>
    <t>24-9-2024 07:15:00</t>
  </si>
  <si>
    <t>24-9-2024 08:15:00</t>
  </si>
  <si>
    <t>24-9-2024 09:15:00</t>
  </si>
  <si>
    <t>24-9-2024 10:15:00</t>
  </si>
  <si>
    <t>24-9-2024 11:15:00</t>
  </si>
  <si>
    <t>24-9-2024 12:15:00</t>
  </si>
  <si>
    <t>24-9-2024 13:15:00</t>
  </si>
  <si>
    <t>24-9-2024 14:15:00</t>
  </si>
  <si>
    <t>24-9-2024 15:15:00</t>
  </si>
  <si>
    <t>24-9-2024 16:15:00</t>
  </si>
  <si>
    <t>24-9-2024 17:15:00</t>
  </si>
  <si>
    <t>24-9-2024 18:15:00</t>
  </si>
  <si>
    <t>24-9-2024 19:15:00</t>
  </si>
  <si>
    <t>24-9-2024 20:15:00</t>
  </si>
  <si>
    <t>24-9-2024 21:15:00</t>
  </si>
  <si>
    <t>24-9-2024 22:15:00</t>
  </si>
  <si>
    <t>24-9-2024 23:15:00</t>
  </si>
  <si>
    <t>25-9-2024 00:15:00</t>
  </si>
  <si>
    <t>25-9-2024 01:15:00</t>
  </si>
  <si>
    <t>25-9-2024 02:15:00</t>
  </si>
  <si>
    <t>25-9-2024 03:15:00</t>
  </si>
  <si>
    <t>25-9-2024 04:15:00</t>
  </si>
  <si>
    <t>25-9-2024 05:15:00</t>
  </si>
  <si>
    <t>25-9-2024 06:15:00</t>
  </si>
  <si>
    <t>25-9-2024 07:15:00</t>
  </si>
  <si>
    <t>25-9-2024 08:15:00</t>
  </si>
  <si>
    <t>25-9-2024 09:15:00</t>
  </si>
  <si>
    <t>25-9-2024 10:15:00</t>
  </si>
  <si>
    <t>25-9-2024 11:15:00</t>
  </si>
  <si>
    <t>25-9-2024 12:15:00</t>
  </si>
  <si>
    <t>25-9-2024 13:15:00</t>
  </si>
  <si>
    <t>25-9-2024 14:15:00</t>
  </si>
  <si>
    <t>25-9-2024 15:15:00</t>
  </si>
  <si>
    <t>25-9-2024 16:15:00</t>
  </si>
  <si>
    <t>25-9-2024 17:15:00</t>
  </si>
  <si>
    <t>25-9-2024 18:15:00</t>
  </si>
  <si>
    <t>25-9-2024 19:15:00</t>
  </si>
  <si>
    <t>25-9-2024 20:15:00</t>
  </si>
  <si>
    <t>25-9-2024 21:15:00</t>
  </si>
  <si>
    <t>25-9-2024 22:15:00</t>
  </si>
  <si>
    <t>25-9-2024 23:15:00</t>
  </si>
  <si>
    <t>26-9-2024 00:15:00</t>
  </si>
  <si>
    <t>26-9-2024 01:15:00</t>
  </si>
  <si>
    <t>26-9-2024 02:15:00</t>
  </si>
  <si>
    <t>26-9-2024 03:15:00</t>
  </si>
  <si>
    <t>26-9-2024 04:15:00</t>
  </si>
  <si>
    <t>26-9-2024 05:15:00</t>
  </si>
  <si>
    <t>26-9-2024 06:15:00</t>
  </si>
  <si>
    <t>26-9-2024 07:15:00</t>
  </si>
  <si>
    <t>26-9-2024 08:15:00</t>
  </si>
  <si>
    <t>26-9-2024 09:15:00</t>
  </si>
  <si>
    <t>26-9-2024 10:15:00</t>
  </si>
  <si>
    <t>26-9-2024 11:15:00</t>
  </si>
  <si>
    <t>26-9-2024 12:15:00</t>
  </si>
  <si>
    <t>26-9-2024 13:15:00</t>
  </si>
  <si>
    <t>26-9-2024 14:15:00</t>
  </si>
  <si>
    <t>26-9-2024 15:15:00</t>
  </si>
  <si>
    <t>26-9-2024 16:15:00</t>
  </si>
  <si>
    <t>26-9-2024 17:15:00</t>
  </si>
  <si>
    <t>26-9-2024 18:15:00</t>
  </si>
  <si>
    <t>26-9-2024 19:15:00</t>
  </si>
  <si>
    <t>26-9-2024 20:15:00</t>
  </si>
  <si>
    <t>26-9-2024 21:15:00</t>
  </si>
  <si>
    <t>26-9-2024 22:15:00</t>
  </si>
  <si>
    <t>26-9-2024 23:15:00</t>
  </si>
  <si>
    <t>27-9-2024 00:15:00</t>
  </si>
  <si>
    <t>27-9-2024 01:15:00</t>
  </si>
  <si>
    <t>27-9-2024 02:15:00</t>
  </si>
  <si>
    <t>27-9-2024 03:15:00</t>
  </si>
  <si>
    <t>27-9-2024 04:15:00</t>
  </si>
  <si>
    <t>27-9-2024 05:15:00</t>
  </si>
  <si>
    <t>27-9-2024 06:15:00</t>
  </si>
  <si>
    <t>27-9-2024 07:15:00</t>
  </si>
  <si>
    <t>27-9-2024 08:15:00</t>
  </si>
  <si>
    <t>27-9-2024 09:15:00</t>
  </si>
  <si>
    <t>27-9-2024 10:15:00</t>
  </si>
  <si>
    <t>27-9-2024 11:15:00</t>
  </si>
  <si>
    <t>27-9-2024 12:15:00</t>
  </si>
  <si>
    <t>27-9-2024 13:15:00</t>
  </si>
  <si>
    <t>27-9-2024 14:15:00</t>
  </si>
  <si>
    <t>27-9-2024 15:15:00</t>
  </si>
  <si>
    <t>27-9-2024 16:15:00</t>
  </si>
  <si>
    <t>27-9-2024 17:15:00</t>
  </si>
  <si>
    <t>27-9-2024 18:15:00</t>
  </si>
  <si>
    <t>27-9-2024 19:15:00</t>
  </si>
  <si>
    <t>27-9-2024 20:15:00</t>
  </si>
  <si>
    <t>27-9-2024 21:15:00</t>
  </si>
  <si>
    <t>27-9-2024 22:15:00</t>
  </si>
  <si>
    <t>27-9-2024 23:15:00</t>
  </si>
  <si>
    <t>28-9-2024 00:15:00</t>
  </si>
  <si>
    <t>28-9-2024 01:15:00</t>
  </si>
  <si>
    <t>28-9-2024 02:15:00</t>
  </si>
  <si>
    <t>28-9-2024 03:15:00</t>
  </si>
  <si>
    <t>28-9-2024 04:15:00</t>
  </si>
  <si>
    <t>28-9-2024 05:15:00</t>
  </si>
  <si>
    <t>28-9-2024 06:15:00</t>
  </si>
  <si>
    <t>28-9-2024 07:15:00</t>
  </si>
  <si>
    <t>28-9-2024 08:15:00</t>
  </si>
  <si>
    <t>28-9-2024 09:15:00</t>
  </si>
  <si>
    <t>28-9-2024 10:15:00</t>
  </si>
  <si>
    <t>28-9-2024 11:15:00</t>
  </si>
  <si>
    <t>28-9-2024 12:15:00</t>
  </si>
  <si>
    <t>28-9-2024 13:15:00</t>
  </si>
  <si>
    <t>28-9-2024 14:15:00</t>
  </si>
  <si>
    <t>28-9-2024 15:15:00</t>
  </si>
  <si>
    <t>28-9-2024 16:15:00</t>
  </si>
  <si>
    <t>28-9-2024 17:15:00</t>
  </si>
  <si>
    <t>28-9-2024 18:15:00</t>
  </si>
  <si>
    <t>28-9-2024 19:15:00</t>
  </si>
  <si>
    <t>28-9-2024 20:15:00</t>
  </si>
  <si>
    <t>28-9-2024 21:15:00</t>
  </si>
  <si>
    <t>28-9-2024 22:15:00</t>
  </si>
  <si>
    <t>28-9-2024 23:15:00</t>
  </si>
  <si>
    <t>29-9-2024 00:15:00</t>
  </si>
  <si>
    <t>29-9-2024 01:15:00</t>
  </si>
  <si>
    <t>29-9-2024 02:15:00</t>
  </si>
  <si>
    <t>29-9-2024 03:15:00</t>
  </si>
  <si>
    <t>29-9-2024 04:15:00</t>
  </si>
  <si>
    <t>29-9-2024 05:15:00</t>
  </si>
  <si>
    <t>29-9-2024 06:15:00</t>
  </si>
  <si>
    <t>29-9-2024 07:15:00</t>
  </si>
  <si>
    <t>29-9-2024 08:15:00</t>
  </si>
  <si>
    <t>29-9-2024 09:15:00</t>
  </si>
  <si>
    <t>29-9-2024 10:15:00</t>
  </si>
  <si>
    <t>29-9-2024 11:15:00</t>
  </si>
  <si>
    <t>29-9-2024 12:15:00</t>
  </si>
  <si>
    <t>29-9-2024 13:15:00</t>
  </si>
  <si>
    <t>29-9-2024 14:15:00</t>
  </si>
  <si>
    <t>29-9-2024 15:15:00</t>
  </si>
  <si>
    <t>29-9-2024 16:15:00</t>
  </si>
  <si>
    <t>29-9-2024 17:15:00</t>
  </si>
  <si>
    <t>29-9-2024 18:15:00</t>
  </si>
  <si>
    <t>29-9-2024 19:15:00</t>
  </si>
  <si>
    <t>29-9-2024 20:15:00</t>
  </si>
  <si>
    <t>29-9-2024 21:15:00</t>
  </si>
  <si>
    <t>29-9-2024 22:15:00</t>
  </si>
  <si>
    <t>29-9-2024 23:15:00</t>
  </si>
  <si>
    <t>30-9-2024 00:15:00</t>
  </si>
  <si>
    <t>30-9-2024 01:15:00</t>
  </si>
  <si>
    <t>30-9-2024 02:15:00</t>
  </si>
  <si>
    <t>30-9-2024 03:15:00</t>
  </si>
  <si>
    <t>30-9-2024 04:15:00</t>
  </si>
  <si>
    <t>30-9-2024 05:15:00</t>
  </si>
  <si>
    <t>30-9-2024 06:15:00</t>
  </si>
  <si>
    <t>30-9-2024 07:15:00</t>
  </si>
  <si>
    <t>30-9-2024 08:15:00</t>
  </si>
  <si>
    <t>30-9-2024 09:15:00</t>
  </si>
  <si>
    <t>30-9-2024 10:15:00</t>
  </si>
  <si>
    <t>30-9-2024 11:15:00</t>
  </si>
  <si>
    <t>30-9-2024 12:15:00</t>
  </si>
  <si>
    <t>30-9-2024 13:15:00</t>
  </si>
  <si>
    <t>30-9-2024 14:15:00</t>
  </si>
  <si>
    <t>30-9-2024 15:15:00</t>
  </si>
  <si>
    <t>30-9-2024 16:15:00</t>
  </si>
  <si>
    <t>30-9-2024 17:15:00</t>
  </si>
  <si>
    <t>30-9-2024 18:15:00</t>
  </si>
  <si>
    <t>30-9-2024 19:15:00</t>
  </si>
  <si>
    <t>30-9-2024 20:15:00</t>
  </si>
  <si>
    <t>30-9-2024 21:15:00</t>
  </si>
  <si>
    <t>30-9-2024 22:15:00</t>
  </si>
  <si>
    <t>30-9-2024 23:15:00</t>
  </si>
  <si>
    <t>1-10-2024 00:15:00</t>
  </si>
  <si>
    <t>1-10-2024 01:15:00</t>
  </si>
  <si>
    <t>1-10-2024 02:15:00</t>
  </si>
  <si>
    <t>1-10-2024 03:15:00</t>
  </si>
  <si>
    <t>1-10-2024 04:15:00</t>
  </si>
  <si>
    <t>1-10-2024 05:15:00</t>
  </si>
  <si>
    <t>1-10-2024 06:15:00</t>
  </si>
  <si>
    <t>1-10-2024 07:15:00</t>
  </si>
  <si>
    <t>1-10-2024 08:15:00</t>
  </si>
  <si>
    <t>1-10-2024 09:15:00</t>
  </si>
  <si>
    <t>1-10-2024 10:15:00</t>
  </si>
  <si>
    <t>1-10-2024 11:15:00</t>
  </si>
  <si>
    <t>1-10-2024 12:15:00</t>
  </si>
  <si>
    <t>1-10-2024 13:15:00</t>
  </si>
  <si>
    <t>1-10-2024 14:15:00</t>
  </si>
  <si>
    <t>1-10-2024 15:15:00</t>
  </si>
  <si>
    <t>1-10-2024 16:15:00</t>
  </si>
  <si>
    <t>1-10-2024 17:15:00</t>
  </si>
  <si>
    <t>1-10-2024 18:15:00</t>
  </si>
  <si>
    <t>1-10-2024 19:15:00</t>
  </si>
  <si>
    <t>1-10-2024 20:15:00</t>
  </si>
  <si>
    <t>1-10-2024 21:15:00</t>
  </si>
  <si>
    <t>1-10-2024 22:15:00</t>
  </si>
  <si>
    <t>1-10-2024 23:15:00</t>
  </si>
  <si>
    <t>2-10-2024 00:15:00</t>
  </si>
  <si>
    <t>2-10-2024 01:15:00</t>
  </si>
  <si>
    <t>2-10-2024 02:15:00</t>
  </si>
  <si>
    <t>2-10-2024 03:15:00</t>
  </si>
  <si>
    <t>2-10-2024 04:15:00</t>
  </si>
  <si>
    <t>2-10-2024 05:15:00</t>
  </si>
  <si>
    <t>2-10-2024 06:15:00</t>
  </si>
  <si>
    <t>2-10-2024 07:15:00</t>
  </si>
  <si>
    <t>2-10-2024 08:15:00</t>
  </si>
  <si>
    <t>2-10-2024 09:15:00</t>
  </si>
  <si>
    <t>2-10-2024 10:15:00</t>
  </si>
  <si>
    <t>2-10-2024 11:15:00</t>
  </si>
  <si>
    <t>2-10-2024 12:15:00</t>
  </si>
  <si>
    <t>2-10-2024 13:15:00</t>
  </si>
  <si>
    <t>2-10-2024 14:15:00</t>
  </si>
  <si>
    <t>2-10-2024 15:15:00</t>
  </si>
  <si>
    <t>2-10-2024 16:15:00</t>
  </si>
  <si>
    <t>2-10-2024 17:15:00</t>
  </si>
  <si>
    <t>2-10-2024 18:15:00</t>
  </si>
  <si>
    <t>2-10-2024 19:15:00</t>
  </si>
  <si>
    <t>2-10-2024 20:15:00</t>
  </si>
  <si>
    <t>2-10-2024 21:15:00</t>
  </si>
  <si>
    <t>2-10-2024 22:15:00</t>
  </si>
  <si>
    <t>2-10-2024 23:15:00</t>
  </si>
  <si>
    <t>3-10-2024 00:15:00</t>
  </si>
  <si>
    <t>3-10-2024 01:15:00</t>
  </si>
  <si>
    <t>3-10-2024 02:15:00</t>
  </si>
  <si>
    <t>3-10-2024 03:15:00</t>
  </si>
  <si>
    <t>3-10-2024 04:15:00</t>
  </si>
  <si>
    <t>3-10-2024 05:15:00</t>
  </si>
  <si>
    <t>3-10-2024 06:15:00</t>
  </si>
  <si>
    <t>3-10-2024 07:15:00</t>
  </si>
  <si>
    <t>3-10-2024 08:15:00</t>
  </si>
  <si>
    <t>3-10-2024 09:15:00</t>
  </si>
  <si>
    <t>3-10-2024 10:15:00</t>
  </si>
  <si>
    <t>3-10-2024 11:15:00</t>
  </si>
  <si>
    <t>3-10-2024 12:15:00</t>
  </si>
  <si>
    <t>3-10-2024 13:15:00</t>
  </si>
  <si>
    <t>3-10-2024 14:15:00</t>
  </si>
  <si>
    <t>3-10-2024 15:15:00</t>
  </si>
  <si>
    <t>3-10-2024 16:15:00</t>
  </si>
  <si>
    <t>3-10-2024 17:15:00</t>
  </si>
  <si>
    <t>3-10-2024 18:15:00</t>
  </si>
  <si>
    <t>3-10-2024 19:15:00</t>
  </si>
  <si>
    <t>3-10-2024 20:15:00</t>
  </si>
  <si>
    <t>3-10-2024 21:15:00</t>
  </si>
  <si>
    <t>3-10-2024 22:15:00</t>
  </si>
  <si>
    <t>3-10-2024 23:15:00</t>
  </si>
  <si>
    <t>4-10-2024 00:15:00</t>
  </si>
  <si>
    <t>4-10-2024 01:15:00</t>
  </si>
  <si>
    <t>4-10-2024 02:15:00</t>
  </si>
  <si>
    <t>4-10-2024 03:15:00</t>
  </si>
  <si>
    <t>4-10-2024 04:15:00</t>
  </si>
  <si>
    <t>4-10-2024 05:15:00</t>
  </si>
  <si>
    <t>4-10-2024 06:15:00</t>
  </si>
  <si>
    <t>4-10-2024 07:15:00</t>
  </si>
  <si>
    <t>4-10-2024 08:15:00</t>
  </si>
  <si>
    <t>4-10-2024 09:15:00</t>
  </si>
  <si>
    <t>4-10-2024 10:15:00</t>
  </si>
  <si>
    <t>4-10-2024 11:15:00</t>
  </si>
  <si>
    <t>4-10-2024 12:15:00</t>
  </si>
  <si>
    <t>4-10-2024 13:15:00</t>
  </si>
  <si>
    <t>4-10-2024 14:15:00</t>
  </si>
  <si>
    <t>4-10-2024 15:15:00</t>
  </si>
  <si>
    <t>4-10-2024 16:15:00</t>
  </si>
  <si>
    <t>4-10-2024 17:15:00</t>
  </si>
  <si>
    <t>4-10-2024 18:15:00</t>
  </si>
  <si>
    <t>4-10-2024 19:15:00</t>
  </si>
  <si>
    <t>4-10-2024 20:15:00</t>
  </si>
  <si>
    <t>4-10-2024 21:15:00</t>
  </si>
  <si>
    <t>4-10-2024 22:15:00</t>
  </si>
  <si>
    <t>4-10-2024 23:15:00</t>
  </si>
  <si>
    <t>5-10-2024 00:15:00</t>
  </si>
  <si>
    <t>5-10-2024 01:15:00</t>
  </si>
  <si>
    <t>5-10-2024 02:15:00</t>
  </si>
  <si>
    <t>5-10-2024 03:15:00</t>
  </si>
  <si>
    <t>5-10-2024 04:15:00</t>
  </si>
  <si>
    <t>5-10-2024 05:15:00</t>
  </si>
  <si>
    <t>5-10-2024 06:15:00</t>
  </si>
  <si>
    <t>5-10-2024 07:15:00</t>
  </si>
  <si>
    <t>5-10-2024 08:15:00</t>
  </si>
  <si>
    <t>5-10-2024 09:15:00</t>
  </si>
  <si>
    <t>5-10-2024 10:15:00</t>
  </si>
  <si>
    <t>5-10-2024 11:15:00</t>
  </si>
  <si>
    <t>5-10-2024 12:15:00</t>
  </si>
  <si>
    <t>5-10-2024 13:15:00</t>
  </si>
  <si>
    <t>5-10-2024 14:15:00</t>
  </si>
  <si>
    <t>5-10-2024 15:15:00</t>
  </si>
  <si>
    <t>5-10-2024 16:15:00</t>
  </si>
  <si>
    <t>5-10-2024 17:15:00</t>
  </si>
  <si>
    <t>5-10-2024 18:15:00</t>
  </si>
  <si>
    <t>5-10-2024 19:15:00</t>
  </si>
  <si>
    <t>5-10-2024 20:15:00</t>
  </si>
  <si>
    <t>5-10-2024 21:15:00</t>
  </si>
  <si>
    <t>5-10-2024 22:15:00</t>
  </si>
  <si>
    <t>5-10-2024 23:15:00</t>
  </si>
  <si>
    <t>6-10-2024 00:15:00</t>
  </si>
  <si>
    <t>6-10-2024 01:15:00</t>
  </si>
  <si>
    <t>6-10-2024 02:15:00</t>
  </si>
  <si>
    <t>6-10-2024 03:15:00</t>
  </si>
  <si>
    <t>6-10-2024 04:15:00</t>
  </si>
  <si>
    <t>6-10-2024 05:15:00</t>
  </si>
  <si>
    <t>6-10-2024 06:15:00</t>
  </si>
  <si>
    <t>6-10-2024 07:15:00</t>
  </si>
  <si>
    <t>6-10-2024 08:15:00</t>
  </si>
  <si>
    <t>6-10-2024 09:15:00</t>
  </si>
  <si>
    <t>6-10-2024 10:15:00</t>
  </si>
  <si>
    <t>6-10-2024 11:15:00</t>
  </si>
  <si>
    <t>6-10-2024 12:15:00</t>
  </si>
  <si>
    <t>6-10-2024 13:15:00</t>
  </si>
  <si>
    <t>6-10-2024 14:15:00</t>
  </si>
  <si>
    <t>6-10-2024 15:15:00</t>
  </si>
  <si>
    <t>6-10-2024 16:15:00</t>
  </si>
  <si>
    <t>6-10-2024 17:15:00</t>
  </si>
  <si>
    <t>6-10-2024 18:15:00</t>
  </si>
  <si>
    <t>6-10-2024 19:15:00</t>
  </si>
  <si>
    <t>6-10-2024 20:15:00</t>
  </si>
  <si>
    <t>6-10-2024 21:15:00</t>
  </si>
  <si>
    <t>6-10-2024 22:15:00</t>
  </si>
  <si>
    <t>6-10-2024 23:15:00</t>
  </si>
  <si>
    <t>7-10-2024 00:15:00</t>
  </si>
  <si>
    <t>7-10-2024 01:15:00</t>
  </si>
  <si>
    <t>7-10-2024 02:15:00</t>
  </si>
  <si>
    <t>7-10-2024 03:15:00</t>
  </si>
  <si>
    <t>7-10-2024 04:15:00</t>
  </si>
  <si>
    <t>7-10-2024 05:15:00</t>
  </si>
  <si>
    <t>7-10-2024 06:15:00</t>
  </si>
  <si>
    <t>7-10-2024 07:15:00</t>
  </si>
  <si>
    <t>7-10-2024 08:15:00</t>
  </si>
  <si>
    <t>7-10-2024 09:15:00</t>
  </si>
  <si>
    <t>7-10-2024 10:15:00</t>
  </si>
  <si>
    <t>7-10-2024 11:15:00</t>
  </si>
  <si>
    <t>7-10-2024 12:15:00</t>
  </si>
  <si>
    <t>7-10-2024 13:15:00</t>
  </si>
  <si>
    <t>7-10-2024 14:15:00</t>
  </si>
  <si>
    <t>7-10-2024 15:15:00</t>
  </si>
  <si>
    <t>7-10-2024 16:15:00</t>
  </si>
  <si>
    <t>7-10-2024 17:15:00</t>
  </si>
  <si>
    <t>7-10-2024 18:15:00</t>
  </si>
  <si>
    <t>7-10-2024 19:15:00</t>
  </si>
  <si>
    <t>7-10-2024 20:15:00</t>
  </si>
  <si>
    <t>7-10-2024 21:15:00</t>
  </si>
  <si>
    <t>7-10-2024 22:15:00</t>
  </si>
  <si>
    <t>7-10-2024 23:15:00</t>
  </si>
  <si>
    <t>8-10-2024 00:15:00</t>
  </si>
  <si>
    <t>8-10-2024 01:15:00</t>
  </si>
  <si>
    <t>8-10-2024 02:15:00</t>
  </si>
  <si>
    <t>8-10-2024 03:15:00</t>
  </si>
  <si>
    <t>8-10-2024 04:15:00</t>
  </si>
  <si>
    <t>8-10-2024 05:15:00</t>
  </si>
  <si>
    <t>8-10-2024 06:15:00</t>
  </si>
  <si>
    <t>8-10-2024 07:15:00</t>
  </si>
  <si>
    <t>8-10-2024 08:15:00</t>
  </si>
  <si>
    <t>8-10-2024 09:15:00</t>
  </si>
  <si>
    <t>8-10-2024 10:15:00</t>
  </si>
  <si>
    <t>8-10-2024 11:15:00</t>
  </si>
  <si>
    <t>8-10-2024 12:15:00</t>
  </si>
  <si>
    <t>8-10-2024 13:15:00</t>
  </si>
  <si>
    <t>8-10-2024 14:15:00</t>
  </si>
  <si>
    <t>8-10-2024 15:15:00</t>
  </si>
  <si>
    <t>8-10-2024 16:15:00</t>
  </si>
  <si>
    <t>8-10-2024 17:15:00</t>
  </si>
  <si>
    <t>8-10-2024 18:15:00</t>
  </si>
  <si>
    <t>8-10-2024 19:15:00</t>
  </si>
  <si>
    <t>8-10-2024 20:15:00</t>
  </si>
  <si>
    <t>8-10-2024 21:15:00</t>
  </si>
  <si>
    <t>8-10-2024 22:15:00</t>
  </si>
  <si>
    <t>8-10-2024 23:15:00</t>
  </si>
  <si>
    <t>9-10-2024 00:15:00</t>
  </si>
  <si>
    <t>9-10-2024 01:15:00</t>
  </si>
  <si>
    <t>9-10-2024 02:15:00</t>
  </si>
  <si>
    <t>9-10-2024 03:15:00</t>
  </si>
  <si>
    <t>9-10-2024 04:15:00</t>
  </si>
  <si>
    <t>9-10-2024 05:15:00</t>
  </si>
  <si>
    <t>9-10-2024 06:15:00</t>
  </si>
  <si>
    <t>9-10-2024 07:15:00</t>
  </si>
  <si>
    <t>9-10-2024 08:15:00</t>
  </si>
  <si>
    <t>9-10-2024 09:15:00</t>
  </si>
  <si>
    <t>9-10-2024 10:15:00</t>
  </si>
  <si>
    <t>9-10-2024 11:15:00</t>
  </si>
  <si>
    <t>9-10-2024 12:15:00</t>
  </si>
  <si>
    <t>9-10-2024 13:15:00</t>
  </si>
  <si>
    <t>9-10-2024 14:15:00</t>
  </si>
  <si>
    <t>9-10-2024 15:15:00</t>
  </si>
  <si>
    <t>9-10-2024 16:15:00</t>
  </si>
  <si>
    <t>9-10-2024 17:15:00</t>
  </si>
  <si>
    <t>9-10-2024 18:15:00</t>
  </si>
  <si>
    <t>9-10-2024 19:15:00</t>
  </si>
  <si>
    <t>9-10-2024 20:15:00</t>
  </si>
  <si>
    <t>9-10-2024 21:15:00</t>
  </si>
  <si>
    <t>9-10-2024 22:15:00</t>
  </si>
  <si>
    <t>9-10-2024 23:15:00</t>
  </si>
  <si>
    <t>10-10-2024 00:15:00</t>
  </si>
  <si>
    <t>10-10-2024 01:15:00</t>
  </si>
  <si>
    <t>10-10-2024 02:15:00</t>
  </si>
  <si>
    <t>10-10-2024 03:15:00</t>
  </si>
  <si>
    <t>10-10-2024 04:15:00</t>
  </si>
  <si>
    <t>10-10-2024 05:15:00</t>
  </si>
  <si>
    <t>10-10-2024 06:15:00</t>
  </si>
  <si>
    <t>10-10-2024 07:15:00</t>
  </si>
  <si>
    <t>10-10-2024 08:15:00</t>
  </si>
  <si>
    <t>10-10-2024 09:15:00</t>
  </si>
  <si>
    <t>10-10-2024 10:15:00</t>
  </si>
  <si>
    <t>10-10-2024 11:15:00</t>
  </si>
  <si>
    <t>10-10-2024 12:15:00</t>
  </si>
  <si>
    <t>10-10-2024 13:15:00</t>
  </si>
  <si>
    <t>10-10-2024 14:15:00</t>
  </si>
  <si>
    <t>10-10-2024 15:15:00</t>
  </si>
  <si>
    <t>10-10-2024 16:15:00</t>
  </si>
  <si>
    <t>10-10-2024 17:15:00</t>
  </si>
  <si>
    <t>10-10-2024 18:15:00</t>
  </si>
  <si>
    <t>10-10-2024 19:15:00</t>
  </si>
  <si>
    <t>10-10-2024 20:15:00</t>
  </si>
  <si>
    <t>10-10-2024 21:15:00</t>
  </si>
  <si>
    <t>10-10-2024 22:15:00</t>
  </si>
  <si>
    <t>10-10-2024 23:15:00</t>
  </si>
  <si>
    <t>11-10-2024 00:15:00</t>
  </si>
  <si>
    <t>11-10-2024 01:15:00</t>
  </si>
  <si>
    <t>11-10-2024 02:15:00</t>
  </si>
  <si>
    <t>11-10-2024 03:15:00</t>
  </si>
  <si>
    <t>11-10-2024 04:15:00</t>
  </si>
  <si>
    <t>11-10-2024 05:15:00</t>
  </si>
  <si>
    <t>11-10-2024 06:15:00</t>
  </si>
  <si>
    <t>11-10-2024 07:15:00</t>
  </si>
  <si>
    <t>11-10-2024 08:15:00</t>
  </si>
  <si>
    <t>11-10-2024 09:15:00</t>
  </si>
  <si>
    <t>11-10-2024 10:15:00</t>
  </si>
  <si>
    <t>11-10-2024 11:15:00</t>
  </si>
  <si>
    <t>11-10-2024 12:15:00</t>
  </si>
  <si>
    <t>11-10-2024 13:15:00</t>
  </si>
  <si>
    <t>11-10-2024 14:15:00</t>
  </si>
  <si>
    <t>11-10-2024 15:15:00</t>
  </si>
  <si>
    <t>11-10-2024 16:15:00</t>
  </si>
  <si>
    <t>11-10-2024 17:15:00</t>
  </si>
  <si>
    <t>11-10-2024 18:15:00</t>
  </si>
  <si>
    <t>11-10-2024 19:15:00</t>
  </si>
  <si>
    <t>11-10-2024 20:15:00</t>
  </si>
  <si>
    <t>11-10-2024 21:15:00</t>
  </si>
  <si>
    <t>11-10-2024 22:15:00</t>
  </si>
  <si>
    <t>11-10-2024 23:15:00</t>
  </si>
  <si>
    <t>12-10-2024 00:15:00</t>
  </si>
  <si>
    <t>12-10-2024 01:15:00</t>
  </si>
  <si>
    <t>12-10-2024 02:15:00</t>
  </si>
  <si>
    <t>12-10-2024 03:15:00</t>
  </si>
  <si>
    <t>12-10-2024 04:15:00</t>
  </si>
  <si>
    <t>12-10-2024 05:15:00</t>
  </si>
  <si>
    <t>12-10-2024 06:15:00</t>
  </si>
  <si>
    <t>12-10-2024 07:15:00</t>
  </si>
  <si>
    <t>12-10-2024 08:15:00</t>
  </si>
  <si>
    <t>12-10-2024 09:15:00</t>
  </si>
  <si>
    <t>12-10-2024 10:15:00</t>
  </si>
  <si>
    <t>12-10-2024 11:15:00</t>
  </si>
  <si>
    <t>12-10-2024 12:15:00</t>
  </si>
  <si>
    <t>12-10-2024 13:15:00</t>
  </si>
  <si>
    <t>12-10-2024 14:15:00</t>
  </si>
  <si>
    <t>12-10-2024 15:15:00</t>
  </si>
  <si>
    <t>12-10-2024 16:15:00</t>
  </si>
  <si>
    <t>12-10-2024 17:15:00</t>
  </si>
  <si>
    <t>12-10-2024 18:15:00</t>
  </si>
  <si>
    <t>12-10-2024 19:15:00</t>
  </si>
  <si>
    <t>12-10-2024 20:15:00</t>
  </si>
  <si>
    <t>12-10-2024 21:15:00</t>
  </si>
  <si>
    <t>12-10-2024 22:15:00</t>
  </si>
  <si>
    <t>12-10-2024 23:15:00</t>
  </si>
  <si>
    <t>13-10-2024 00:15:00</t>
  </si>
  <si>
    <t>13-10-2024 01:15:00</t>
  </si>
  <si>
    <t>13-10-2024 02:15:00</t>
  </si>
  <si>
    <t>13-10-2024 03:15:00</t>
  </si>
  <si>
    <t>13-10-2024 04:15:00</t>
  </si>
  <si>
    <t>13-10-2024 05:15:00</t>
  </si>
  <si>
    <t>13-10-2024 06:15:00</t>
  </si>
  <si>
    <t>13-10-2024 07:15:00</t>
  </si>
  <si>
    <t>13-10-2024 08:15:00</t>
  </si>
  <si>
    <t>13-10-2024 09:15:00</t>
  </si>
  <si>
    <t>13-10-2024 10:15:00</t>
  </si>
  <si>
    <t>13-10-2024 11:15:00</t>
  </si>
  <si>
    <t>13-10-2024 12:15:00</t>
  </si>
  <si>
    <t>13-10-2024 13:15:00</t>
  </si>
  <si>
    <t>13-10-2024 14:15:00</t>
  </si>
  <si>
    <t>13-10-2024 15:15:00</t>
  </si>
  <si>
    <t>13-10-2024 16:15:00</t>
  </si>
  <si>
    <t>13-10-2024 17:15:00</t>
  </si>
  <si>
    <t>13-10-2024 18:15:00</t>
  </si>
  <si>
    <t>13-10-2024 19:15:00</t>
  </si>
  <si>
    <t>13-10-2024 20:15:00</t>
  </si>
  <si>
    <t>13-10-2024 21:15:00</t>
  </si>
  <si>
    <t>13-10-2024 22:15:00</t>
  </si>
  <si>
    <t>13-10-2024 23:15:00</t>
  </si>
  <si>
    <t>14-10-2024 00:15:00</t>
  </si>
  <si>
    <t>14-10-2024 01:15:00</t>
  </si>
  <si>
    <t>14-10-2024 02:15:00</t>
  </si>
  <si>
    <t>14-10-2024 03:15:00</t>
  </si>
  <si>
    <t>14-10-2024 04:15:00</t>
  </si>
  <si>
    <t>14-10-2024 05:15:00</t>
  </si>
  <si>
    <t>14-10-2024 06:15:00</t>
  </si>
  <si>
    <t>14-10-2024 07:15:00</t>
  </si>
  <si>
    <t>14-10-2024 08:15:00</t>
  </si>
  <si>
    <t>14-10-2024 09:15:00</t>
  </si>
  <si>
    <t>14-10-2024 10:15:00</t>
  </si>
  <si>
    <t>14-10-2024 11:15:00</t>
  </si>
  <si>
    <t>14-10-2024 12:15:00</t>
  </si>
  <si>
    <t>14-10-2024 13:15:00</t>
  </si>
  <si>
    <t>14-10-2024 14:15:00</t>
  </si>
  <si>
    <t>14-10-2024 15:15:00</t>
  </si>
  <si>
    <t>14-10-2024 16:15:00</t>
  </si>
  <si>
    <t>14-10-2024 17:15:00</t>
  </si>
  <si>
    <t>14-10-2024 18:15:00</t>
  </si>
  <si>
    <t>14-10-2024 19:15:00</t>
  </si>
  <si>
    <t>14-10-2024 20:15:00</t>
  </si>
  <si>
    <t>14-10-2024 21:15:00</t>
  </si>
  <si>
    <t>14-10-2024 22:15:00</t>
  </si>
  <si>
    <t>14-10-2024 23:15:00</t>
  </si>
  <si>
    <t>15-10-2024 00:15:00</t>
  </si>
  <si>
    <t>15-10-2024 01:15:00</t>
  </si>
  <si>
    <t>15-10-2024 02:15:00</t>
  </si>
  <si>
    <t>15-10-2024 03:15:00</t>
  </si>
  <si>
    <t>15-10-2024 04:15:00</t>
  </si>
  <si>
    <t>15-10-2024 05:15:00</t>
  </si>
  <si>
    <t>15-10-2024 06:15:00</t>
  </si>
  <si>
    <t>15-10-2024 07:15:00</t>
  </si>
  <si>
    <t>15-10-2024 08:15:00</t>
  </si>
  <si>
    <t>15-10-2024 09:15:00</t>
  </si>
  <si>
    <t>15-10-2024 10:15:00</t>
  </si>
  <si>
    <t>15-10-2024 11:15:00</t>
  </si>
  <si>
    <t>15-10-2024 12:15:00</t>
  </si>
  <si>
    <t>15-10-2024 13:15:00</t>
  </si>
  <si>
    <t>15-10-2024 14:15:00</t>
  </si>
  <si>
    <t>15-10-2024 15:15:00</t>
  </si>
  <si>
    <t>15-10-2024 16:15:00</t>
  </si>
  <si>
    <t>15-10-2024 17:15:00</t>
  </si>
  <si>
    <t>15-10-2024 18:15:00</t>
  </si>
  <si>
    <t>15-10-2024 19:15:00</t>
  </si>
  <si>
    <t>15-10-2024 20:15:00</t>
  </si>
  <si>
    <t>15-10-2024 21:15:00</t>
  </si>
  <si>
    <t>15-10-2024 22:15:00</t>
  </si>
  <si>
    <t>15-10-2024 23:15:00</t>
  </si>
  <si>
    <t>16-10-2024 00:15:00</t>
  </si>
  <si>
    <t>16-10-2024 01:15:00</t>
  </si>
  <si>
    <t>16-10-2024 02:15:00</t>
  </si>
  <si>
    <t>16-10-2024 03:15:00</t>
  </si>
  <si>
    <t>16-10-2024 04:15:00</t>
  </si>
  <si>
    <t>16-10-2024 05:15:00</t>
  </si>
  <si>
    <t>16-10-2024 06:15:00</t>
  </si>
  <si>
    <t>16-10-2024 07:15:00</t>
  </si>
  <si>
    <t>16-10-2024 08:15:00</t>
  </si>
  <si>
    <t>16-10-2024 09:15:00</t>
  </si>
  <si>
    <t>16-10-2024 10:15:00</t>
  </si>
  <si>
    <t>16-10-2024 11:15:00</t>
  </si>
  <si>
    <t>16-10-2024 12:15:00</t>
  </si>
  <si>
    <t>16-10-2024 13:15:00</t>
  </si>
  <si>
    <t>16-10-2024 14:15:00</t>
  </si>
  <si>
    <t>16-10-2024 15:15:00</t>
  </si>
  <si>
    <t>16-10-2024 16:15:00</t>
  </si>
  <si>
    <t>16-10-2024 17:15:00</t>
  </si>
  <si>
    <t>16-10-2024 18:15:00</t>
  </si>
  <si>
    <t>16-10-2024 19:15:00</t>
  </si>
  <si>
    <t>16-10-2024 20:15:00</t>
  </si>
  <si>
    <t>16-10-2024 21:15:00</t>
  </si>
  <si>
    <t>16-10-2024 22:15:00</t>
  </si>
  <si>
    <t>16-10-2024 23:15:00</t>
  </si>
  <si>
    <t>17-10-2024 00:15:00</t>
  </si>
  <si>
    <t>17-10-2024 01:15:00</t>
  </si>
  <si>
    <t>17-10-2024 02:15:00</t>
  </si>
  <si>
    <t>17-10-2024 03:15:00</t>
  </si>
  <si>
    <t>17-10-2024 04:15:00</t>
  </si>
  <si>
    <t>17-10-2024 05:15:00</t>
  </si>
  <si>
    <t>17-10-2024 06:15:00</t>
  </si>
  <si>
    <t>17-10-2024 07:15:00</t>
  </si>
  <si>
    <t>17-10-2024 08:15:00</t>
  </si>
  <si>
    <t>17-10-2024 09:15:00</t>
  </si>
  <si>
    <t>17-10-2024 10:15:00</t>
  </si>
  <si>
    <t>17-10-2024 11:15:00</t>
  </si>
  <si>
    <t>17-10-2024 12:15:00</t>
  </si>
  <si>
    <t>17-10-2024 13:15:00</t>
  </si>
  <si>
    <t>17-10-2024 14:15:00</t>
  </si>
  <si>
    <t>17-10-2024 15:15:00</t>
  </si>
  <si>
    <t>17-10-2024 16:15:00</t>
  </si>
  <si>
    <t>17-10-2024 17:15:00</t>
  </si>
  <si>
    <t>17-10-2024 18:15:00</t>
  </si>
  <si>
    <t>17-10-2024 19:15:00</t>
  </si>
  <si>
    <t>17-10-2024 20:15:00</t>
  </si>
  <si>
    <t>17-10-2024 21:15:00</t>
  </si>
  <si>
    <t>17-10-2024 22:15:00</t>
  </si>
  <si>
    <t>17-10-2024 23:15:00</t>
  </si>
  <si>
    <t>18-10-2024 00:15:00</t>
  </si>
  <si>
    <t>18-10-2024 01:15:00</t>
  </si>
  <si>
    <t>18-10-2024 02:15:00</t>
  </si>
  <si>
    <t>18-10-2024 03:15:00</t>
  </si>
  <si>
    <t>18-10-2024 04:15:00</t>
  </si>
  <si>
    <t>18-10-2024 05:15:00</t>
  </si>
  <si>
    <t>18-10-2024 06:15:00</t>
  </si>
  <si>
    <t>18-10-2024 07:15:00</t>
  </si>
  <si>
    <t>18-10-2024 08:15:00</t>
  </si>
  <si>
    <t>18-10-2024 09:15:00</t>
  </si>
  <si>
    <t>18-10-2024 10:15:00</t>
  </si>
  <si>
    <t>18-10-2024 11:15:00</t>
  </si>
  <si>
    <t>18-10-2024 12:15:00</t>
  </si>
  <si>
    <t>18-10-2024 13:15:00</t>
  </si>
  <si>
    <t>18-10-2024 14:15:00</t>
  </si>
  <si>
    <t>18-10-2024 15:15:00</t>
  </si>
  <si>
    <t>18-10-2024 16:15:00</t>
  </si>
  <si>
    <t>18-10-2024 17:15:00</t>
  </si>
  <si>
    <t>18-10-2024 18:15:00</t>
  </si>
  <si>
    <t>18-10-2024 19:15:00</t>
  </si>
  <si>
    <t>18-10-2024 20:15:00</t>
  </si>
  <si>
    <t>18-10-2024 21:15:00</t>
  </si>
  <si>
    <t>18-10-2024 22:15:00</t>
  </si>
  <si>
    <t>18-10-2024 23:15:00</t>
  </si>
  <si>
    <t>19-10-2024 00:15:00</t>
  </si>
  <si>
    <t>19-10-2024 01:15:00</t>
  </si>
  <si>
    <t>19-10-2024 02:15:00</t>
  </si>
  <si>
    <t>19-10-2024 03:15:00</t>
  </si>
  <si>
    <t>19-10-2024 04:15:00</t>
  </si>
  <si>
    <t>19-10-2024 05:15:00</t>
  </si>
  <si>
    <t>19-10-2024 06:15:00</t>
  </si>
  <si>
    <t>19-10-2024 07:15:00</t>
  </si>
  <si>
    <t>19-10-2024 08:15:00</t>
  </si>
  <si>
    <t>19-10-2024 09:15:00</t>
  </si>
  <si>
    <t>19-10-2024 10:15:00</t>
  </si>
  <si>
    <t>19-10-2024 11:15:00</t>
  </si>
  <si>
    <t>19-10-2024 12:15:00</t>
  </si>
  <si>
    <t>19-10-2024 13:15:00</t>
  </si>
  <si>
    <t>19-10-2024 14:15:00</t>
  </si>
  <si>
    <t>19-10-2024 15:15:00</t>
  </si>
  <si>
    <t>19-10-2024 16:15:00</t>
  </si>
  <si>
    <t>19-10-2024 17:15:00</t>
  </si>
  <si>
    <t>19-10-2024 18:15:00</t>
  </si>
  <si>
    <t>19-10-2024 19:15:00</t>
  </si>
  <si>
    <t>19-10-2024 20:15:00</t>
  </si>
  <si>
    <t>19-10-2024 21:15:00</t>
  </si>
  <si>
    <t>19-10-2024 22:15:00</t>
  </si>
  <si>
    <t>19-10-2024 23:15:00</t>
  </si>
  <si>
    <t>20-10-2024 00:15:00</t>
  </si>
  <si>
    <t>20-10-2024 01:15:00</t>
  </si>
  <si>
    <t>20-10-2024 02:15:00</t>
  </si>
  <si>
    <t>20-10-2024 03:15:00</t>
  </si>
  <si>
    <t>20-10-2024 04:15:00</t>
  </si>
  <si>
    <t>20-10-2024 05:15:00</t>
  </si>
  <si>
    <t>20-10-2024 06:15:00</t>
  </si>
  <si>
    <t>20-10-2024 07:15:00</t>
  </si>
  <si>
    <t>20-10-2024 08:15:00</t>
  </si>
  <si>
    <t>20-10-2024 09:15:00</t>
  </si>
  <si>
    <t>20-10-2024 10:15:00</t>
  </si>
  <si>
    <t>20-10-2024 11:15:00</t>
  </si>
  <si>
    <t>20-10-2024 12:15:00</t>
  </si>
  <si>
    <t>20-10-2024 13:15:00</t>
  </si>
  <si>
    <t>20-10-2024 14:15:00</t>
  </si>
  <si>
    <t>20-10-2024 15:15:00</t>
  </si>
  <si>
    <t>20-10-2024 16:15:00</t>
  </si>
  <si>
    <t>20-10-2024 17:15:00</t>
  </si>
  <si>
    <t>20-10-2024 18:15:00</t>
  </si>
  <si>
    <t>20-10-2024 19:15:00</t>
  </si>
  <si>
    <t>20-10-2024 20:15:00</t>
  </si>
  <si>
    <t>20-10-2024 21:15:00</t>
  </si>
  <si>
    <t>20-10-2024 22:15:00</t>
  </si>
  <si>
    <t>20-10-2024 23:15:00</t>
  </si>
  <si>
    <t>21-10-2024 00:15:00</t>
  </si>
  <si>
    <t>21-10-2024 01:15:00</t>
  </si>
  <si>
    <t>21-10-2024 02:15:00</t>
  </si>
  <si>
    <t>21-10-2024 03:15:00</t>
  </si>
  <si>
    <t>21-10-2024 04:15:00</t>
  </si>
  <si>
    <t>21-10-2024 05:15:00</t>
  </si>
  <si>
    <t>21-10-2024 06:15:00</t>
  </si>
  <si>
    <t>21-10-2024 07:15:00</t>
  </si>
  <si>
    <t>21-10-2024 08:15:00</t>
  </si>
  <si>
    <t>21-10-2024 09:15:00</t>
  </si>
  <si>
    <t>21-10-2024 10:15:00</t>
  </si>
  <si>
    <t>21-10-2024 11:15:00</t>
  </si>
  <si>
    <t>21-10-2024 12:15:00</t>
  </si>
  <si>
    <t>21-10-2024 13:15:00</t>
  </si>
  <si>
    <t>21-10-2024 14:15:00</t>
  </si>
  <si>
    <t>21-10-2024 15:15:00</t>
  </si>
  <si>
    <t>21-10-2024 16:15:00</t>
  </si>
  <si>
    <t>21-10-2024 17:15:00</t>
  </si>
  <si>
    <t>21-10-2024 18:15:00</t>
  </si>
  <si>
    <t>21-10-2024 19:15:00</t>
  </si>
  <si>
    <t>21-10-2024 20:15:00</t>
  </si>
  <si>
    <t>21-10-2024 21:15:00</t>
  </si>
  <si>
    <t>21-10-2024 22:15:00</t>
  </si>
  <si>
    <t>21-10-2024 23:15:00</t>
  </si>
  <si>
    <t>22-10-2024 00:15:00</t>
  </si>
  <si>
    <t>22-10-2024 01:15:00</t>
  </si>
  <si>
    <t>22-10-2024 02:15:00</t>
  </si>
  <si>
    <t>22-10-2024 03:15:00</t>
  </si>
  <si>
    <t>22-10-2024 04:15:00</t>
  </si>
  <si>
    <t>22-10-2024 05:15:00</t>
  </si>
  <si>
    <t>22-10-2024 06:15:00</t>
  </si>
  <si>
    <t>22-10-2024 07:15:00</t>
  </si>
  <si>
    <t>22-10-2024 08:15:00</t>
  </si>
  <si>
    <t>22-10-2024 09:15:00</t>
  </si>
  <si>
    <t>22-10-2024 10:15:00</t>
  </si>
  <si>
    <t>22-10-2024 11:15:00</t>
  </si>
  <si>
    <t>22-10-2024 12:15:00</t>
  </si>
  <si>
    <t>22-10-2024 13:15:00</t>
  </si>
  <si>
    <t>22-10-2024 14:15:00</t>
  </si>
  <si>
    <t>22-10-2024 15:15:00</t>
  </si>
  <si>
    <t>22-10-2024 16:15:00</t>
  </si>
  <si>
    <t>22-10-2024 17:15:00</t>
  </si>
  <si>
    <t>22-10-2024 18:15:00</t>
  </si>
  <si>
    <t>22-10-2024 19:15:00</t>
  </si>
  <si>
    <t>22-10-2024 20:15:00</t>
  </si>
  <si>
    <t>22-10-2024 21:15:00</t>
  </si>
  <si>
    <t>22-10-2024 22:15:00</t>
  </si>
  <si>
    <t>22-10-2024 23:15:00</t>
  </si>
  <si>
    <t>23-10-2024 00:15:00</t>
  </si>
  <si>
    <t>23-10-2024 01:15:00</t>
  </si>
  <si>
    <t>23-10-2024 02:15:00</t>
  </si>
  <si>
    <t>23-10-2024 03:15:00</t>
  </si>
  <si>
    <t>23-10-2024 04:15:00</t>
  </si>
  <si>
    <t>23-10-2024 05:15:00</t>
  </si>
  <si>
    <t>23-10-2024 06:15:00</t>
  </si>
  <si>
    <t>23-10-2024 07:15:00</t>
  </si>
  <si>
    <t>23-10-2024 08:15:00</t>
  </si>
  <si>
    <t>23-10-2024 09:15:00</t>
  </si>
  <si>
    <t>23-10-2024 10:15:00</t>
  </si>
  <si>
    <t>23-10-2024 11:15:00</t>
  </si>
  <si>
    <t>23-10-2024 12:15:00</t>
  </si>
  <si>
    <t>23-10-2024 13:15:00</t>
  </si>
  <si>
    <t>23-10-2024 14:15:00</t>
  </si>
  <si>
    <t>23-10-2024 15:15:00</t>
  </si>
  <si>
    <t>23-10-2024 16:15:00</t>
  </si>
  <si>
    <t>23-10-2024 17:15:00</t>
  </si>
  <si>
    <t>23-10-2024 18:15:00</t>
  </si>
  <si>
    <t>23-10-2024 19:15:00</t>
  </si>
  <si>
    <t>23-10-2024 20:15:00</t>
  </si>
  <si>
    <t>23-10-2024 21:15:00</t>
  </si>
  <si>
    <t>23-10-2024 22:15:00</t>
  </si>
  <si>
    <t>23-10-2024 23:15:00</t>
  </si>
  <si>
    <t>24-10-2024 00:15:00</t>
  </si>
  <si>
    <t>24-10-2024 01:15:00</t>
  </si>
  <si>
    <t>24-10-2024 02:15:00</t>
  </si>
  <si>
    <t>24-10-2024 03:15:00</t>
  </si>
  <si>
    <t>24-10-2024 04:15:00</t>
  </si>
  <si>
    <t>24-10-2024 05:15:00</t>
  </si>
  <si>
    <t>24-10-2024 06:15:00</t>
  </si>
  <si>
    <t>24-10-2024 07:15:00</t>
  </si>
  <si>
    <t>24-10-2024 08:15:00</t>
  </si>
  <si>
    <t>24-10-2024 09:15:00</t>
  </si>
  <si>
    <t>24-10-2024 10:15:00</t>
  </si>
  <si>
    <t>24-10-2024 11:15:00</t>
  </si>
  <si>
    <t>24-10-2024 12:15:00</t>
  </si>
  <si>
    <t>24-10-2024 13:15:00</t>
  </si>
  <si>
    <t>24-10-2024 14:15:00</t>
  </si>
  <si>
    <t>24-10-2024 15:15:00</t>
  </si>
  <si>
    <t>24-10-2024 16:15:00</t>
  </si>
  <si>
    <t>24-10-2024 17:15:00</t>
  </si>
  <si>
    <t>24-10-2024 18:15:00</t>
  </si>
  <si>
    <t>24-10-2024 19:15:00</t>
  </si>
  <si>
    <t>24-10-2024 20:15:00</t>
  </si>
  <si>
    <t>24-10-2024 21:15:00</t>
  </si>
  <si>
    <t>24-10-2024 22:15:00</t>
  </si>
  <si>
    <t>24-10-2024 23:15:00</t>
  </si>
  <si>
    <t>25-10-2024 00:15:00</t>
  </si>
  <si>
    <t>25-10-2024 01:15:00</t>
  </si>
  <si>
    <t>25-10-2024 02:15:00</t>
  </si>
  <si>
    <t>25-10-2024 03:15:00</t>
  </si>
  <si>
    <t>25-10-2024 04:15:00</t>
  </si>
  <si>
    <t>25-10-2024 05:15:00</t>
  </si>
  <si>
    <t>25-10-2024 06:15:00</t>
  </si>
  <si>
    <t>25-10-2024 07:15:00</t>
  </si>
  <si>
    <t>25-10-2024 08:15:00</t>
  </si>
  <si>
    <t>25-10-2024 09:15:00</t>
  </si>
  <si>
    <t>25-10-2024 10:15:00</t>
  </si>
  <si>
    <t>25-10-2024 11:15:00</t>
  </si>
  <si>
    <t>25-10-2024 12:15:00</t>
  </si>
  <si>
    <t>25-10-2024 13:15:00</t>
  </si>
  <si>
    <t>25-10-2024 14:15:00</t>
  </si>
  <si>
    <t>25-10-2024 15:15:00</t>
  </si>
  <si>
    <t>25-10-2024 16:15:00</t>
  </si>
  <si>
    <t>25-10-2024 17:15:00</t>
  </si>
  <si>
    <t>25-10-2024 18:15:00</t>
  </si>
  <si>
    <t>25-10-2024 19:15:00</t>
  </si>
  <si>
    <t>25-10-2024 20:15:00</t>
  </si>
  <si>
    <t>25-10-2024 21:15:00</t>
  </si>
  <si>
    <t>25-10-2024 22:15:00</t>
  </si>
  <si>
    <t>25-10-2024 23:15:00</t>
  </si>
  <si>
    <t>26-10-2024 00:15:00</t>
  </si>
  <si>
    <t>26-10-2024 01:15:00</t>
  </si>
  <si>
    <t>26-10-2024 02:15:00</t>
  </si>
  <si>
    <t>26-10-2024 03:15:00</t>
  </si>
  <si>
    <t>26-10-2024 04:15:00</t>
  </si>
  <si>
    <t>26-10-2024 05:15:00</t>
  </si>
  <si>
    <t>26-10-2024 06:15:00</t>
  </si>
  <si>
    <t>26-10-2024 07:15:00</t>
  </si>
  <si>
    <t>26-10-2024 08:15:00</t>
  </si>
  <si>
    <t>26-10-2024 09:15:00</t>
  </si>
  <si>
    <t>26-10-2024 10:15:00</t>
  </si>
  <si>
    <t>26-10-2024 11:15:00</t>
  </si>
  <si>
    <t>26-10-2024 12:15:00</t>
  </si>
  <si>
    <t>26-10-2024 13:15:00</t>
  </si>
  <si>
    <t>26-10-2024 14:15:00</t>
  </si>
  <si>
    <t>26-10-2024 15:15:00</t>
  </si>
  <si>
    <t>26-10-2024 16:15:00</t>
  </si>
  <si>
    <t>26-10-2024 17:15:00</t>
  </si>
  <si>
    <t>26-10-2024 18:15:00</t>
  </si>
  <si>
    <t>26-10-2024 19:15:00</t>
  </si>
  <si>
    <t>26-10-2024 20:15:00</t>
  </si>
  <si>
    <t>26-10-2024 21:15:00</t>
  </si>
  <si>
    <t>26-10-2024 22:15:00</t>
  </si>
  <si>
    <t>26-10-2024 23:15:00</t>
  </si>
  <si>
    <t>27-10-2024 00:15:00</t>
  </si>
  <si>
    <t>27-10-2024 01:15:00</t>
  </si>
  <si>
    <t>27-10-2024 02:15:00</t>
  </si>
  <si>
    <t>27-10-2024 03:15:00</t>
  </si>
  <si>
    <t>27-10-2024 04:15:00</t>
  </si>
  <si>
    <t>27-10-2024 05:15:00</t>
  </si>
  <si>
    <t>27-10-2024 06:15:00</t>
  </si>
  <si>
    <t>27-10-2024 07:15:00</t>
  </si>
  <si>
    <t>27-10-2024 08:15:00</t>
  </si>
  <si>
    <t>27-10-2024 09:15:00</t>
  </si>
  <si>
    <t>27-10-2024 10:15:00</t>
  </si>
  <si>
    <t>27-10-2024 11:15:00</t>
  </si>
  <si>
    <t>27-10-2024 12:15:00</t>
  </si>
  <si>
    <t>27-10-2024 13:15:00</t>
  </si>
  <si>
    <t>27-10-2024 14:15:00</t>
  </si>
  <si>
    <t>27-10-2024 15:15:00</t>
  </si>
  <si>
    <t>27-10-2024 16:15:00</t>
  </si>
  <si>
    <t>27-10-2024 17:15:00</t>
  </si>
  <si>
    <t>27-10-2024 18:15:00</t>
  </si>
  <si>
    <t>27-10-2024 19:15:00</t>
  </si>
  <si>
    <t>27-10-2024 20:15:00</t>
  </si>
  <si>
    <t>27-10-2024 21:15:00</t>
  </si>
  <si>
    <t>27-10-2024 22:15:00</t>
  </si>
  <si>
    <t>27-10-2024 23:15:00</t>
  </si>
  <si>
    <t>28-10-2024 00:15:00</t>
  </si>
  <si>
    <t>28-10-2024 01:15:00</t>
  </si>
  <si>
    <t>28-10-2024 02:15:00</t>
  </si>
  <si>
    <t>28-10-2024 03:15:00</t>
  </si>
  <si>
    <t>28-10-2024 04:15:00</t>
  </si>
  <si>
    <t>28-10-2024 05:15:00</t>
  </si>
  <si>
    <t>28-10-2024 06:15:00</t>
  </si>
  <si>
    <t>28-10-2024 07:15:00</t>
  </si>
  <si>
    <t>28-10-2024 08:15:00</t>
  </si>
  <si>
    <t>28-10-2024 09:15:00</t>
  </si>
  <si>
    <t>28-10-2024 10:15:00</t>
  </si>
  <si>
    <t>28-10-2024 11:15:00</t>
  </si>
  <si>
    <t>28-10-2024 12:15:00</t>
  </si>
  <si>
    <t>28-10-2024 13:15:00</t>
  </si>
  <si>
    <t>28-10-2024 14:15:00</t>
  </si>
  <si>
    <t>28-10-2024 15:15:00</t>
  </si>
  <si>
    <t>28-10-2024 16:15:00</t>
  </si>
  <si>
    <t>28-10-2024 17:15:00</t>
  </si>
  <si>
    <t>28-10-2024 18:15:00</t>
  </si>
  <si>
    <t>28-10-2024 19:15:00</t>
  </si>
  <si>
    <t>28-10-2024 20:15:00</t>
  </si>
  <si>
    <t>28-10-2024 21:15:00</t>
  </si>
  <si>
    <t>28-10-2024 22:15:00</t>
  </si>
  <si>
    <t>28-10-2024 23:15:00</t>
  </si>
  <si>
    <t>29-10-2024 00:15:00</t>
  </si>
  <si>
    <t>29-10-2024 01:15:00</t>
  </si>
  <si>
    <t>29-10-2024 02:15:00</t>
  </si>
  <si>
    <t>29-10-2024 03:15:00</t>
  </si>
  <si>
    <t>29-10-2024 04:15:00</t>
  </si>
  <si>
    <t>29-10-2024 05:15:00</t>
  </si>
  <si>
    <t>29-10-2024 06:15:00</t>
  </si>
  <si>
    <t>29-10-2024 07:15:00</t>
  </si>
  <si>
    <t>29-10-2024 08:15:00</t>
  </si>
  <si>
    <t>29-10-2024 09:15:00</t>
  </si>
  <si>
    <t>29-10-2024 10:15:00</t>
  </si>
  <si>
    <t>29-10-2024 11:15:00</t>
  </si>
  <si>
    <t>29-10-2024 12:15:00</t>
  </si>
  <si>
    <t>29-10-2024 13:15:00</t>
  </si>
  <si>
    <t>29-10-2024 14:15:00</t>
  </si>
  <si>
    <t>29-10-2024 15:15:00</t>
  </si>
  <si>
    <t>29-10-2024 16:15:00</t>
  </si>
  <si>
    <t>29-10-2024 17:15:00</t>
  </si>
  <si>
    <t>29-10-2024 18:15:00</t>
  </si>
  <si>
    <t>29-10-2024 19:15:00</t>
  </si>
  <si>
    <t>29-10-2024 20:15:00</t>
  </si>
  <si>
    <t>29-10-2024 21:15:00</t>
  </si>
  <si>
    <t>29-10-2024 22:15:00</t>
  </si>
  <si>
    <t>29-10-2024 23:15:00</t>
  </si>
  <si>
    <t>30-10-2024 00:15:00</t>
  </si>
  <si>
    <t>30-10-2024 01:15:00</t>
  </si>
  <si>
    <t>30-10-2024 02:15:00</t>
  </si>
  <si>
    <t>30-10-2024 03:15:00</t>
  </si>
  <si>
    <t>30-10-2024 04:15:00</t>
  </si>
  <si>
    <t>30-10-2024 05:15:00</t>
  </si>
  <si>
    <t>30-10-2024 06:15:00</t>
  </si>
  <si>
    <t>30-10-2024 07:15:00</t>
  </si>
  <si>
    <t>30-10-2024 08:15:00</t>
  </si>
  <si>
    <t>30-10-2024 09:15:00</t>
  </si>
  <si>
    <t>30-10-2024 10:15:00</t>
  </si>
  <si>
    <t>30-10-2024 11:15:00</t>
  </si>
  <si>
    <t>30-10-2024 12:15:00</t>
  </si>
  <si>
    <t>30-10-2024 13:15:00</t>
  </si>
  <si>
    <t>30-10-2024 14:15:00</t>
  </si>
  <si>
    <t>30-10-2024 15:15:00</t>
  </si>
  <si>
    <t>30-10-2024 16:15:00</t>
  </si>
  <si>
    <t>30-10-2024 17:15:00</t>
  </si>
  <si>
    <t>30-10-2024 18:15:00</t>
  </si>
  <si>
    <t>30-10-2024 19:15:00</t>
  </si>
  <si>
    <t>30-10-2024 20:15:00</t>
  </si>
  <si>
    <t>30-10-2024 21:15:00</t>
  </si>
  <si>
    <t>30-10-2024 22:15:00</t>
  </si>
  <si>
    <t>30-10-2024 23:15:00</t>
  </si>
  <si>
    <t>31-10-2024 00:15:00</t>
  </si>
  <si>
    <t>31-10-2024 01:15:00</t>
  </si>
  <si>
    <t>31-10-2024 02:15:00</t>
  </si>
  <si>
    <t>31-10-2024 03:15:00</t>
  </si>
  <si>
    <t>31-10-2024 04:15:00</t>
  </si>
  <si>
    <t>31-10-2024 05:15:00</t>
  </si>
  <si>
    <t>31-10-2024 06:15:00</t>
  </si>
  <si>
    <t>31-10-2024 07:15:00</t>
  </si>
  <si>
    <t>31-10-2024 08:15:00</t>
  </si>
  <si>
    <t>31-10-2024 09:15:00</t>
  </si>
  <si>
    <t>31-10-2024 10:15:00</t>
  </si>
  <si>
    <t>31-10-2024 11:15:00</t>
  </si>
  <si>
    <t>31-10-2024 12:15:00</t>
  </si>
  <si>
    <t>31-10-2024 13:15:00</t>
  </si>
  <si>
    <t>31-10-2024 14:15:00</t>
  </si>
  <si>
    <t>31-10-2024 15:15:00</t>
  </si>
  <si>
    <t>31-10-2024 16:15:00</t>
  </si>
  <si>
    <t>31-10-2024 17:15:00</t>
  </si>
  <si>
    <t>31-10-2024 18:15:00</t>
  </si>
  <si>
    <t>31-10-2024 19:15:00</t>
  </si>
  <si>
    <t>31-10-2024 20:15:00</t>
  </si>
  <si>
    <t>31-10-2024 21:15:00</t>
  </si>
  <si>
    <t>31-10-2024 22:15:00</t>
  </si>
  <si>
    <t>31-10-2024 23:15:00</t>
  </si>
  <si>
    <t>1-11-2024 00:15:00</t>
  </si>
  <si>
    <t>1-11-2024 01:15:00</t>
  </si>
  <si>
    <t>1-11-2024 02:15:00</t>
  </si>
  <si>
    <t>1-11-2024 03:15:00</t>
  </si>
  <si>
    <t>1-11-2024 04:15:00</t>
  </si>
  <si>
    <t>1-11-2024 05:15:00</t>
  </si>
  <si>
    <t>1-11-2024 06:15:00</t>
  </si>
  <si>
    <t>1-11-2024 07:15:00</t>
  </si>
  <si>
    <t>1-11-2024 08:15:00</t>
  </si>
  <si>
    <t>1-11-2024 09:15:00</t>
  </si>
  <si>
    <t>1-11-2024 10:15:00</t>
  </si>
  <si>
    <t>1-11-2024 11:15:00</t>
  </si>
  <si>
    <t>1-11-2024 12:15:00</t>
  </si>
  <si>
    <t>1-11-2024 13:15:00</t>
  </si>
  <si>
    <t>1-11-2024 14:15:00</t>
  </si>
  <si>
    <t>1-11-2024 15:15:00</t>
  </si>
  <si>
    <t>1-11-2024 16:15:00</t>
  </si>
  <si>
    <t>1-11-2024 17:15:00</t>
  </si>
  <si>
    <t>1-11-2024 18:15:00</t>
  </si>
  <si>
    <t>1-11-2024 19:15:00</t>
  </si>
  <si>
    <t>1-11-2024 20:15:00</t>
  </si>
  <si>
    <t>1-11-2024 21:15:00</t>
  </si>
  <si>
    <t>1-11-2024 22:15:00</t>
  </si>
  <si>
    <t>1-11-2024 23:15:00</t>
  </si>
  <si>
    <t>2-11-2024 00:15:00</t>
  </si>
  <si>
    <t>2-11-2024 01:15:00</t>
  </si>
  <si>
    <t>2-11-2024 02:15:00</t>
  </si>
  <si>
    <t>2-11-2024 03:15:00</t>
  </si>
  <si>
    <t>2-11-2024 04:15:00</t>
  </si>
  <si>
    <t>2-11-2024 05:15:00</t>
  </si>
  <si>
    <t>2-11-2024 06:15:00</t>
  </si>
  <si>
    <t>2-11-2024 07:15:00</t>
  </si>
  <si>
    <t>2-11-2024 08:15:00</t>
  </si>
  <si>
    <t>2-11-2024 09:15:00</t>
  </si>
  <si>
    <t>2-11-2024 10:15:00</t>
  </si>
  <si>
    <t>2-11-2024 11:15:00</t>
  </si>
  <si>
    <t>2-11-2024 12:15:00</t>
  </si>
  <si>
    <t>2-11-2024 13:15:00</t>
  </si>
  <si>
    <t>2-11-2024 14:15:00</t>
  </si>
  <si>
    <t>2-11-2024 15:15:00</t>
  </si>
  <si>
    <t>2-11-2024 16:15:00</t>
  </si>
  <si>
    <t>2-11-2024 17:15:00</t>
  </si>
  <si>
    <t>2-11-2024 18:15:00</t>
  </si>
  <si>
    <t>2-11-2024 19:15:00</t>
  </si>
  <si>
    <t>2-11-2024 20:15:00</t>
  </si>
  <si>
    <t>2-11-2024 21:15:00</t>
  </si>
  <si>
    <t>2-11-2024 22:15:00</t>
  </si>
  <si>
    <t>2-11-2024 23:15:00</t>
  </si>
  <si>
    <t>3-11-2024 00:15:00</t>
  </si>
  <si>
    <t>3-11-2024 01:15:00</t>
  </si>
  <si>
    <t>3-11-2024 02:15:00</t>
  </si>
  <si>
    <t>3-11-2024 03:15:00</t>
  </si>
  <si>
    <t>3-11-2024 04:15:00</t>
  </si>
  <si>
    <t>3-11-2024 05:15:00</t>
  </si>
  <si>
    <t>3-11-2024 06:15:00</t>
  </si>
  <si>
    <t>3-11-2024 07:15:00</t>
  </si>
  <si>
    <t>3-11-2024 08:15:00</t>
  </si>
  <si>
    <t>3-11-2024 09:15:00</t>
  </si>
  <si>
    <t>3-11-2024 10:15:00</t>
  </si>
  <si>
    <t>3-11-2024 11:15:00</t>
  </si>
  <si>
    <t>3-11-2024 12:15:00</t>
  </si>
  <si>
    <t>3-11-2024 13:15:00</t>
  </si>
  <si>
    <t>3-11-2024 14:15:00</t>
  </si>
  <si>
    <t>3-11-2024 15:15:00</t>
  </si>
  <si>
    <t>3-11-2024 16:15:00</t>
  </si>
  <si>
    <t>3-11-2024 17:15:00</t>
  </si>
  <si>
    <t>3-11-2024 18:15:00</t>
  </si>
  <si>
    <t>3-11-2024 19:15:00</t>
  </si>
  <si>
    <t>3-11-2024 20:15:00</t>
  </si>
  <si>
    <t>3-11-2024 21:15:00</t>
  </si>
  <si>
    <t>3-11-2024 22:15:00</t>
  </si>
  <si>
    <t>3-11-2024 23:15:00</t>
  </si>
  <si>
    <t>4-11-2024 00:15:00</t>
  </si>
  <si>
    <t>4-11-2024 01:15:00</t>
  </si>
  <si>
    <t>4-11-2024 02:15:00</t>
  </si>
  <si>
    <t>4-11-2024 03:15:00</t>
  </si>
  <si>
    <t>4-11-2024 04:15:00</t>
  </si>
  <si>
    <t>4-11-2024 05:15:00</t>
  </si>
  <si>
    <t>4-11-2024 06:15:00</t>
  </si>
  <si>
    <t>4-11-2024 07:15:00</t>
  </si>
  <si>
    <t>4-11-2024 08:15:00</t>
  </si>
  <si>
    <t>4-11-2024 09:15:00</t>
  </si>
  <si>
    <t>4-11-2024 10:15:00</t>
  </si>
  <si>
    <t>4-11-2024 11:15:00</t>
  </si>
  <si>
    <t>4-11-2024 12:15:00</t>
  </si>
  <si>
    <t>4-11-2024 13:15:00</t>
  </si>
  <si>
    <t>4-11-2024 14:15:00</t>
  </si>
  <si>
    <t>4-11-2024 15:15:00</t>
  </si>
  <si>
    <t>4-11-2024 16:15:00</t>
  </si>
  <si>
    <t>4-11-2024 17:15:00</t>
  </si>
  <si>
    <t>4-11-2024 18:15:00</t>
  </si>
  <si>
    <t>4-11-2024 19:15:00</t>
  </si>
  <si>
    <t>4-11-2024 20:15:00</t>
  </si>
  <si>
    <t>4-11-2024 21:15:00</t>
  </si>
  <si>
    <t>4-11-2024 22:15:00</t>
  </si>
  <si>
    <t>4-11-2024 23:15:00</t>
  </si>
  <si>
    <t>5-11-2024 00:15:00</t>
  </si>
  <si>
    <t>5-11-2024 01:15:00</t>
  </si>
  <si>
    <t>5-11-2024 02:15:00</t>
  </si>
  <si>
    <t>5-11-2024 03:15:00</t>
  </si>
  <si>
    <t>5-11-2024 04:15:00</t>
  </si>
  <si>
    <t>5-11-2024 05:15:00</t>
  </si>
  <si>
    <t>5-11-2024 06:15:00</t>
  </si>
  <si>
    <t>5-11-2024 07:15:00</t>
  </si>
  <si>
    <t>5-11-2024 08:15:00</t>
  </si>
  <si>
    <t>5-11-2024 09:15:00</t>
  </si>
  <si>
    <t>5-11-2024 10:15:00</t>
  </si>
  <si>
    <t>5-11-2024 11:15:00</t>
  </si>
  <si>
    <t>5-11-2024 12:15:00</t>
  </si>
  <si>
    <t>5-11-2024 13:15:00</t>
  </si>
  <si>
    <t>5-11-2024 14:15:00</t>
  </si>
  <si>
    <t>5-11-2024 15:15:00</t>
  </si>
  <si>
    <t>5-11-2024 16:15:00</t>
  </si>
  <si>
    <t>5-11-2024 17:15:00</t>
  </si>
  <si>
    <t>5-11-2024 18:15:00</t>
  </si>
  <si>
    <t>5-11-2024 19:15:00</t>
  </si>
  <si>
    <t>5-11-2024 20:15:00</t>
  </si>
  <si>
    <t>5-11-2024 21:15:00</t>
  </si>
  <si>
    <t>5-11-2024 22:15:00</t>
  </si>
  <si>
    <t>5-11-2024 23:15:00</t>
  </si>
  <si>
    <t>6-11-2024 00:15:00</t>
  </si>
  <si>
    <t>6-11-2024 01:15:00</t>
  </si>
  <si>
    <t>6-11-2024 02:15:00</t>
  </si>
  <si>
    <t>6-11-2024 03:15:00</t>
  </si>
  <si>
    <t>6-11-2024 04:15:00</t>
  </si>
  <si>
    <t>6-11-2024 05:15:00</t>
  </si>
  <si>
    <t>6-11-2024 06:15:00</t>
  </si>
  <si>
    <t>6-11-2024 07:15:00</t>
  </si>
  <si>
    <t>6-11-2024 08:15:00</t>
  </si>
  <si>
    <t>6-11-2024 09:15:00</t>
  </si>
  <si>
    <t>6-11-2024 10:15:00</t>
  </si>
  <si>
    <t>6-11-2024 11:15:00</t>
  </si>
  <si>
    <t>6-11-2024 12:15:00</t>
  </si>
  <si>
    <t>6-11-2024 13:15:00</t>
  </si>
  <si>
    <t>6-11-2024 14:15:00</t>
  </si>
  <si>
    <t>6-11-2024 15:15:00</t>
  </si>
  <si>
    <t>6-11-2024 16:15:00</t>
  </si>
  <si>
    <t>6-11-2024 17:15:00</t>
  </si>
  <si>
    <t>6-11-2024 18:15:00</t>
  </si>
  <si>
    <t>6-11-2024 19:15:00</t>
  </si>
  <si>
    <t>6-11-2024 20:15:00</t>
  </si>
  <si>
    <t>6-11-2024 21:15:00</t>
  </si>
  <si>
    <t>6-11-2024 22:15:00</t>
  </si>
  <si>
    <t>6-11-2024 23:15:00</t>
  </si>
  <si>
    <t>7-11-2024 00:15:00</t>
  </si>
  <si>
    <t>7-11-2024 01:15:00</t>
  </si>
  <si>
    <t>7-11-2024 02:15:00</t>
  </si>
  <si>
    <t>7-11-2024 03:15:00</t>
  </si>
  <si>
    <t>7-11-2024 04:15:00</t>
  </si>
  <si>
    <t>7-11-2024 05:15:00</t>
  </si>
  <si>
    <t>7-11-2024 06:15:00</t>
  </si>
  <si>
    <t>7-11-2024 07:15:00</t>
  </si>
  <si>
    <t>7-11-2024 08:15:00</t>
  </si>
  <si>
    <t>7-11-2024 09:15:00</t>
  </si>
  <si>
    <t>7-11-2024 10:15:00</t>
  </si>
  <si>
    <t>7-11-2024 11:15:00</t>
  </si>
  <si>
    <t>7-11-2024 12:15:00</t>
  </si>
  <si>
    <t>7-11-2024 13:15:00</t>
  </si>
  <si>
    <t>7-11-2024 14:15:00</t>
  </si>
  <si>
    <t>7-11-2024 15:15:00</t>
  </si>
  <si>
    <t>7-11-2024 16:15:00</t>
  </si>
  <si>
    <t>7-11-2024 17:15:00</t>
  </si>
  <si>
    <t>7-11-2024 18:15:00</t>
  </si>
  <si>
    <t>7-11-2024 19:15:00</t>
  </si>
  <si>
    <t>7-11-2024 20:15:00</t>
  </si>
  <si>
    <t>7-11-2024 21:15:00</t>
  </si>
  <si>
    <t>7-11-2024 22:15:00</t>
  </si>
  <si>
    <t>7-11-2024 23:15:00</t>
  </si>
  <si>
    <t>8-11-2024 00:15:00</t>
  </si>
  <si>
    <t>8-11-2024 01:15:00</t>
  </si>
  <si>
    <t>8-11-2024 02:15:00</t>
  </si>
  <si>
    <t>8-11-2024 03:15:00</t>
  </si>
  <si>
    <t>8-11-2024 04:15:00</t>
  </si>
  <si>
    <t>8-11-2024 05:15:00</t>
  </si>
  <si>
    <t>8-11-2024 06:15:00</t>
  </si>
  <si>
    <t>8-11-2024 07:15:00</t>
  </si>
  <si>
    <t>8-11-2024 08:15:00</t>
  </si>
  <si>
    <t>8-11-2024 09:15:00</t>
  </si>
  <si>
    <t>8-11-2024 10:15:00</t>
  </si>
  <si>
    <t>8-11-2024 11:15:00</t>
  </si>
  <si>
    <t>8-11-2024 12:15:00</t>
  </si>
  <si>
    <t>8-11-2024 13:15:00</t>
  </si>
  <si>
    <t>8-11-2024 14:15:00</t>
  </si>
  <si>
    <t>8-11-2024 15:15:00</t>
  </si>
  <si>
    <t>8-11-2024 16:15:00</t>
  </si>
  <si>
    <t>8-11-2024 17:15:00</t>
  </si>
  <si>
    <t>8-11-2024 18:15:00</t>
  </si>
  <si>
    <t>8-11-2024 19:15:00</t>
  </si>
  <si>
    <t>8-11-2024 20:15:00</t>
  </si>
  <si>
    <t>8-11-2024 21:15:00</t>
  </si>
  <si>
    <t>8-11-2024 22:15:00</t>
  </si>
  <si>
    <t>8-11-2024 23:15:00</t>
  </si>
  <si>
    <t>9-11-2024 00:15:00</t>
  </si>
  <si>
    <t>9-11-2024 01:15:00</t>
  </si>
  <si>
    <t>9-11-2024 02:15:00</t>
  </si>
  <si>
    <t>9-11-2024 03:15:00</t>
  </si>
  <si>
    <t>9-11-2024 04:15:00</t>
  </si>
  <si>
    <t>9-11-2024 05:15:00</t>
  </si>
  <si>
    <t>9-11-2024 06:15:00</t>
  </si>
  <si>
    <t>9-11-2024 07:15:00</t>
  </si>
  <si>
    <t>9-11-2024 08:15:00</t>
  </si>
  <si>
    <t>9-11-2024 09:15:00</t>
  </si>
  <si>
    <t>9-11-2024 10:15:00</t>
  </si>
  <si>
    <t>9-11-2024 11:15:00</t>
  </si>
  <si>
    <t>9-11-2024 12:15:00</t>
  </si>
  <si>
    <t>9-11-2024 13:15:00</t>
  </si>
  <si>
    <t>9-11-2024 14:15:00</t>
  </si>
  <si>
    <t>9-11-2024 15:15:00</t>
  </si>
  <si>
    <t>9-11-2024 16:15:00</t>
  </si>
  <si>
    <t>9-11-2024 17:15:00</t>
  </si>
  <si>
    <t>9-11-2024 18:15:00</t>
  </si>
  <si>
    <t>9-11-2024 19:15:00</t>
  </si>
  <si>
    <t>9-11-2024 20:15:00</t>
  </si>
  <si>
    <t>9-11-2024 21:15:00</t>
  </si>
  <si>
    <t>9-11-2024 22:15:00</t>
  </si>
  <si>
    <t>9-11-2024 23:15:00</t>
  </si>
  <si>
    <t>10-11-2024 00:15:00</t>
  </si>
  <si>
    <t>10-11-2024 01:15:00</t>
  </si>
  <si>
    <t>10-11-2024 02:15:00</t>
  </si>
  <si>
    <t>10-11-2024 03:15:00</t>
  </si>
  <si>
    <t>10-11-2024 04:15:00</t>
  </si>
  <si>
    <t>10-11-2024 05:15:00</t>
  </si>
  <si>
    <t>10-11-2024 06:15:00</t>
  </si>
  <si>
    <t>10-11-2024 07:15:00</t>
  </si>
  <si>
    <t>10-11-2024 08:15:00</t>
  </si>
  <si>
    <t>10-11-2024 09:15:00</t>
  </si>
  <si>
    <t>10-11-2024 10:15:00</t>
  </si>
  <si>
    <t>10-11-2024 11:15:00</t>
  </si>
  <si>
    <t>10-11-2024 12:15:00</t>
  </si>
  <si>
    <t>10-11-2024 13:15:00</t>
  </si>
  <si>
    <t>10-11-2024 14:15:00</t>
  </si>
  <si>
    <t>10-11-2024 15:15:00</t>
  </si>
  <si>
    <t>10-11-2024 16:15:00</t>
  </si>
  <si>
    <t>10-11-2024 17:15:00</t>
  </si>
  <si>
    <t>10-11-2024 18:15:00</t>
  </si>
  <si>
    <t>10-11-2024 19:15:00</t>
  </si>
  <si>
    <t>10-11-2024 20:15:00</t>
  </si>
  <si>
    <t>10-11-2024 21:15:00</t>
  </si>
  <si>
    <t>10-11-2024 22:15:00</t>
  </si>
  <si>
    <t>10-11-2024 23:15:00</t>
  </si>
  <si>
    <t>11-11-2024 00:15:00</t>
  </si>
  <si>
    <t>11-11-2024 01:15:00</t>
  </si>
  <si>
    <t>11-11-2024 02:15:00</t>
  </si>
  <si>
    <t>11-11-2024 03:15:00</t>
  </si>
  <si>
    <t>11-11-2024 04:15:00</t>
  </si>
  <si>
    <t>11-11-2024 05:15:00</t>
  </si>
  <si>
    <t>11-11-2024 06:15:00</t>
  </si>
  <si>
    <t>11-11-2024 07:15:00</t>
  </si>
  <si>
    <t>11-11-2024 08:15:00</t>
  </si>
  <si>
    <t>11-11-2024 09:15:00</t>
  </si>
  <si>
    <t>11-11-2024 10:15:00</t>
  </si>
  <si>
    <t>11-11-2024 11:15:00</t>
  </si>
  <si>
    <t>11-11-2024 12:15:00</t>
  </si>
  <si>
    <t>11-11-2024 13:15:00</t>
  </si>
  <si>
    <t>11-11-2024 14:15:00</t>
  </si>
  <si>
    <t>11-11-2024 15:15:00</t>
  </si>
  <si>
    <t>11-11-2024 16:15:00</t>
  </si>
  <si>
    <t>11-11-2024 17:15:00</t>
  </si>
  <si>
    <t>11-11-2024 18:15:00</t>
  </si>
  <si>
    <t>11-11-2024 19:15:00</t>
  </si>
  <si>
    <t>11-11-2024 20:15:00</t>
  </si>
  <si>
    <t>11-11-2024 21:15:00</t>
  </si>
  <si>
    <t>11-11-2024 22:15:00</t>
  </si>
  <si>
    <t>11-11-2024 23:15:00</t>
  </si>
  <si>
    <t>12-11-2024 00:15:00</t>
  </si>
  <si>
    <t>12-11-2024 01:15:00</t>
  </si>
  <si>
    <t>12-11-2024 02:15:00</t>
  </si>
  <si>
    <t>12-11-2024 03:15:00</t>
  </si>
  <si>
    <t>12-11-2024 04:15:00</t>
  </si>
  <si>
    <t>12-11-2024 05:15:00</t>
  </si>
  <si>
    <t>12-11-2024 06:15:00</t>
  </si>
  <si>
    <t>12-11-2024 07:15:00</t>
  </si>
  <si>
    <t>12-11-2024 08:15:00</t>
  </si>
  <si>
    <t>12-11-2024 09:15:00</t>
  </si>
  <si>
    <t>12-11-2024 10:15:00</t>
  </si>
  <si>
    <t>12-11-2024 11:15:00</t>
  </si>
  <si>
    <t>12-11-2024 12:15:00</t>
  </si>
  <si>
    <t>12-11-2024 13:15:00</t>
  </si>
  <si>
    <t>12-11-2024 14:15:00</t>
  </si>
  <si>
    <t>12-11-2024 15:15:00</t>
  </si>
  <si>
    <t>12-11-2024 16:15:00</t>
  </si>
  <si>
    <t>12-11-2024 17:15:00</t>
  </si>
  <si>
    <t>12-11-2024 18:15:00</t>
  </si>
  <si>
    <t>12-11-2024 19:15:00</t>
  </si>
  <si>
    <t>12-11-2024 20:15:00</t>
  </si>
  <si>
    <t>12-11-2024 21:15:00</t>
  </si>
  <si>
    <t>12-11-2024 22:15:00</t>
  </si>
  <si>
    <t>12-11-2024 23:15:00</t>
  </si>
  <si>
    <t>13-11-2024 00:15:00</t>
  </si>
  <si>
    <t>13-11-2024 01:15:00</t>
  </si>
  <si>
    <t>13-11-2024 02:15:00</t>
  </si>
  <si>
    <t>13-11-2024 03:15:00</t>
  </si>
  <si>
    <t>13-11-2024 04:15:00</t>
  </si>
  <si>
    <t>13-11-2024 05:15:00</t>
  </si>
  <si>
    <t>13-11-2024 06:15:00</t>
  </si>
  <si>
    <t>13-11-2024 07:15:00</t>
  </si>
  <si>
    <t>13-11-2024 08:15:00</t>
  </si>
  <si>
    <t>13-11-2024 09:15:00</t>
  </si>
  <si>
    <t>13-11-2024 10:15:00</t>
  </si>
  <si>
    <t>13-11-2024 11:15:00</t>
  </si>
  <si>
    <t>13-11-2024 12:15:00</t>
  </si>
  <si>
    <t>13-11-2024 13:15:00</t>
  </si>
  <si>
    <t>13-11-2024 14:15:00</t>
  </si>
  <si>
    <t>13-11-2024 15:15:00</t>
  </si>
  <si>
    <t>13-11-2024 16:15:00</t>
  </si>
  <si>
    <t>13-11-2024 17:15:00</t>
  </si>
  <si>
    <t>13-11-2024 18:15:00</t>
  </si>
  <si>
    <t>13-11-2024 19:15:00</t>
  </si>
  <si>
    <t>13-11-2024 20:15:00</t>
  </si>
  <si>
    <t>13-11-2024 21:15:00</t>
  </si>
  <si>
    <t>13-11-2024 22:15:00</t>
  </si>
  <si>
    <t>13-11-2024 23:15:00</t>
  </si>
  <si>
    <t>14-11-2024 00:15:00</t>
  </si>
  <si>
    <t>14-11-2024 01:15:00</t>
  </si>
  <si>
    <t>14-11-2024 02:15:00</t>
  </si>
  <si>
    <t>14-11-2024 03:15:00</t>
  </si>
  <si>
    <t>14-11-2024 04:15:00</t>
  </si>
  <si>
    <t>14-11-2024 05:15:00</t>
  </si>
  <si>
    <t>14-11-2024 06:15:00</t>
  </si>
  <si>
    <t>14-11-2024 07:15:00</t>
  </si>
  <si>
    <t>14-11-2024 08:15:00</t>
  </si>
  <si>
    <t>14-11-2024 09:15:00</t>
  </si>
  <si>
    <t>14-11-2024 10:15:00</t>
  </si>
  <si>
    <t>14-11-2024 11:15:00</t>
  </si>
  <si>
    <t>14-11-2024 12:15:00</t>
  </si>
  <si>
    <t>14-11-2024 13:15:00</t>
  </si>
  <si>
    <t>14-11-2024 14:15:00</t>
  </si>
  <si>
    <t>14-11-2024 15:15:00</t>
  </si>
  <si>
    <t>14-11-2024 16:15:00</t>
  </si>
  <si>
    <t>14-11-2024 17:15:00</t>
  </si>
  <si>
    <t>14-11-2024 18:15:00</t>
  </si>
  <si>
    <t>14-11-2024 19:15:00</t>
  </si>
  <si>
    <t>14-11-2024 20:15:00</t>
  </si>
  <si>
    <t>14-11-2024 21:15:00</t>
  </si>
  <si>
    <t>14-11-2024 22:15:00</t>
  </si>
  <si>
    <t>14-11-2024 23:15:00</t>
  </si>
  <si>
    <t>15-11-2024 00:15:00</t>
  </si>
  <si>
    <t>15-11-2024 01:15:00</t>
  </si>
  <si>
    <t>15-11-2024 02:15:00</t>
  </si>
  <si>
    <t>15-11-2024 03:15:00</t>
  </si>
  <si>
    <t>15-11-2024 04:15:00</t>
  </si>
  <si>
    <t>15-11-2024 05:15:00</t>
  </si>
  <si>
    <t>15-11-2024 06:15:00</t>
  </si>
  <si>
    <t>15-11-2024 07:15:00</t>
  </si>
  <si>
    <t>15-11-2024 08:15:00</t>
  </si>
  <si>
    <t>15-11-2024 09:15:00</t>
  </si>
  <si>
    <t>15-11-2024 10:15:00</t>
  </si>
  <si>
    <t>15-11-2024 11:15:00</t>
  </si>
  <si>
    <t>15-11-2024 12:15:00</t>
  </si>
  <si>
    <t>15-11-2024 13:15:00</t>
  </si>
  <si>
    <t>15-11-2024 14:15:00</t>
  </si>
  <si>
    <t>15-11-2024 15:15:00</t>
  </si>
  <si>
    <t>15-11-2024 16:15:00</t>
  </si>
  <si>
    <t>15-11-2024 17:15:00</t>
  </si>
  <si>
    <t>15-11-2024 18:15:00</t>
  </si>
  <si>
    <t>15-11-2024 19:15:00</t>
  </si>
  <si>
    <t>15-11-2024 20:15:00</t>
  </si>
  <si>
    <t>15-11-2024 21:15:00</t>
  </si>
  <si>
    <t>15-11-2024 22:15:00</t>
  </si>
  <si>
    <t>15-11-2024 23:15:00</t>
  </si>
  <si>
    <t>16-11-2024 00:15:00</t>
  </si>
  <si>
    <t>16-11-2024 01:15:00</t>
  </si>
  <si>
    <t>16-11-2024 02:15:00</t>
  </si>
  <si>
    <t>16-11-2024 03:15:00</t>
  </si>
  <si>
    <t>16-11-2024 04:15:00</t>
  </si>
  <si>
    <t>16-11-2024 05:15:00</t>
  </si>
  <si>
    <t>16-11-2024 06:15:00</t>
  </si>
  <si>
    <t>16-11-2024 07:15:00</t>
  </si>
  <si>
    <t>16-11-2024 08:15:00</t>
  </si>
  <si>
    <t>16-11-2024 09:15:00</t>
  </si>
  <si>
    <t>16-11-2024 10:15:00</t>
  </si>
  <si>
    <t>16-11-2024 11:15:00</t>
  </si>
  <si>
    <t>16-11-2024 12:15:00</t>
  </si>
  <si>
    <t>16-11-2024 13:15:00</t>
  </si>
  <si>
    <t>16-11-2024 14:15:00</t>
  </si>
  <si>
    <t>16-11-2024 15:15:00</t>
  </si>
  <si>
    <t>16-11-2024 16:15:00</t>
  </si>
  <si>
    <t>16-11-2024 17:15:00</t>
  </si>
  <si>
    <t>16-11-2024 18:15:00</t>
  </si>
  <si>
    <t>16-11-2024 19:15:00</t>
  </si>
  <si>
    <t>16-11-2024 20:15:00</t>
  </si>
  <si>
    <t>16-11-2024 21:15:00</t>
  </si>
  <si>
    <t>16-11-2024 22:15:00</t>
  </si>
  <si>
    <t>16-11-2024 23:15:00</t>
  </si>
  <si>
    <t>17-11-2024 00:15:00</t>
  </si>
  <si>
    <t>17-11-2024 01:15:00</t>
  </si>
  <si>
    <t>17-11-2024 02:15:00</t>
  </si>
  <si>
    <t>17-11-2024 03:15:00</t>
  </si>
  <si>
    <t>17-11-2024 04:15:00</t>
  </si>
  <si>
    <t>17-11-2024 05:15:00</t>
  </si>
  <si>
    <t>17-11-2024 06:15:00</t>
  </si>
  <si>
    <t>17-11-2024 07:15:00</t>
  </si>
  <si>
    <t>17-11-2024 08:15:00</t>
  </si>
  <si>
    <t>17-11-2024 09:15:00</t>
  </si>
  <si>
    <t>17-11-2024 10:15:00</t>
  </si>
  <si>
    <t>17-11-2024 11:15:00</t>
  </si>
  <si>
    <t>17-11-2024 12:15:00</t>
  </si>
  <si>
    <t>17-11-2024 13:15:00</t>
  </si>
  <si>
    <t>17-11-2024 14:15:00</t>
  </si>
  <si>
    <t>17-11-2024 15:15:00</t>
  </si>
  <si>
    <t>17-11-2024 16:15:00</t>
  </si>
  <si>
    <t>17-11-2024 17:15:00</t>
  </si>
  <si>
    <t>17-11-2024 18:15:00</t>
  </si>
  <si>
    <t>17-11-2024 19:15:00</t>
  </si>
  <si>
    <t>17-11-2024 20:15:00</t>
  </si>
  <si>
    <t>17-11-2024 21:15:00</t>
  </si>
  <si>
    <t>17-11-2024 22:15:00</t>
  </si>
  <si>
    <t>17-11-2024 23:15:00</t>
  </si>
  <si>
    <t>18-11-2024 00:15:00</t>
  </si>
  <si>
    <t>18-11-2024 01:15:00</t>
  </si>
  <si>
    <t>18-11-2024 02:15:00</t>
  </si>
  <si>
    <t>18-11-2024 03:15:00</t>
  </si>
  <si>
    <t>18-11-2024 04:15:00</t>
  </si>
  <si>
    <t>18-11-2024 05:15:00</t>
  </si>
  <si>
    <t>18-11-2024 06:15:00</t>
  </si>
  <si>
    <t>18-11-2024 07:15:00</t>
  </si>
  <si>
    <t>18-11-2024 08:15:00</t>
  </si>
  <si>
    <t>18-11-2024 09:15:00</t>
  </si>
  <si>
    <t>18-11-2024 10:15:00</t>
  </si>
  <si>
    <t>18-11-2024 11:15:00</t>
  </si>
  <si>
    <t>18-11-2024 12:15:00</t>
  </si>
  <si>
    <t>18-11-2024 13:15:00</t>
  </si>
  <si>
    <t>18-11-2024 14:15:00</t>
  </si>
  <si>
    <t>18-11-2024 15:15:00</t>
  </si>
  <si>
    <t>18-11-2024 16:15:00</t>
  </si>
  <si>
    <t>18-11-2024 17:15:00</t>
  </si>
  <si>
    <t>18-11-2024 18:15:00</t>
  </si>
  <si>
    <t>18-11-2024 19:15:00</t>
  </si>
  <si>
    <t>18-11-2024 20:15:00</t>
  </si>
  <si>
    <t>18-11-2024 21:15:00</t>
  </si>
  <si>
    <t>18-11-2024 22:15:00</t>
  </si>
  <si>
    <t>18-11-2024 23:15:00</t>
  </si>
  <si>
    <t>19-11-2024 00:15:00</t>
  </si>
  <si>
    <t>19-11-2024 01:15:00</t>
  </si>
  <si>
    <t>19-11-2024 02:15:00</t>
  </si>
  <si>
    <t>19-11-2024 03:15:00</t>
  </si>
  <si>
    <t>19-11-2024 04:15:00</t>
  </si>
  <si>
    <t>19-11-2024 05:15:00</t>
  </si>
  <si>
    <t>19-11-2024 06:15:00</t>
  </si>
  <si>
    <t>19-11-2024 07:15:00</t>
  </si>
  <si>
    <t>19-11-2024 08:15:00</t>
  </si>
  <si>
    <t>19-11-2024 09:15:00</t>
  </si>
  <si>
    <t>19-11-2024 10:15:00</t>
  </si>
  <si>
    <t>19-11-2024 11:15:00</t>
  </si>
  <si>
    <t>19-11-2024 12:15:00</t>
  </si>
  <si>
    <t>19-11-2024 13:15:00</t>
  </si>
  <si>
    <t>19-11-2024 14:15:00</t>
  </si>
  <si>
    <t>19-11-2024 15:15:00</t>
  </si>
  <si>
    <t>19-11-2024 16:15:00</t>
  </si>
  <si>
    <t>19-11-2024 17:15:00</t>
  </si>
  <si>
    <t>19-11-2024 18:15:00</t>
  </si>
  <si>
    <t>19-11-2024 19:15:00</t>
  </si>
  <si>
    <t>19-11-2024 20:15:00</t>
  </si>
  <si>
    <t>19-11-2024 21:15:00</t>
  </si>
  <si>
    <t>19-11-2024 22:15:00</t>
  </si>
  <si>
    <t>19-11-2024 23:15:00</t>
  </si>
  <si>
    <t>20-11-2024 00:15:00</t>
  </si>
  <si>
    <t>20-11-2024 01:15:00</t>
  </si>
  <si>
    <t>20-11-2024 02:15:00</t>
  </si>
  <si>
    <t>20-11-2024 03:15:00</t>
  </si>
  <si>
    <t>20-11-2024 04:15:00</t>
  </si>
  <si>
    <t>20-11-2024 05:15:00</t>
  </si>
  <si>
    <t>20-11-2024 06:15:00</t>
  </si>
  <si>
    <t>20-11-2024 07:15:00</t>
  </si>
  <si>
    <t>20-11-2024 08:15:00</t>
  </si>
  <si>
    <t>20-11-2024 09:15:00</t>
  </si>
  <si>
    <t>20-11-2024 10:15:00</t>
  </si>
  <si>
    <t>20-11-2024 11:15:00</t>
  </si>
  <si>
    <t>20-11-2024 12:15:00</t>
  </si>
  <si>
    <t>20-11-2024 13:15:00</t>
  </si>
  <si>
    <t>20-11-2024 14:15:00</t>
  </si>
  <si>
    <t>20-11-2024 15:15:00</t>
  </si>
  <si>
    <t>20-11-2024 16:15:00</t>
  </si>
  <si>
    <t>20-11-2024 17:15:00</t>
  </si>
  <si>
    <t>20-11-2024 18:15:00</t>
  </si>
  <si>
    <t>20-11-2024 19:15:00</t>
  </si>
  <si>
    <t>20-11-2024 20:15:00</t>
  </si>
  <si>
    <t>20-11-2024 21:15:00</t>
  </si>
  <si>
    <t>20-11-2024 22:15:00</t>
  </si>
  <si>
    <t>20-11-2024 23:15:00</t>
  </si>
  <si>
    <t>21-11-2024 00:15:00</t>
  </si>
  <si>
    <t>21-11-2024 01:15:00</t>
  </si>
  <si>
    <t>21-11-2024 02:15:00</t>
  </si>
  <si>
    <t>21-11-2024 03:15:00</t>
  </si>
  <si>
    <t>21-11-2024 04:15:00</t>
  </si>
  <si>
    <t>21-11-2024 05:15:00</t>
  </si>
  <si>
    <t>21-11-2024 06:15:00</t>
  </si>
  <si>
    <t>21-11-2024 07:15:00</t>
  </si>
  <si>
    <t>21-11-2024 08:15:00</t>
  </si>
  <si>
    <t>21-11-2024 09:15:00</t>
  </si>
  <si>
    <t>21-11-2024 10:15:00</t>
  </si>
  <si>
    <t>21-11-2024 11:15:00</t>
  </si>
  <si>
    <t>21-11-2024 12:15:00</t>
  </si>
  <si>
    <t>21-11-2024 13:15:00</t>
  </si>
  <si>
    <t>21-11-2024 14:15:00</t>
  </si>
  <si>
    <t>21-11-2024 15:15:00</t>
  </si>
  <si>
    <t>21-11-2024 16:15:00</t>
  </si>
  <si>
    <t>21-11-2024 17:15:00</t>
  </si>
  <si>
    <t>21-11-2024 18:15:00</t>
  </si>
  <si>
    <t>21-11-2024 19:15:00</t>
  </si>
  <si>
    <t>21-11-2024 20:15:00</t>
  </si>
  <si>
    <t>21-11-2024 21:15:00</t>
  </si>
  <si>
    <t>21-11-2024 22:15:00</t>
  </si>
  <si>
    <t>21-11-2024 23:15:00</t>
  </si>
  <si>
    <t>22-11-2024 00:15:00</t>
  </si>
  <si>
    <t>22-11-2024 01:15:00</t>
  </si>
  <si>
    <t>22-11-2024 02:15:00</t>
  </si>
  <si>
    <t>22-11-2024 03:15:00</t>
  </si>
  <si>
    <t>22-11-2024 04:15:00</t>
  </si>
  <si>
    <t>22-11-2024 05:15:00</t>
  </si>
  <si>
    <t>22-11-2024 06:15:00</t>
  </si>
  <si>
    <t>22-11-2024 07:15:00</t>
  </si>
  <si>
    <t>22-11-2024 08:15:00</t>
  </si>
  <si>
    <t>22-11-2024 09:15:00</t>
  </si>
  <si>
    <t>22-11-2024 10:15:00</t>
  </si>
  <si>
    <t>22-11-2024 11:15:00</t>
  </si>
  <si>
    <t>22-11-2024 12:15:00</t>
  </si>
  <si>
    <t>22-11-2024 13:15:00</t>
  </si>
  <si>
    <t>22-11-2024 14:15:00</t>
  </si>
  <si>
    <t>22-11-2024 15:15:00</t>
  </si>
  <si>
    <t>22-11-2024 16:15:00</t>
  </si>
  <si>
    <t>22-11-2024 17:15:00</t>
  </si>
  <si>
    <t>22-11-2024 18:15:00</t>
  </si>
  <si>
    <t>22-11-2024 19:15:00</t>
  </si>
  <si>
    <t>22-11-2024 20:15:00</t>
  </si>
  <si>
    <t>22-11-2024 21:15:00</t>
  </si>
  <si>
    <t>22-11-2024 22:15:00</t>
  </si>
  <si>
    <t>22-11-2024 23:15:00</t>
  </si>
  <si>
    <t>23-11-2024 00:15:00</t>
  </si>
  <si>
    <t>23-11-2024 01:15:00</t>
  </si>
  <si>
    <t>23-11-2024 02:15:00</t>
  </si>
  <si>
    <t>23-11-2024 03:15:00</t>
  </si>
  <si>
    <t>23-11-2024 04:15:00</t>
  </si>
  <si>
    <t>23-11-2024 05:15:00</t>
  </si>
  <si>
    <t>23-11-2024 06:15:00</t>
  </si>
  <si>
    <t>23-11-2024 07:15:00</t>
  </si>
  <si>
    <t>23-11-2024 08:15:00</t>
  </si>
  <si>
    <t>23-11-2024 09:15:00</t>
  </si>
  <si>
    <t>23-11-2024 10:15:00</t>
  </si>
  <si>
    <t>23-11-2024 11:15:00</t>
  </si>
  <si>
    <t>23-11-2024 12:15:00</t>
  </si>
  <si>
    <t>23-11-2024 13:15:00</t>
  </si>
  <si>
    <t>23-11-2024 14:15:00</t>
  </si>
  <si>
    <t>23-11-2024 15:15:00</t>
  </si>
  <si>
    <t>23-11-2024 16:15:00</t>
  </si>
  <si>
    <t>23-11-2024 17:15:00</t>
  </si>
  <si>
    <t>23-11-2024 18:15:00</t>
  </si>
  <si>
    <t>23-11-2024 19:15:00</t>
  </si>
  <si>
    <t>23-11-2024 20:15:00</t>
  </si>
  <si>
    <t>23-11-2024 21:15:00</t>
  </si>
  <si>
    <t>23-11-2024 22:15:00</t>
  </si>
  <si>
    <t>23-11-2024 23:15:00</t>
  </si>
  <si>
    <t>24-11-2024 00:15:00</t>
  </si>
  <si>
    <t>24-11-2024 01:15:00</t>
  </si>
  <si>
    <t>24-11-2024 02:15:00</t>
  </si>
  <si>
    <t>24-11-2024 03:15:00</t>
  </si>
  <si>
    <t>24-11-2024 04:15:00</t>
  </si>
  <si>
    <t>24-11-2024 05:15:00</t>
  </si>
  <si>
    <t>24-11-2024 06:15:00</t>
  </si>
  <si>
    <t>24-11-2024 07:15:00</t>
  </si>
  <si>
    <t>24-11-2024 08:15:00</t>
  </si>
  <si>
    <t>24-11-2024 09:15:00</t>
  </si>
  <si>
    <t>24-11-2024 10:15:00</t>
  </si>
  <si>
    <t>24-11-2024 11:15:00</t>
  </si>
  <si>
    <t>24-11-2024 12:15:00</t>
  </si>
  <si>
    <t>24-11-2024 13:15:00</t>
  </si>
  <si>
    <t>24-11-2024 14:15:00</t>
  </si>
  <si>
    <t>24-11-2024 15:15:00</t>
  </si>
  <si>
    <t>24-11-2024 16:15:00</t>
  </si>
  <si>
    <t>24-11-2024 17:15:00</t>
  </si>
  <si>
    <t>24-11-2024 18:15:00</t>
  </si>
  <si>
    <t>24-11-2024 19:15:00</t>
  </si>
  <si>
    <t>24-11-2024 20:15:00</t>
  </si>
  <si>
    <t>24-11-2024 21:15:00</t>
  </si>
  <si>
    <t>24-11-2024 22:15:00</t>
  </si>
  <si>
    <t>24-11-2024 23:15:00</t>
  </si>
  <si>
    <t>25-11-2024 00:15:00</t>
  </si>
  <si>
    <t>25-11-2024 01:15:00</t>
  </si>
  <si>
    <t>25-11-2024 02:15:00</t>
  </si>
  <si>
    <t>25-11-2024 03:15:00</t>
  </si>
  <si>
    <t>25-11-2024 04:15:00</t>
  </si>
  <si>
    <t>25-11-2024 05:15:00</t>
  </si>
  <si>
    <t>25-11-2024 06:15:00</t>
  </si>
  <si>
    <t>25-11-2024 07:15:00</t>
  </si>
  <si>
    <t>25-11-2024 08:15:00</t>
  </si>
  <si>
    <t>25-11-2024 09:15:00</t>
  </si>
  <si>
    <t>25-11-2024 10:15:00</t>
  </si>
  <si>
    <t>25-11-2024 11:15:00</t>
  </si>
  <si>
    <t>25-11-2024 12:15:00</t>
  </si>
  <si>
    <t>25-11-2024 13:15:00</t>
  </si>
  <si>
    <t>25-11-2024 14:15:00</t>
  </si>
  <si>
    <t>25-11-2024 15:15:00</t>
  </si>
  <si>
    <t>25-11-2024 16:15:00</t>
  </si>
  <si>
    <t>25-11-2024 17:15:00</t>
  </si>
  <si>
    <t>25-11-2024 18:15:00</t>
  </si>
  <si>
    <t>25-11-2024 19:15:00</t>
  </si>
  <si>
    <t>25-11-2024 20:15:00</t>
  </si>
  <si>
    <t>25-11-2024 21:15:00</t>
  </si>
  <si>
    <t>25-11-2024 22:15:00</t>
  </si>
  <si>
    <t>25-11-2024 23:15:00</t>
  </si>
  <si>
    <t>26-11-2024 00:15:00</t>
  </si>
  <si>
    <t>26-11-2024 01:15:00</t>
  </si>
  <si>
    <t>26-11-2024 02:15:00</t>
  </si>
  <si>
    <t>26-11-2024 03:15:00</t>
  </si>
  <si>
    <t>26-11-2024 04:15:00</t>
  </si>
  <si>
    <t>26-11-2024 05:15:00</t>
  </si>
  <si>
    <t>26-11-2024 06:15:00</t>
  </si>
  <si>
    <t>26-11-2024 07:15:00</t>
  </si>
  <si>
    <t>26-11-2024 08:15:00</t>
  </si>
  <si>
    <t>26-11-2024 09:15:00</t>
  </si>
  <si>
    <t>26-11-2024 10:15:00</t>
  </si>
  <si>
    <t>26-11-2024 11:15:00</t>
  </si>
  <si>
    <t>26-11-2024 12:15:00</t>
  </si>
  <si>
    <t>26-11-2024 13:15:00</t>
  </si>
  <si>
    <t>26-11-2024 14:15:00</t>
  </si>
  <si>
    <t>26-11-2024 15:15:00</t>
  </si>
  <si>
    <t>26-11-2024 16:15:00</t>
  </si>
  <si>
    <t>26-11-2024 17:15:00</t>
  </si>
  <si>
    <t>26-11-2024 18:15:00</t>
  </si>
  <si>
    <t>26-11-2024 19:15:00</t>
  </si>
  <si>
    <t>26-11-2024 20:15:00</t>
  </si>
  <si>
    <t>26-11-2024 21:15:00</t>
  </si>
  <si>
    <t>26-11-2024 22:15:00</t>
  </si>
  <si>
    <t>26-11-2024 23:15:00</t>
  </si>
  <si>
    <t>27-11-2024 00:15:00</t>
  </si>
  <si>
    <t>27-11-2024 01:15:00</t>
  </si>
  <si>
    <t>27-11-2024 02:15:00</t>
  </si>
  <si>
    <t>27-11-2024 03:15:00</t>
  </si>
  <si>
    <t>27-11-2024 04:15:00</t>
  </si>
  <si>
    <t>27-11-2024 05:15:00</t>
  </si>
  <si>
    <t>27-11-2024 06:15:00</t>
  </si>
  <si>
    <t>27-11-2024 07:15:00</t>
  </si>
  <si>
    <t>27-11-2024 08:15:00</t>
  </si>
  <si>
    <t>27-11-2024 09:15:00</t>
  </si>
  <si>
    <t>27-11-2024 10:15:00</t>
  </si>
  <si>
    <t>27-11-2024 11:15:00</t>
  </si>
  <si>
    <t>27-11-2024 12:15:00</t>
  </si>
  <si>
    <t>27-11-2024 13:15:00</t>
  </si>
  <si>
    <t>27-11-2024 14:15:00</t>
  </si>
  <si>
    <t>27-11-2024 15:15:00</t>
  </si>
  <si>
    <t>27-11-2024 16:15:00</t>
  </si>
  <si>
    <t>27-11-2024 17:15:00</t>
  </si>
  <si>
    <t>27-11-2024 18:15:00</t>
  </si>
  <si>
    <t>27-11-2024 19:15:00</t>
  </si>
  <si>
    <t>27-11-2024 20:15:00</t>
  </si>
  <si>
    <t>27-11-2024 21:15:00</t>
  </si>
  <si>
    <t>27-11-2024 22:15:00</t>
  </si>
  <si>
    <t>27-11-2024 23:15:00</t>
  </si>
  <si>
    <t>28-11-2024 00:15:00</t>
  </si>
  <si>
    <t>28-11-2024 01:15:00</t>
  </si>
  <si>
    <t>28-11-2024 02:15:00</t>
  </si>
  <si>
    <t>28-11-2024 03:15:00</t>
  </si>
  <si>
    <t>28-11-2024 04:15:00</t>
  </si>
  <si>
    <t>28-11-2024 05:15:00</t>
  </si>
  <si>
    <t>28-11-2024 06:15:00</t>
  </si>
  <si>
    <t>28-11-2024 07:15:00</t>
  </si>
  <si>
    <t>28-11-2024 08:15:00</t>
  </si>
  <si>
    <t>28-11-2024 09:15:00</t>
  </si>
  <si>
    <t>28-11-2024 10:15:00</t>
  </si>
  <si>
    <t>28-11-2024 11:15:00</t>
  </si>
  <si>
    <t>28-11-2024 12:15:00</t>
  </si>
  <si>
    <t>28-11-2024 13:15:00</t>
  </si>
  <si>
    <t>28-11-2024 14:15:00</t>
  </si>
  <si>
    <t>28-11-2024 15:15:00</t>
  </si>
  <si>
    <t>28-11-2024 16:15:00</t>
  </si>
  <si>
    <t>28-11-2024 17:15:00</t>
  </si>
  <si>
    <t>28-11-2024 18:15:00</t>
  </si>
  <si>
    <t>28-11-2024 19:15:00</t>
  </si>
  <si>
    <t>28-11-2024 20:15:00</t>
  </si>
  <si>
    <t>28-11-2024 21:15:00</t>
  </si>
  <si>
    <t>28-11-2024 22:15:00</t>
  </si>
  <si>
    <t>28-11-2024 23:15:00</t>
  </si>
  <si>
    <t>29-11-2024 00:15:00</t>
  </si>
  <si>
    <t>29-11-2024 01:15:00</t>
  </si>
  <si>
    <t>29-11-2024 02:15:00</t>
  </si>
  <si>
    <t>29-11-2024 03:15:00</t>
  </si>
  <si>
    <t>29-11-2024 04:15:00</t>
  </si>
  <si>
    <t>29-11-2024 05:15:00</t>
  </si>
  <si>
    <t>29-11-2024 06:15:00</t>
  </si>
  <si>
    <t>29-11-2024 07:15:00</t>
  </si>
  <si>
    <t>29-11-2024 08:15:00</t>
  </si>
  <si>
    <t>29-11-2024 09:15:00</t>
  </si>
  <si>
    <t>29-11-2024 10:15:00</t>
  </si>
  <si>
    <t>29-11-2024 11:15:00</t>
  </si>
  <si>
    <t>29-11-2024 12:15:00</t>
  </si>
  <si>
    <t>29-11-2024 13:15:00</t>
  </si>
  <si>
    <t>29-11-2024 14:15:00</t>
  </si>
  <si>
    <t>29-11-2024 15:15:00</t>
  </si>
  <si>
    <t>29-11-2024 16:15:00</t>
  </si>
  <si>
    <t>29-11-2024 17:15:00</t>
  </si>
  <si>
    <t>29-11-2024 18:15:00</t>
  </si>
  <si>
    <t>29-11-2024 19:15:00</t>
  </si>
  <si>
    <t>29-11-2024 20:15:00</t>
  </si>
  <si>
    <t>29-11-2024 21:15:00</t>
  </si>
  <si>
    <t>29-11-2024 22:15:00</t>
  </si>
  <si>
    <t>29-11-2024 23:15:00</t>
  </si>
  <si>
    <t>30-11-2024 00:15:00</t>
  </si>
  <si>
    <t>30-11-2024 01:15:00</t>
  </si>
  <si>
    <t>30-11-2024 02:15:00</t>
  </si>
  <si>
    <t>30-11-2024 03:15:00</t>
  </si>
  <si>
    <t>30-11-2024 04:15:00</t>
  </si>
  <si>
    <t>30-11-2024 05:15:00</t>
  </si>
  <si>
    <t>30-11-2024 06:15:00</t>
  </si>
  <si>
    <t>30-11-2024 07:15:00</t>
  </si>
  <si>
    <t>30-11-2024 08:15:00</t>
  </si>
  <si>
    <t>30-11-2024 09:15:00</t>
  </si>
  <si>
    <t>30-11-2024 10:15:00</t>
  </si>
  <si>
    <t>30-11-2024 11:15:00</t>
  </si>
  <si>
    <t>30-11-2024 12:15:00</t>
  </si>
  <si>
    <t>30-11-2024 13:15:00</t>
  </si>
  <si>
    <t>30-11-2024 14:15:00</t>
  </si>
  <si>
    <t>30-11-2024 15:15:00</t>
  </si>
  <si>
    <t>30-11-2024 16:15:00</t>
  </si>
  <si>
    <t>30-11-2024 17:15:00</t>
  </si>
  <si>
    <t>30-11-2024 18:15:00</t>
  </si>
  <si>
    <t>30-11-2024 19:15:00</t>
  </si>
  <si>
    <t>30-11-2024 20:15:00</t>
  </si>
  <si>
    <t>30-11-2024 21:15:00</t>
  </si>
  <si>
    <t>30-11-2024 22:15:00</t>
  </si>
  <si>
    <t>30-11-2024 23:15:00</t>
  </si>
  <si>
    <t>1-12-2024 00:15:00</t>
  </si>
  <si>
    <t>1-12-2024 01:15:00</t>
  </si>
  <si>
    <t>1-12-2024 02:15:00</t>
  </si>
  <si>
    <t>1-12-2024 03:15:00</t>
  </si>
  <si>
    <t>1-12-2024 04:15:00</t>
  </si>
  <si>
    <t>1-12-2024 05:15:00</t>
  </si>
  <si>
    <t>1-12-2024 06:15:00</t>
  </si>
  <si>
    <t>1-12-2024 07:15:00</t>
  </si>
  <si>
    <t>1-12-2024 08:15:00</t>
  </si>
  <si>
    <t>1-12-2024 09:15:00</t>
  </si>
  <si>
    <t>1-12-2024 10:15:00</t>
  </si>
  <si>
    <t>1-12-2024 11:15:00</t>
  </si>
  <si>
    <t>1-12-2024 12:15:00</t>
  </si>
  <si>
    <t>1-12-2024 13:15:00</t>
  </si>
  <si>
    <t>1-12-2024 14:15:00</t>
  </si>
  <si>
    <t>1-12-2024 15:15:00</t>
  </si>
  <si>
    <t>1-12-2024 16:15:00</t>
  </si>
  <si>
    <t>1-12-2024 17:15:00</t>
  </si>
  <si>
    <t>1-12-2024 18:15:00</t>
  </si>
  <si>
    <t>1-12-2024 19:15:00</t>
  </si>
  <si>
    <t>1-12-2024 20:15:00</t>
  </si>
  <si>
    <t>1-12-2024 21:15:00</t>
  </si>
  <si>
    <t>1-12-2024 22:15:00</t>
  </si>
  <si>
    <t>1-12-2024 23:15:00</t>
  </si>
  <si>
    <t>2-12-2024 00:15:00</t>
  </si>
  <si>
    <t>2-12-2024 01:15:00</t>
  </si>
  <si>
    <t>2-12-2024 02:15:00</t>
  </si>
  <si>
    <t>2-12-2024 03:15:00</t>
  </si>
  <si>
    <t>2-12-2024 04:15:00</t>
  </si>
  <si>
    <t>2-12-2024 05:15:00</t>
  </si>
  <si>
    <t>2-12-2024 06:15:00</t>
  </si>
  <si>
    <t>2-12-2024 07:15:00</t>
  </si>
  <si>
    <t>2-12-2024 08:15:00</t>
  </si>
  <si>
    <t>2-12-2024 09:15:00</t>
  </si>
  <si>
    <t>2-12-2024 10:15:00</t>
  </si>
  <si>
    <t>2-12-2024 11:15:00</t>
  </si>
  <si>
    <t>2-12-2024 12:15:00</t>
  </si>
  <si>
    <t>2-12-2024 13:15:00</t>
  </si>
  <si>
    <t>2-12-2024 14:15:00</t>
  </si>
  <si>
    <t>2-12-2024 15:15:00</t>
  </si>
  <si>
    <t>2-12-2024 16:15:00</t>
  </si>
  <si>
    <t>2-12-2024 17:15:00</t>
  </si>
  <si>
    <t>2-12-2024 18:15:00</t>
  </si>
  <si>
    <t>2-12-2024 19:15:00</t>
  </si>
  <si>
    <t>2-12-2024 20:15:00</t>
  </si>
  <si>
    <t>2-12-2024 21:15:00</t>
  </si>
  <si>
    <t>2-12-2024 22:15:00</t>
  </si>
  <si>
    <t>2-12-2024 23:15:00</t>
  </si>
  <si>
    <t>3-12-2024 00:15:00</t>
  </si>
  <si>
    <t>3-12-2024 01:15:00</t>
  </si>
  <si>
    <t>3-12-2024 02:15:00</t>
  </si>
  <si>
    <t>3-12-2024 03:15:00</t>
  </si>
  <si>
    <t>3-12-2024 04:15:00</t>
  </si>
  <si>
    <t>3-12-2024 05:15:00</t>
  </si>
  <si>
    <t>3-12-2024 06:15:00</t>
  </si>
  <si>
    <t>3-12-2024 07:15:00</t>
  </si>
  <si>
    <t>3-12-2024 08:15:00</t>
  </si>
  <si>
    <t>3-12-2024 09:15:00</t>
  </si>
  <si>
    <t>3-12-2024 10:15:00</t>
  </si>
  <si>
    <t>3-12-2024 11:15:00</t>
  </si>
  <si>
    <t>3-12-2024 12:15:00</t>
  </si>
  <si>
    <t>3-12-2024 13:15:00</t>
  </si>
  <si>
    <t>3-12-2024 14:15:00</t>
  </si>
  <si>
    <t>3-12-2024 15:15:00</t>
  </si>
  <si>
    <t>3-12-2024 16:15:00</t>
  </si>
  <si>
    <t>3-12-2024 17:15:00</t>
  </si>
  <si>
    <t>3-12-2024 18:15:00</t>
  </si>
  <si>
    <t>3-12-2024 19:15:00</t>
  </si>
  <si>
    <t>3-12-2024 20:15:00</t>
  </si>
  <si>
    <t>3-12-2024 21:15:00</t>
  </si>
  <si>
    <t>3-12-2024 22:15:00</t>
  </si>
  <si>
    <t>3-12-2024 23:15:00</t>
  </si>
  <si>
    <t>4-12-2024 00:15:00</t>
  </si>
  <si>
    <t>4-12-2024 01:15:00</t>
  </si>
  <si>
    <t>4-12-2024 02:15:00</t>
  </si>
  <si>
    <t>4-12-2024 03:15:00</t>
  </si>
  <si>
    <t>4-12-2024 04:15:00</t>
  </si>
  <si>
    <t>4-12-2024 05:15:00</t>
  </si>
  <si>
    <t>4-12-2024 06:15:00</t>
  </si>
  <si>
    <t>4-12-2024 07:15:00</t>
  </si>
  <si>
    <t>4-12-2024 08:15:00</t>
  </si>
  <si>
    <t>4-12-2024 09:15:00</t>
  </si>
  <si>
    <t>4-12-2024 10:15:00</t>
  </si>
  <si>
    <t>4-12-2024 11:15:00</t>
  </si>
  <si>
    <t>4-12-2024 12:15:00</t>
  </si>
  <si>
    <t>4-12-2024 13:15:00</t>
  </si>
  <si>
    <t>4-12-2024 14:15:00</t>
  </si>
  <si>
    <t>4-12-2024 15:15:00</t>
  </si>
  <si>
    <t>4-12-2024 16:15:00</t>
  </si>
  <si>
    <t>4-12-2024 17:15:00</t>
  </si>
  <si>
    <t>4-12-2024 18:15:00</t>
  </si>
  <si>
    <t>4-12-2024 19:15:00</t>
  </si>
  <si>
    <t>4-12-2024 20:15:00</t>
  </si>
  <si>
    <t>4-12-2024 21:15:00</t>
  </si>
  <si>
    <t>4-12-2024 22:15:00</t>
  </si>
  <si>
    <t>4-12-2024 23:15:00</t>
  </si>
  <si>
    <t>5-12-2024 00:15:00</t>
  </si>
  <si>
    <t>5-12-2024 01:15:00</t>
  </si>
  <si>
    <t>5-12-2024 02:15:00</t>
  </si>
  <si>
    <t>5-12-2024 03:15:00</t>
  </si>
  <si>
    <t>5-12-2024 04:15:00</t>
  </si>
  <si>
    <t>5-12-2024 05:15:00</t>
  </si>
  <si>
    <t>5-12-2024 06:15:00</t>
  </si>
  <si>
    <t>5-12-2024 07:15:00</t>
  </si>
  <si>
    <t>5-12-2024 08:15:00</t>
  </si>
  <si>
    <t>5-12-2024 09:15:00</t>
  </si>
  <si>
    <t>5-12-2024 10:15:00</t>
  </si>
  <si>
    <t>5-12-2024 11:15:00</t>
  </si>
  <si>
    <t>5-12-2024 12:15:00</t>
  </si>
  <si>
    <t>5-12-2024 13:15:00</t>
  </si>
  <si>
    <t>5-12-2024 14:15:00</t>
  </si>
  <si>
    <t>5-12-2024 15:15:00</t>
  </si>
  <si>
    <t>5-12-2024 16:15:00</t>
  </si>
  <si>
    <t>5-12-2024 17:15:00</t>
  </si>
  <si>
    <t>5-12-2024 18:15:00</t>
  </si>
  <si>
    <t>5-12-2024 19:15:00</t>
  </si>
  <si>
    <t>5-12-2024 20:15:00</t>
  </si>
  <si>
    <t>5-12-2024 21:15:00</t>
  </si>
  <si>
    <t>5-12-2024 22:15:00</t>
  </si>
  <si>
    <t>5-12-2024 23:15:00</t>
  </si>
  <si>
    <t>6-12-2024 00:15:00</t>
  </si>
  <si>
    <t>6-12-2024 01:15:00</t>
  </si>
  <si>
    <t>6-12-2024 02:15:00</t>
  </si>
  <si>
    <t>6-12-2024 03:15:00</t>
  </si>
  <si>
    <t>6-12-2024 04:15:00</t>
  </si>
  <si>
    <t>6-12-2024 05:15:00</t>
  </si>
  <si>
    <t>6-12-2024 06:15:00</t>
  </si>
  <si>
    <t>6-12-2024 07:15:00</t>
  </si>
  <si>
    <t>6-12-2024 08:15:00</t>
  </si>
  <si>
    <t>6-12-2024 09:15:00</t>
  </si>
  <si>
    <t>6-12-2024 10:15:00</t>
  </si>
  <si>
    <t>6-12-2024 11:15:00</t>
  </si>
  <si>
    <t>6-12-2024 12:15:00</t>
  </si>
  <si>
    <t>6-12-2024 13:15:00</t>
  </si>
  <si>
    <t>6-12-2024 14:15:00</t>
  </si>
  <si>
    <t>6-12-2024 15:15:00</t>
  </si>
  <si>
    <t>6-12-2024 16:15:00</t>
  </si>
  <si>
    <t>6-12-2024 17:15:00</t>
  </si>
  <si>
    <t>6-12-2024 18:15:00</t>
  </si>
  <si>
    <t>6-12-2024 19:15:00</t>
  </si>
  <si>
    <t>6-12-2024 20:15:00</t>
  </si>
  <si>
    <t>6-12-2024 21:15:00</t>
  </si>
  <si>
    <t>6-12-2024 22:15:00</t>
  </si>
  <si>
    <t>6-12-2024 23:15:00</t>
  </si>
  <si>
    <t>7-12-2024 00:15:00</t>
  </si>
  <si>
    <t>7-12-2024 01:15:00</t>
  </si>
  <si>
    <t>7-12-2024 02:15:00</t>
  </si>
  <si>
    <t>7-12-2024 03:15:00</t>
  </si>
  <si>
    <t>7-12-2024 04:15:00</t>
  </si>
  <si>
    <t>7-12-2024 05:15:00</t>
  </si>
  <si>
    <t>7-12-2024 06:15:00</t>
  </si>
  <si>
    <t>7-12-2024 07:15:00</t>
  </si>
  <si>
    <t>7-12-2024 08:15:00</t>
  </si>
  <si>
    <t>7-12-2024 09:15:00</t>
  </si>
  <si>
    <t>7-12-2024 10:15:00</t>
  </si>
  <si>
    <t>7-12-2024 11:15:00</t>
  </si>
  <si>
    <t>7-12-2024 12:15:00</t>
  </si>
  <si>
    <t>7-12-2024 13:15:00</t>
  </si>
  <si>
    <t>7-12-2024 14:15:00</t>
  </si>
  <si>
    <t>7-12-2024 15:15:00</t>
  </si>
  <si>
    <t>7-12-2024 16:15:00</t>
  </si>
  <si>
    <t>7-12-2024 17:15:00</t>
  </si>
  <si>
    <t>7-12-2024 18:15:00</t>
  </si>
  <si>
    <t>7-12-2024 19:15:00</t>
  </si>
  <si>
    <t>7-12-2024 20:15:00</t>
  </si>
  <si>
    <t>7-12-2024 21:15:00</t>
  </si>
  <si>
    <t>7-12-2024 22:15:00</t>
  </si>
  <si>
    <t>7-12-2024 23:15:00</t>
  </si>
  <si>
    <t>8-12-2024 00:15:00</t>
  </si>
  <si>
    <t>8-12-2024 01:15:00</t>
  </si>
  <si>
    <t>8-12-2024 02:15:00</t>
  </si>
  <si>
    <t>8-12-2024 03:15:00</t>
  </si>
  <si>
    <t>8-12-2024 04:15:00</t>
  </si>
  <si>
    <t>8-12-2024 05:15:00</t>
  </si>
  <si>
    <t>8-12-2024 06:15:00</t>
  </si>
  <si>
    <t>8-12-2024 07:15:00</t>
  </si>
  <si>
    <t>8-12-2024 08:15:00</t>
  </si>
  <si>
    <t>8-12-2024 09:15:00</t>
  </si>
  <si>
    <t>8-12-2024 10:15:00</t>
  </si>
  <si>
    <t>8-12-2024 11:15:00</t>
  </si>
  <si>
    <t>8-12-2024 12:15:00</t>
  </si>
  <si>
    <t>8-12-2024 13:15:00</t>
  </si>
  <si>
    <t>8-12-2024 14:15:00</t>
  </si>
  <si>
    <t>8-12-2024 15:15:00</t>
  </si>
  <si>
    <t>8-12-2024 16:15:00</t>
  </si>
  <si>
    <t>8-12-2024 17:15:00</t>
  </si>
  <si>
    <t>8-12-2024 18:15:00</t>
  </si>
  <si>
    <t>8-12-2024 19:15:00</t>
  </si>
  <si>
    <t>8-12-2024 20:15:00</t>
  </si>
  <si>
    <t>8-12-2024 21:15:00</t>
  </si>
  <si>
    <t>8-12-2024 22:15:00</t>
  </si>
  <si>
    <t>8-12-2024 23:15:00</t>
  </si>
  <si>
    <t>9-12-2024 00:15:00</t>
  </si>
  <si>
    <t>9-12-2024 01:15:00</t>
  </si>
  <si>
    <t>9-12-2024 02:15:00</t>
  </si>
  <si>
    <t>9-12-2024 03:15:00</t>
  </si>
  <si>
    <t>9-12-2024 04:15:00</t>
  </si>
  <si>
    <t>9-12-2024 05:15:00</t>
  </si>
  <si>
    <t>9-12-2024 06:15:00</t>
  </si>
  <si>
    <t>9-12-2024 07:15:00</t>
  </si>
  <si>
    <t>9-12-2024 08:15:00</t>
  </si>
  <si>
    <t>9-12-2024 09:15:00</t>
  </si>
  <si>
    <t>9-12-2024 10:15:00</t>
  </si>
  <si>
    <t>9-12-2024 11:15:00</t>
  </si>
  <si>
    <t>9-12-2024 12:15:00</t>
  </si>
  <si>
    <t>9-12-2024 13:15:00</t>
  </si>
  <si>
    <t>9-12-2024 14:15:00</t>
  </si>
  <si>
    <t>9-12-2024 15:15:00</t>
  </si>
  <si>
    <t>9-12-2024 16:15:00</t>
  </si>
  <si>
    <t>9-12-2024 17:15:00</t>
  </si>
  <si>
    <t>9-12-2024 18:15:00</t>
  </si>
  <si>
    <t>9-12-2024 19:15:00</t>
  </si>
  <si>
    <t>9-12-2024 20:15:00</t>
  </si>
  <si>
    <t>9-12-2024 21:15:00</t>
  </si>
  <si>
    <t>9-12-2024 22:15:00</t>
  </si>
  <si>
    <t>9-12-2024 23:15:00</t>
  </si>
  <si>
    <t>10-12-2024 00:15:00</t>
  </si>
  <si>
    <t>10-12-2024 01:15:00</t>
  </si>
  <si>
    <t>10-12-2024 02:15:00</t>
  </si>
  <si>
    <t>10-12-2024 03:15:00</t>
  </si>
  <si>
    <t>10-12-2024 04:15:00</t>
  </si>
  <si>
    <t>10-12-2024 05:15:00</t>
  </si>
  <si>
    <t>10-12-2024 06:15:00</t>
  </si>
  <si>
    <t>10-12-2024 07:15:00</t>
  </si>
  <si>
    <t>10-12-2024 08:15:00</t>
  </si>
  <si>
    <t>10-12-2024 09:15:00</t>
  </si>
  <si>
    <t>10-12-2024 10:15:00</t>
  </si>
  <si>
    <t>10-12-2024 11:15:00</t>
  </si>
  <si>
    <t>10-12-2024 12:15:00</t>
  </si>
  <si>
    <t>10-12-2024 13:15:00</t>
  </si>
  <si>
    <t>10-12-2024 14:15:00</t>
  </si>
  <si>
    <t>10-12-2024 15:15:00</t>
  </si>
  <si>
    <t>10-12-2024 16:15:00</t>
  </si>
  <si>
    <t>10-12-2024 17:15:00</t>
  </si>
  <si>
    <t>10-12-2024 18:15:00</t>
  </si>
  <si>
    <t>10-12-2024 19:15:00</t>
  </si>
  <si>
    <t>10-12-2024 20:15:00</t>
  </si>
  <si>
    <t>10-12-2024 21:15:00</t>
  </si>
  <si>
    <t>10-12-2024 22:15:00</t>
  </si>
  <si>
    <t>10-12-2024 23:15:00</t>
  </si>
  <si>
    <t>11-12-2024 00:15:00</t>
  </si>
  <si>
    <t>11-12-2024 01:15:00</t>
  </si>
  <si>
    <t>11-12-2024 02:15:00</t>
  </si>
  <si>
    <t>11-12-2024 03:15:00</t>
  </si>
  <si>
    <t>11-12-2024 04:15:00</t>
  </si>
  <si>
    <t>11-12-2024 05:15:00</t>
  </si>
  <si>
    <t>11-12-2024 06:15:00</t>
  </si>
  <si>
    <t>11-12-2024 07:15:00</t>
  </si>
  <si>
    <t>11-12-2024 08:15:00</t>
  </si>
  <si>
    <t>11-12-2024 09:15:00</t>
  </si>
  <si>
    <t>11-12-2024 10:15:00</t>
  </si>
  <si>
    <t>11-12-2024 11:15:00</t>
  </si>
  <si>
    <t>11-12-2024 12:15:00</t>
  </si>
  <si>
    <t>11-12-2024 13:15:00</t>
  </si>
  <si>
    <t>11-12-2024 14:15:00</t>
  </si>
  <si>
    <t>11-12-2024 15:15:00</t>
  </si>
  <si>
    <t>11-12-2024 16:15:00</t>
  </si>
  <si>
    <t>11-12-2024 17:15:00</t>
  </si>
  <si>
    <t>11-12-2024 18:15:00</t>
  </si>
  <si>
    <t>11-12-2024 19:15:00</t>
  </si>
  <si>
    <t>11-12-2024 20:15:00</t>
  </si>
  <si>
    <t>11-12-2024 21:15:00</t>
  </si>
  <si>
    <t>11-12-2024 22:15:00</t>
  </si>
  <si>
    <t>11-12-2024 23:15:00</t>
  </si>
  <si>
    <t>12-12-2024 00:15:00</t>
  </si>
  <si>
    <t>12-12-2024 01:15:00</t>
  </si>
  <si>
    <t>12-12-2024 02:15:00</t>
  </si>
  <si>
    <t>12-12-2024 03:15:00</t>
  </si>
  <si>
    <t>12-12-2024 04:15:00</t>
  </si>
  <si>
    <t>12-12-2024 05:15:00</t>
  </si>
  <si>
    <t>12-12-2024 06:15:00</t>
  </si>
  <si>
    <t>12-12-2024 07:15:00</t>
  </si>
  <si>
    <t>12-12-2024 08:15:00</t>
  </si>
  <si>
    <t>12-12-2024 09:15:00</t>
  </si>
  <si>
    <t>12-12-2024 10:15:00</t>
  </si>
  <si>
    <t>12-12-2024 11:15:00</t>
  </si>
  <si>
    <t>12-12-2024 12:15:00</t>
  </si>
  <si>
    <t>12-12-2024 13:15:00</t>
  </si>
  <si>
    <t>12-12-2024 14:15:00</t>
  </si>
  <si>
    <t>12-12-2024 15:15:00</t>
  </si>
  <si>
    <t>12-12-2024 16:15:00</t>
  </si>
  <si>
    <t>12-12-2024 17:15:00</t>
  </si>
  <si>
    <t>12-12-2024 18:15:00</t>
  </si>
  <si>
    <t>12-12-2024 19:15:00</t>
  </si>
  <si>
    <t>12-12-2024 20:15:00</t>
  </si>
  <si>
    <t>12-12-2024 21:15:00</t>
  </si>
  <si>
    <t>12-12-2024 22:15:00</t>
  </si>
  <si>
    <t>12-12-2024 23:15:00</t>
  </si>
  <si>
    <t>13-12-2024 00:15:00</t>
  </si>
  <si>
    <t>13-12-2024 01:15:00</t>
  </si>
  <si>
    <t>13-12-2024 02:15:00</t>
  </si>
  <si>
    <t>13-12-2024 03:15:00</t>
  </si>
  <si>
    <t>13-12-2024 04:15:00</t>
  </si>
  <si>
    <t>13-12-2024 05:15:00</t>
  </si>
  <si>
    <t>13-12-2024 06:15:00</t>
  </si>
  <si>
    <t>13-12-2024 07:15:00</t>
  </si>
  <si>
    <t>13-12-2024 08:15:00</t>
  </si>
  <si>
    <t>13-12-2024 09:15:00</t>
  </si>
  <si>
    <t>13-12-2024 10:15:00</t>
  </si>
  <si>
    <t>13-12-2024 11:15:00</t>
  </si>
  <si>
    <t>13-12-2024 12:15:00</t>
  </si>
  <si>
    <t>13-12-2024 13:15:00</t>
  </si>
  <si>
    <t>13-12-2024 14:15:00</t>
  </si>
  <si>
    <t>13-12-2024 15:15:00</t>
  </si>
  <si>
    <t>13-12-2024 16:15:00</t>
  </si>
  <si>
    <t>13-12-2024 17:15:00</t>
  </si>
  <si>
    <t>13-12-2024 18:15:00</t>
  </si>
  <si>
    <t>13-12-2024 19:15:00</t>
  </si>
  <si>
    <t>13-12-2024 20:15:00</t>
  </si>
  <si>
    <t>13-12-2024 21:15:00</t>
  </si>
  <si>
    <t>13-12-2024 22:15:00</t>
  </si>
  <si>
    <t>13-12-2024 23:15:00</t>
  </si>
  <si>
    <t>14-12-2024 00:15:00</t>
  </si>
  <si>
    <t>14-12-2024 01:15:00</t>
  </si>
  <si>
    <t>14-12-2024 02:15:00</t>
  </si>
  <si>
    <t>14-12-2024 03:15:00</t>
  </si>
  <si>
    <t>14-12-2024 04:15:00</t>
  </si>
  <si>
    <t>14-12-2024 05:15:00</t>
  </si>
  <si>
    <t>14-12-2024 06:15:00</t>
  </si>
  <si>
    <t>14-12-2024 07:15:00</t>
  </si>
  <si>
    <t>14-12-2024 08:15:00</t>
  </si>
  <si>
    <t>14-12-2024 09:15:00</t>
  </si>
  <si>
    <t>14-12-2024 10:15:00</t>
  </si>
  <si>
    <t>14-12-2024 11:15:00</t>
  </si>
  <si>
    <t>14-12-2024 12:15:00</t>
  </si>
  <si>
    <t>14-12-2024 13:15:00</t>
  </si>
  <si>
    <t>14-12-2024 14:15:00</t>
  </si>
  <si>
    <t>14-12-2024 15:15:00</t>
  </si>
  <si>
    <t>14-12-2024 16:15:00</t>
  </si>
  <si>
    <t>14-12-2024 17:15:00</t>
  </si>
  <si>
    <t>14-12-2024 18:15:00</t>
  </si>
  <si>
    <t>14-12-2024 19:15:00</t>
  </si>
  <si>
    <t>14-12-2024 20:15:00</t>
  </si>
  <si>
    <t>14-12-2024 21:15:00</t>
  </si>
  <si>
    <t>14-12-2024 22:15:00</t>
  </si>
  <si>
    <t>14-12-2024 23:15:00</t>
  </si>
  <si>
    <t>15-12-2024 00:15:00</t>
  </si>
  <si>
    <t>15-12-2024 01:15:00</t>
  </si>
  <si>
    <t>15-12-2024 02:15:00</t>
  </si>
  <si>
    <t>15-12-2024 03:15:00</t>
  </si>
  <si>
    <t>15-12-2024 04:15:00</t>
  </si>
  <si>
    <t>15-12-2024 05:15:00</t>
  </si>
  <si>
    <t>15-12-2024 06:15:00</t>
  </si>
  <si>
    <t>15-12-2024 07:15:00</t>
  </si>
  <si>
    <t>15-12-2024 08:15:00</t>
  </si>
  <si>
    <t>15-12-2024 09:15:00</t>
  </si>
  <si>
    <t>15-12-2024 10:15:00</t>
  </si>
  <si>
    <t>15-12-2024 11:15:00</t>
  </si>
  <si>
    <t>15-12-2024 12:15:00</t>
  </si>
  <si>
    <t>15-12-2024 13:15:00</t>
  </si>
  <si>
    <t>15-12-2024 14:15:00</t>
  </si>
  <si>
    <t>15-12-2024 15:15:00</t>
  </si>
  <si>
    <t>15-12-2024 16:15:00</t>
  </si>
  <si>
    <t>15-12-2024 17:15:00</t>
  </si>
  <si>
    <t>15-12-2024 18:15:00</t>
  </si>
  <si>
    <t>15-12-2024 19:15:00</t>
  </si>
  <si>
    <t>15-12-2024 20:15:00</t>
  </si>
  <si>
    <t>15-12-2024 21:15:00</t>
  </si>
  <si>
    <t>15-12-2024 22:15:00</t>
  </si>
  <si>
    <t>15-12-2024 23:15:00</t>
  </si>
  <si>
    <t>16-12-2024 00:15:00</t>
  </si>
  <si>
    <t>16-12-2024 01:15:00</t>
  </si>
  <si>
    <t>16-12-2024 02:15:00</t>
  </si>
  <si>
    <t>16-12-2024 03:15:00</t>
  </si>
  <si>
    <t>16-12-2024 04:15:00</t>
  </si>
  <si>
    <t>16-12-2024 05:15:00</t>
  </si>
  <si>
    <t>16-12-2024 06:15:00</t>
  </si>
  <si>
    <t>16-12-2024 07:15:00</t>
  </si>
  <si>
    <t>16-12-2024 08:15:00</t>
  </si>
  <si>
    <t>16-12-2024 09:15:00</t>
  </si>
  <si>
    <t>16-12-2024 10:15:00</t>
  </si>
  <si>
    <t>16-12-2024 11:15:00</t>
  </si>
  <si>
    <t>16-12-2024 12:15:00</t>
  </si>
  <si>
    <t>16-12-2024 13:15:00</t>
  </si>
  <si>
    <t>16-12-2024 14:15:00</t>
  </si>
  <si>
    <t>16-12-2024 15:15:00</t>
  </si>
  <si>
    <t>16-12-2024 16:15:00</t>
  </si>
  <si>
    <t>16-12-2024 17:15:00</t>
  </si>
  <si>
    <t>16-12-2024 18:15:00</t>
  </si>
  <si>
    <t>16-12-2024 19:15:00</t>
  </si>
  <si>
    <t>16-12-2024 20:15:00</t>
  </si>
  <si>
    <t>16-12-2024 21:15:00</t>
  </si>
  <si>
    <t>16-12-2024 22:15:00</t>
  </si>
  <si>
    <t>16-12-2024 23:15:00</t>
  </si>
  <si>
    <t>17-12-2024 00:15:00</t>
  </si>
  <si>
    <t>17-12-2024 01:15:00</t>
  </si>
  <si>
    <t>17-12-2024 02:15:00</t>
  </si>
  <si>
    <t>17-12-2024 03:15:00</t>
  </si>
  <si>
    <t>17-12-2024 04:15:00</t>
  </si>
  <si>
    <t>17-12-2024 05:15:00</t>
  </si>
  <si>
    <t>17-12-2024 06:15:00</t>
  </si>
  <si>
    <t>17-12-2024 07:15:00</t>
  </si>
  <si>
    <t>17-12-2024 08:15:00</t>
  </si>
  <si>
    <t>17-12-2024 09:15:00</t>
  </si>
  <si>
    <t>17-12-2024 10:15:00</t>
  </si>
  <si>
    <t>17-12-2024 11:15:00</t>
  </si>
  <si>
    <t>17-12-2024 12:15:00</t>
  </si>
  <si>
    <t>17-12-2024 13:15:00</t>
  </si>
  <si>
    <t>17-12-2024 14:15:00</t>
  </si>
  <si>
    <t>17-12-2024 15:15:00</t>
  </si>
  <si>
    <t>17-12-2024 16:15:00</t>
  </si>
  <si>
    <t>17-12-2024 17:15:00</t>
  </si>
  <si>
    <t>17-12-2024 18:15:00</t>
  </si>
  <si>
    <t>17-12-2024 19:15:00</t>
  </si>
  <si>
    <t>17-12-2024 20:15:00</t>
  </si>
  <si>
    <t>17-12-2024 21:15:00</t>
  </si>
  <si>
    <t>17-12-2024 22:15:00</t>
  </si>
  <si>
    <t>17-12-2024 23:15:00</t>
  </si>
  <si>
    <t>18-12-2024 00:15:00</t>
  </si>
  <si>
    <t>18-12-2024 01:15:00</t>
  </si>
  <si>
    <t>18-12-2024 02:15:00</t>
  </si>
  <si>
    <t>18-12-2024 03:15:00</t>
  </si>
  <si>
    <t>18-12-2024 04:15:00</t>
  </si>
  <si>
    <t>18-12-2024 05:15:00</t>
  </si>
  <si>
    <t>18-12-2024 06:15:00</t>
  </si>
  <si>
    <t>18-12-2024 07:15:00</t>
  </si>
  <si>
    <t>18-12-2024 08:15:00</t>
  </si>
  <si>
    <t>18-12-2024 09:15:00</t>
  </si>
  <si>
    <t>18-12-2024 10:15:00</t>
  </si>
  <si>
    <t>18-12-2024 11:15:00</t>
  </si>
  <si>
    <t>18-12-2024 12:15:00</t>
  </si>
  <si>
    <t>18-12-2024 13:15:00</t>
  </si>
  <si>
    <t>18-12-2024 14:15:00</t>
  </si>
  <si>
    <t>18-12-2024 15:15:00</t>
  </si>
  <si>
    <t>18-12-2024 16:15:00</t>
  </si>
  <si>
    <t>18-12-2024 17:15:00</t>
  </si>
  <si>
    <t>18-12-2024 18:15:00</t>
  </si>
  <si>
    <t>18-12-2024 19:15:00</t>
  </si>
  <si>
    <t>18-12-2024 20:15:00</t>
  </si>
  <si>
    <t>18-12-2024 21:15:00</t>
  </si>
  <si>
    <t>18-12-2024 22:15:00</t>
  </si>
  <si>
    <t>18-12-2024 23:15:00</t>
  </si>
  <si>
    <t>19-12-2024 00:15:00</t>
  </si>
  <si>
    <t>19-12-2024 01:15:00</t>
  </si>
  <si>
    <t>19-12-2024 02:15:00</t>
  </si>
  <si>
    <t>19-12-2024 03:15:00</t>
  </si>
  <si>
    <t>19-12-2024 04:15:00</t>
  </si>
  <si>
    <t>19-12-2024 05:15:00</t>
  </si>
  <si>
    <t>19-12-2024 06:15:00</t>
  </si>
  <si>
    <t>19-12-2024 07:15:00</t>
  </si>
  <si>
    <t>19-12-2024 08:15:00</t>
  </si>
  <si>
    <t>19-12-2024 09:15:00</t>
  </si>
  <si>
    <t>19-12-2024 10:15:00</t>
  </si>
  <si>
    <t>19-12-2024 11:15:00</t>
  </si>
  <si>
    <t>19-12-2024 12:15:00</t>
  </si>
  <si>
    <t>19-12-2024 13:15:00</t>
  </si>
  <si>
    <t>19-12-2024 14:15:00</t>
  </si>
  <si>
    <t>19-12-2024 15:15:00</t>
  </si>
  <si>
    <t>19-12-2024 16:15:00</t>
  </si>
  <si>
    <t>19-12-2024 17:15:00</t>
  </si>
  <si>
    <t>19-12-2024 18:15:00</t>
  </si>
  <si>
    <t>19-12-2024 19:15:00</t>
  </si>
  <si>
    <t>19-12-2024 20:15:00</t>
  </si>
  <si>
    <t>19-12-2024 21:15:00</t>
  </si>
  <si>
    <t>19-12-2024 22:15:00</t>
  </si>
  <si>
    <t>19-12-2024 23:15:00</t>
  </si>
  <si>
    <t>20-12-2024 00:15:00</t>
  </si>
  <si>
    <t>20-12-2024 01:15:00</t>
  </si>
  <si>
    <t>20-12-2024 02:15:00</t>
  </si>
  <si>
    <t>20-12-2024 03:15:00</t>
  </si>
  <si>
    <t>20-12-2024 04:15:00</t>
  </si>
  <si>
    <t>20-12-2024 05:15:00</t>
  </si>
  <si>
    <t>20-12-2024 06:15:00</t>
  </si>
  <si>
    <t>20-12-2024 07:15:00</t>
  </si>
  <si>
    <t>20-12-2024 08:15:00</t>
  </si>
  <si>
    <t>20-12-2024 09:15:00</t>
  </si>
  <si>
    <t>20-12-2024 10:15:00</t>
  </si>
  <si>
    <t>20-12-2024 11:15:00</t>
  </si>
  <si>
    <t>20-12-2024 12:15:00</t>
  </si>
  <si>
    <t>20-12-2024 13:15:00</t>
  </si>
  <si>
    <t>20-12-2024 14:15:00</t>
  </si>
  <si>
    <t>20-12-2024 15:15:00</t>
  </si>
  <si>
    <t>20-12-2024 16:15:00</t>
  </si>
  <si>
    <t>20-12-2024 17:15:00</t>
  </si>
  <si>
    <t>20-12-2024 18:15:00</t>
  </si>
  <si>
    <t>20-12-2024 19:15:00</t>
  </si>
  <si>
    <t>20-12-2024 20:15:00</t>
  </si>
  <si>
    <t>20-12-2024 21:15:00</t>
  </si>
  <si>
    <t>20-12-2024 22:15:00</t>
  </si>
  <si>
    <t>20-12-2024 23:15:00</t>
  </si>
  <si>
    <t>21-12-2024 00:15:00</t>
  </si>
  <si>
    <t>21-12-2024 01:15:00</t>
  </si>
  <si>
    <t>21-12-2024 02:15:00</t>
  </si>
  <si>
    <t>21-12-2024 03:15:00</t>
  </si>
  <si>
    <t>21-12-2024 04:15:00</t>
  </si>
  <si>
    <t>21-12-2024 05:15:00</t>
  </si>
  <si>
    <t>21-12-2024 06:15:00</t>
  </si>
  <si>
    <t>21-12-2024 07:15:00</t>
  </si>
  <si>
    <t>21-12-2024 08:15:00</t>
  </si>
  <si>
    <t>21-12-2024 09:15:00</t>
  </si>
  <si>
    <t>21-12-2024 10:15:00</t>
  </si>
  <si>
    <t>21-12-2024 11:15:00</t>
  </si>
  <si>
    <t>21-12-2024 12:15:00</t>
  </si>
  <si>
    <t>21-12-2024 13:15:00</t>
  </si>
  <si>
    <t>21-12-2024 14:15:00</t>
  </si>
  <si>
    <t>21-12-2024 15:15:00</t>
  </si>
  <si>
    <t>21-12-2024 16:15:00</t>
  </si>
  <si>
    <t>21-12-2024 17:15:00</t>
  </si>
  <si>
    <t>21-12-2024 18:15:00</t>
  </si>
  <si>
    <t>21-12-2024 19:15:00</t>
  </si>
  <si>
    <t>21-12-2024 20:15:00</t>
  </si>
  <si>
    <t>21-12-2024 21:15:00</t>
  </si>
  <si>
    <t>21-12-2024 22:15:00</t>
  </si>
  <si>
    <t>21-12-2024 23:15:00</t>
  </si>
  <si>
    <t>22-12-2024 00:15:00</t>
  </si>
  <si>
    <t>22-12-2024 01:15:00</t>
  </si>
  <si>
    <t>22-12-2024 02:15:00</t>
  </si>
  <si>
    <t>22-12-2024 03:15:00</t>
  </si>
  <si>
    <t>22-12-2024 04:15:00</t>
  </si>
  <si>
    <t>22-12-2024 05:15:00</t>
  </si>
  <si>
    <t>22-12-2024 06:15:00</t>
  </si>
  <si>
    <t>22-12-2024 07:15:00</t>
  </si>
  <si>
    <t>22-12-2024 08:15:00</t>
  </si>
  <si>
    <t>22-12-2024 09:15:00</t>
  </si>
  <si>
    <t>22-12-2024 10:15:00</t>
  </si>
  <si>
    <t>22-12-2024 11:15:00</t>
  </si>
  <si>
    <t>22-12-2024 12:15:00</t>
  </si>
  <si>
    <t>22-12-2024 13:15:00</t>
  </si>
  <si>
    <t>22-12-2024 14:15:00</t>
  </si>
  <si>
    <t>22-12-2024 15:15:00</t>
  </si>
  <si>
    <t>22-12-2024 16:15:00</t>
  </si>
  <si>
    <t>22-12-2024 17:15:00</t>
  </si>
  <si>
    <t>22-12-2024 18:15:00</t>
  </si>
  <si>
    <t>22-12-2024 19:15:00</t>
  </si>
  <si>
    <t>22-12-2024 20:15:00</t>
  </si>
  <si>
    <t>22-12-2024 21:15:00</t>
  </si>
  <si>
    <t>22-12-2024 22:15:00</t>
  </si>
  <si>
    <t>22-12-2024 23:15:00</t>
  </si>
  <si>
    <t>23-12-2024 00:15:00</t>
  </si>
  <si>
    <t>23-12-2024 01:15:00</t>
  </si>
  <si>
    <t>23-12-2024 02:15:00</t>
  </si>
  <si>
    <t>23-12-2024 03:15:00</t>
  </si>
  <si>
    <t>23-12-2024 04:15:00</t>
  </si>
  <si>
    <t>23-12-2024 05:15:00</t>
  </si>
  <si>
    <t>23-12-2024 06:15:00</t>
  </si>
  <si>
    <t>23-12-2024 07:15:00</t>
  </si>
  <si>
    <t>23-12-2024 08:15:00</t>
  </si>
  <si>
    <t>23-12-2024 09:15:00</t>
  </si>
  <si>
    <t>23-12-2024 10:15:00</t>
  </si>
  <si>
    <t>23-12-2024 11:15:00</t>
  </si>
  <si>
    <t>23-12-2024 12:15:00</t>
  </si>
  <si>
    <t>23-12-2024 13:15:00</t>
  </si>
  <si>
    <t>23-12-2024 14:15:00</t>
  </si>
  <si>
    <t>23-12-2024 15:15:00</t>
  </si>
  <si>
    <t>23-12-2024 16:15:00</t>
  </si>
  <si>
    <t>23-12-2024 17:15:00</t>
  </si>
  <si>
    <t>23-12-2024 18:15:00</t>
  </si>
  <si>
    <t>23-12-2024 19:15:00</t>
  </si>
  <si>
    <t>23-12-2024 20:15:00</t>
  </si>
  <si>
    <t>23-12-2024 21:15:00</t>
  </si>
  <si>
    <t>23-12-2024 22:15:00</t>
  </si>
  <si>
    <t>23-12-2024 23:15:00</t>
  </si>
  <si>
    <t>24-12-2024 00:15:00</t>
  </si>
  <si>
    <t>24-12-2024 01:15:00</t>
  </si>
  <si>
    <t>24-12-2024 02:15:00</t>
  </si>
  <si>
    <t>24-12-2024 03:15:00</t>
  </si>
  <si>
    <t>24-12-2024 04:15:00</t>
  </si>
  <si>
    <t>24-12-2024 05:15:00</t>
  </si>
  <si>
    <t>24-12-2024 06:15:00</t>
  </si>
  <si>
    <t>24-12-2024 07:15:00</t>
  </si>
  <si>
    <t>24-12-2024 08:15:00</t>
  </si>
  <si>
    <t>24-12-2024 09:15:00</t>
  </si>
  <si>
    <t>24-12-2024 10:15:00</t>
  </si>
  <si>
    <t>24-12-2024 11:15:00</t>
  </si>
  <si>
    <t>24-12-2024 12:15:00</t>
  </si>
  <si>
    <t>24-12-2024 13:15:00</t>
  </si>
  <si>
    <t>24-12-2024 14:15:00</t>
  </si>
  <si>
    <t>24-12-2024 15:15:00</t>
  </si>
  <si>
    <t>24-12-2024 16:15:00</t>
  </si>
  <si>
    <t>24-12-2024 17:15:00</t>
  </si>
  <si>
    <t>24-12-2024 18:15:00</t>
  </si>
  <si>
    <t>24-12-2024 19:15:00</t>
  </si>
  <si>
    <t>24-12-2024 20:15:00</t>
  </si>
  <si>
    <t>24-12-2024 21:15:00</t>
  </si>
  <si>
    <t>24-12-2024 22:15:00</t>
  </si>
  <si>
    <t>24-12-2024 23:15:00</t>
  </si>
  <si>
    <t>25-12-2024 00:15:00</t>
  </si>
  <si>
    <t>25-12-2024 01:15:00</t>
  </si>
  <si>
    <t>25-12-2024 02:15:00</t>
  </si>
  <si>
    <t>25-12-2024 03:15:00</t>
  </si>
  <si>
    <t>25-12-2024 04:15:00</t>
  </si>
  <si>
    <t>25-12-2024 05:15:00</t>
  </si>
  <si>
    <t>25-12-2024 06:15:00</t>
  </si>
  <si>
    <t>25-12-2024 07:15:00</t>
  </si>
  <si>
    <t>25-12-2024 08:15:00</t>
  </si>
  <si>
    <t>25-12-2024 09:15:00</t>
  </si>
  <si>
    <t>25-12-2024 10:15:00</t>
  </si>
  <si>
    <t>25-12-2024 11:15:00</t>
  </si>
  <si>
    <t>25-12-2024 12:15:00</t>
  </si>
  <si>
    <t>25-12-2024 13:15:00</t>
  </si>
  <si>
    <t>25-12-2024 14:15:00</t>
  </si>
  <si>
    <t>25-12-2024 15:15:00</t>
  </si>
  <si>
    <t>25-12-2024 16:15:00</t>
  </si>
  <si>
    <t>25-12-2024 17:15:00</t>
  </si>
  <si>
    <t>25-12-2024 18:15:00</t>
  </si>
  <si>
    <t>25-12-2024 19:15:00</t>
  </si>
  <si>
    <t>25-12-2024 20:15:00</t>
  </si>
  <si>
    <t>25-12-2024 21:15:00</t>
  </si>
  <si>
    <t>25-12-2024 22:15:00</t>
  </si>
  <si>
    <t>25-12-2024 23:15:00</t>
  </si>
  <si>
    <t>26-12-2024 00:15:00</t>
  </si>
  <si>
    <t>26-12-2024 01:15:00</t>
  </si>
  <si>
    <t>26-12-2024 02:15:00</t>
  </si>
  <si>
    <t>26-12-2024 03:15:00</t>
  </si>
  <si>
    <t>26-12-2024 04:15:00</t>
  </si>
  <si>
    <t>26-12-2024 05:15:00</t>
  </si>
  <si>
    <t>26-12-2024 06:15:00</t>
  </si>
  <si>
    <t>26-12-2024 07:15:00</t>
  </si>
  <si>
    <t>26-12-2024 08:15:00</t>
  </si>
  <si>
    <t>26-12-2024 09:15:00</t>
  </si>
  <si>
    <t>26-12-2024 10:15:00</t>
  </si>
  <si>
    <t>26-12-2024 11:15:00</t>
  </si>
  <si>
    <t>26-12-2024 12:15:00</t>
  </si>
  <si>
    <t>26-12-2024 13:15:00</t>
  </si>
  <si>
    <t>26-12-2024 14:15:00</t>
  </si>
  <si>
    <t>26-12-2024 15:15:00</t>
  </si>
  <si>
    <t>26-12-2024 16:15:00</t>
  </si>
  <si>
    <t>26-12-2024 17:15:00</t>
  </si>
  <si>
    <t>26-12-2024 18:15:00</t>
  </si>
  <si>
    <t>26-12-2024 19:15:00</t>
  </si>
  <si>
    <t>26-12-2024 20:15:00</t>
  </si>
  <si>
    <t>26-12-2024 21:15:00</t>
  </si>
  <si>
    <t>26-12-2024 22:15:00</t>
  </si>
  <si>
    <t>26-12-2024 23:15:00</t>
  </si>
  <si>
    <t>27-12-2024 00:15:00</t>
  </si>
  <si>
    <t>27-12-2024 01:15:00</t>
  </si>
  <si>
    <t>27-12-2024 02:15:00</t>
  </si>
  <si>
    <t>27-12-2024 03:15:00</t>
  </si>
  <si>
    <t>27-12-2024 04:15:00</t>
  </si>
  <si>
    <t>27-12-2024 05:15:00</t>
  </si>
  <si>
    <t>27-12-2024 06:15:00</t>
  </si>
  <si>
    <t>27-12-2024 07:15:00</t>
  </si>
  <si>
    <t>27-12-2024 08:15:00</t>
  </si>
  <si>
    <t>27-12-2024 09:15:00</t>
  </si>
  <si>
    <t>27-12-2024 10:15:00</t>
  </si>
  <si>
    <t>27-12-2024 11:15:00</t>
  </si>
  <si>
    <t>27-12-2024 12:15:00</t>
  </si>
  <si>
    <t>27-12-2024 13:15:00</t>
  </si>
  <si>
    <t>27-12-2024 14:15:00</t>
  </si>
  <si>
    <t>27-12-2024 15:15:00</t>
  </si>
  <si>
    <t>27-12-2024 16:15:00</t>
  </si>
  <si>
    <t>27-12-2024 17:15:00</t>
  </si>
  <si>
    <t>27-12-2024 18:15:00</t>
  </si>
  <si>
    <t>27-12-2024 19:15:00</t>
  </si>
  <si>
    <t>27-12-2024 20:15:00</t>
  </si>
  <si>
    <t>27-12-2024 21:15:00</t>
  </si>
  <si>
    <t>27-12-2024 22:15:00</t>
  </si>
  <si>
    <t>27-12-2024 23:15:00</t>
  </si>
  <si>
    <t>28-12-2024 00:15:00</t>
  </si>
  <si>
    <t>28-12-2024 01:15:00</t>
  </si>
  <si>
    <t>28-12-2024 02:15:00</t>
  </si>
  <si>
    <t>28-12-2024 03:15:00</t>
  </si>
  <si>
    <t>28-12-2024 04:15:00</t>
  </si>
  <si>
    <t>28-12-2024 05:15:00</t>
  </si>
  <si>
    <t>28-12-2024 06:15:00</t>
  </si>
  <si>
    <t>28-12-2024 07:15:00</t>
  </si>
  <si>
    <t>28-12-2024 08:15:00</t>
  </si>
  <si>
    <t>28-12-2024 09:15:00</t>
  </si>
  <si>
    <t>28-12-2024 10:15:00</t>
  </si>
  <si>
    <t>28-12-2024 11:15:00</t>
  </si>
  <si>
    <t>28-12-2024 12:15:00</t>
  </si>
  <si>
    <t>28-12-2024 13:15:00</t>
  </si>
  <si>
    <t>28-12-2024 14:15:00</t>
  </si>
  <si>
    <t>28-12-2024 15:15:00</t>
  </si>
  <si>
    <t>28-12-2024 16:15:00</t>
  </si>
  <si>
    <t>28-12-2024 17:15:00</t>
  </si>
  <si>
    <t>28-12-2024 18:15:00</t>
  </si>
  <si>
    <t>28-12-2024 19:15:00</t>
  </si>
  <si>
    <t>28-12-2024 20:15:00</t>
  </si>
  <si>
    <t>28-12-2024 21:15:00</t>
  </si>
  <si>
    <t>28-12-2024 22:15:00</t>
  </si>
  <si>
    <t>28-12-2024 23:15:00</t>
  </si>
  <si>
    <t>29-12-2024 00:15:00</t>
  </si>
  <si>
    <t>29-12-2024 01:15:00</t>
  </si>
  <si>
    <t>29-12-2024 02:15:00</t>
  </si>
  <si>
    <t>29-12-2024 03:15:00</t>
  </si>
  <si>
    <t>29-12-2024 04:15:00</t>
  </si>
  <si>
    <t>29-12-2024 05:15:00</t>
  </si>
  <si>
    <t>29-12-2024 06:15:00</t>
  </si>
  <si>
    <t>29-12-2024 07:15:00</t>
  </si>
  <si>
    <t>29-12-2024 08:15:00</t>
  </si>
  <si>
    <t>29-12-2024 09:15:00</t>
  </si>
  <si>
    <t>29-12-2024 10:15:00</t>
  </si>
  <si>
    <t>29-12-2024 11:15:00</t>
  </si>
  <si>
    <t>29-12-2024 12:15:00</t>
  </si>
  <si>
    <t>29-12-2024 13:15:00</t>
  </si>
  <si>
    <t>29-12-2024 14:15:00</t>
  </si>
  <si>
    <t>29-12-2024 15:15:00</t>
  </si>
  <si>
    <t>29-12-2024 16:15:00</t>
  </si>
  <si>
    <t>29-12-2024 17:15:00</t>
  </si>
  <si>
    <t>29-12-2024 18:15:00</t>
  </si>
  <si>
    <t>29-12-2024 19:15:00</t>
  </si>
  <si>
    <t>29-12-2024 20:15:00</t>
  </si>
  <si>
    <t>29-12-2024 21:15:00</t>
  </si>
  <si>
    <t>29-12-2024 22:15:00</t>
  </si>
  <si>
    <t>29-12-2024 23:15:00</t>
  </si>
  <si>
    <t>30-12-2024 00:15:00</t>
  </si>
  <si>
    <t>30-12-2024 01:15:00</t>
  </si>
  <si>
    <t>30-12-2024 02:15:00</t>
  </si>
  <si>
    <t>30-12-2024 03:15:00</t>
  </si>
  <si>
    <t>30-12-2024 04:15:00</t>
  </si>
  <si>
    <t>30-12-2024 05:15:00</t>
  </si>
  <si>
    <t>30-12-2024 06:15:00</t>
  </si>
  <si>
    <t>30-12-2024 07:15:00</t>
  </si>
  <si>
    <t>30-12-2024 08:15:00</t>
  </si>
  <si>
    <t>30-12-2024 09:15:00</t>
  </si>
  <si>
    <t>30-12-2024 10:15:00</t>
  </si>
  <si>
    <t>30-12-2024 11:15:00</t>
  </si>
  <si>
    <t>30-12-2024 12:15:00</t>
  </si>
  <si>
    <t>30-12-2024 13:15:00</t>
  </si>
  <si>
    <t>30-12-2024 14:15:00</t>
  </si>
  <si>
    <t>30-12-2024 15:15:00</t>
  </si>
  <si>
    <t>30-12-2024 16:15:00</t>
  </si>
  <si>
    <t>30-12-2024 17:15:00</t>
  </si>
  <si>
    <t>30-12-2024 18:15:00</t>
  </si>
  <si>
    <t>30-12-2024 19:15:00</t>
  </si>
  <si>
    <t>30-12-2024 20:15:00</t>
  </si>
  <si>
    <t>30-12-2024 21:15:00</t>
  </si>
  <si>
    <t>30-12-2024 22:15:00</t>
  </si>
  <si>
    <t>30-12-2024 23:15:00</t>
  </si>
  <si>
    <t>31-12-2024 00:15:00</t>
  </si>
  <si>
    <t>31-12-2024 01:15:00</t>
  </si>
  <si>
    <t>31-12-2024 02:15:00</t>
  </si>
  <si>
    <t>31-12-2024 03:15:00</t>
  </si>
  <si>
    <t>31-12-2024 04:15:00</t>
  </si>
  <si>
    <t>31-12-2024 05:15:00</t>
  </si>
  <si>
    <t>31-12-2024 06:15:00</t>
  </si>
  <si>
    <t>31-12-2024 07:15:00</t>
  </si>
  <si>
    <t>31-12-2024 08:15:00</t>
  </si>
  <si>
    <t>31-12-2024 09:15:00</t>
  </si>
  <si>
    <t>31-12-2024 10:15:00</t>
  </si>
  <si>
    <t>31-12-2024 11:15:00</t>
  </si>
  <si>
    <t>31-12-2024 12:15:00</t>
  </si>
  <si>
    <t>31-12-2024 13:15:00</t>
  </si>
  <si>
    <t>31-12-2024 14:15:00</t>
  </si>
  <si>
    <t>31-12-2024 15:15:00</t>
  </si>
  <si>
    <t>31-12-2024 16:15:00</t>
  </si>
  <si>
    <t>31-12-2024 17:15:00</t>
  </si>
  <si>
    <t>31-12-2024 18:15:00</t>
  </si>
  <si>
    <t>31-12-2024 19:15:00</t>
  </si>
  <si>
    <t>31-12-2024 20:15:00</t>
  </si>
  <si>
    <t>31-12-2024 21:15:00</t>
  </si>
  <si>
    <t>31-12-2024 22:15:00</t>
  </si>
  <si>
    <t>31-12-2024 23:15:00</t>
  </si>
  <si>
    <t>Netto verbruik</t>
  </si>
  <si>
    <t>Windopwek</t>
  </si>
  <si>
    <t>Totaal verbruik</t>
  </si>
  <si>
    <t>Verbruik na wind</t>
  </si>
  <si>
    <t>Teruglevering zon</t>
  </si>
  <si>
    <t>Teruglevering wind</t>
  </si>
  <si>
    <t>Zon opwek</t>
  </si>
  <si>
    <t>Volume t.b.v. weging</t>
  </si>
  <si>
    <t>2027 [MWh]</t>
  </si>
  <si>
    <t>Totalen</t>
  </si>
  <si>
    <t xml:space="preserve"> </t>
  </si>
  <si>
    <t>Netto afname 2024 (LDN)</t>
  </si>
  <si>
    <t>Teruglevering 2024 (ODN)</t>
  </si>
  <si>
    <t>Totaal RWZI verbruik</t>
  </si>
  <si>
    <t>Zon opwek 2024 / BPM</t>
  </si>
  <si>
    <t>Wind profiel</t>
  </si>
  <si>
    <t>Verbruik na / incl wind</t>
  </si>
  <si>
    <t>2026 mei-dec [MWh]</t>
  </si>
  <si>
    <t>Totaalvolume per kwartier, Levering</t>
  </si>
  <si>
    <t>Totaalvolume per kwartier, Teruglevering</t>
  </si>
  <si>
    <t>kWh</t>
  </si>
  <si>
    <t>Maandvolumes (MWh)</t>
  </si>
  <si>
    <t>Maand</t>
  </si>
  <si>
    <t>Dag en uur</t>
  </si>
  <si>
    <t>Teruglevering na / incl.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</si>
</sst>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</cellStyleXfs>
  <cellXfs count="38">
    <xf numFmtId="0" fontId="0" fillId="0" borderId="0" xfId="0"/>
    <xf numFmtId="1" fontId="0" fillId="0" borderId="0" xfId="0" applyNumberFormat="1"/>
    <xf numFmtId="0" fontId="2" fillId="0" borderId="0" xfId="0" applyFont="1"/>
    <xf numFmtId="0" fontId="4" fillId="0" borderId="0" xfId="0" applyFont="1" applyAlignment="1">
      <alignment horizontal="left" vertical="center" indent="1"/>
    </xf>
    <xf numFmtId="0" fontId="0" fillId="0" borderId="1" xfId="0" applyBorder="1"/>
    <xf numFmtId="0" fontId="2" fillId="0" borderId="2" xfId="0" applyFont="1" applyBorder="1"/>
    <xf numFmtId="0" fontId="2" fillId="2" borderId="2" xfId="0" applyFont="1" applyFill="1" applyBorder="1"/>
    <xf numFmtId="1" fontId="0" fillId="0" borderId="3" xfId="0" applyNumberFormat="1" applyBorder="1"/>
    <xf numFmtId="1" fontId="0" fillId="0" borderId="4" xfId="0" applyNumberFormat="1" applyBorder="1"/>
    <xf numFmtId="1" fontId="0" fillId="0" borderId="5" xfId="0" applyNumberFormat="1" applyBorder="1"/>
    <xf numFmtId="1" fontId="0" fillId="0" borderId="6" xfId="0" applyNumberFormat="1" applyBorder="1"/>
    <xf numFmtId="1" fontId="0" fillId="0" borderId="7" xfId="0" applyNumberFormat="1" applyBorder="1"/>
    <xf numFmtId="1" fontId="0" fillId="0" borderId="8" xfId="0" applyNumberFormat="1" applyBorder="1"/>
    <xf numFmtId="1" fontId="2" fillId="0" borderId="9" xfId="0" applyNumberFormat="1" applyFont="1" applyBorder="1"/>
    <xf numFmtId="1" fontId="2" fillId="0" borderId="10" xfId="0" applyNumberFormat="1" applyFont="1" applyBorder="1"/>
    <xf numFmtId="1" fontId="2" fillId="0" borderId="11" xfId="0" applyNumberFormat="1" applyFont="1" applyBorder="1"/>
    <xf numFmtId="1" fontId="0" fillId="0" borderId="12" xfId="0" applyNumberFormat="1" applyBorder="1"/>
    <xf numFmtId="1" fontId="0" fillId="0" borderId="13" xfId="0" applyNumberFormat="1" applyBorder="1"/>
    <xf numFmtId="1" fontId="0" fillId="0" borderId="14" xfId="0" applyNumberFormat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5" fillId="0" borderId="15" xfId="0" applyFont="1" applyBorder="1"/>
    <xf numFmtId="0" fontId="0" fillId="0" borderId="16" xfId="0" applyBorder="1"/>
    <xf numFmtId="0" fontId="0" fillId="0" borderId="7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3" xfId="0" applyBorder="1" applyAlignment="1">
      <alignment horizontal="center"/>
    </xf>
    <xf numFmtId="0" fontId="0" fillId="0" borderId="19" xfId="0" applyBorder="1"/>
    <xf numFmtId="164" fontId="0" fillId="0" borderId="20" xfId="1" applyNumberFormat="1" applyFont="1" applyFill="1" applyBorder="1"/>
    <xf numFmtId="164" fontId="0" fillId="0" borderId="13" xfId="1" applyNumberFormat="1" applyFont="1" applyFill="1" applyBorder="1"/>
    <xf numFmtId="0" fontId="0" fillId="0" borderId="21" xfId="0" applyBorder="1"/>
    <xf numFmtId="0" fontId="0" fillId="0" borderId="22" xfId="0" applyBorder="1"/>
    <xf numFmtId="164" fontId="0" fillId="0" borderId="3" xfId="1" applyNumberFormat="1" applyFont="1" applyFill="1" applyBorder="1"/>
    <xf numFmtId="1" fontId="0" fillId="3" borderId="0" xfId="0" applyNumberFormat="1" applyFill="1"/>
    <xf numFmtId="0" fontId="0" fillId="3" borderId="0" xfId="0" applyFill="1"/>
    <xf numFmtId="0" fontId="2" fillId="4" borderId="0" xfId="0" applyFont="1" applyFill="1"/>
    <xf numFmtId="1" fontId="6" fillId="4" borderId="0" xfId="0" applyNumberFormat="1" applyFont="1" applyFill="1" applyAlignment="1">
      <alignment horizontal="right"/>
    </xf>
  </cellXfs>
  <cellStyles count="4">
    <cellStyle name="Komma" xfId="1" builtinId="3"/>
    <cellStyle name="Standaard" xfId="0" builtinId="0"/>
    <cellStyle name="Standaard 2" xfId="2" xr:uid="{A03BD205-ED80-457C-824B-AAF645BE0443}"/>
    <cellStyle name="Standaard 3" xfId="3" xr:uid="{DD17052E-E7BD-49F4-AA73-74F99242DE2E}"/>
  </cellStyles>
  <dxfs count="9">
    <dxf>
      <numFmt numFmtId="1" formatCode="0"/>
    </dxf>
    <dxf>
      <numFmt numFmtId="1" formatCode="0"/>
    </dxf>
    <dxf>
      <numFmt numFmtId="1" formatCode="0"/>
    </dxf>
    <dxf>
      <numFmt numFmtId="1" formatCode="0"/>
      <fill>
        <patternFill patternType="solid">
          <fgColor indexed="64"/>
          <bgColor theme="0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CE0A2D-6EDB-4CD9-977C-70AE565F6381}" name="Tabel1" displayName="Tabel1" ref="A1:J8786" totalsRowShown="0" headerRowDxfId="8">
  <tableColumns count="10">
    <tableColumn id="1" xr3:uid="{8301FCCE-93A3-4D7B-A3EF-18B99F30FAAB}" name="Maand">
      <calculatedColumnFormula>MONTH(B2)</calculatedColumnFormula>
    </tableColumn>
    <tableColumn id="2" xr3:uid="{FC90D25E-1925-4D7A-90C2-8A5B6D5B0C80}" name="Dag en uur"/>
    <tableColumn id="4" xr3:uid="{4881BCD2-3AA7-4DEC-9EC0-BB05F785E705}" name="Netto afname 2024 (LDN)" dataDxfId="7"/>
    <tableColumn id="5" xr3:uid="{EC57A1DC-9F68-48EC-B713-F3CA14A4933B}" name="Teruglevering 2024 (ODN)" dataDxfId="6"/>
    <tableColumn id="6" xr3:uid="{8B15656C-A996-4FDF-A963-E7510E6C3F7C}" name="Zon opwek 2024 / BPM" dataDxfId="5"/>
    <tableColumn id="7" xr3:uid="{26EC4298-8FD4-4928-9625-8554EED4D886}" name="Totaal RWZI verbruik" dataDxfId="4">
      <calculatedColumnFormula>C2+E2-D2</calculatedColumnFormula>
    </tableColumn>
    <tableColumn id="10" xr3:uid="{6E26FE25-F205-44D9-8503-6888CBE74123}" name=" " dataDxfId="3"/>
    <tableColumn id="3" xr3:uid="{E25A1AE7-4AD7-4BD9-AC56-3BAAD42D8712}" name="Wind profiel" dataDxfId="2"/>
    <tableColumn id="8" xr3:uid="{7F3C7B7D-3EC7-4AAD-9C35-A32B7E26B691}" name="Verbruik na / incl wind" dataDxfId="1">
      <calculatedColumnFormula>IF(Tabel1[[#This Row],[Netto afname 2024 (LDN)]]-Tabel1[[#This Row],[Wind profiel]]&lt;0,0,Tabel1[[#This Row],[Netto afname 2024 (LDN)]]-Tabel1[[#This Row],[Wind profiel]])</calculatedColumnFormula>
    </tableColumn>
    <tableColumn id="9" xr3:uid="{1CB0D396-C402-4F6B-A77A-93EF06CD9E53}" name="Teruglevering na / incl. wind" dataDxfId="0">
      <calculatedColumnFormula>Tabel1[[#This Row],[Wind profiel]]-Tabel1[[#This Row],[Netto afname 2024 (LDN)]]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F4D66-CC32-4FE0-81EC-7C39707422A0}">
  <dimension ref="A1:S8786"/>
  <sheetViews>
    <sheetView tabSelected="1" workbookViewId="0">
      <selection activeCell="K10" sqref="K10"/>
    </sheetView>
  </sheetViews>
  <sheetFormatPr defaultRowHeight="12.75" x14ac:dyDescent="0.2"/>
  <cols>
    <col min="1" max="1" width="7.140625" bestFit="1" customWidth="1"/>
    <col min="2" max="2" width="18.28515625" bestFit="1" customWidth="1"/>
    <col min="3" max="3" width="23.140625" bestFit="1" customWidth="1"/>
    <col min="4" max="4" width="23.85546875" bestFit="1" customWidth="1"/>
    <col min="5" max="5" width="21.140625" bestFit="1" customWidth="1"/>
    <col min="6" max="6" width="19.7109375" bestFit="1" customWidth="1"/>
    <col min="7" max="7" width="1.5703125" style="35" bestFit="1" customWidth="1"/>
    <col min="8" max="8" width="11.7109375" bestFit="1" customWidth="1"/>
    <col min="9" max="9" width="21.28515625" bestFit="1" customWidth="1"/>
    <col min="10" max="10" width="22.85546875" bestFit="1" customWidth="1"/>
    <col min="11" max="11" width="19" customWidth="1"/>
    <col min="12" max="12" width="137.7109375" bestFit="1" customWidth="1"/>
    <col min="13" max="13" width="34.140625" bestFit="1" customWidth="1"/>
    <col min="14" max="14" width="13.7109375" bestFit="1" customWidth="1"/>
    <col min="15" max="15" width="18.28515625" bestFit="1" customWidth="1"/>
    <col min="16" max="16" width="10.5703125" bestFit="1" customWidth="1"/>
    <col min="17" max="17" width="17.85546875" bestFit="1" customWidth="1"/>
    <col min="18" max="18" width="16.28515625" bestFit="1" customWidth="1"/>
    <col min="19" max="19" width="18.42578125" bestFit="1" customWidth="1"/>
    <col min="20" max="20" width="19" bestFit="1" customWidth="1"/>
  </cols>
  <sheetData>
    <row r="1" spans="1:19" ht="17.25" customHeight="1" x14ac:dyDescent="0.2">
      <c r="A1" s="36" t="s">
        <v>8806</v>
      </c>
      <c r="B1" s="36" t="s">
        <v>8807</v>
      </c>
      <c r="C1" s="36" t="s">
        <v>8795</v>
      </c>
      <c r="D1" s="36" t="s">
        <v>8796</v>
      </c>
      <c r="E1" s="36" t="s">
        <v>8798</v>
      </c>
      <c r="F1" s="36" t="s">
        <v>8797</v>
      </c>
      <c r="G1" s="36" t="s">
        <v>8794</v>
      </c>
      <c r="H1" s="36" t="s">
        <v>8799</v>
      </c>
      <c r="I1" s="36" t="s">
        <v>8800</v>
      </c>
      <c r="J1" s="36" t="s">
        <v>8808</v>
      </c>
      <c r="L1" s="2" t="s">
        <v>8805</v>
      </c>
    </row>
    <row r="2" spans="1:19" ht="13.5" thickBot="1" x14ac:dyDescent="0.25">
      <c r="A2" s="36" t="s">
        <v>8794</v>
      </c>
      <c r="B2" s="36"/>
      <c r="C2" s="37" t="s">
        <v>8804</v>
      </c>
      <c r="D2" s="37" t="s">
        <v>8804</v>
      </c>
      <c r="E2" s="37" t="s">
        <v>8804</v>
      </c>
      <c r="F2" s="37" t="s">
        <v>8804</v>
      </c>
      <c r="G2" s="37" t="s">
        <v>8794</v>
      </c>
      <c r="H2" s="37" t="s">
        <v>8804</v>
      </c>
      <c r="I2" s="37" t="s">
        <v>8804</v>
      </c>
      <c r="J2" s="37" t="s">
        <v>8804</v>
      </c>
      <c r="L2" s="2"/>
    </row>
    <row r="3" spans="1:19" ht="13.5" thickBot="1" x14ac:dyDescent="0.25">
      <c r="A3">
        <f>MONTH(B3)</f>
        <v>1</v>
      </c>
      <c r="B3" t="s">
        <v>1</v>
      </c>
      <c r="C3" s="1">
        <v>175.35029999999998</v>
      </c>
      <c r="D3" s="1">
        <v>0</v>
      </c>
      <c r="E3" s="1">
        <v>0</v>
      </c>
      <c r="F3" s="1">
        <f>C3+E3-D3</f>
        <v>175.35029999999998</v>
      </c>
      <c r="G3" s="34"/>
      <c r="H3" s="1">
        <v>4499.3</v>
      </c>
      <c r="I3" s="1">
        <f>IF(Tabel1[[#This Row],[Netto afname 2024 (LDN)]]-Tabel1[[#This Row],[Wind profiel]]&lt;0,0,Tabel1[[#This Row],[Netto afname 2024 (LDN)]]-Tabel1[[#This Row],[Wind profiel]])</f>
        <v>0</v>
      </c>
      <c r="J3" s="1">
        <f>Tabel1[[#This Row],[Wind profiel]]-Tabel1[[#This Row],[Netto afname 2024 (LDN)]]</f>
        <v>4323.9497000000001</v>
      </c>
      <c r="L3" s="6">
        <v>2024</v>
      </c>
      <c r="M3" s="19" t="s">
        <v>8785</v>
      </c>
      <c r="N3" s="20" t="s">
        <v>8784</v>
      </c>
      <c r="O3" s="20" t="s">
        <v>8788</v>
      </c>
      <c r="P3" s="20" t="s">
        <v>8790</v>
      </c>
      <c r="Q3" s="20" t="s">
        <v>8786</v>
      </c>
      <c r="R3" s="20" t="s">
        <v>8787</v>
      </c>
      <c r="S3" s="21" t="s">
        <v>8789</v>
      </c>
    </row>
    <row r="4" spans="1:19" x14ac:dyDescent="0.2">
      <c r="A4">
        <f t="shared" ref="A4:A67" si="0">MONTH(B4)</f>
        <v>1</v>
      </c>
      <c r="B4" t="s">
        <v>2</v>
      </c>
      <c r="C4" s="1">
        <v>176.26199999999997</v>
      </c>
      <c r="D4" s="1">
        <v>0</v>
      </c>
      <c r="E4" s="1">
        <v>0</v>
      </c>
      <c r="F4" s="1">
        <f t="shared" ref="F4:F67" si="1">C4+E4-D4</f>
        <v>176.26199999999997</v>
      </c>
      <c r="G4" s="34"/>
      <c r="H4" s="1">
        <v>4497.8</v>
      </c>
      <c r="I4" s="1">
        <f>IF(Tabel1[[#This Row],[Netto afname 2024 (LDN)]]-Tabel1[[#This Row],[Wind profiel]]&lt;0,0,Tabel1[[#This Row],[Netto afname 2024 (LDN)]]-Tabel1[[#This Row],[Wind profiel]])</f>
        <v>0</v>
      </c>
      <c r="J4" s="1">
        <f>Tabel1[[#This Row],[Wind profiel]]-Tabel1[[#This Row],[Netto afname 2024 (LDN)]]</f>
        <v>4321.5380000000005</v>
      </c>
      <c r="L4" s="4" cm="1">
        <f t="array" ref="L4:L15">_xlfn.SEQUENCE(12)</f>
        <v>1</v>
      </c>
      <c r="M4" s="16">
        <f>SUMIFS(Tabel1[Wind profiel],Tabel1[Maand],$L4)/1000</f>
        <v>1838.9900000000011</v>
      </c>
      <c r="N4" s="17">
        <f>SUMIFS(Tabel1[Netto afname 2024 (LDN)],Tabel1[Maand],$L4)/1000</f>
        <v>124.8612150500001</v>
      </c>
      <c r="O4" s="17">
        <f>SUMIFS(Tabel1[Teruglevering 2024 (ODN)],Tabel1[Maand],$L4)/1000</f>
        <v>0.16391905231984205</v>
      </c>
      <c r="P4" s="17">
        <f>SUMIFS(Tabel1[Zon opwek 2024 / BPM],Tabel1[Maand],$L4)/1000</f>
        <v>13.137280000000001</v>
      </c>
      <c r="Q4" s="17">
        <f>SUMIFS(Tabel1[Totaal RWZI verbruik],Tabel1[Maand],$L4)/1000</f>
        <v>137.83457599768008</v>
      </c>
      <c r="R4" s="17">
        <f>SUMIFS(Tabel1[Verbruik na / incl wind],Tabel1[Maand],$L4)/1000</f>
        <v>2.6368322499999999</v>
      </c>
      <c r="S4" s="18">
        <f>SUMIFS(Tabel1[Teruglevering na / incl. wind],Tabel1[Maand],$L4)/1000</f>
        <v>1714.12878495</v>
      </c>
    </row>
    <row r="5" spans="1:19" x14ac:dyDescent="0.2">
      <c r="A5">
        <f t="shared" si="0"/>
        <v>1</v>
      </c>
      <c r="B5" t="s">
        <v>3</v>
      </c>
      <c r="C5" s="1">
        <v>175.04640000000001</v>
      </c>
      <c r="D5" s="1">
        <v>0</v>
      </c>
      <c r="E5" s="1">
        <v>0</v>
      </c>
      <c r="F5" s="1">
        <f t="shared" si="1"/>
        <v>175.04640000000001</v>
      </c>
      <c r="G5" s="34"/>
      <c r="H5" s="1">
        <v>4500</v>
      </c>
      <c r="I5" s="1">
        <f>IF(Tabel1[[#This Row],[Netto afname 2024 (LDN)]]-Tabel1[[#This Row],[Wind profiel]]&lt;0,0,Tabel1[[#This Row],[Netto afname 2024 (LDN)]]-Tabel1[[#This Row],[Wind profiel]])</f>
        <v>0</v>
      </c>
      <c r="J5" s="1">
        <f>Tabel1[[#This Row],[Wind profiel]]-Tabel1[[#This Row],[Netto afname 2024 (LDN)]]</f>
        <v>4324.9535999999998</v>
      </c>
      <c r="L5" s="4">
        <v>2</v>
      </c>
      <c r="M5" s="8">
        <f>SUMIFS(Tabel1[Wind profiel],Tabel1[Maand],$L5)/1000</f>
        <v>1592.0539999999999</v>
      </c>
      <c r="N5" s="7">
        <f>SUMIFS(Tabel1[Netto afname 2024 (LDN)],Tabel1[Maand],$L5)/1000</f>
        <v>112.20165274999994</v>
      </c>
      <c r="O5" s="7">
        <f>SUMIFS(Tabel1[Teruglevering 2024 (ODN)],Tabel1[Maand],$L5)/1000</f>
        <v>1.0615004935834156</v>
      </c>
      <c r="P5" s="7">
        <f>SUMIFS(Tabel1[Zon opwek 2024 / BPM],Tabel1[Maand],$L5)/1000</f>
        <v>20.036080000000005</v>
      </c>
      <c r="Q5" s="7">
        <f>SUMIFS(Tabel1[Totaal RWZI verbruik],Tabel1[Maand],$L5)/1000</f>
        <v>131.1762322564166</v>
      </c>
      <c r="R5" s="7">
        <f>SUMIFS(Tabel1[Verbruik na / incl wind],Tabel1[Maand],$L5)/1000</f>
        <v>5.4466839</v>
      </c>
      <c r="S5" s="9">
        <f>SUMIFS(Tabel1[Teruglevering na / incl. wind],Tabel1[Maand],$L5)/1000</f>
        <v>1479.8523472500012</v>
      </c>
    </row>
    <row r="6" spans="1:19" x14ac:dyDescent="0.2">
      <c r="A6">
        <f t="shared" si="0"/>
        <v>1</v>
      </c>
      <c r="B6" t="s">
        <v>4</v>
      </c>
      <c r="C6" s="1">
        <v>179.7062</v>
      </c>
      <c r="D6" s="1">
        <v>0</v>
      </c>
      <c r="E6" s="1">
        <v>0</v>
      </c>
      <c r="F6" s="1">
        <f t="shared" si="1"/>
        <v>179.7062</v>
      </c>
      <c r="G6" s="34"/>
      <c r="H6" s="1">
        <v>4500</v>
      </c>
      <c r="I6" s="1">
        <f>IF(Tabel1[[#This Row],[Netto afname 2024 (LDN)]]-Tabel1[[#This Row],[Wind profiel]]&lt;0,0,Tabel1[[#This Row],[Netto afname 2024 (LDN)]]-Tabel1[[#This Row],[Wind profiel]])</f>
        <v>0</v>
      </c>
      <c r="J6" s="1">
        <f>Tabel1[[#This Row],[Wind profiel]]-Tabel1[[#This Row],[Netto afname 2024 (LDN)]]</f>
        <v>4320.2938000000004</v>
      </c>
      <c r="L6" s="4">
        <v>3</v>
      </c>
      <c r="M6" s="8">
        <f>SUMIFS(Tabel1[Wind profiel],Tabel1[Maand],$L6)/1000</f>
        <v>1217.3645000000006</v>
      </c>
      <c r="N6" s="7">
        <f>SUMIFS(Tabel1[Netto afname 2024 (LDN)],Tabel1[Maand],$L6)/1000</f>
        <v>94.274895649999934</v>
      </c>
      <c r="O6" s="7">
        <f>SUMIFS(Tabel1[Teruglevering 2024 (ODN)],Tabel1[Maand],$L6)/1000</f>
        <v>13.04595261599211</v>
      </c>
      <c r="P6" s="7">
        <f>SUMIFS(Tabel1[Zon opwek 2024 / BPM],Tabel1[Maand],$L6)/1000</f>
        <v>50.862160000000031</v>
      </c>
      <c r="Q6" s="7">
        <f>SUMIFS(Tabel1[Totaal RWZI verbruik],Tabel1[Maand],$L6)/1000</f>
        <v>132.09110303400797</v>
      </c>
      <c r="R6" s="7">
        <f>SUMIFS(Tabel1[Verbruik na / incl wind],Tabel1[Maand],$L6)/1000</f>
        <v>10.138585150000001</v>
      </c>
      <c r="S6" s="9">
        <f>SUMIFS(Tabel1[Teruglevering na / incl. wind],Tabel1[Maand],$L6)/1000</f>
        <v>1123.0896043499999</v>
      </c>
    </row>
    <row r="7" spans="1:19" x14ac:dyDescent="0.2">
      <c r="A7">
        <f t="shared" si="0"/>
        <v>1</v>
      </c>
      <c r="B7" t="s">
        <v>5</v>
      </c>
      <c r="C7" s="1">
        <v>197.58565000000002</v>
      </c>
      <c r="D7" s="1">
        <v>0</v>
      </c>
      <c r="E7" s="1">
        <v>0</v>
      </c>
      <c r="F7" s="1">
        <f t="shared" si="1"/>
        <v>197.58565000000002</v>
      </c>
      <c r="G7" s="34"/>
      <c r="H7" s="1">
        <v>4500</v>
      </c>
      <c r="I7" s="1">
        <f>IF(Tabel1[[#This Row],[Netto afname 2024 (LDN)]]-Tabel1[[#This Row],[Wind profiel]]&lt;0,0,Tabel1[[#This Row],[Netto afname 2024 (LDN)]]-Tabel1[[#This Row],[Wind profiel]])</f>
        <v>0</v>
      </c>
      <c r="J7" s="1">
        <f>Tabel1[[#This Row],[Wind profiel]]-Tabel1[[#This Row],[Netto afname 2024 (LDN)]]</f>
        <v>4302.41435</v>
      </c>
      <c r="L7" s="4">
        <v>4</v>
      </c>
      <c r="M7" s="8">
        <f>SUMIFS(Tabel1[Wind profiel],Tabel1[Maand],$L7)/1000</f>
        <v>1406.2607000000007</v>
      </c>
      <c r="N7" s="7">
        <f>SUMIFS(Tabel1[Netto afname 2024 (LDN)],Tabel1[Maand],$L7)/1000</f>
        <v>79.246483499999982</v>
      </c>
      <c r="O7" s="7">
        <f>SUMIFS(Tabel1[Teruglevering 2024 (ODN)],Tabel1[Maand],$L7)/1000</f>
        <v>33.700394866732488</v>
      </c>
      <c r="P7" s="7">
        <f>SUMIFS(Tabel1[Zon opwek 2024 / BPM],Tabel1[Maand],$L7)/1000</f>
        <v>84.653520000000015</v>
      </c>
      <c r="Q7" s="7">
        <f>SUMIFS(Tabel1[Totaal RWZI verbruik],Tabel1[Maand],$L7)/1000</f>
        <v>130.19960863326745</v>
      </c>
      <c r="R7" s="7">
        <f>SUMIFS(Tabel1[Verbruik na / incl wind],Tabel1[Maand],$L7)/1000</f>
        <v>1.8114535500000004</v>
      </c>
      <c r="S7" s="9">
        <f>SUMIFS(Tabel1[Teruglevering na / incl. wind],Tabel1[Maand],$L7)/1000</f>
        <v>1327.0142164999995</v>
      </c>
    </row>
    <row r="8" spans="1:19" x14ac:dyDescent="0.2">
      <c r="A8">
        <f t="shared" si="0"/>
        <v>1</v>
      </c>
      <c r="B8" t="s">
        <v>6</v>
      </c>
      <c r="C8" s="1">
        <v>229.03929999999997</v>
      </c>
      <c r="D8" s="1">
        <v>0</v>
      </c>
      <c r="E8" s="1">
        <v>0</v>
      </c>
      <c r="F8" s="1">
        <f t="shared" si="1"/>
        <v>229.03929999999997</v>
      </c>
      <c r="G8" s="34"/>
      <c r="H8" s="1">
        <v>4446.3</v>
      </c>
      <c r="I8" s="1">
        <f>IF(Tabel1[[#This Row],[Netto afname 2024 (LDN)]]-Tabel1[[#This Row],[Wind profiel]]&lt;0,0,Tabel1[[#This Row],[Netto afname 2024 (LDN)]]-Tabel1[[#This Row],[Wind profiel]])</f>
        <v>0</v>
      </c>
      <c r="J8" s="1">
        <f>Tabel1[[#This Row],[Wind profiel]]-Tabel1[[#This Row],[Netto afname 2024 (LDN)]]</f>
        <v>4217.2606999999998</v>
      </c>
      <c r="L8" s="4">
        <v>5</v>
      </c>
      <c r="M8" s="8">
        <f>SUMIFS(Tabel1[Wind profiel],Tabel1[Maand],$L8)/1000</f>
        <v>682.49580000000049</v>
      </c>
      <c r="N8" s="7">
        <f>SUMIFS(Tabel1[Netto afname 2024 (LDN)],Tabel1[Maand],$L8)/1000</f>
        <v>72.039495000000016</v>
      </c>
      <c r="O8" s="7">
        <f>SUMIFS(Tabel1[Teruglevering 2024 (ODN)],Tabel1[Maand],$L8)/1000</f>
        <v>52.846150049358343</v>
      </c>
      <c r="P8" s="7">
        <f>SUMIFS(Tabel1[Zon opwek 2024 / BPM],Tabel1[Maand],$L8)/1000</f>
        <v>114.64023999999989</v>
      </c>
      <c r="Q8" s="7">
        <f>SUMIFS(Tabel1[Totaal RWZI verbruik],Tabel1[Maand],$L8)/1000</f>
        <v>133.83358495064172</v>
      </c>
      <c r="R8" s="7">
        <f>SUMIFS(Tabel1[Verbruik na / incl wind],Tabel1[Maand],$L8)/1000</f>
        <v>12.646530850000005</v>
      </c>
      <c r="S8" s="9">
        <f>SUMIFS(Tabel1[Teruglevering na / incl. wind],Tabel1[Maand],$L8)/1000</f>
        <v>610.45630499999925</v>
      </c>
    </row>
    <row r="9" spans="1:19" x14ac:dyDescent="0.2">
      <c r="A9">
        <f t="shared" si="0"/>
        <v>1</v>
      </c>
      <c r="B9" t="s">
        <v>7</v>
      </c>
      <c r="C9" s="1">
        <v>246.56419999999997</v>
      </c>
      <c r="D9" s="1">
        <v>0</v>
      </c>
      <c r="E9" s="1">
        <v>0</v>
      </c>
      <c r="F9" s="1">
        <f t="shared" si="1"/>
        <v>246.56419999999997</v>
      </c>
      <c r="G9" s="34"/>
      <c r="H9" s="1">
        <v>4438</v>
      </c>
      <c r="I9" s="1">
        <f>IF(Tabel1[[#This Row],[Netto afname 2024 (LDN)]]-Tabel1[[#This Row],[Wind profiel]]&lt;0,0,Tabel1[[#This Row],[Netto afname 2024 (LDN)]]-Tabel1[[#This Row],[Wind profiel]])</f>
        <v>0</v>
      </c>
      <c r="J9" s="1">
        <f>Tabel1[[#This Row],[Wind profiel]]-Tabel1[[#This Row],[Netto afname 2024 (LDN)]]</f>
        <v>4191.4358000000002</v>
      </c>
      <c r="L9" s="4">
        <v>6</v>
      </c>
      <c r="M9" s="8">
        <f>SUMIFS(Tabel1[Wind profiel],Tabel1[Maand],$L9)/1000</f>
        <v>748.106799999999</v>
      </c>
      <c r="N9" s="7">
        <f>SUMIFS(Tabel1[Netto afname 2024 (LDN)],Tabel1[Maand],$L9)/1000</f>
        <v>67.126546300000001</v>
      </c>
      <c r="O9" s="7">
        <f>SUMIFS(Tabel1[Teruglevering 2024 (ODN)],Tabel1[Maand],$L9)/1000</f>
        <v>46.050444225074081</v>
      </c>
      <c r="P9" s="7">
        <f>SUMIFS(Tabel1[Zon opwek 2024 / BPM],Tabel1[Maand],$L9)/1000</f>
        <v>110.46455999999999</v>
      </c>
      <c r="Q9" s="7">
        <f>SUMIFS(Tabel1[Totaal RWZI verbruik],Tabel1[Maand],$L9)/1000</f>
        <v>131.54066207492599</v>
      </c>
      <c r="R9" s="7">
        <f>SUMIFS(Tabel1[Verbruik na / incl wind],Tabel1[Maand],$L9)/1000</f>
        <v>8.7500325999999991</v>
      </c>
      <c r="S9" s="9">
        <f>SUMIFS(Tabel1[Teruglevering na / incl. wind],Tabel1[Maand],$L9)/1000</f>
        <v>680.98025369999948</v>
      </c>
    </row>
    <row r="10" spans="1:19" x14ac:dyDescent="0.2">
      <c r="A10">
        <f t="shared" si="0"/>
        <v>1</v>
      </c>
      <c r="B10" t="s">
        <v>8</v>
      </c>
      <c r="C10" s="1">
        <v>282.42439999999999</v>
      </c>
      <c r="D10" s="1">
        <v>0</v>
      </c>
      <c r="E10" s="1">
        <v>0</v>
      </c>
      <c r="F10" s="1">
        <f t="shared" si="1"/>
        <v>282.42439999999999</v>
      </c>
      <c r="G10" s="34"/>
      <c r="H10" s="1">
        <v>4385.2</v>
      </c>
      <c r="I10" s="1">
        <f>IF(Tabel1[[#This Row],[Netto afname 2024 (LDN)]]-Tabel1[[#This Row],[Wind profiel]]&lt;0,0,Tabel1[[#This Row],[Netto afname 2024 (LDN)]]-Tabel1[[#This Row],[Wind profiel]])</f>
        <v>0</v>
      </c>
      <c r="J10" s="1">
        <f>Tabel1[[#This Row],[Wind profiel]]-Tabel1[[#This Row],[Netto afname 2024 (LDN)]]</f>
        <v>4102.7755999999999</v>
      </c>
      <c r="L10" s="4">
        <v>7</v>
      </c>
      <c r="M10" s="8">
        <f>SUMIFS(Tabel1[Wind profiel],Tabel1[Maand],$L10)/1000</f>
        <v>774.55419999999867</v>
      </c>
      <c r="N10" s="7">
        <f>SUMIFS(Tabel1[Netto afname 2024 (LDN)],Tabel1[Maand],$L10)/1000</f>
        <v>81.66952885000012</v>
      </c>
      <c r="O10" s="7">
        <f>SUMIFS(Tabel1[Teruglevering 2024 (ODN)],Tabel1[Maand],$L10)/1000</f>
        <v>31.072507403751239</v>
      </c>
      <c r="P10" s="7">
        <f>SUMIFS(Tabel1[Zon opwek 2024 / BPM],Tabel1[Maand],$L10)/1000</f>
        <v>95.439599999999984</v>
      </c>
      <c r="Q10" s="7">
        <f>SUMIFS(Tabel1[Totaal RWZI verbruik],Tabel1[Maand],$L10)/1000</f>
        <v>146.03662144624897</v>
      </c>
      <c r="R10" s="7">
        <f>SUMIFS(Tabel1[Verbruik na / incl wind],Tabel1[Maand],$L10)/1000</f>
        <v>8.0524732500000002</v>
      </c>
      <c r="S10" s="9">
        <f>SUMIFS(Tabel1[Teruglevering na / incl. wind],Tabel1[Maand],$L10)/1000</f>
        <v>692.88467114999924</v>
      </c>
    </row>
    <row r="11" spans="1:19" x14ac:dyDescent="0.2">
      <c r="A11">
        <f t="shared" si="0"/>
        <v>1</v>
      </c>
      <c r="B11" t="s">
        <v>9</v>
      </c>
      <c r="C11" s="1">
        <v>296.45445000000001</v>
      </c>
      <c r="D11" s="1">
        <v>0</v>
      </c>
      <c r="E11" s="1">
        <v>0</v>
      </c>
      <c r="F11" s="1">
        <f t="shared" si="1"/>
        <v>296.45445000000001</v>
      </c>
      <c r="G11" s="34"/>
      <c r="H11" s="1">
        <v>4232.7</v>
      </c>
      <c r="I11" s="1">
        <f>IF(Tabel1[[#This Row],[Netto afname 2024 (LDN)]]-Tabel1[[#This Row],[Wind profiel]]&lt;0,0,Tabel1[[#This Row],[Netto afname 2024 (LDN)]]-Tabel1[[#This Row],[Wind profiel]])</f>
        <v>0</v>
      </c>
      <c r="J11" s="1">
        <f>Tabel1[[#This Row],[Wind profiel]]-Tabel1[[#This Row],[Netto afname 2024 (LDN)]]</f>
        <v>3936.2455499999996</v>
      </c>
      <c r="L11" s="4">
        <v>8</v>
      </c>
      <c r="M11" s="8">
        <f>SUMIFS(Tabel1[Wind profiel],Tabel1[Maand],$L11)/1000</f>
        <v>784.40930000000014</v>
      </c>
      <c r="N11" s="7">
        <f>SUMIFS(Tabel1[Netto afname 2024 (LDN)],Tabel1[Maand],$L11)/1000</f>
        <v>79.785652750000011</v>
      </c>
      <c r="O11" s="7">
        <f>SUMIFS(Tabel1[Teruglevering 2024 (ODN)],Tabel1[Maand],$L11)/1000</f>
        <v>30.085636722606125</v>
      </c>
      <c r="P11" s="7">
        <f>SUMIFS(Tabel1[Zon opwek 2024 / BPM],Tabel1[Maand],$L11)/1000</f>
        <v>88.044080000000022</v>
      </c>
      <c r="Q11" s="7">
        <f>SUMIFS(Tabel1[Totaal RWZI verbruik],Tabel1[Maand],$L11)/1000</f>
        <v>137.74409602739379</v>
      </c>
      <c r="R11" s="7">
        <f>SUMIFS(Tabel1[Verbruik na / incl wind],Tabel1[Maand],$L11)/1000</f>
        <v>12.940323449999996</v>
      </c>
      <c r="S11" s="9">
        <f>SUMIFS(Tabel1[Teruglevering na / incl. wind],Tabel1[Maand],$L11)/1000</f>
        <v>704.62364725000009</v>
      </c>
    </row>
    <row r="12" spans="1:19" x14ac:dyDescent="0.2">
      <c r="A12">
        <f t="shared" si="0"/>
        <v>1</v>
      </c>
      <c r="B12" t="s">
        <v>10</v>
      </c>
      <c r="C12" s="1">
        <v>262.72154999999998</v>
      </c>
      <c r="D12" s="1">
        <v>0</v>
      </c>
      <c r="E12" s="1">
        <v>14.72</v>
      </c>
      <c r="F12" s="1">
        <f t="shared" si="1"/>
        <v>277.44155000000001</v>
      </c>
      <c r="G12" s="34"/>
      <c r="H12" s="1">
        <v>4054.8</v>
      </c>
      <c r="I12" s="1">
        <f>IF(Tabel1[[#This Row],[Netto afname 2024 (LDN)]]-Tabel1[[#This Row],[Wind profiel]]&lt;0,0,Tabel1[[#This Row],[Netto afname 2024 (LDN)]]-Tabel1[[#This Row],[Wind profiel]])</f>
        <v>0</v>
      </c>
      <c r="J12" s="1">
        <f>Tabel1[[#This Row],[Wind profiel]]-Tabel1[[#This Row],[Netto afname 2024 (LDN)]]</f>
        <v>3792.07845</v>
      </c>
      <c r="L12" s="4">
        <v>9</v>
      </c>
      <c r="M12" s="8">
        <f>SUMIFS(Tabel1[Wind profiel],Tabel1[Maand],$L12)/1000</f>
        <v>1062.538600000001</v>
      </c>
      <c r="N12" s="7">
        <f>SUMIFS(Tabel1[Netto afname 2024 (LDN)],Tabel1[Maand],$L12)/1000</f>
        <v>89.41102680000003</v>
      </c>
      <c r="O12" s="7">
        <f>SUMIFS(Tabel1[Teruglevering 2024 (ODN)],Tabel1[Maand],$L12)/1000</f>
        <v>16.242596248766048</v>
      </c>
      <c r="P12" s="7">
        <f>SUMIFS(Tabel1[Zon opwek 2024 / BPM],Tabel1[Maand],$L12)/1000</f>
        <v>59.725920000000066</v>
      </c>
      <c r="Q12" s="7">
        <f>SUMIFS(Tabel1[Totaal RWZI verbruik],Tabel1[Maand],$L12)/1000</f>
        <v>132.89435055123394</v>
      </c>
      <c r="R12" s="7">
        <f>SUMIFS(Tabel1[Verbruik na / incl wind],Tabel1[Maand],$L12)/1000</f>
        <v>11.799465</v>
      </c>
      <c r="S12" s="9">
        <f>SUMIFS(Tabel1[Teruglevering na / incl. wind],Tabel1[Maand],$L12)/1000</f>
        <v>973.12757320000071</v>
      </c>
    </row>
    <row r="13" spans="1:19" x14ac:dyDescent="0.2">
      <c r="A13">
        <f t="shared" si="0"/>
        <v>1</v>
      </c>
      <c r="B13" t="s">
        <v>11</v>
      </c>
      <c r="C13" s="1">
        <v>198.09215</v>
      </c>
      <c r="D13" s="1">
        <v>0</v>
      </c>
      <c r="E13" s="1">
        <v>35.199999999999996</v>
      </c>
      <c r="F13" s="1">
        <f t="shared" si="1"/>
        <v>233.29214999999999</v>
      </c>
      <c r="G13" s="34"/>
      <c r="H13" s="1">
        <v>4022.4</v>
      </c>
      <c r="I13" s="1">
        <f>IF(Tabel1[[#This Row],[Netto afname 2024 (LDN)]]-Tabel1[[#This Row],[Wind profiel]]&lt;0,0,Tabel1[[#This Row],[Netto afname 2024 (LDN)]]-Tabel1[[#This Row],[Wind profiel]])</f>
        <v>0</v>
      </c>
      <c r="J13" s="1">
        <f>Tabel1[[#This Row],[Wind profiel]]-Tabel1[[#This Row],[Netto afname 2024 (LDN)]]</f>
        <v>3824.3078500000001</v>
      </c>
      <c r="L13" s="4">
        <v>10</v>
      </c>
      <c r="M13" s="8">
        <f>SUMIFS(Tabel1[Wind profiel],Tabel1[Maand],$L13)/1000</f>
        <v>992.90840000000105</v>
      </c>
      <c r="N13" s="7">
        <f>SUMIFS(Tabel1[Netto afname 2024 (LDN)],Tabel1[Maand],$L13)/1000</f>
        <v>105.63168930000003</v>
      </c>
      <c r="O13" s="7">
        <f>SUMIFS(Tabel1[Teruglevering 2024 (ODN)],Tabel1[Maand],$L13)/1000</f>
        <v>4.168904244817373</v>
      </c>
      <c r="P13" s="7">
        <f>SUMIFS(Tabel1[Zon opwek 2024 / BPM],Tabel1[Maand],$L13)/1000</f>
        <v>33.224799999999966</v>
      </c>
      <c r="Q13" s="7">
        <f>SUMIFS(Tabel1[Totaal RWZI verbruik],Tabel1[Maand],$L13)/1000</f>
        <v>134.68758505518261</v>
      </c>
      <c r="R13" s="7">
        <f>SUMIFS(Tabel1[Verbruik na / incl wind],Tabel1[Maand],$L13)/1000</f>
        <v>14.848687950000004</v>
      </c>
      <c r="S13" s="9">
        <f>SUMIFS(Tabel1[Teruglevering na / incl. wind],Tabel1[Maand],$L13)/1000</f>
        <v>887.27671069999826</v>
      </c>
    </row>
    <row r="14" spans="1:19" x14ac:dyDescent="0.2">
      <c r="A14">
        <f t="shared" si="0"/>
        <v>1</v>
      </c>
      <c r="B14" t="s">
        <v>12</v>
      </c>
      <c r="C14" s="1">
        <v>127.63800000000001</v>
      </c>
      <c r="D14" s="1">
        <v>0</v>
      </c>
      <c r="E14" s="1">
        <v>95.68</v>
      </c>
      <c r="F14" s="1">
        <f t="shared" si="1"/>
        <v>223.31800000000001</v>
      </c>
      <c r="G14" s="34"/>
      <c r="H14" s="1">
        <v>3548.9</v>
      </c>
      <c r="I14" s="1">
        <f>IF(Tabel1[[#This Row],[Netto afname 2024 (LDN)]]-Tabel1[[#This Row],[Wind profiel]]&lt;0,0,Tabel1[[#This Row],[Netto afname 2024 (LDN)]]-Tabel1[[#This Row],[Wind profiel]])</f>
        <v>0</v>
      </c>
      <c r="J14" s="1">
        <f>Tabel1[[#This Row],[Wind profiel]]-Tabel1[[#This Row],[Netto afname 2024 (LDN)]]</f>
        <v>3421.2620000000002</v>
      </c>
      <c r="L14" s="4">
        <v>11</v>
      </c>
      <c r="M14" s="8">
        <f>SUMIFS(Tabel1[Wind profiel],Tabel1[Maand],$L14)/1000</f>
        <v>1101.6388000000013</v>
      </c>
      <c r="N14" s="7">
        <f>SUMIFS(Tabel1[Netto afname 2024 (LDN)],Tabel1[Maand],$L14)/1000</f>
        <v>116.68129070000009</v>
      </c>
      <c r="O14" s="7">
        <f>SUMIFS(Tabel1[Teruglevering 2024 (ODN)],Tabel1[Maand],$L14)/1000</f>
        <v>0.22443237907206329</v>
      </c>
      <c r="P14" s="7">
        <f>SUMIFS(Tabel1[Zon opwek 2024 / BPM],Tabel1[Maand],$L14)/1000</f>
        <v>13.731120000000004</v>
      </c>
      <c r="Q14" s="7">
        <f>SUMIFS(Tabel1[Totaal RWZI verbruik],Tabel1[Maand],$L14)/1000</f>
        <v>130.18797832092798</v>
      </c>
      <c r="R14" s="7">
        <f>SUMIFS(Tabel1[Verbruik na / incl wind],Tabel1[Maand],$L14)/1000</f>
        <v>9.4439126499999961</v>
      </c>
      <c r="S14" s="9">
        <f>SUMIFS(Tabel1[Teruglevering na / incl. wind],Tabel1[Maand],$L14)/1000</f>
        <v>984.95750930000031</v>
      </c>
    </row>
    <row r="15" spans="1:19" ht="13.5" thickBot="1" x14ac:dyDescent="0.25">
      <c r="A15">
        <f t="shared" si="0"/>
        <v>1</v>
      </c>
      <c r="B15" t="s">
        <v>13</v>
      </c>
      <c r="C15" s="1">
        <v>142.42779999999999</v>
      </c>
      <c r="D15" s="1">
        <v>0</v>
      </c>
      <c r="E15" s="1">
        <v>72.48</v>
      </c>
      <c r="F15" s="1">
        <f t="shared" si="1"/>
        <v>214.90780000000001</v>
      </c>
      <c r="G15" s="34"/>
      <c r="H15" s="1">
        <v>3588.9</v>
      </c>
      <c r="I15" s="1">
        <f>IF(Tabel1[[#This Row],[Netto afname 2024 (LDN)]]-Tabel1[[#This Row],[Wind profiel]]&lt;0,0,Tabel1[[#This Row],[Netto afname 2024 (LDN)]]-Tabel1[[#This Row],[Wind profiel]])</f>
        <v>0</v>
      </c>
      <c r="J15" s="1">
        <f>Tabel1[[#This Row],[Wind profiel]]-Tabel1[[#This Row],[Netto afname 2024 (LDN)]]</f>
        <v>3446.4722000000002</v>
      </c>
      <c r="L15" s="4">
        <v>12</v>
      </c>
      <c r="M15" s="10">
        <f>SUMIFS(Tabel1[Wind profiel],Tabel1[Maand],$L15)/1000</f>
        <v>1712.7967000000008</v>
      </c>
      <c r="N15" s="11">
        <f>SUMIFS(Tabel1[Netto afname 2024 (LDN)],Tabel1[Maand],$L15)/1000</f>
        <v>113.75407524999987</v>
      </c>
      <c r="O15" s="11">
        <f>SUMIFS(Tabel1[Teruglevering 2024 (ODN)],Tabel1[Maand],$L15)/1000</f>
        <v>3.9042448173741362E-2</v>
      </c>
      <c r="P15" s="11">
        <f>SUMIFS(Tabel1[Zon opwek 2024 / BPM],Tabel1[Maand],$L15)/1000</f>
        <v>7.8324800000000003</v>
      </c>
      <c r="Q15" s="11">
        <f>SUMIFS(Tabel1[Totaal RWZI verbruik],Tabel1[Maand],$L15)/1000</f>
        <v>121.54751280182622</v>
      </c>
      <c r="R15" s="11">
        <f>SUMIFS(Tabel1[Verbruik na / incl wind],Tabel1[Maand],$L15)/1000</f>
        <v>7.8591798500000003</v>
      </c>
      <c r="S15" s="12">
        <f>SUMIFS(Tabel1[Teruglevering na / incl. wind],Tabel1[Maand],$L15)/1000</f>
        <v>1599.0426247499995</v>
      </c>
    </row>
    <row r="16" spans="1:19" ht="13.5" thickBot="1" x14ac:dyDescent="0.25">
      <c r="A16">
        <f t="shared" si="0"/>
        <v>1</v>
      </c>
      <c r="B16" t="s">
        <v>14</v>
      </c>
      <c r="C16" s="1">
        <v>127.58735</v>
      </c>
      <c r="D16" s="1">
        <v>0</v>
      </c>
      <c r="E16" s="1">
        <v>69.44</v>
      </c>
      <c r="F16" s="1">
        <f t="shared" si="1"/>
        <v>197.02735000000001</v>
      </c>
      <c r="G16" s="34"/>
      <c r="H16" s="1">
        <v>3466</v>
      </c>
      <c r="I16" s="1">
        <f>IF(Tabel1[[#This Row],[Netto afname 2024 (LDN)]]-Tabel1[[#This Row],[Wind profiel]]&lt;0,0,Tabel1[[#This Row],[Netto afname 2024 (LDN)]]-Tabel1[[#This Row],[Wind profiel]])</f>
        <v>0</v>
      </c>
      <c r="J16" s="1">
        <f>Tabel1[[#This Row],[Wind profiel]]-Tabel1[[#This Row],[Netto afname 2024 (LDN)]]</f>
        <v>3338.4126500000002</v>
      </c>
      <c r="L16" s="5" t="s">
        <v>0</v>
      </c>
      <c r="M16" s="13">
        <f>SUM(M4:M15)</f>
        <v>13914.117800000004</v>
      </c>
      <c r="N16" s="14">
        <f>SUM(N4:N15)</f>
        <v>1136.6835519000001</v>
      </c>
      <c r="O16" s="14">
        <f t="shared" ref="O16:S16" si="2">SUM(O4:O15)</f>
        <v>228.70148075024687</v>
      </c>
      <c r="P16" s="14">
        <f t="shared" si="2"/>
        <v>691.79184000000009</v>
      </c>
      <c r="Q16" s="14">
        <f t="shared" si="2"/>
        <v>1599.7739111497533</v>
      </c>
      <c r="R16" s="14">
        <f t="shared" si="2"/>
        <v>106.37416045000001</v>
      </c>
      <c r="S16" s="15">
        <f t="shared" si="2"/>
        <v>12777.434248099999</v>
      </c>
    </row>
    <row r="17" spans="1:17" x14ac:dyDescent="0.2">
      <c r="A17">
        <f t="shared" si="0"/>
        <v>1</v>
      </c>
      <c r="B17" t="s">
        <v>15</v>
      </c>
      <c r="C17" s="1">
        <v>127.84059999999999</v>
      </c>
      <c r="D17" s="1">
        <v>0</v>
      </c>
      <c r="E17" s="1">
        <v>73.680000000000007</v>
      </c>
      <c r="F17" s="1">
        <f t="shared" si="1"/>
        <v>201.5206</v>
      </c>
      <c r="G17" s="34"/>
      <c r="H17" s="1">
        <v>4099</v>
      </c>
      <c r="I17" s="1">
        <f>IF(Tabel1[[#This Row],[Netto afname 2024 (LDN)]]-Tabel1[[#This Row],[Wind profiel]]&lt;0,0,Tabel1[[#This Row],[Netto afname 2024 (LDN)]]-Tabel1[[#This Row],[Wind profiel]])</f>
        <v>0</v>
      </c>
      <c r="J17" s="1">
        <f>Tabel1[[#This Row],[Wind profiel]]-Tabel1[[#This Row],[Netto afname 2024 (LDN)]]</f>
        <v>3971.1594</v>
      </c>
    </row>
    <row r="18" spans="1:17" ht="15" x14ac:dyDescent="0.2">
      <c r="A18">
        <f t="shared" si="0"/>
        <v>1</v>
      </c>
      <c r="B18" t="s">
        <v>16</v>
      </c>
      <c r="C18" s="1">
        <v>187.45564999999999</v>
      </c>
      <c r="D18" s="1">
        <v>0</v>
      </c>
      <c r="E18" s="1">
        <v>21.6</v>
      </c>
      <c r="F18" s="1">
        <f t="shared" si="1"/>
        <v>209.05564999999999</v>
      </c>
      <c r="G18" s="34"/>
      <c r="H18" s="1">
        <v>3381.5</v>
      </c>
      <c r="I18" s="1">
        <f>IF(Tabel1[[#This Row],[Netto afname 2024 (LDN)]]-Tabel1[[#This Row],[Wind profiel]]&lt;0,0,Tabel1[[#This Row],[Netto afname 2024 (LDN)]]-Tabel1[[#This Row],[Wind profiel]])</f>
        <v>0</v>
      </c>
      <c r="J18" s="1">
        <f>Tabel1[[#This Row],[Wind profiel]]-Tabel1[[#This Row],[Netto afname 2024 (LDN)]]</f>
        <v>3194.0443500000001</v>
      </c>
      <c r="L18" s="3"/>
    </row>
    <row r="19" spans="1:17" ht="15" x14ac:dyDescent="0.25">
      <c r="A19">
        <f t="shared" si="0"/>
        <v>1</v>
      </c>
      <c r="B19" t="s">
        <v>17</v>
      </c>
      <c r="C19" s="1">
        <v>202.95455000000001</v>
      </c>
      <c r="D19" s="1">
        <v>0</v>
      </c>
      <c r="E19" s="1">
        <v>1.52</v>
      </c>
      <c r="F19" s="1">
        <f t="shared" si="1"/>
        <v>204.47455000000002</v>
      </c>
      <c r="G19" s="34"/>
      <c r="H19" s="1">
        <v>3349</v>
      </c>
      <c r="I19" s="1">
        <f>IF(Tabel1[[#This Row],[Netto afname 2024 (LDN)]]-Tabel1[[#This Row],[Wind profiel]]&lt;0,0,Tabel1[[#This Row],[Netto afname 2024 (LDN)]]-Tabel1[[#This Row],[Wind profiel]])</f>
        <v>0</v>
      </c>
      <c r="J19" s="1">
        <f>Tabel1[[#This Row],[Wind profiel]]-Tabel1[[#This Row],[Netto afname 2024 (LDN)]]</f>
        <v>3146.0454500000001</v>
      </c>
      <c r="M19" s="22" t="s">
        <v>8794</v>
      </c>
      <c r="N19" s="23"/>
      <c r="O19" s="24" t="s">
        <v>8791</v>
      </c>
      <c r="Q19" s="24" t="s">
        <v>8791</v>
      </c>
    </row>
    <row r="20" spans="1:17" ht="15" x14ac:dyDescent="0.2">
      <c r="A20">
        <f t="shared" si="0"/>
        <v>1</v>
      </c>
      <c r="B20" t="s">
        <v>18</v>
      </c>
      <c r="C20" s="1">
        <v>201.9922</v>
      </c>
      <c r="D20" s="1">
        <v>0</v>
      </c>
      <c r="E20" s="1">
        <v>0</v>
      </c>
      <c r="F20" s="1">
        <f t="shared" si="1"/>
        <v>201.9922</v>
      </c>
      <c r="G20" s="34"/>
      <c r="H20" s="1">
        <v>2930.2</v>
      </c>
      <c r="I20" s="1">
        <f>IF(Tabel1[[#This Row],[Netto afname 2024 (LDN)]]-Tabel1[[#This Row],[Wind profiel]]&lt;0,0,Tabel1[[#This Row],[Netto afname 2024 (LDN)]]-Tabel1[[#This Row],[Wind profiel]])</f>
        <v>0</v>
      </c>
      <c r="J20" s="1">
        <f>Tabel1[[#This Row],[Wind profiel]]-Tabel1[[#This Row],[Netto afname 2024 (LDN)]]</f>
        <v>2728.2077999999997</v>
      </c>
      <c r="L20" s="3"/>
      <c r="M20" s="25"/>
      <c r="N20" s="26"/>
      <c r="O20" s="27" t="s">
        <v>8801</v>
      </c>
      <c r="Q20" s="27" t="s">
        <v>8792</v>
      </c>
    </row>
    <row r="21" spans="1:17" x14ac:dyDescent="0.2">
      <c r="A21">
        <f t="shared" si="0"/>
        <v>1</v>
      </c>
      <c r="B21" t="s">
        <v>19</v>
      </c>
      <c r="C21" s="1">
        <v>202.2961</v>
      </c>
      <c r="D21" s="1">
        <v>0</v>
      </c>
      <c r="E21" s="1">
        <v>0</v>
      </c>
      <c r="F21" s="1">
        <f t="shared" si="1"/>
        <v>202.2961</v>
      </c>
      <c r="G21" s="34"/>
      <c r="H21" s="1">
        <v>2579.6999999999998</v>
      </c>
      <c r="I21" s="1">
        <f>IF(Tabel1[[#This Row],[Netto afname 2024 (LDN)]]-Tabel1[[#This Row],[Wind profiel]]&lt;0,0,Tabel1[[#This Row],[Netto afname 2024 (LDN)]]-Tabel1[[#This Row],[Wind profiel]])</f>
        <v>0</v>
      </c>
      <c r="J21" s="1">
        <f>Tabel1[[#This Row],[Wind profiel]]-Tabel1[[#This Row],[Netto afname 2024 (LDN)]]</f>
        <v>2377.4038999999998</v>
      </c>
      <c r="M21" s="28" t="s">
        <v>8802</v>
      </c>
      <c r="O21" s="29">
        <f>SUM(R8:R15)</f>
        <v>86.340605600000004</v>
      </c>
      <c r="Q21" s="29">
        <f>R16</f>
        <v>106.37416045000001</v>
      </c>
    </row>
    <row r="22" spans="1:17" ht="15" x14ac:dyDescent="0.2">
      <c r="A22">
        <f t="shared" si="0"/>
        <v>1</v>
      </c>
      <c r="B22" t="s">
        <v>20</v>
      </c>
      <c r="C22" s="1">
        <v>200.62465000000003</v>
      </c>
      <c r="D22" s="1">
        <v>0</v>
      </c>
      <c r="E22" s="1">
        <v>0</v>
      </c>
      <c r="F22" s="1">
        <f t="shared" si="1"/>
        <v>200.62465000000003</v>
      </c>
      <c r="G22" s="34"/>
      <c r="H22" s="1">
        <v>2729.6</v>
      </c>
      <c r="I22" s="1">
        <f>IF(Tabel1[[#This Row],[Netto afname 2024 (LDN)]]-Tabel1[[#This Row],[Wind profiel]]&lt;0,0,Tabel1[[#This Row],[Netto afname 2024 (LDN)]]-Tabel1[[#This Row],[Wind profiel]])</f>
        <v>0</v>
      </c>
      <c r="J22" s="1">
        <f>Tabel1[[#This Row],[Wind profiel]]-Tabel1[[#This Row],[Netto afname 2024 (LDN)]]</f>
        <v>2528.9753499999997</v>
      </c>
      <c r="L22" s="3"/>
      <c r="M22" s="28" t="s">
        <v>8803</v>
      </c>
      <c r="O22" s="29">
        <f>SUM(S8:S15)</f>
        <v>7133.3492950499967</v>
      </c>
      <c r="Q22" s="29">
        <f>S16</f>
        <v>12777.434248099999</v>
      </c>
    </row>
    <row r="23" spans="1:17" x14ac:dyDescent="0.2">
      <c r="A23">
        <f t="shared" si="0"/>
        <v>1</v>
      </c>
      <c r="B23" t="s">
        <v>21</v>
      </c>
      <c r="C23" s="1">
        <v>203.35974999999999</v>
      </c>
      <c r="D23" s="1">
        <v>0</v>
      </c>
      <c r="E23" s="1">
        <v>0</v>
      </c>
      <c r="F23" s="1">
        <f t="shared" si="1"/>
        <v>203.35974999999999</v>
      </c>
      <c r="G23" s="34"/>
      <c r="H23" s="1">
        <v>2687.9</v>
      </c>
      <c r="I23" s="1">
        <f>IF(Tabel1[[#This Row],[Netto afname 2024 (LDN)]]-Tabel1[[#This Row],[Wind profiel]]&lt;0,0,Tabel1[[#This Row],[Netto afname 2024 (LDN)]]-Tabel1[[#This Row],[Wind profiel]])</f>
        <v>0</v>
      </c>
      <c r="J23" s="1">
        <f>Tabel1[[#This Row],[Wind profiel]]-Tabel1[[#This Row],[Netto afname 2024 (LDN)]]</f>
        <v>2484.54025</v>
      </c>
      <c r="M23" s="28"/>
      <c r="O23" s="29"/>
      <c r="Q23" s="29"/>
    </row>
    <row r="24" spans="1:17" ht="15" x14ac:dyDescent="0.2">
      <c r="A24">
        <f t="shared" si="0"/>
        <v>1</v>
      </c>
      <c r="B24" t="s">
        <v>22</v>
      </c>
      <c r="C24" s="1">
        <v>196.0155</v>
      </c>
      <c r="D24" s="1">
        <v>0</v>
      </c>
      <c r="E24" s="1">
        <v>0</v>
      </c>
      <c r="F24" s="1">
        <f t="shared" si="1"/>
        <v>196.0155</v>
      </c>
      <c r="G24" s="34"/>
      <c r="H24" s="1">
        <v>2574.5</v>
      </c>
      <c r="I24" s="1">
        <f>IF(Tabel1[[#This Row],[Netto afname 2024 (LDN)]]-Tabel1[[#This Row],[Wind profiel]]&lt;0,0,Tabel1[[#This Row],[Netto afname 2024 (LDN)]]-Tabel1[[#This Row],[Wind profiel]])</f>
        <v>0</v>
      </c>
      <c r="J24" s="1">
        <f>Tabel1[[#This Row],[Wind profiel]]-Tabel1[[#This Row],[Netto afname 2024 (LDN)]]</f>
        <v>2378.4845</v>
      </c>
      <c r="L24" s="3"/>
      <c r="M24" s="28"/>
      <c r="O24" s="29"/>
      <c r="Q24" s="29"/>
    </row>
    <row r="25" spans="1:17" x14ac:dyDescent="0.2">
      <c r="A25">
        <f t="shared" si="0"/>
        <v>1</v>
      </c>
      <c r="B25" t="s">
        <v>23</v>
      </c>
      <c r="C25" s="1">
        <v>184.2647</v>
      </c>
      <c r="D25" s="1">
        <v>0</v>
      </c>
      <c r="E25" s="1">
        <v>0</v>
      </c>
      <c r="F25" s="1">
        <f t="shared" si="1"/>
        <v>184.2647</v>
      </c>
      <c r="G25" s="34"/>
      <c r="H25" s="1">
        <v>2645.8</v>
      </c>
      <c r="I25" s="1">
        <f>IF(Tabel1[[#This Row],[Netto afname 2024 (LDN)]]-Tabel1[[#This Row],[Wind profiel]]&lt;0,0,Tabel1[[#This Row],[Netto afname 2024 (LDN)]]-Tabel1[[#This Row],[Wind profiel]])</f>
        <v>0</v>
      </c>
      <c r="J25" s="1">
        <f>Tabel1[[#This Row],[Wind profiel]]-Tabel1[[#This Row],[Netto afname 2024 (LDN)]]</f>
        <v>2461.5353</v>
      </c>
      <c r="M25" s="28"/>
      <c r="O25" s="29"/>
      <c r="Q25" s="29"/>
    </row>
    <row r="26" spans="1:17" x14ac:dyDescent="0.2">
      <c r="A26">
        <f t="shared" si="0"/>
        <v>1</v>
      </c>
      <c r="B26" t="s">
        <v>24</v>
      </c>
      <c r="C26" s="1">
        <v>189.53229999999999</v>
      </c>
      <c r="D26" s="1">
        <v>0</v>
      </c>
      <c r="E26" s="1">
        <v>0</v>
      </c>
      <c r="F26" s="1">
        <f t="shared" si="1"/>
        <v>189.53229999999999</v>
      </c>
      <c r="G26" s="34"/>
      <c r="H26" s="1">
        <v>1829.6</v>
      </c>
      <c r="I26" s="1">
        <f>IF(Tabel1[[#This Row],[Netto afname 2024 (LDN)]]-Tabel1[[#This Row],[Wind profiel]]&lt;0,0,Tabel1[[#This Row],[Netto afname 2024 (LDN)]]-Tabel1[[#This Row],[Wind profiel]])</f>
        <v>0</v>
      </c>
      <c r="J26" s="1">
        <f>Tabel1[[#This Row],[Wind profiel]]-Tabel1[[#This Row],[Netto afname 2024 (LDN)]]</f>
        <v>1640.0676999999998</v>
      </c>
      <c r="M26" s="25"/>
      <c r="N26" s="26"/>
      <c r="O26" s="30"/>
      <c r="Q26" s="29"/>
    </row>
    <row r="27" spans="1:17" x14ac:dyDescent="0.2">
      <c r="A27">
        <f t="shared" si="0"/>
        <v>1</v>
      </c>
      <c r="B27" t="s">
        <v>25</v>
      </c>
      <c r="C27" s="1">
        <v>187.96215000000001</v>
      </c>
      <c r="D27" s="1">
        <v>0</v>
      </c>
      <c r="E27" s="1">
        <v>0</v>
      </c>
      <c r="F27" s="1">
        <f t="shared" si="1"/>
        <v>187.96215000000001</v>
      </c>
      <c r="G27" s="34"/>
      <c r="H27" s="1">
        <v>2319.4</v>
      </c>
      <c r="I27" s="1">
        <f>IF(Tabel1[[#This Row],[Netto afname 2024 (LDN)]]-Tabel1[[#This Row],[Wind profiel]]&lt;0,0,Tabel1[[#This Row],[Netto afname 2024 (LDN)]]-Tabel1[[#This Row],[Wind profiel]])</f>
        <v>0</v>
      </c>
      <c r="J27" s="1">
        <f>Tabel1[[#This Row],[Wind profiel]]-Tabel1[[#This Row],[Netto afname 2024 (LDN)]]</f>
        <v>2131.4378500000003</v>
      </c>
      <c r="M27" s="31" t="s">
        <v>8793</v>
      </c>
      <c r="N27" s="32"/>
      <c r="O27" s="33" t="s">
        <v>8794</v>
      </c>
      <c r="Q27" s="33" t="s">
        <v>8794</v>
      </c>
    </row>
    <row r="28" spans="1:17" ht="15" customHeight="1" x14ac:dyDescent="0.2">
      <c r="A28">
        <f t="shared" si="0"/>
        <v>1</v>
      </c>
      <c r="B28" t="s">
        <v>26</v>
      </c>
      <c r="C28" s="1">
        <v>189.3297</v>
      </c>
      <c r="D28" s="1">
        <v>0</v>
      </c>
      <c r="E28" s="1">
        <v>0</v>
      </c>
      <c r="F28" s="1">
        <f t="shared" si="1"/>
        <v>189.3297</v>
      </c>
      <c r="G28" s="34"/>
      <c r="H28" s="1">
        <v>2897</v>
      </c>
      <c r="I28" s="1">
        <f>IF(Tabel1[[#This Row],[Netto afname 2024 (LDN)]]-Tabel1[[#This Row],[Wind profiel]]&lt;0,0,Tabel1[[#This Row],[Netto afname 2024 (LDN)]]-Tabel1[[#This Row],[Wind profiel]])</f>
        <v>0</v>
      </c>
      <c r="J28" s="1">
        <f>Tabel1[[#This Row],[Wind profiel]]-Tabel1[[#This Row],[Netto afname 2024 (LDN)]]</f>
        <v>2707.6702999999998</v>
      </c>
    </row>
    <row r="29" spans="1:17" x14ac:dyDescent="0.2">
      <c r="A29">
        <f t="shared" si="0"/>
        <v>1</v>
      </c>
      <c r="B29" t="s">
        <v>27</v>
      </c>
      <c r="C29" s="1">
        <v>218.40280000000001</v>
      </c>
      <c r="D29" s="1">
        <v>0</v>
      </c>
      <c r="E29" s="1">
        <v>0</v>
      </c>
      <c r="F29" s="1">
        <f t="shared" si="1"/>
        <v>218.40280000000001</v>
      </c>
      <c r="G29" s="34"/>
      <c r="H29" s="1">
        <v>3549.3</v>
      </c>
      <c r="I29" s="1">
        <f>IF(Tabel1[[#This Row],[Netto afname 2024 (LDN)]]-Tabel1[[#This Row],[Wind profiel]]&lt;0,0,Tabel1[[#This Row],[Netto afname 2024 (LDN)]]-Tabel1[[#This Row],[Wind profiel]])</f>
        <v>0</v>
      </c>
      <c r="J29" s="1">
        <f>Tabel1[[#This Row],[Wind profiel]]-Tabel1[[#This Row],[Netto afname 2024 (LDN)]]</f>
        <v>3330.8972000000003</v>
      </c>
    </row>
    <row r="30" spans="1:17" x14ac:dyDescent="0.2">
      <c r="A30">
        <f t="shared" si="0"/>
        <v>1</v>
      </c>
      <c r="B30" t="s">
        <v>28</v>
      </c>
      <c r="C30" s="1">
        <v>240.84075000000001</v>
      </c>
      <c r="D30" s="1">
        <v>0</v>
      </c>
      <c r="E30" s="1">
        <v>0</v>
      </c>
      <c r="F30" s="1">
        <f t="shared" si="1"/>
        <v>240.84075000000001</v>
      </c>
      <c r="G30" s="34"/>
      <c r="H30" s="1">
        <v>3952.6</v>
      </c>
      <c r="I30" s="1">
        <f>IF(Tabel1[[#This Row],[Netto afname 2024 (LDN)]]-Tabel1[[#This Row],[Wind profiel]]&lt;0,0,Tabel1[[#This Row],[Netto afname 2024 (LDN)]]-Tabel1[[#This Row],[Wind profiel]])</f>
        <v>0</v>
      </c>
      <c r="J30" s="1">
        <f>Tabel1[[#This Row],[Wind profiel]]-Tabel1[[#This Row],[Netto afname 2024 (LDN)]]</f>
        <v>3711.7592500000001</v>
      </c>
    </row>
    <row r="31" spans="1:17" x14ac:dyDescent="0.2">
      <c r="A31">
        <f t="shared" si="0"/>
        <v>1</v>
      </c>
      <c r="B31" t="s">
        <v>29</v>
      </c>
      <c r="C31" s="1">
        <v>257.90980000000002</v>
      </c>
      <c r="D31" s="1">
        <v>0</v>
      </c>
      <c r="E31" s="1">
        <v>0</v>
      </c>
      <c r="F31" s="1">
        <f t="shared" si="1"/>
        <v>257.90980000000002</v>
      </c>
      <c r="G31" s="34"/>
      <c r="H31" s="1">
        <v>4420.1000000000004</v>
      </c>
      <c r="I31" s="1">
        <f>IF(Tabel1[[#This Row],[Netto afname 2024 (LDN)]]-Tabel1[[#This Row],[Wind profiel]]&lt;0,0,Tabel1[[#This Row],[Netto afname 2024 (LDN)]]-Tabel1[[#This Row],[Wind profiel]])</f>
        <v>0</v>
      </c>
      <c r="J31" s="1">
        <f>Tabel1[[#This Row],[Wind profiel]]-Tabel1[[#This Row],[Netto afname 2024 (LDN)]]</f>
        <v>4162.1902</v>
      </c>
    </row>
    <row r="32" spans="1:17" x14ac:dyDescent="0.2">
      <c r="A32">
        <f t="shared" si="0"/>
        <v>1</v>
      </c>
      <c r="B32" t="s">
        <v>30</v>
      </c>
      <c r="C32" s="1">
        <v>249.19800000000001</v>
      </c>
      <c r="D32" s="1">
        <v>0</v>
      </c>
      <c r="E32" s="1">
        <v>0</v>
      </c>
      <c r="F32" s="1">
        <f t="shared" si="1"/>
        <v>249.19800000000001</v>
      </c>
      <c r="G32" s="34"/>
      <c r="H32" s="1">
        <v>4424.8</v>
      </c>
      <c r="I32" s="1">
        <f>IF(Tabel1[[#This Row],[Netto afname 2024 (LDN)]]-Tabel1[[#This Row],[Wind profiel]]&lt;0,0,Tabel1[[#This Row],[Netto afname 2024 (LDN)]]-Tabel1[[#This Row],[Wind profiel]])</f>
        <v>0</v>
      </c>
      <c r="J32" s="1">
        <f>Tabel1[[#This Row],[Wind profiel]]-Tabel1[[#This Row],[Netto afname 2024 (LDN)]]</f>
        <v>4175.6019999999999</v>
      </c>
    </row>
    <row r="33" spans="1:10" x14ac:dyDescent="0.2">
      <c r="A33">
        <f t="shared" si="0"/>
        <v>1</v>
      </c>
      <c r="B33" t="s">
        <v>31</v>
      </c>
      <c r="C33" s="1">
        <v>244.69014999999999</v>
      </c>
      <c r="D33" s="1">
        <v>0</v>
      </c>
      <c r="E33" s="1">
        <v>0</v>
      </c>
      <c r="F33" s="1">
        <f t="shared" si="1"/>
        <v>244.69014999999999</v>
      </c>
      <c r="G33" s="34"/>
      <c r="H33" s="1">
        <v>4297.7</v>
      </c>
      <c r="I33" s="1">
        <f>IF(Tabel1[[#This Row],[Netto afname 2024 (LDN)]]-Tabel1[[#This Row],[Wind profiel]]&lt;0,0,Tabel1[[#This Row],[Netto afname 2024 (LDN)]]-Tabel1[[#This Row],[Wind profiel]])</f>
        <v>0</v>
      </c>
      <c r="J33" s="1">
        <f>Tabel1[[#This Row],[Wind profiel]]-Tabel1[[#This Row],[Netto afname 2024 (LDN)]]</f>
        <v>4053.0098499999999</v>
      </c>
    </row>
    <row r="34" spans="1:10" x14ac:dyDescent="0.2">
      <c r="A34">
        <f t="shared" si="0"/>
        <v>1</v>
      </c>
      <c r="B34" t="s">
        <v>32</v>
      </c>
      <c r="C34" s="1">
        <v>229.79905000000002</v>
      </c>
      <c r="D34" s="1">
        <v>0</v>
      </c>
      <c r="E34" s="1">
        <v>0</v>
      </c>
      <c r="F34" s="1">
        <f t="shared" si="1"/>
        <v>229.79905000000002</v>
      </c>
      <c r="G34" s="34"/>
      <c r="H34" s="1">
        <v>2847</v>
      </c>
      <c r="I34" s="1">
        <f>IF(Tabel1[[#This Row],[Netto afname 2024 (LDN)]]-Tabel1[[#This Row],[Wind profiel]]&lt;0,0,Tabel1[[#This Row],[Netto afname 2024 (LDN)]]-Tabel1[[#This Row],[Wind profiel]])</f>
        <v>0</v>
      </c>
      <c r="J34" s="1">
        <f>Tabel1[[#This Row],[Wind profiel]]-Tabel1[[#This Row],[Netto afname 2024 (LDN)]]</f>
        <v>2617.2009499999999</v>
      </c>
    </row>
    <row r="35" spans="1:10" x14ac:dyDescent="0.2">
      <c r="A35">
        <f t="shared" si="0"/>
        <v>1</v>
      </c>
      <c r="B35" t="s">
        <v>33</v>
      </c>
      <c r="C35" s="1">
        <v>202.19479999999999</v>
      </c>
      <c r="D35" s="1">
        <v>0</v>
      </c>
      <c r="E35" s="1">
        <v>0</v>
      </c>
      <c r="F35" s="1">
        <f t="shared" si="1"/>
        <v>202.19479999999999</v>
      </c>
      <c r="G35" s="34"/>
      <c r="H35" s="1">
        <v>3019.5</v>
      </c>
      <c r="I35" s="1">
        <f>IF(Tabel1[[#This Row],[Netto afname 2024 (LDN)]]-Tabel1[[#This Row],[Wind profiel]]&lt;0,0,Tabel1[[#This Row],[Netto afname 2024 (LDN)]]-Tabel1[[#This Row],[Wind profiel]])</f>
        <v>0</v>
      </c>
      <c r="J35" s="1">
        <f>Tabel1[[#This Row],[Wind profiel]]-Tabel1[[#This Row],[Netto afname 2024 (LDN)]]</f>
        <v>2817.3051999999998</v>
      </c>
    </row>
    <row r="36" spans="1:10" x14ac:dyDescent="0.2">
      <c r="A36">
        <f t="shared" si="0"/>
        <v>1</v>
      </c>
      <c r="B36" t="s">
        <v>34</v>
      </c>
      <c r="C36" s="1">
        <v>187.55694999999997</v>
      </c>
      <c r="D36" s="1">
        <v>0</v>
      </c>
      <c r="E36" s="1">
        <v>15.120000000000001</v>
      </c>
      <c r="F36" s="1">
        <f t="shared" si="1"/>
        <v>202.67694999999998</v>
      </c>
      <c r="G36" s="34"/>
      <c r="H36" s="1">
        <v>4500</v>
      </c>
      <c r="I36" s="1">
        <f>IF(Tabel1[[#This Row],[Netto afname 2024 (LDN)]]-Tabel1[[#This Row],[Wind profiel]]&lt;0,0,Tabel1[[#This Row],[Netto afname 2024 (LDN)]]-Tabel1[[#This Row],[Wind profiel]])</f>
        <v>0</v>
      </c>
      <c r="J36" s="1">
        <f>Tabel1[[#This Row],[Wind profiel]]-Tabel1[[#This Row],[Netto afname 2024 (LDN)]]</f>
        <v>4312.4430499999999</v>
      </c>
    </row>
    <row r="37" spans="1:10" x14ac:dyDescent="0.2">
      <c r="A37">
        <f t="shared" si="0"/>
        <v>1</v>
      </c>
      <c r="B37" t="s">
        <v>35</v>
      </c>
      <c r="C37" s="1">
        <v>170.74115</v>
      </c>
      <c r="D37" s="1">
        <v>0</v>
      </c>
      <c r="E37" s="1">
        <v>31.28</v>
      </c>
      <c r="F37" s="1">
        <f t="shared" si="1"/>
        <v>202.02115000000001</v>
      </c>
      <c r="G37" s="34"/>
      <c r="H37" s="1">
        <v>4106.2</v>
      </c>
      <c r="I37" s="1">
        <f>IF(Tabel1[[#This Row],[Netto afname 2024 (LDN)]]-Tabel1[[#This Row],[Wind profiel]]&lt;0,0,Tabel1[[#This Row],[Netto afname 2024 (LDN)]]-Tabel1[[#This Row],[Wind profiel]])</f>
        <v>0</v>
      </c>
      <c r="J37" s="1">
        <f>Tabel1[[#This Row],[Wind profiel]]-Tabel1[[#This Row],[Netto afname 2024 (LDN)]]</f>
        <v>3935.45885</v>
      </c>
    </row>
    <row r="38" spans="1:10" x14ac:dyDescent="0.2">
      <c r="A38">
        <f t="shared" si="0"/>
        <v>1</v>
      </c>
      <c r="B38" t="s">
        <v>36</v>
      </c>
      <c r="C38" s="1">
        <v>150.88634999999999</v>
      </c>
      <c r="D38" s="1">
        <v>0</v>
      </c>
      <c r="E38" s="1">
        <v>47.36</v>
      </c>
      <c r="F38" s="1">
        <f t="shared" si="1"/>
        <v>198.24635000000001</v>
      </c>
      <c r="G38" s="34"/>
      <c r="H38" s="1">
        <v>2809.4</v>
      </c>
      <c r="I38" s="1">
        <f>IF(Tabel1[[#This Row],[Netto afname 2024 (LDN)]]-Tabel1[[#This Row],[Wind profiel]]&lt;0,0,Tabel1[[#This Row],[Netto afname 2024 (LDN)]]-Tabel1[[#This Row],[Wind profiel]])</f>
        <v>0</v>
      </c>
      <c r="J38" s="1">
        <f>Tabel1[[#This Row],[Wind profiel]]-Tabel1[[#This Row],[Netto afname 2024 (LDN)]]</f>
        <v>2658.5136499999999</v>
      </c>
    </row>
    <row r="39" spans="1:10" x14ac:dyDescent="0.2">
      <c r="A39">
        <f t="shared" si="0"/>
        <v>1</v>
      </c>
      <c r="B39" t="s">
        <v>37</v>
      </c>
      <c r="C39" s="1">
        <v>153.82405</v>
      </c>
      <c r="D39" s="1">
        <v>0</v>
      </c>
      <c r="E39" s="1">
        <v>41.199999999999996</v>
      </c>
      <c r="F39" s="1">
        <f t="shared" si="1"/>
        <v>195.02404999999999</v>
      </c>
      <c r="G39" s="34"/>
      <c r="H39" s="1">
        <v>2388.1999999999998</v>
      </c>
      <c r="I39" s="1">
        <f>IF(Tabel1[[#This Row],[Netto afname 2024 (LDN)]]-Tabel1[[#This Row],[Wind profiel]]&lt;0,0,Tabel1[[#This Row],[Netto afname 2024 (LDN)]]-Tabel1[[#This Row],[Wind profiel]])</f>
        <v>0</v>
      </c>
      <c r="J39" s="1">
        <f>Tabel1[[#This Row],[Wind profiel]]-Tabel1[[#This Row],[Netto afname 2024 (LDN)]]</f>
        <v>2234.3759499999996</v>
      </c>
    </row>
    <row r="40" spans="1:10" x14ac:dyDescent="0.2">
      <c r="A40">
        <f t="shared" si="0"/>
        <v>1</v>
      </c>
      <c r="B40" t="s">
        <v>38</v>
      </c>
      <c r="C40" s="1">
        <v>179.95945000000003</v>
      </c>
      <c r="D40" s="1">
        <v>0</v>
      </c>
      <c r="E40" s="1">
        <v>14.96</v>
      </c>
      <c r="F40" s="1">
        <f t="shared" si="1"/>
        <v>194.91945000000004</v>
      </c>
      <c r="G40" s="34"/>
      <c r="H40" s="1">
        <v>2209.1</v>
      </c>
      <c r="I40" s="1">
        <f>IF(Tabel1[[#This Row],[Netto afname 2024 (LDN)]]-Tabel1[[#This Row],[Wind profiel]]&lt;0,0,Tabel1[[#This Row],[Netto afname 2024 (LDN)]]-Tabel1[[#This Row],[Wind profiel]])</f>
        <v>0</v>
      </c>
      <c r="J40" s="1">
        <f>Tabel1[[#This Row],[Wind profiel]]-Tabel1[[#This Row],[Netto afname 2024 (LDN)]]</f>
        <v>2029.1405499999998</v>
      </c>
    </row>
    <row r="41" spans="1:10" x14ac:dyDescent="0.2">
      <c r="A41">
        <f t="shared" si="0"/>
        <v>1</v>
      </c>
      <c r="B41" t="s">
        <v>39</v>
      </c>
      <c r="C41" s="1">
        <v>183.30234999999999</v>
      </c>
      <c r="D41" s="1">
        <v>0</v>
      </c>
      <c r="E41" s="1">
        <v>12.8</v>
      </c>
      <c r="F41" s="1">
        <f t="shared" si="1"/>
        <v>196.10235</v>
      </c>
      <c r="G41" s="34"/>
      <c r="H41" s="1">
        <v>2361.1999999999998</v>
      </c>
      <c r="I41" s="1">
        <f>IF(Tabel1[[#This Row],[Netto afname 2024 (LDN)]]-Tabel1[[#This Row],[Wind profiel]]&lt;0,0,Tabel1[[#This Row],[Netto afname 2024 (LDN)]]-Tabel1[[#This Row],[Wind profiel]])</f>
        <v>0</v>
      </c>
      <c r="J41" s="1">
        <f>Tabel1[[#This Row],[Wind profiel]]-Tabel1[[#This Row],[Netto afname 2024 (LDN)]]</f>
        <v>2177.8976499999999</v>
      </c>
    </row>
    <row r="42" spans="1:10" x14ac:dyDescent="0.2">
      <c r="A42">
        <f t="shared" si="0"/>
        <v>1</v>
      </c>
      <c r="B42" t="s">
        <v>40</v>
      </c>
      <c r="C42" s="1">
        <v>193.88819999999998</v>
      </c>
      <c r="D42" s="1">
        <v>0</v>
      </c>
      <c r="E42" s="1">
        <v>1.92</v>
      </c>
      <c r="F42" s="1">
        <f t="shared" si="1"/>
        <v>195.80819999999997</v>
      </c>
      <c r="G42" s="34"/>
      <c r="H42" s="1">
        <v>1999.9</v>
      </c>
      <c r="I42" s="1">
        <f>IF(Tabel1[[#This Row],[Netto afname 2024 (LDN)]]-Tabel1[[#This Row],[Wind profiel]]&lt;0,0,Tabel1[[#This Row],[Netto afname 2024 (LDN)]]-Tabel1[[#This Row],[Wind profiel]])</f>
        <v>0</v>
      </c>
      <c r="J42" s="1">
        <f>Tabel1[[#This Row],[Wind profiel]]-Tabel1[[#This Row],[Netto afname 2024 (LDN)]]</f>
        <v>1806.0118000000002</v>
      </c>
    </row>
    <row r="43" spans="1:10" x14ac:dyDescent="0.2">
      <c r="A43">
        <f t="shared" si="0"/>
        <v>1</v>
      </c>
      <c r="B43" t="s">
        <v>41</v>
      </c>
      <c r="C43" s="1">
        <v>190.89984999999999</v>
      </c>
      <c r="D43" s="1">
        <v>0</v>
      </c>
      <c r="E43" s="1">
        <v>0</v>
      </c>
      <c r="F43" s="1">
        <f t="shared" si="1"/>
        <v>190.89984999999999</v>
      </c>
      <c r="G43" s="34"/>
      <c r="H43" s="1">
        <v>2607.1999999999998</v>
      </c>
      <c r="I43" s="1">
        <f>IF(Tabel1[[#This Row],[Netto afname 2024 (LDN)]]-Tabel1[[#This Row],[Wind profiel]]&lt;0,0,Tabel1[[#This Row],[Netto afname 2024 (LDN)]]-Tabel1[[#This Row],[Wind profiel]])</f>
        <v>0</v>
      </c>
      <c r="J43" s="1">
        <f>Tabel1[[#This Row],[Wind profiel]]-Tabel1[[#This Row],[Netto afname 2024 (LDN)]]</f>
        <v>2416.30015</v>
      </c>
    </row>
    <row r="44" spans="1:10" x14ac:dyDescent="0.2">
      <c r="A44">
        <f t="shared" si="0"/>
        <v>1</v>
      </c>
      <c r="B44" t="s">
        <v>42</v>
      </c>
      <c r="C44" s="1">
        <v>209.33645000000001</v>
      </c>
      <c r="D44" s="1">
        <v>0</v>
      </c>
      <c r="E44" s="1">
        <v>0</v>
      </c>
      <c r="F44" s="1">
        <f t="shared" si="1"/>
        <v>209.33645000000001</v>
      </c>
      <c r="G44" s="34"/>
      <c r="H44" s="1">
        <v>3086.1</v>
      </c>
      <c r="I44" s="1">
        <f>IF(Tabel1[[#This Row],[Netto afname 2024 (LDN)]]-Tabel1[[#This Row],[Wind profiel]]&lt;0,0,Tabel1[[#This Row],[Netto afname 2024 (LDN)]]-Tabel1[[#This Row],[Wind profiel]])</f>
        <v>0</v>
      </c>
      <c r="J44" s="1">
        <f>Tabel1[[#This Row],[Wind profiel]]-Tabel1[[#This Row],[Netto afname 2024 (LDN)]]</f>
        <v>2876.7635499999997</v>
      </c>
    </row>
    <row r="45" spans="1:10" x14ac:dyDescent="0.2">
      <c r="A45">
        <f t="shared" si="0"/>
        <v>1</v>
      </c>
      <c r="B45" t="s">
        <v>43</v>
      </c>
      <c r="C45" s="1">
        <v>210.04554999999999</v>
      </c>
      <c r="D45" s="1">
        <v>0</v>
      </c>
      <c r="E45" s="1">
        <v>0</v>
      </c>
      <c r="F45" s="1">
        <f t="shared" si="1"/>
        <v>210.04554999999999</v>
      </c>
      <c r="G45" s="34"/>
      <c r="H45" s="1">
        <v>4445.5</v>
      </c>
      <c r="I45" s="1">
        <f>IF(Tabel1[[#This Row],[Netto afname 2024 (LDN)]]-Tabel1[[#This Row],[Wind profiel]]&lt;0,0,Tabel1[[#This Row],[Netto afname 2024 (LDN)]]-Tabel1[[#This Row],[Wind profiel]])</f>
        <v>0</v>
      </c>
      <c r="J45" s="1">
        <f>Tabel1[[#This Row],[Wind profiel]]-Tabel1[[#This Row],[Netto afname 2024 (LDN)]]</f>
        <v>4235.4544500000002</v>
      </c>
    </row>
    <row r="46" spans="1:10" x14ac:dyDescent="0.2">
      <c r="A46">
        <f t="shared" si="0"/>
        <v>1</v>
      </c>
      <c r="B46" t="s">
        <v>44</v>
      </c>
      <c r="C46" s="1">
        <v>210.60269999999997</v>
      </c>
      <c r="D46" s="1">
        <v>0</v>
      </c>
      <c r="E46" s="1">
        <v>0</v>
      </c>
      <c r="F46" s="1">
        <f t="shared" si="1"/>
        <v>210.60269999999997</v>
      </c>
      <c r="G46" s="34"/>
      <c r="H46" s="1">
        <v>4500</v>
      </c>
      <c r="I46" s="1">
        <f>IF(Tabel1[[#This Row],[Netto afname 2024 (LDN)]]-Tabel1[[#This Row],[Wind profiel]]&lt;0,0,Tabel1[[#This Row],[Netto afname 2024 (LDN)]]-Tabel1[[#This Row],[Wind profiel]])</f>
        <v>0</v>
      </c>
      <c r="J46" s="1">
        <f>Tabel1[[#This Row],[Wind profiel]]-Tabel1[[#This Row],[Netto afname 2024 (LDN)]]</f>
        <v>4289.3972999999996</v>
      </c>
    </row>
    <row r="47" spans="1:10" x14ac:dyDescent="0.2">
      <c r="A47">
        <f t="shared" si="0"/>
        <v>1</v>
      </c>
      <c r="B47" t="s">
        <v>45</v>
      </c>
      <c r="C47" s="1">
        <v>212.88194999999999</v>
      </c>
      <c r="D47" s="1">
        <v>0</v>
      </c>
      <c r="E47" s="1">
        <v>0</v>
      </c>
      <c r="F47" s="1">
        <f t="shared" si="1"/>
        <v>212.88194999999999</v>
      </c>
      <c r="G47" s="34"/>
      <c r="H47" s="1">
        <v>4500</v>
      </c>
      <c r="I47" s="1">
        <f>IF(Tabel1[[#This Row],[Netto afname 2024 (LDN)]]-Tabel1[[#This Row],[Wind profiel]]&lt;0,0,Tabel1[[#This Row],[Netto afname 2024 (LDN)]]-Tabel1[[#This Row],[Wind profiel]])</f>
        <v>0</v>
      </c>
      <c r="J47" s="1">
        <f>Tabel1[[#This Row],[Wind profiel]]-Tabel1[[#This Row],[Netto afname 2024 (LDN)]]</f>
        <v>4287.11805</v>
      </c>
    </row>
    <row r="48" spans="1:10" x14ac:dyDescent="0.2">
      <c r="A48">
        <f t="shared" si="0"/>
        <v>1</v>
      </c>
      <c r="B48" t="s">
        <v>46</v>
      </c>
      <c r="C48" s="1">
        <v>203.25845000000001</v>
      </c>
      <c r="D48" s="1">
        <v>0</v>
      </c>
      <c r="E48" s="1">
        <v>0</v>
      </c>
      <c r="F48" s="1">
        <f t="shared" si="1"/>
        <v>203.25845000000001</v>
      </c>
      <c r="G48" s="34"/>
      <c r="H48" s="1">
        <v>4500</v>
      </c>
      <c r="I48" s="1">
        <f>IF(Tabel1[[#This Row],[Netto afname 2024 (LDN)]]-Tabel1[[#This Row],[Wind profiel]]&lt;0,0,Tabel1[[#This Row],[Netto afname 2024 (LDN)]]-Tabel1[[#This Row],[Wind profiel]])</f>
        <v>0</v>
      </c>
      <c r="J48" s="1">
        <f>Tabel1[[#This Row],[Wind profiel]]-Tabel1[[#This Row],[Netto afname 2024 (LDN)]]</f>
        <v>4296.7415499999997</v>
      </c>
    </row>
    <row r="49" spans="1:10" x14ac:dyDescent="0.2">
      <c r="A49">
        <f t="shared" si="0"/>
        <v>1</v>
      </c>
      <c r="B49" t="s">
        <v>47</v>
      </c>
      <c r="C49" s="1">
        <v>206.80394999999999</v>
      </c>
      <c r="D49" s="1">
        <v>0</v>
      </c>
      <c r="E49" s="1">
        <v>0</v>
      </c>
      <c r="F49" s="1">
        <f t="shared" si="1"/>
        <v>206.80394999999999</v>
      </c>
      <c r="G49" s="34"/>
      <c r="H49" s="1">
        <v>4500</v>
      </c>
      <c r="I49" s="1">
        <f>IF(Tabel1[[#This Row],[Netto afname 2024 (LDN)]]-Tabel1[[#This Row],[Wind profiel]]&lt;0,0,Tabel1[[#This Row],[Netto afname 2024 (LDN)]]-Tabel1[[#This Row],[Wind profiel]])</f>
        <v>0</v>
      </c>
      <c r="J49" s="1">
        <f>Tabel1[[#This Row],[Wind profiel]]-Tabel1[[#This Row],[Netto afname 2024 (LDN)]]</f>
        <v>4293.1960500000005</v>
      </c>
    </row>
    <row r="50" spans="1:10" x14ac:dyDescent="0.2">
      <c r="A50">
        <f t="shared" si="0"/>
        <v>1</v>
      </c>
      <c r="B50" t="s">
        <v>48</v>
      </c>
      <c r="C50" s="1">
        <v>203.66364999999999</v>
      </c>
      <c r="D50" s="1">
        <v>0</v>
      </c>
      <c r="E50" s="1">
        <v>0</v>
      </c>
      <c r="F50" s="1">
        <f t="shared" si="1"/>
        <v>203.66364999999999</v>
      </c>
      <c r="G50" s="34"/>
      <c r="H50" s="1">
        <v>4500</v>
      </c>
      <c r="I50" s="1">
        <f>IF(Tabel1[[#This Row],[Netto afname 2024 (LDN)]]-Tabel1[[#This Row],[Wind profiel]]&lt;0,0,Tabel1[[#This Row],[Netto afname 2024 (LDN)]]-Tabel1[[#This Row],[Wind profiel]])</f>
        <v>0</v>
      </c>
      <c r="J50" s="1">
        <f>Tabel1[[#This Row],[Wind profiel]]-Tabel1[[#This Row],[Netto afname 2024 (LDN)]]</f>
        <v>4296.3363499999996</v>
      </c>
    </row>
    <row r="51" spans="1:10" x14ac:dyDescent="0.2">
      <c r="A51">
        <f t="shared" si="0"/>
        <v>1</v>
      </c>
      <c r="B51" t="s">
        <v>49</v>
      </c>
      <c r="C51" s="1">
        <v>204.11950000000002</v>
      </c>
      <c r="D51" s="1">
        <v>0</v>
      </c>
      <c r="E51" s="1">
        <v>0</v>
      </c>
      <c r="F51" s="1">
        <f t="shared" si="1"/>
        <v>204.11950000000002</v>
      </c>
      <c r="G51" s="34"/>
      <c r="H51" s="1">
        <v>4429.3999999999996</v>
      </c>
      <c r="I51" s="1">
        <f>IF(Tabel1[[#This Row],[Netto afname 2024 (LDN)]]-Tabel1[[#This Row],[Wind profiel]]&lt;0,0,Tabel1[[#This Row],[Netto afname 2024 (LDN)]]-Tabel1[[#This Row],[Wind profiel]])</f>
        <v>0</v>
      </c>
      <c r="J51" s="1">
        <f>Tabel1[[#This Row],[Wind profiel]]-Tabel1[[#This Row],[Netto afname 2024 (LDN)]]</f>
        <v>4225.2804999999998</v>
      </c>
    </row>
    <row r="52" spans="1:10" x14ac:dyDescent="0.2">
      <c r="A52">
        <f t="shared" si="0"/>
        <v>1</v>
      </c>
      <c r="B52" t="s">
        <v>50</v>
      </c>
      <c r="C52" s="1">
        <v>199.35840000000002</v>
      </c>
      <c r="D52" s="1">
        <v>0</v>
      </c>
      <c r="E52" s="1">
        <v>0</v>
      </c>
      <c r="F52" s="1">
        <f t="shared" si="1"/>
        <v>199.35840000000002</v>
      </c>
      <c r="G52" s="34"/>
      <c r="H52" s="1">
        <v>4183.8999999999996</v>
      </c>
      <c r="I52" s="1">
        <f>IF(Tabel1[[#This Row],[Netto afname 2024 (LDN)]]-Tabel1[[#This Row],[Wind profiel]]&lt;0,0,Tabel1[[#This Row],[Netto afname 2024 (LDN)]]-Tabel1[[#This Row],[Wind profiel]])</f>
        <v>0</v>
      </c>
      <c r="J52" s="1">
        <f>Tabel1[[#This Row],[Wind profiel]]-Tabel1[[#This Row],[Netto afname 2024 (LDN)]]</f>
        <v>3984.5415999999996</v>
      </c>
    </row>
    <row r="53" spans="1:10" x14ac:dyDescent="0.2">
      <c r="A53">
        <f t="shared" si="0"/>
        <v>1</v>
      </c>
      <c r="B53" t="s">
        <v>51</v>
      </c>
      <c r="C53" s="1">
        <v>195.6103</v>
      </c>
      <c r="D53" s="1">
        <v>0</v>
      </c>
      <c r="E53" s="1">
        <v>0</v>
      </c>
      <c r="F53" s="1">
        <f t="shared" si="1"/>
        <v>195.6103</v>
      </c>
      <c r="G53" s="34"/>
      <c r="H53" s="1">
        <v>4500</v>
      </c>
      <c r="I53" s="1">
        <f>IF(Tabel1[[#This Row],[Netto afname 2024 (LDN)]]-Tabel1[[#This Row],[Wind profiel]]&lt;0,0,Tabel1[[#This Row],[Netto afname 2024 (LDN)]]-Tabel1[[#This Row],[Wind profiel]])</f>
        <v>0</v>
      </c>
      <c r="J53" s="1">
        <f>Tabel1[[#This Row],[Wind profiel]]-Tabel1[[#This Row],[Netto afname 2024 (LDN)]]</f>
        <v>4304.3896999999997</v>
      </c>
    </row>
    <row r="54" spans="1:10" x14ac:dyDescent="0.2">
      <c r="A54">
        <f t="shared" si="0"/>
        <v>1</v>
      </c>
      <c r="B54" t="s">
        <v>52</v>
      </c>
      <c r="C54" s="1">
        <v>196.37004999999999</v>
      </c>
      <c r="D54" s="1">
        <v>0</v>
      </c>
      <c r="E54" s="1">
        <v>0</v>
      </c>
      <c r="F54" s="1">
        <f t="shared" si="1"/>
        <v>196.37004999999999</v>
      </c>
      <c r="G54" s="34"/>
      <c r="H54" s="1">
        <v>4500</v>
      </c>
      <c r="I54" s="1">
        <f>IF(Tabel1[[#This Row],[Netto afname 2024 (LDN)]]-Tabel1[[#This Row],[Wind profiel]]&lt;0,0,Tabel1[[#This Row],[Netto afname 2024 (LDN)]]-Tabel1[[#This Row],[Wind profiel]])</f>
        <v>0</v>
      </c>
      <c r="J54" s="1">
        <f>Tabel1[[#This Row],[Wind profiel]]-Tabel1[[#This Row],[Netto afname 2024 (LDN)]]</f>
        <v>4303.6299500000005</v>
      </c>
    </row>
    <row r="55" spans="1:10" x14ac:dyDescent="0.2">
      <c r="A55">
        <f t="shared" si="0"/>
        <v>1</v>
      </c>
      <c r="B55" t="s">
        <v>53</v>
      </c>
      <c r="C55" s="1">
        <v>199.30775</v>
      </c>
      <c r="D55" s="1">
        <v>0</v>
      </c>
      <c r="E55" s="1">
        <v>0</v>
      </c>
      <c r="F55" s="1">
        <f t="shared" si="1"/>
        <v>199.30775</v>
      </c>
      <c r="G55" s="34"/>
      <c r="H55" s="1">
        <v>4500</v>
      </c>
      <c r="I55" s="1">
        <f>IF(Tabel1[[#This Row],[Netto afname 2024 (LDN)]]-Tabel1[[#This Row],[Wind profiel]]&lt;0,0,Tabel1[[#This Row],[Netto afname 2024 (LDN)]]-Tabel1[[#This Row],[Wind profiel]])</f>
        <v>0</v>
      </c>
      <c r="J55" s="1">
        <f>Tabel1[[#This Row],[Wind profiel]]-Tabel1[[#This Row],[Netto afname 2024 (LDN)]]</f>
        <v>4300.6922500000001</v>
      </c>
    </row>
    <row r="56" spans="1:10" x14ac:dyDescent="0.2">
      <c r="A56">
        <f t="shared" si="0"/>
        <v>1</v>
      </c>
      <c r="B56" t="s">
        <v>54</v>
      </c>
      <c r="C56" s="1">
        <v>200.01685000000001</v>
      </c>
      <c r="D56" s="1">
        <v>0</v>
      </c>
      <c r="E56" s="1">
        <v>0</v>
      </c>
      <c r="F56" s="1">
        <f t="shared" si="1"/>
        <v>200.01685000000001</v>
      </c>
      <c r="G56" s="34"/>
      <c r="H56" s="1">
        <v>4500</v>
      </c>
      <c r="I56" s="1">
        <f>IF(Tabel1[[#This Row],[Netto afname 2024 (LDN)]]-Tabel1[[#This Row],[Wind profiel]]&lt;0,0,Tabel1[[#This Row],[Netto afname 2024 (LDN)]]-Tabel1[[#This Row],[Wind profiel]])</f>
        <v>0</v>
      </c>
      <c r="J56" s="1">
        <f>Tabel1[[#This Row],[Wind profiel]]-Tabel1[[#This Row],[Netto afname 2024 (LDN)]]</f>
        <v>4299.98315</v>
      </c>
    </row>
    <row r="57" spans="1:10" x14ac:dyDescent="0.2">
      <c r="A57">
        <f t="shared" si="0"/>
        <v>1</v>
      </c>
      <c r="B57" t="s">
        <v>55</v>
      </c>
      <c r="C57" s="1">
        <v>199.25710000000001</v>
      </c>
      <c r="D57" s="1">
        <v>0</v>
      </c>
      <c r="E57" s="1">
        <v>0</v>
      </c>
      <c r="F57" s="1">
        <f t="shared" si="1"/>
        <v>199.25710000000001</v>
      </c>
      <c r="G57" s="34"/>
      <c r="H57" s="1">
        <v>4500</v>
      </c>
      <c r="I57" s="1">
        <f>IF(Tabel1[[#This Row],[Netto afname 2024 (LDN)]]-Tabel1[[#This Row],[Wind profiel]]&lt;0,0,Tabel1[[#This Row],[Netto afname 2024 (LDN)]]-Tabel1[[#This Row],[Wind profiel]])</f>
        <v>0</v>
      </c>
      <c r="J57" s="1">
        <f>Tabel1[[#This Row],[Wind profiel]]-Tabel1[[#This Row],[Netto afname 2024 (LDN)]]</f>
        <v>4300.7429000000002</v>
      </c>
    </row>
    <row r="58" spans="1:10" x14ac:dyDescent="0.2">
      <c r="A58">
        <f t="shared" si="0"/>
        <v>1</v>
      </c>
      <c r="B58" t="s">
        <v>56</v>
      </c>
      <c r="C58" s="1">
        <v>190.8492</v>
      </c>
      <c r="D58" s="1">
        <v>0</v>
      </c>
      <c r="E58" s="1">
        <v>0</v>
      </c>
      <c r="F58" s="1">
        <f t="shared" si="1"/>
        <v>190.8492</v>
      </c>
      <c r="G58" s="34"/>
      <c r="H58" s="1">
        <v>4500</v>
      </c>
      <c r="I58" s="1">
        <f>IF(Tabel1[[#This Row],[Netto afname 2024 (LDN)]]-Tabel1[[#This Row],[Wind profiel]]&lt;0,0,Tabel1[[#This Row],[Netto afname 2024 (LDN)]]-Tabel1[[#This Row],[Wind profiel]])</f>
        <v>0</v>
      </c>
      <c r="J58" s="1">
        <f>Tabel1[[#This Row],[Wind profiel]]-Tabel1[[#This Row],[Netto afname 2024 (LDN)]]</f>
        <v>4309.1508000000003</v>
      </c>
    </row>
    <row r="59" spans="1:10" x14ac:dyDescent="0.2">
      <c r="A59">
        <f t="shared" si="0"/>
        <v>1</v>
      </c>
      <c r="B59" t="s">
        <v>57</v>
      </c>
      <c r="C59" s="1">
        <v>193.02715000000001</v>
      </c>
      <c r="D59" s="1">
        <v>0</v>
      </c>
      <c r="E59" s="1">
        <v>0</v>
      </c>
      <c r="F59" s="1">
        <f t="shared" si="1"/>
        <v>193.02715000000001</v>
      </c>
      <c r="G59" s="34"/>
      <c r="H59" s="1">
        <v>4478.3</v>
      </c>
      <c r="I59" s="1">
        <f>IF(Tabel1[[#This Row],[Netto afname 2024 (LDN)]]-Tabel1[[#This Row],[Wind profiel]]&lt;0,0,Tabel1[[#This Row],[Netto afname 2024 (LDN)]]-Tabel1[[#This Row],[Wind profiel]])</f>
        <v>0</v>
      </c>
      <c r="J59" s="1">
        <f>Tabel1[[#This Row],[Wind profiel]]-Tabel1[[#This Row],[Netto afname 2024 (LDN)]]</f>
        <v>4285.2728500000003</v>
      </c>
    </row>
    <row r="60" spans="1:10" x14ac:dyDescent="0.2">
      <c r="A60">
        <f t="shared" si="0"/>
        <v>1</v>
      </c>
      <c r="B60" t="s">
        <v>58</v>
      </c>
      <c r="C60" s="1">
        <v>184.46729999999999</v>
      </c>
      <c r="D60" s="1">
        <v>0</v>
      </c>
      <c r="E60" s="1">
        <v>6.24</v>
      </c>
      <c r="F60" s="1">
        <f t="shared" si="1"/>
        <v>190.7073</v>
      </c>
      <c r="G60" s="34"/>
      <c r="H60" s="1">
        <v>4263.8</v>
      </c>
      <c r="I60" s="1">
        <f>IF(Tabel1[[#This Row],[Netto afname 2024 (LDN)]]-Tabel1[[#This Row],[Wind profiel]]&lt;0,0,Tabel1[[#This Row],[Netto afname 2024 (LDN)]]-Tabel1[[#This Row],[Wind profiel]])</f>
        <v>0</v>
      </c>
      <c r="J60" s="1">
        <f>Tabel1[[#This Row],[Wind profiel]]-Tabel1[[#This Row],[Netto afname 2024 (LDN)]]</f>
        <v>4079.3327000000004</v>
      </c>
    </row>
    <row r="61" spans="1:10" x14ac:dyDescent="0.2">
      <c r="A61">
        <f t="shared" si="0"/>
        <v>1</v>
      </c>
      <c r="B61" t="s">
        <v>59</v>
      </c>
      <c r="C61" s="1">
        <v>143.89664999999999</v>
      </c>
      <c r="D61" s="1">
        <v>0</v>
      </c>
      <c r="E61" s="1">
        <v>46</v>
      </c>
      <c r="F61" s="1">
        <f t="shared" si="1"/>
        <v>189.89664999999999</v>
      </c>
      <c r="G61" s="34"/>
      <c r="H61" s="1">
        <v>4003.9</v>
      </c>
      <c r="I61" s="1">
        <f>IF(Tabel1[[#This Row],[Netto afname 2024 (LDN)]]-Tabel1[[#This Row],[Wind profiel]]&lt;0,0,Tabel1[[#This Row],[Netto afname 2024 (LDN)]]-Tabel1[[#This Row],[Wind profiel]])</f>
        <v>0</v>
      </c>
      <c r="J61" s="1">
        <f>Tabel1[[#This Row],[Wind profiel]]-Tabel1[[#This Row],[Netto afname 2024 (LDN)]]</f>
        <v>3860.00335</v>
      </c>
    </row>
    <row r="62" spans="1:10" x14ac:dyDescent="0.2">
      <c r="A62">
        <f t="shared" si="0"/>
        <v>1</v>
      </c>
      <c r="B62" t="s">
        <v>60</v>
      </c>
      <c r="C62" s="1">
        <v>148.65774999999999</v>
      </c>
      <c r="D62" s="1">
        <v>4.9358341559723594E-2</v>
      </c>
      <c r="E62" s="1">
        <v>44.08</v>
      </c>
      <c r="F62" s="1">
        <f t="shared" si="1"/>
        <v>192.68839165844028</v>
      </c>
      <c r="G62" s="34"/>
      <c r="H62" s="1">
        <v>3865.3</v>
      </c>
      <c r="I62" s="1">
        <f>IF(Tabel1[[#This Row],[Netto afname 2024 (LDN)]]-Tabel1[[#This Row],[Wind profiel]]&lt;0,0,Tabel1[[#This Row],[Netto afname 2024 (LDN)]]-Tabel1[[#This Row],[Wind profiel]])</f>
        <v>0</v>
      </c>
      <c r="J62" s="1">
        <f>Tabel1[[#This Row],[Wind profiel]]-Tabel1[[#This Row],[Netto afname 2024 (LDN)]]</f>
        <v>3716.6422500000003</v>
      </c>
    </row>
    <row r="63" spans="1:10" x14ac:dyDescent="0.2">
      <c r="A63">
        <f t="shared" si="0"/>
        <v>1</v>
      </c>
      <c r="B63" t="s">
        <v>61</v>
      </c>
      <c r="C63" s="1">
        <v>157.77475000000001</v>
      </c>
      <c r="D63" s="1">
        <v>0</v>
      </c>
      <c r="E63" s="1">
        <v>33.120000000000005</v>
      </c>
      <c r="F63" s="1">
        <f t="shared" si="1"/>
        <v>190.89475000000002</v>
      </c>
      <c r="G63" s="34"/>
      <c r="H63" s="1">
        <v>4360.2</v>
      </c>
      <c r="I63" s="1">
        <f>IF(Tabel1[[#This Row],[Netto afname 2024 (LDN)]]-Tabel1[[#This Row],[Wind profiel]]&lt;0,0,Tabel1[[#This Row],[Netto afname 2024 (LDN)]]-Tabel1[[#This Row],[Wind profiel]])</f>
        <v>0</v>
      </c>
      <c r="J63" s="1">
        <f>Tabel1[[#This Row],[Wind profiel]]-Tabel1[[#This Row],[Netto afname 2024 (LDN)]]</f>
        <v>4202.4252500000002</v>
      </c>
    </row>
    <row r="64" spans="1:10" x14ac:dyDescent="0.2">
      <c r="A64">
        <f t="shared" si="0"/>
        <v>1</v>
      </c>
      <c r="B64" t="s">
        <v>62</v>
      </c>
      <c r="C64" s="1">
        <v>166.23330000000001</v>
      </c>
      <c r="D64" s="1">
        <v>0</v>
      </c>
      <c r="E64" s="1">
        <v>36.159999999999997</v>
      </c>
      <c r="F64" s="1">
        <f t="shared" si="1"/>
        <v>202.39330000000001</v>
      </c>
      <c r="G64" s="34"/>
      <c r="H64" s="1">
        <v>3759.5</v>
      </c>
      <c r="I64" s="1">
        <f>IF(Tabel1[[#This Row],[Netto afname 2024 (LDN)]]-Tabel1[[#This Row],[Wind profiel]]&lt;0,0,Tabel1[[#This Row],[Netto afname 2024 (LDN)]]-Tabel1[[#This Row],[Wind profiel]])</f>
        <v>0</v>
      </c>
      <c r="J64" s="1">
        <f>Tabel1[[#This Row],[Wind profiel]]-Tabel1[[#This Row],[Netto afname 2024 (LDN)]]</f>
        <v>3593.2667000000001</v>
      </c>
    </row>
    <row r="65" spans="1:10" x14ac:dyDescent="0.2">
      <c r="A65">
        <f t="shared" si="0"/>
        <v>1</v>
      </c>
      <c r="B65" t="s">
        <v>63</v>
      </c>
      <c r="C65" s="1">
        <v>167.55020000000002</v>
      </c>
      <c r="D65" s="1">
        <v>0</v>
      </c>
      <c r="E65" s="1">
        <v>47.439999999999991</v>
      </c>
      <c r="F65" s="1">
        <f t="shared" si="1"/>
        <v>214.99020000000002</v>
      </c>
      <c r="G65" s="34"/>
      <c r="H65" s="1">
        <v>3876.6</v>
      </c>
      <c r="I65" s="1">
        <f>IF(Tabel1[[#This Row],[Netto afname 2024 (LDN)]]-Tabel1[[#This Row],[Wind profiel]]&lt;0,0,Tabel1[[#This Row],[Netto afname 2024 (LDN)]]-Tabel1[[#This Row],[Wind profiel]])</f>
        <v>0</v>
      </c>
      <c r="J65" s="1">
        <f>Tabel1[[#This Row],[Wind profiel]]-Tabel1[[#This Row],[Netto afname 2024 (LDN)]]</f>
        <v>3709.0497999999998</v>
      </c>
    </row>
    <row r="66" spans="1:10" x14ac:dyDescent="0.2">
      <c r="A66">
        <f t="shared" si="0"/>
        <v>1</v>
      </c>
      <c r="B66" t="s">
        <v>64</v>
      </c>
      <c r="C66" s="1">
        <v>200.7766</v>
      </c>
      <c r="D66" s="1">
        <v>0</v>
      </c>
      <c r="E66" s="1">
        <v>16.32</v>
      </c>
      <c r="F66" s="1">
        <f t="shared" si="1"/>
        <v>217.0966</v>
      </c>
      <c r="G66" s="34"/>
      <c r="H66" s="1">
        <v>2984.2</v>
      </c>
      <c r="I66" s="1">
        <f>IF(Tabel1[[#This Row],[Netto afname 2024 (LDN)]]-Tabel1[[#This Row],[Wind profiel]]&lt;0,0,Tabel1[[#This Row],[Netto afname 2024 (LDN)]]-Tabel1[[#This Row],[Wind profiel]])</f>
        <v>0</v>
      </c>
      <c r="J66" s="1">
        <f>Tabel1[[#This Row],[Wind profiel]]-Tabel1[[#This Row],[Netto afname 2024 (LDN)]]</f>
        <v>2783.4233999999997</v>
      </c>
    </row>
    <row r="67" spans="1:10" x14ac:dyDescent="0.2">
      <c r="A67">
        <f t="shared" si="0"/>
        <v>1</v>
      </c>
      <c r="B67" t="s">
        <v>65</v>
      </c>
      <c r="C67" s="1">
        <v>213.94560000000001</v>
      </c>
      <c r="D67" s="1">
        <v>0</v>
      </c>
      <c r="E67" s="1">
        <v>1.28</v>
      </c>
      <c r="F67" s="1">
        <f t="shared" si="1"/>
        <v>215.22560000000001</v>
      </c>
      <c r="G67" s="34"/>
      <c r="H67" s="1">
        <v>2690.5</v>
      </c>
      <c r="I67" s="1">
        <f>IF(Tabel1[[#This Row],[Netto afname 2024 (LDN)]]-Tabel1[[#This Row],[Wind profiel]]&lt;0,0,Tabel1[[#This Row],[Netto afname 2024 (LDN)]]-Tabel1[[#This Row],[Wind profiel]])</f>
        <v>0</v>
      </c>
      <c r="J67" s="1">
        <f>Tabel1[[#This Row],[Wind profiel]]-Tabel1[[#This Row],[Netto afname 2024 (LDN)]]</f>
        <v>2476.5544</v>
      </c>
    </row>
    <row r="68" spans="1:10" x14ac:dyDescent="0.2">
      <c r="A68">
        <f t="shared" ref="A68:A131" si="3">MONTH(B68)</f>
        <v>1</v>
      </c>
      <c r="B68" t="s">
        <v>66</v>
      </c>
      <c r="C68" s="1">
        <v>216.52875</v>
      </c>
      <c r="D68" s="1">
        <v>0</v>
      </c>
      <c r="E68" s="1">
        <v>0</v>
      </c>
      <c r="F68" s="1">
        <f t="shared" ref="F68:F131" si="4">C68+E68-D68</f>
        <v>216.52875</v>
      </c>
      <c r="G68" s="34"/>
      <c r="H68" s="1">
        <v>1707.6</v>
      </c>
      <c r="I68" s="1">
        <f>IF(Tabel1[[#This Row],[Netto afname 2024 (LDN)]]-Tabel1[[#This Row],[Wind profiel]]&lt;0,0,Tabel1[[#This Row],[Netto afname 2024 (LDN)]]-Tabel1[[#This Row],[Wind profiel]])</f>
        <v>0</v>
      </c>
      <c r="J68" s="1">
        <f>Tabel1[[#This Row],[Wind profiel]]-Tabel1[[#This Row],[Netto afname 2024 (LDN)]]</f>
        <v>1491.07125</v>
      </c>
    </row>
    <row r="69" spans="1:10" x14ac:dyDescent="0.2">
      <c r="A69">
        <f t="shared" si="3"/>
        <v>1</v>
      </c>
      <c r="B69" t="s">
        <v>67</v>
      </c>
      <c r="C69" s="1">
        <v>212.17285000000001</v>
      </c>
      <c r="D69" s="1">
        <v>0</v>
      </c>
      <c r="E69" s="1">
        <v>0</v>
      </c>
      <c r="F69" s="1">
        <f t="shared" si="4"/>
        <v>212.17285000000001</v>
      </c>
      <c r="G69" s="34"/>
      <c r="H69" s="1">
        <v>1190.2</v>
      </c>
      <c r="I69" s="1">
        <f>IF(Tabel1[[#This Row],[Netto afname 2024 (LDN)]]-Tabel1[[#This Row],[Wind profiel]]&lt;0,0,Tabel1[[#This Row],[Netto afname 2024 (LDN)]]-Tabel1[[#This Row],[Wind profiel]])</f>
        <v>0</v>
      </c>
      <c r="J69" s="1">
        <f>Tabel1[[#This Row],[Wind profiel]]-Tabel1[[#This Row],[Netto afname 2024 (LDN)]]</f>
        <v>978.02715000000001</v>
      </c>
    </row>
    <row r="70" spans="1:10" x14ac:dyDescent="0.2">
      <c r="A70">
        <f t="shared" si="3"/>
        <v>1</v>
      </c>
      <c r="B70" t="s">
        <v>68</v>
      </c>
      <c r="C70" s="1">
        <v>211.00790000000001</v>
      </c>
      <c r="D70" s="1">
        <v>0</v>
      </c>
      <c r="E70" s="1">
        <v>0</v>
      </c>
      <c r="F70" s="1">
        <f t="shared" si="4"/>
        <v>211.00790000000001</v>
      </c>
      <c r="G70" s="34"/>
      <c r="H70" s="1">
        <v>800.7</v>
      </c>
      <c r="I70" s="1">
        <f>IF(Tabel1[[#This Row],[Netto afname 2024 (LDN)]]-Tabel1[[#This Row],[Wind profiel]]&lt;0,0,Tabel1[[#This Row],[Netto afname 2024 (LDN)]]-Tabel1[[#This Row],[Wind profiel]])</f>
        <v>0</v>
      </c>
      <c r="J70" s="1">
        <f>Tabel1[[#This Row],[Wind profiel]]-Tabel1[[#This Row],[Netto afname 2024 (LDN)]]</f>
        <v>589.69209999999998</v>
      </c>
    </row>
    <row r="71" spans="1:10" x14ac:dyDescent="0.2">
      <c r="A71">
        <f t="shared" si="3"/>
        <v>1</v>
      </c>
      <c r="B71" t="s">
        <v>69</v>
      </c>
      <c r="C71" s="1">
        <v>206.09485000000001</v>
      </c>
      <c r="D71" s="1">
        <v>0</v>
      </c>
      <c r="E71" s="1">
        <v>0</v>
      </c>
      <c r="F71" s="1">
        <f t="shared" si="4"/>
        <v>206.09485000000001</v>
      </c>
      <c r="G71" s="34"/>
      <c r="H71" s="1">
        <v>766.4</v>
      </c>
      <c r="I71" s="1">
        <f>IF(Tabel1[[#This Row],[Netto afname 2024 (LDN)]]-Tabel1[[#This Row],[Wind profiel]]&lt;0,0,Tabel1[[#This Row],[Netto afname 2024 (LDN)]]-Tabel1[[#This Row],[Wind profiel]])</f>
        <v>0</v>
      </c>
      <c r="J71" s="1">
        <f>Tabel1[[#This Row],[Wind profiel]]-Tabel1[[#This Row],[Netto afname 2024 (LDN)]]</f>
        <v>560.30514999999991</v>
      </c>
    </row>
    <row r="72" spans="1:10" x14ac:dyDescent="0.2">
      <c r="A72">
        <f t="shared" si="3"/>
        <v>1</v>
      </c>
      <c r="B72" t="s">
        <v>70</v>
      </c>
      <c r="C72" s="1">
        <v>199.35840000000002</v>
      </c>
      <c r="D72" s="1">
        <v>0</v>
      </c>
      <c r="E72" s="1">
        <v>0</v>
      </c>
      <c r="F72" s="1">
        <f t="shared" si="4"/>
        <v>199.35840000000002</v>
      </c>
      <c r="G72" s="34"/>
      <c r="H72" s="1">
        <v>648.79999999999995</v>
      </c>
      <c r="I72" s="1">
        <f>IF(Tabel1[[#This Row],[Netto afname 2024 (LDN)]]-Tabel1[[#This Row],[Wind profiel]]&lt;0,0,Tabel1[[#This Row],[Netto afname 2024 (LDN)]]-Tabel1[[#This Row],[Wind profiel]])</f>
        <v>0</v>
      </c>
      <c r="J72" s="1">
        <f>Tabel1[[#This Row],[Wind profiel]]-Tabel1[[#This Row],[Netto afname 2024 (LDN)]]</f>
        <v>449.44159999999994</v>
      </c>
    </row>
    <row r="73" spans="1:10" x14ac:dyDescent="0.2">
      <c r="A73">
        <f t="shared" si="3"/>
        <v>1</v>
      </c>
      <c r="B73" t="s">
        <v>71</v>
      </c>
      <c r="C73" s="1">
        <v>199.30775</v>
      </c>
      <c r="D73" s="1">
        <v>0</v>
      </c>
      <c r="E73" s="1">
        <v>0</v>
      </c>
      <c r="F73" s="1">
        <f t="shared" si="4"/>
        <v>199.30775</v>
      </c>
      <c r="G73" s="34"/>
      <c r="H73" s="1">
        <v>758.3</v>
      </c>
      <c r="I73" s="1">
        <f>IF(Tabel1[[#This Row],[Netto afname 2024 (LDN)]]-Tabel1[[#This Row],[Wind profiel]]&lt;0,0,Tabel1[[#This Row],[Netto afname 2024 (LDN)]]-Tabel1[[#This Row],[Wind profiel]])</f>
        <v>0</v>
      </c>
      <c r="J73" s="1">
        <f>Tabel1[[#This Row],[Wind profiel]]-Tabel1[[#This Row],[Netto afname 2024 (LDN)]]</f>
        <v>558.99225000000001</v>
      </c>
    </row>
    <row r="74" spans="1:10" x14ac:dyDescent="0.2">
      <c r="A74">
        <f t="shared" si="3"/>
        <v>1</v>
      </c>
      <c r="B74" t="s">
        <v>72</v>
      </c>
      <c r="C74" s="1">
        <v>203.0052</v>
      </c>
      <c r="D74" s="1">
        <v>0</v>
      </c>
      <c r="E74" s="1">
        <v>0</v>
      </c>
      <c r="F74" s="1">
        <f t="shared" si="4"/>
        <v>203.0052</v>
      </c>
      <c r="G74" s="34"/>
      <c r="H74" s="1">
        <v>653.70000000000005</v>
      </c>
      <c r="I74" s="1">
        <f>IF(Tabel1[[#This Row],[Netto afname 2024 (LDN)]]-Tabel1[[#This Row],[Wind profiel]]&lt;0,0,Tabel1[[#This Row],[Netto afname 2024 (LDN)]]-Tabel1[[#This Row],[Wind profiel]])</f>
        <v>0</v>
      </c>
      <c r="J74" s="1">
        <f>Tabel1[[#This Row],[Wind profiel]]-Tabel1[[#This Row],[Netto afname 2024 (LDN)]]</f>
        <v>450.69480000000004</v>
      </c>
    </row>
    <row r="75" spans="1:10" x14ac:dyDescent="0.2">
      <c r="A75">
        <f t="shared" si="3"/>
        <v>1</v>
      </c>
      <c r="B75" t="s">
        <v>73</v>
      </c>
      <c r="C75" s="1">
        <v>209.23514999999998</v>
      </c>
      <c r="D75" s="1">
        <v>0</v>
      </c>
      <c r="E75" s="1">
        <v>0</v>
      </c>
      <c r="F75" s="1">
        <f t="shared" si="4"/>
        <v>209.23514999999998</v>
      </c>
      <c r="G75" s="34"/>
      <c r="H75" s="1">
        <v>1562.8</v>
      </c>
      <c r="I75" s="1">
        <f>IF(Tabel1[[#This Row],[Netto afname 2024 (LDN)]]-Tabel1[[#This Row],[Wind profiel]]&lt;0,0,Tabel1[[#This Row],[Netto afname 2024 (LDN)]]-Tabel1[[#This Row],[Wind profiel]])</f>
        <v>0</v>
      </c>
      <c r="J75" s="1">
        <f>Tabel1[[#This Row],[Wind profiel]]-Tabel1[[#This Row],[Netto afname 2024 (LDN)]]</f>
        <v>1353.56485</v>
      </c>
    </row>
    <row r="76" spans="1:10" x14ac:dyDescent="0.2">
      <c r="A76">
        <f t="shared" si="3"/>
        <v>1</v>
      </c>
      <c r="B76" t="s">
        <v>74</v>
      </c>
      <c r="C76" s="1">
        <v>203.71429999999998</v>
      </c>
      <c r="D76" s="1">
        <v>0</v>
      </c>
      <c r="E76" s="1">
        <v>0</v>
      </c>
      <c r="F76" s="1">
        <f t="shared" si="4"/>
        <v>203.71429999999998</v>
      </c>
      <c r="G76" s="34"/>
      <c r="H76" s="1">
        <v>1713</v>
      </c>
      <c r="I76" s="1">
        <f>IF(Tabel1[[#This Row],[Netto afname 2024 (LDN)]]-Tabel1[[#This Row],[Wind profiel]]&lt;0,0,Tabel1[[#This Row],[Netto afname 2024 (LDN)]]-Tabel1[[#This Row],[Wind profiel]])</f>
        <v>0</v>
      </c>
      <c r="J76" s="1">
        <f>Tabel1[[#This Row],[Wind profiel]]-Tabel1[[#This Row],[Netto afname 2024 (LDN)]]</f>
        <v>1509.2856999999999</v>
      </c>
    </row>
    <row r="77" spans="1:10" x14ac:dyDescent="0.2">
      <c r="A77">
        <f t="shared" si="3"/>
        <v>1</v>
      </c>
      <c r="B77" t="s">
        <v>75</v>
      </c>
      <c r="C77" s="1">
        <v>196.6233</v>
      </c>
      <c r="D77" s="1">
        <v>0</v>
      </c>
      <c r="E77" s="1">
        <v>0</v>
      </c>
      <c r="F77" s="1">
        <f t="shared" si="4"/>
        <v>196.6233</v>
      </c>
      <c r="G77" s="34"/>
      <c r="H77" s="1">
        <v>2101.3000000000002</v>
      </c>
      <c r="I77" s="1">
        <f>IF(Tabel1[[#This Row],[Netto afname 2024 (LDN)]]-Tabel1[[#This Row],[Wind profiel]]&lt;0,0,Tabel1[[#This Row],[Netto afname 2024 (LDN)]]-Tabel1[[#This Row],[Wind profiel]])</f>
        <v>0</v>
      </c>
      <c r="J77" s="1">
        <f>Tabel1[[#This Row],[Wind profiel]]-Tabel1[[#This Row],[Netto afname 2024 (LDN)]]</f>
        <v>1904.6767000000002</v>
      </c>
    </row>
    <row r="78" spans="1:10" x14ac:dyDescent="0.2">
      <c r="A78">
        <f t="shared" si="3"/>
        <v>1</v>
      </c>
      <c r="B78" t="s">
        <v>76</v>
      </c>
      <c r="C78" s="1">
        <v>194.14145000000002</v>
      </c>
      <c r="D78" s="1">
        <v>0</v>
      </c>
      <c r="E78" s="1">
        <v>0</v>
      </c>
      <c r="F78" s="1">
        <f t="shared" si="4"/>
        <v>194.14145000000002</v>
      </c>
      <c r="G78" s="34"/>
      <c r="H78" s="1">
        <v>2220.3000000000002</v>
      </c>
      <c r="I78" s="1">
        <f>IF(Tabel1[[#This Row],[Netto afname 2024 (LDN)]]-Tabel1[[#This Row],[Wind profiel]]&lt;0,0,Tabel1[[#This Row],[Netto afname 2024 (LDN)]]-Tabel1[[#This Row],[Wind profiel]])</f>
        <v>0</v>
      </c>
      <c r="J78" s="1">
        <f>Tabel1[[#This Row],[Wind profiel]]-Tabel1[[#This Row],[Netto afname 2024 (LDN)]]</f>
        <v>2026.1585500000001</v>
      </c>
    </row>
    <row r="79" spans="1:10" x14ac:dyDescent="0.2">
      <c r="A79">
        <f t="shared" si="3"/>
        <v>1</v>
      </c>
      <c r="B79" t="s">
        <v>77</v>
      </c>
      <c r="C79" s="1">
        <v>199.10515000000001</v>
      </c>
      <c r="D79" s="1">
        <v>0</v>
      </c>
      <c r="E79" s="1">
        <v>0</v>
      </c>
      <c r="F79" s="1">
        <f t="shared" si="4"/>
        <v>199.10515000000001</v>
      </c>
      <c r="G79" s="34"/>
      <c r="H79" s="1">
        <v>1793.3</v>
      </c>
      <c r="I79" s="1">
        <f>IF(Tabel1[[#This Row],[Netto afname 2024 (LDN)]]-Tabel1[[#This Row],[Wind profiel]]&lt;0,0,Tabel1[[#This Row],[Netto afname 2024 (LDN)]]-Tabel1[[#This Row],[Wind profiel]])</f>
        <v>0</v>
      </c>
      <c r="J79" s="1">
        <f>Tabel1[[#This Row],[Wind profiel]]-Tabel1[[#This Row],[Netto afname 2024 (LDN)]]</f>
        <v>1594.1948499999999</v>
      </c>
    </row>
    <row r="80" spans="1:10" x14ac:dyDescent="0.2">
      <c r="A80">
        <f t="shared" si="3"/>
        <v>1</v>
      </c>
      <c r="B80" t="s">
        <v>78</v>
      </c>
      <c r="C80" s="1">
        <v>200.1688</v>
      </c>
      <c r="D80" s="1">
        <v>0</v>
      </c>
      <c r="E80" s="1">
        <v>0</v>
      </c>
      <c r="F80" s="1">
        <f t="shared" si="4"/>
        <v>200.1688</v>
      </c>
      <c r="G80" s="34"/>
      <c r="H80" s="1">
        <v>1449.9</v>
      </c>
      <c r="I80" s="1">
        <f>IF(Tabel1[[#This Row],[Netto afname 2024 (LDN)]]-Tabel1[[#This Row],[Wind profiel]]&lt;0,0,Tabel1[[#This Row],[Netto afname 2024 (LDN)]]-Tabel1[[#This Row],[Wind profiel]])</f>
        <v>0</v>
      </c>
      <c r="J80" s="1">
        <f>Tabel1[[#This Row],[Wind profiel]]-Tabel1[[#This Row],[Netto afname 2024 (LDN)]]</f>
        <v>1249.7312000000002</v>
      </c>
    </row>
    <row r="81" spans="1:10" x14ac:dyDescent="0.2">
      <c r="A81">
        <f t="shared" si="3"/>
        <v>1</v>
      </c>
      <c r="B81" t="s">
        <v>79</v>
      </c>
      <c r="C81" s="1">
        <v>193.17910000000001</v>
      </c>
      <c r="D81" s="1">
        <v>0</v>
      </c>
      <c r="E81" s="1">
        <v>0</v>
      </c>
      <c r="F81" s="1">
        <f t="shared" si="4"/>
        <v>193.17910000000001</v>
      </c>
      <c r="G81" s="34"/>
      <c r="H81" s="1">
        <v>1044.8</v>
      </c>
      <c r="I81" s="1">
        <f>IF(Tabel1[[#This Row],[Netto afname 2024 (LDN)]]-Tabel1[[#This Row],[Wind profiel]]&lt;0,0,Tabel1[[#This Row],[Netto afname 2024 (LDN)]]-Tabel1[[#This Row],[Wind profiel]])</f>
        <v>0</v>
      </c>
      <c r="J81" s="1">
        <f>Tabel1[[#This Row],[Wind profiel]]-Tabel1[[#This Row],[Netto afname 2024 (LDN)]]</f>
        <v>851.62089999999989</v>
      </c>
    </row>
    <row r="82" spans="1:10" x14ac:dyDescent="0.2">
      <c r="A82">
        <f t="shared" si="3"/>
        <v>1</v>
      </c>
      <c r="B82" t="s">
        <v>80</v>
      </c>
      <c r="C82" s="1">
        <v>187.75954999999999</v>
      </c>
      <c r="D82" s="1">
        <v>0</v>
      </c>
      <c r="E82" s="1">
        <v>0</v>
      </c>
      <c r="F82" s="1">
        <f t="shared" si="4"/>
        <v>187.75954999999999</v>
      </c>
      <c r="G82" s="34"/>
      <c r="H82" s="1">
        <v>522.6</v>
      </c>
      <c r="I82" s="1">
        <f>IF(Tabel1[[#This Row],[Netto afname 2024 (LDN)]]-Tabel1[[#This Row],[Wind profiel]]&lt;0,0,Tabel1[[#This Row],[Netto afname 2024 (LDN)]]-Tabel1[[#This Row],[Wind profiel]])</f>
        <v>0</v>
      </c>
      <c r="J82" s="1">
        <f>Tabel1[[#This Row],[Wind profiel]]-Tabel1[[#This Row],[Netto afname 2024 (LDN)]]</f>
        <v>334.84045000000003</v>
      </c>
    </row>
    <row r="83" spans="1:10" x14ac:dyDescent="0.2">
      <c r="A83">
        <f t="shared" si="3"/>
        <v>1</v>
      </c>
      <c r="B83" t="s">
        <v>81</v>
      </c>
      <c r="C83" s="1">
        <v>186.54395</v>
      </c>
      <c r="D83" s="1">
        <v>0</v>
      </c>
      <c r="E83" s="1">
        <v>0.08</v>
      </c>
      <c r="F83" s="1">
        <f t="shared" si="4"/>
        <v>186.62395000000001</v>
      </c>
      <c r="G83" s="34"/>
      <c r="H83" s="1">
        <v>404.9</v>
      </c>
      <c r="I83" s="1">
        <f>IF(Tabel1[[#This Row],[Netto afname 2024 (LDN)]]-Tabel1[[#This Row],[Wind profiel]]&lt;0,0,Tabel1[[#This Row],[Netto afname 2024 (LDN)]]-Tabel1[[#This Row],[Wind profiel]])</f>
        <v>0</v>
      </c>
      <c r="J83" s="1">
        <f>Tabel1[[#This Row],[Wind profiel]]-Tabel1[[#This Row],[Netto afname 2024 (LDN)]]</f>
        <v>218.35604999999998</v>
      </c>
    </row>
    <row r="84" spans="1:10" x14ac:dyDescent="0.2">
      <c r="A84">
        <f t="shared" si="3"/>
        <v>1</v>
      </c>
      <c r="B84" t="s">
        <v>82</v>
      </c>
      <c r="C84" s="1">
        <v>172.26065</v>
      </c>
      <c r="D84" s="1">
        <v>0</v>
      </c>
      <c r="E84" s="1">
        <v>11.2</v>
      </c>
      <c r="F84" s="1">
        <f t="shared" si="4"/>
        <v>183.46064999999999</v>
      </c>
      <c r="G84" s="34"/>
      <c r="H84" s="1">
        <v>275.5</v>
      </c>
      <c r="I84" s="1">
        <f>IF(Tabel1[[#This Row],[Netto afname 2024 (LDN)]]-Tabel1[[#This Row],[Wind profiel]]&lt;0,0,Tabel1[[#This Row],[Netto afname 2024 (LDN)]]-Tabel1[[#This Row],[Wind profiel]])</f>
        <v>0</v>
      </c>
      <c r="J84" s="1">
        <f>Tabel1[[#This Row],[Wind profiel]]-Tabel1[[#This Row],[Netto afname 2024 (LDN)]]</f>
        <v>103.23935</v>
      </c>
    </row>
    <row r="85" spans="1:10" x14ac:dyDescent="0.2">
      <c r="A85">
        <f t="shared" si="3"/>
        <v>1</v>
      </c>
      <c r="B85" t="s">
        <v>83</v>
      </c>
      <c r="C85" s="1">
        <v>149.5188</v>
      </c>
      <c r="D85" s="1">
        <v>0</v>
      </c>
      <c r="E85" s="1">
        <v>36.799999999999997</v>
      </c>
      <c r="F85" s="1">
        <f t="shared" si="4"/>
        <v>186.31880000000001</v>
      </c>
      <c r="G85" s="34"/>
      <c r="H85" s="1">
        <v>91.4</v>
      </c>
      <c r="I85" s="1">
        <f>IF(Tabel1[[#This Row],[Netto afname 2024 (LDN)]]-Tabel1[[#This Row],[Wind profiel]]&lt;0,0,Tabel1[[#This Row],[Netto afname 2024 (LDN)]]-Tabel1[[#This Row],[Wind profiel]])</f>
        <v>58.118799999999993</v>
      </c>
      <c r="J85" s="1">
        <f>Tabel1[[#This Row],[Wind profiel]]-Tabel1[[#This Row],[Netto afname 2024 (LDN)]]</f>
        <v>-58.118799999999993</v>
      </c>
    </row>
    <row r="86" spans="1:10" x14ac:dyDescent="0.2">
      <c r="A86">
        <f t="shared" si="3"/>
        <v>1</v>
      </c>
      <c r="B86" t="s">
        <v>84</v>
      </c>
      <c r="C86" s="1">
        <v>147.08760000000001</v>
      </c>
      <c r="D86" s="1">
        <v>0</v>
      </c>
      <c r="E86" s="1">
        <v>47.680000000000007</v>
      </c>
      <c r="F86" s="1">
        <f t="shared" si="4"/>
        <v>194.76760000000002</v>
      </c>
      <c r="G86" s="34"/>
      <c r="H86" s="1">
        <v>0</v>
      </c>
      <c r="I86" s="1">
        <f>IF(Tabel1[[#This Row],[Netto afname 2024 (LDN)]]-Tabel1[[#This Row],[Wind profiel]]&lt;0,0,Tabel1[[#This Row],[Netto afname 2024 (LDN)]]-Tabel1[[#This Row],[Wind profiel]])</f>
        <v>147.08760000000001</v>
      </c>
      <c r="J86" s="1">
        <f>Tabel1[[#This Row],[Wind profiel]]-Tabel1[[#This Row],[Netto afname 2024 (LDN)]]</f>
        <v>-147.08760000000001</v>
      </c>
    </row>
    <row r="87" spans="1:10" x14ac:dyDescent="0.2">
      <c r="A87">
        <f t="shared" si="3"/>
        <v>1</v>
      </c>
      <c r="B87" t="s">
        <v>85</v>
      </c>
      <c r="C87" s="1">
        <v>117.2041</v>
      </c>
      <c r="D87" s="1">
        <v>0</v>
      </c>
      <c r="E87" s="1">
        <v>70.64</v>
      </c>
      <c r="F87" s="1">
        <f t="shared" si="4"/>
        <v>187.8441</v>
      </c>
      <c r="G87" s="34"/>
      <c r="H87" s="1">
        <v>0</v>
      </c>
      <c r="I87" s="1">
        <f>IF(Tabel1[[#This Row],[Netto afname 2024 (LDN)]]-Tabel1[[#This Row],[Wind profiel]]&lt;0,0,Tabel1[[#This Row],[Netto afname 2024 (LDN)]]-Tabel1[[#This Row],[Wind profiel]])</f>
        <v>117.2041</v>
      </c>
      <c r="J87" s="1">
        <f>Tabel1[[#This Row],[Wind profiel]]-Tabel1[[#This Row],[Netto afname 2024 (LDN)]]</f>
        <v>-117.2041</v>
      </c>
    </row>
    <row r="88" spans="1:10" x14ac:dyDescent="0.2">
      <c r="A88">
        <f t="shared" si="3"/>
        <v>1</v>
      </c>
      <c r="B88" t="s">
        <v>86</v>
      </c>
      <c r="C88" s="1">
        <v>90.866100000000003</v>
      </c>
      <c r="D88" s="1">
        <v>0.44422507403751232</v>
      </c>
      <c r="E88" s="1">
        <v>94.72</v>
      </c>
      <c r="F88" s="1">
        <f t="shared" si="4"/>
        <v>185.14187492596247</v>
      </c>
      <c r="G88" s="34"/>
      <c r="H88" s="1">
        <v>0</v>
      </c>
      <c r="I88" s="1">
        <f>IF(Tabel1[[#This Row],[Netto afname 2024 (LDN)]]-Tabel1[[#This Row],[Wind profiel]]&lt;0,0,Tabel1[[#This Row],[Netto afname 2024 (LDN)]]-Tabel1[[#This Row],[Wind profiel]])</f>
        <v>90.866100000000003</v>
      </c>
      <c r="J88" s="1">
        <f>Tabel1[[#This Row],[Wind profiel]]-Tabel1[[#This Row],[Netto afname 2024 (LDN)]]</f>
        <v>-90.866100000000003</v>
      </c>
    </row>
    <row r="89" spans="1:10" x14ac:dyDescent="0.2">
      <c r="A89">
        <f t="shared" si="3"/>
        <v>1</v>
      </c>
      <c r="B89" t="s">
        <v>87</v>
      </c>
      <c r="C89" s="1">
        <v>138.78100000000001</v>
      </c>
      <c r="D89" s="1">
        <v>0</v>
      </c>
      <c r="E89" s="1">
        <v>42.000000000000007</v>
      </c>
      <c r="F89" s="1">
        <f t="shared" si="4"/>
        <v>180.78100000000001</v>
      </c>
      <c r="G89" s="34"/>
      <c r="H89" s="1">
        <v>9</v>
      </c>
      <c r="I89" s="1">
        <f>IF(Tabel1[[#This Row],[Netto afname 2024 (LDN)]]-Tabel1[[#This Row],[Wind profiel]]&lt;0,0,Tabel1[[#This Row],[Netto afname 2024 (LDN)]]-Tabel1[[#This Row],[Wind profiel]])</f>
        <v>129.78100000000001</v>
      </c>
      <c r="J89" s="1">
        <f>Tabel1[[#This Row],[Wind profiel]]-Tabel1[[#This Row],[Netto afname 2024 (LDN)]]</f>
        <v>-129.78100000000001</v>
      </c>
    </row>
    <row r="90" spans="1:10" x14ac:dyDescent="0.2">
      <c r="A90">
        <f t="shared" si="3"/>
        <v>1</v>
      </c>
      <c r="B90" t="s">
        <v>88</v>
      </c>
      <c r="C90" s="1">
        <v>165.16965000000002</v>
      </c>
      <c r="D90" s="1">
        <v>0</v>
      </c>
      <c r="E90" s="1">
        <v>18.799999999999997</v>
      </c>
      <c r="F90" s="1">
        <f t="shared" si="4"/>
        <v>183.96965</v>
      </c>
      <c r="G90" s="34"/>
      <c r="H90" s="1">
        <v>45.9</v>
      </c>
      <c r="I90" s="1">
        <f>IF(Tabel1[[#This Row],[Netto afname 2024 (LDN)]]-Tabel1[[#This Row],[Wind profiel]]&lt;0,0,Tabel1[[#This Row],[Netto afname 2024 (LDN)]]-Tabel1[[#This Row],[Wind profiel]])</f>
        <v>119.26965000000001</v>
      </c>
      <c r="J90" s="1">
        <f>Tabel1[[#This Row],[Wind profiel]]-Tabel1[[#This Row],[Netto afname 2024 (LDN)]]</f>
        <v>-119.26965000000001</v>
      </c>
    </row>
    <row r="91" spans="1:10" x14ac:dyDescent="0.2">
      <c r="A91">
        <f t="shared" si="3"/>
        <v>1</v>
      </c>
      <c r="B91" t="s">
        <v>89</v>
      </c>
      <c r="C91" s="1">
        <v>182.34</v>
      </c>
      <c r="D91" s="1">
        <v>0</v>
      </c>
      <c r="E91" s="1">
        <v>0.72</v>
      </c>
      <c r="F91" s="1">
        <f t="shared" si="4"/>
        <v>183.06</v>
      </c>
      <c r="G91" s="34"/>
      <c r="H91" s="1">
        <v>154.6</v>
      </c>
      <c r="I91" s="1">
        <f>IF(Tabel1[[#This Row],[Netto afname 2024 (LDN)]]-Tabel1[[#This Row],[Wind profiel]]&lt;0,0,Tabel1[[#This Row],[Netto afname 2024 (LDN)]]-Tabel1[[#This Row],[Wind profiel]])</f>
        <v>27.740000000000009</v>
      </c>
      <c r="J91" s="1">
        <f>Tabel1[[#This Row],[Wind profiel]]-Tabel1[[#This Row],[Netto afname 2024 (LDN)]]</f>
        <v>-27.740000000000009</v>
      </c>
    </row>
    <row r="92" spans="1:10" x14ac:dyDescent="0.2">
      <c r="A92">
        <f t="shared" si="3"/>
        <v>1</v>
      </c>
      <c r="B92" t="s">
        <v>90</v>
      </c>
      <c r="C92" s="1">
        <v>204.82859999999999</v>
      </c>
      <c r="D92" s="1">
        <v>0</v>
      </c>
      <c r="E92" s="1">
        <v>0</v>
      </c>
      <c r="F92" s="1">
        <f t="shared" si="4"/>
        <v>204.82859999999999</v>
      </c>
      <c r="G92" s="34"/>
      <c r="H92" s="1">
        <v>378.9</v>
      </c>
      <c r="I92" s="1">
        <f>IF(Tabel1[[#This Row],[Netto afname 2024 (LDN)]]-Tabel1[[#This Row],[Wind profiel]]&lt;0,0,Tabel1[[#This Row],[Netto afname 2024 (LDN)]]-Tabel1[[#This Row],[Wind profiel]])</f>
        <v>0</v>
      </c>
      <c r="J92" s="1">
        <f>Tabel1[[#This Row],[Wind profiel]]-Tabel1[[#This Row],[Netto afname 2024 (LDN)]]</f>
        <v>174.07139999999998</v>
      </c>
    </row>
    <row r="93" spans="1:10" x14ac:dyDescent="0.2">
      <c r="A93">
        <f t="shared" si="3"/>
        <v>1</v>
      </c>
      <c r="B93" t="s">
        <v>91</v>
      </c>
      <c r="C93" s="1">
        <v>199.35839999999999</v>
      </c>
      <c r="D93" s="1">
        <v>0</v>
      </c>
      <c r="E93" s="1">
        <v>0</v>
      </c>
      <c r="F93" s="1">
        <f t="shared" si="4"/>
        <v>199.35839999999999</v>
      </c>
      <c r="G93" s="34"/>
      <c r="H93" s="1">
        <v>513.9</v>
      </c>
      <c r="I93" s="1">
        <f>IF(Tabel1[[#This Row],[Netto afname 2024 (LDN)]]-Tabel1[[#This Row],[Wind profiel]]&lt;0,0,Tabel1[[#This Row],[Netto afname 2024 (LDN)]]-Tabel1[[#This Row],[Wind profiel]])</f>
        <v>0</v>
      </c>
      <c r="J93" s="1">
        <f>Tabel1[[#This Row],[Wind profiel]]-Tabel1[[#This Row],[Netto afname 2024 (LDN)]]</f>
        <v>314.54160000000002</v>
      </c>
    </row>
    <row r="94" spans="1:10" x14ac:dyDescent="0.2">
      <c r="A94">
        <f t="shared" si="3"/>
        <v>1</v>
      </c>
      <c r="B94" t="s">
        <v>92</v>
      </c>
      <c r="C94" s="1">
        <v>198.29474999999999</v>
      </c>
      <c r="D94" s="1">
        <v>0</v>
      </c>
      <c r="E94" s="1">
        <v>0</v>
      </c>
      <c r="F94" s="1">
        <f t="shared" si="4"/>
        <v>198.29474999999999</v>
      </c>
      <c r="G94" s="34"/>
      <c r="H94" s="1">
        <v>710.3</v>
      </c>
      <c r="I94" s="1">
        <f>IF(Tabel1[[#This Row],[Netto afname 2024 (LDN)]]-Tabel1[[#This Row],[Wind profiel]]&lt;0,0,Tabel1[[#This Row],[Netto afname 2024 (LDN)]]-Tabel1[[#This Row],[Wind profiel]])</f>
        <v>0</v>
      </c>
      <c r="J94" s="1">
        <f>Tabel1[[#This Row],[Wind profiel]]-Tabel1[[#This Row],[Netto afname 2024 (LDN)]]</f>
        <v>512.00524999999993</v>
      </c>
    </row>
    <row r="95" spans="1:10" x14ac:dyDescent="0.2">
      <c r="A95">
        <f t="shared" si="3"/>
        <v>1</v>
      </c>
      <c r="B95" t="s">
        <v>93</v>
      </c>
      <c r="C95" s="1">
        <v>199.71294999999998</v>
      </c>
      <c r="D95" s="1">
        <v>0</v>
      </c>
      <c r="E95" s="1">
        <v>0</v>
      </c>
      <c r="F95" s="1">
        <f t="shared" si="4"/>
        <v>199.71294999999998</v>
      </c>
      <c r="G95" s="34"/>
      <c r="H95" s="1">
        <v>755.2</v>
      </c>
      <c r="I95" s="1">
        <f>IF(Tabel1[[#This Row],[Netto afname 2024 (LDN)]]-Tabel1[[#This Row],[Wind profiel]]&lt;0,0,Tabel1[[#This Row],[Netto afname 2024 (LDN)]]-Tabel1[[#This Row],[Wind profiel]])</f>
        <v>0</v>
      </c>
      <c r="J95" s="1">
        <f>Tabel1[[#This Row],[Wind profiel]]-Tabel1[[#This Row],[Netto afname 2024 (LDN)]]</f>
        <v>555.48705000000007</v>
      </c>
    </row>
    <row r="96" spans="1:10" x14ac:dyDescent="0.2">
      <c r="A96">
        <f t="shared" si="3"/>
        <v>1</v>
      </c>
      <c r="B96" t="s">
        <v>94</v>
      </c>
      <c r="C96" s="1">
        <v>197.18045000000001</v>
      </c>
      <c r="D96" s="1">
        <v>0</v>
      </c>
      <c r="E96" s="1">
        <v>0</v>
      </c>
      <c r="F96" s="1">
        <f t="shared" si="4"/>
        <v>197.18045000000001</v>
      </c>
      <c r="G96" s="34"/>
      <c r="H96" s="1">
        <v>906.1</v>
      </c>
      <c r="I96" s="1">
        <f>IF(Tabel1[[#This Row],[Netto afname 2024 (LDN)]]-Tabel1[[#This Row],[Wind profiel]]&lt;0,0,Tabel1[[#This Row],[Netto afname 2024 (LDN)]]-Tabel1[[#This Row],[Wind profiel]])</f>
        <v>0</v>
      </c>
      <c r="J96" s="1">
        <f>Tabel1[[#This Row],[Wind profiel]]-Tabel1[[#This Row],[Netto afname 2024 (LDN)]]</f>
        <v>708.91955000000007</v>
      </c>
    </row>
    <row r="97" spans="1:10" x14ac:dyDescent="0.2">
      <c r="A97">
        <f t="shared" si="3"/>
        <v>1</v>
      </c>
      <c r="B97" t="s">
        <v>95</v>
      </c>
      <c r="C97" s="1">
        <v>198.14279999999999</v>
      </c>
      <c r="D97" s="1">
        <v>0</v>
      </c>
      <c r="E97" s="1">
        <v>0</v>
      </c>
      <c r="F97" s="1">
        <f t="shared" si="4"/>
        <v>198.14279999999999</v>
      </c>
      <c r="G97" s="34"/>
      <c r="H97" s="1">
        <v>1088.8</v>
      </c>
      <c r="I97" s="1">
        <f>IF(Tabel1[[#This Row],[Netto afname 2024 (LDN)]]-Tabel1[[#This Row],[Wind profiel]]&lt;0,0,Tabel1[[#This Row],[Netto afname 2024 (LDN)]]-Tabel1[[#This Row],[Wind profiel]])</f>
        <v>0</v>
      </c>
      <c r="J97" s="1">
        <f>Tabel1[[#This Row],[Wind profiel]]-Tabel1[[#This Row],[Netto afname 2024 (LDN)]]</f>
        <v>890.65719999999999</v>
      </c>
    </row>
    <row r="98" spans="1:10" x14ac:dyDescent="0.2">
      <c r="A98">
        <f t="shared" si="3"/>
        <v>1</v>
      </c>
      <c r="B98" t="s">
        <v>96</v>
      </c>
      <c r="C98" s="1">
        <v>199.40905000000001</v>
      </c>
      <c r="D98" s="1">
        <v>0</v>
      </c>
      <c r="E98" s="1">
        <v>0</v>
      </c>
      <c r="F98" s="1">
        <f t="shared" si="4"/>
        <v>199.40905000000001</v>
      </c>
      <c r="G98" s="34"/>
      <c r="H98" s="1">
        <v>1249.5999999999999</v>
      </c>
      <c r="I98" s="1">
        <f>IF(Tabel1[[#This Row],[Netto afname 2024 (LDN)]]-Tabel1[[#This Row],[Wind profiel]]&lt;0,0,Tabel1[[#This Row],[Netto afname 2024 (LDN)]]-Tabel1[[#This Row],[Wind profiel]])</f>
        <v>0</v>
      </c>
      <c r="J98" s="1">
        <f>Tabel1[[#This Row],[Wind profiel]]-Tabel1[[#This Row],[Netto afname 2024 (LDN)]]</f>
        <v>1050.1909499999999</v>
      </c>
    </row>
    <row r="99" spans="1:10" x14ac:dyDescent="0.2">
      <c r="A99">
        <f t="shared" si="3"/>
        <v>1</v>
      </c>
      <c r="B99" t="s">
        <v>97</v>
      </c>
      <c r="C99" s="1">
        <v>200.1688</v>
      </c>
      <c r="D99" s="1">
        <v>0</v>
      </c>
      <c r="E99" s="1">
        <v>0</v>
      </c>
      <c r="F99" s="1">
        <f t="shared" si="4"/>
        <v>200.1688</v>
      </c>
      <c r="G99" s="34"/>
      <c r="H99" s="1">
        <v>2193</v>
      </c>
      <c r="I99" s="1">
        <f>IF(Tabel1[[#This Row],[Netto afname 2024 (LDN)]]-Tabel1[[#This Row],[Wind profiel]]&lt;0,0,Tabel1[[#This Row],[Netto afname 2024 (LDN)]]-Tabel1[[#This Row],[Wind profiel]])</f>
        <v>0</v>
      </c>
      <c r="J99" s="1">
        <f>Tabel1[[#This Row],[Wind profiel]]-Tabel1[[#This Row],[Netto afname 2024 (LDN)]]</f>
        <v>1992.8312000000001</v>
      </c>
    </row>
    <row r="100" spans="1:10" x14ac:dyDescent="0.2">
      <c r="A100">
        <f t="shared" si="3"/>
        <v>1</v>
      </c>
      <c r="B100" t="s">
        <v>98</v>
      </c>
      <c r="C100" s="1">
        <v>213.38844999999998</v>
      </c>
      <c r="D100" s="1">
        <v>0</v>
      </c>
      <c r="E100" s="1">
        <v>0</v>
      </c>
      <c r="F100" s="1">
        <f t="shared" si="4"/>
        <v>213.38844999999998</v>
      </c>
      <c r="G100" s="34"/>
      <c r="H100" s="1">
        <v>3242.5</v>
      </c>
      <c r="I100" s="1">
        <f>IF(Tabel1[[#This Row],[Netto afname 2024 (LDN)]]-Tabel1[[#This Row],[Wind profiel]]&lt;0,0,Tabel1[[#This Row],[Netto afname 2024 (LDN)]]-Tabel1[[#This Row],[Wind profiel]])</f>
        <v>0</v>
      </c>
      <c r="J100" s="1">
        <f>Tabel1[[#This Row],[Wind profiel]]-Tabel1[[#This Row],[Netto afname 2024 (LDN)]]</f>
        <v>3029.1115500000001</v>
      </c>
    </row>
    <row r="101" spans="1:10" x14ac:dyDescent="0.2">
      <c r="A101">
        <f t="shared" si="3"/>
        <v>1</v>
      </c>
      <c r="B101" t="s">
        <v>99</v>
      </c>
      <c r="C101" s="1">
        <v>216.63004999999998</v>
      </c>
      <c r="D101" s="1">
        <v>0</v>
      </c>
      <c r="E101" s="1">
        <v>0</v>
      </c>
      <c r="F101" s="1">
        <f t="shared" si="4"/>
        <v>216.63004999999998</v>
      </c>
      <c r="G101" s="34"/>
      <c r="H101" s="1">
        <v>3381.3</v>
      </c>
      <c r="I101" s="1">
        <f>IF(Tabel1[[#This Row],[Netto afname 2024 (LDN)]]-Tabel1[[#This Row],[Wind profiel]]&lt;0,0,Tabel1[[#This Row],[Netto afname 2024 (LDN)]]-Tabel1[[#This Row],[Wind profiel]])</f>
        <v>0</v>
      </c>
      <c r="J101" s="1">
        <f>Tabel1[[#This Row],[Wind profiel]]-Tabel1[[#This Row],[Netto afname 2024 (LDN)]]</f>
        <v>3164.6699500000004</v>
      </c>
    </row>
    <row r="102" spans="1:10" x14ac:dyDescent="0.2">
      <c r="A102">
        <f t="shared" si="3"/>
        <v>1</v>
      </c>
      <c r="B102" t="s">
        <v>100</v>
      </c>
      <c r="C102" s="1">
        <v>213.28715</v>
      </c>
      <c r="D102" s="1">
        <v>0</v>
      </c>
      <c r="E102" s="1">
        <v>0</v>
      </c>
      <c r="F102" s="1">
        <f t="shared" si="4"/>
        <v>213.28715</v>
      </c>
      <c r="G102" s="34"/>
      <c r="H102" s="1">
        <v>3385.5</v>
      </c>
      <c r="I102" s="1">
        <f>IF(Tabel1[[#This Row],[Netto afname 2024 (LDN)]]-Tabel1[[#This Row],[Wind profiel]]&lt;0,0,Tabel1[[#This Row],[Netto afname 2024 (LDN)]]-Tabel1[[#This Row],[Wind profiel]])</f>
        <v>0</v>
      </c>
      <c r="J102" s="1">
        <f>Tabel1[[#This Row],[Wind profiel]]-Tabel1[[#This Row],[Netto afname 2024 (LDN)]]</f>
        <v>3172.2128499999999</v>
      </c>
    </row>
    <row r="103" spans="1:10" x14ac:dyDescent="0.2">
      <c r="A103">
        <f t="shared" si="3"/>
        <v>1</v>
      </c>
      <c r="B103" t="s">
        <v>101</v>
      </c>
      <c r="C103" s="1">
        <v>214.60405</v>
      </c>
      <c r="D103" s="1">
        <v>0</v>
      </c>
      <c r="E103" s="1">
        <v>0</v>
      </c>
      <c r="F103" s="1">
        <f t="shared" si="4"/>
        <v>214.60405</v>
      </c>
      <c r="G103" s="34"/>
      <c r="H103" s="1">
        <v>3298.8</v>
      </c>
      <c r="I103" s="1">
        <f>IF(Tabel1[[#This Row],[Netto afname 2024 (LDN)]]-Tabel1[[#This Row],[Wind profiel]]&lt;0,0,Tabel1[[#This Row],[Netto afname 2024 (LDN)]]-Tabel1[[#This Row],[Wind profiel]])</f>
        <v>0</v>
      </c>
      <c r="J103" s="1">
        <f>Tabel1[[#This Row],[Wind profiel]]-Tabel1[[#This Row],[Netto afname 2024 (LDN)]]</f>
        <v>3084.1959500000003</v>
      </c>
    </row>
    <row r="104" spans="1:10" x14ac:dyDescent="0.2">
      <c r="A104">
        <f t="shared" si="3"/>
        <v>1</v>
      </c>
      <c r="B104" t="s">
        <v>102</v>
      </c>
      <c r="C104" s="1">
        <v>217.94694999999999</v>
      </c>
      <c r="D104" s="1">
        <v>0</v>
      </c>
      <c r="E104" s="1">
        <v>0</v>
      </c>
      <c r="F104" s="1">
        <f t="shared" si="4"/>
        <v>217.94694999999999</v>
      </c>
      <c r="G104" s="34"/>
      <c r="H104" s="1">
        <v>2826.4</v>
      </c>
      <c r="I104" s="1">
        <f>IF(Tabel1[[#This Row],[Netto afname 2024 (LDN)]]-Tabel1[[#This Row],[Wind profiel]]&lt;0,0,Tabel1[[#This Row],[Netto afname 2024 (LDN)]]-Tabel1[[#This Row],[Wind profiel]])</f>
        <v>0</v>
      </c>
      <c r="J104" s="1">
        <f>Tabel1[[#This Row],[Wind profiel]]-Tabel1[[#This Row],[Netto afname 2024 (LDN)]]</f>
        <v>2608.4530500000001</v>
      </c>
    </row>
    <row r="105" spans="1:10" x14ac:dyDescent="0.2">
      <c r="A105">
        <f t="shared" si="3"/>
        <v>1</v>
      </c>
      <c r="B105" t="s">
        <v>103</v>
      </c>
      <c r="C105" s="1">
        <v>215.56639999999999</v>
      </c>
      <c r="D105" s="1">
        <v>0</v>
      </c>
      <c r="E105" s="1">
        <v>0</v>
      </c>
      <c r="F105" s="1">
        <f t="shared" si="4"/>
        <v>215.56639999999999</v>
      </c>
      <c r="G105" s="34"/>
      <c r="H105" s="1">
        <v>1903.5</v>
      </c>
      <c r="I105" s="1">
        <f>IF(Tabel1[[#This Row],[Netto afname 2024 (LDN)]]-Tabel1[[#This Row],[Wind profiel]]&lt;0,0,Tabel1[[#This Row],[Netto afname 2024 (LDN)]]-Tabel1[[#This Row],[Wind profiel]])</f>
        <v>0</v>
      </c>
      <c r="J105" s="1">
        <f>Tabel1[[#This Row],[Wind profiel]]-Tabel1[[#This Row],[Netto afname 2024 (LDN)]]</f>
        <v>1687.9336000000001</v>
      </c>
    </row>
    <row r="106" spans="1:10" x14ac:dyDescent="0.2">
      <c r="A106">
        <f t="shared" si="3"/>
        <v>1</v>
      </c>
      <c r="B106" t="s">
        <v>104</v>
      </c>
      <c r="C106" s="1">
        <v>204.17015000000001</v>
      </c>
      <c r="D106" s="1">
        <v>0</v>
      </c>
      <c r="E106" s="1">
        <v>0</v>
      </c>
      <c r="F106" s="1">
        <f t="shared" si="4"/>
        <v>204.17015000000001</v>
      </c>
      <c r="G106" s="34"/>
      <c r="H106" s="1">
        <v>1652.5</v>
      </c>
      <c r="I106" s="1">
        <f>IF(Tabel1[[#This Row],[Netto afname 2024 (LDN)]]-Tabel1[[#This Row],[Wind profiel]]&lt;0,0,Tabel1[[#This Row],[Netto afname 2024 (LDN)]]-Tabel1[[#This Row],[Wind profiel]])</f>
        <v>0</v>
      </c>
      <c r="J106" s="1">
        <f>Tabel1[[#This Row],[Wind profiel]]-Tabel1[[#This Row],[Netto afname 2024 (LDN)]]</f>
        <v>1448.3298500000001</v>
      </c>
    </row>
    <row r="107" spans="1:10" x14ac:dyDescent="0.2">
      <c r="A107">
        <f t="shared" si="3"/>
        <v>1</v>
      </c>
      <c r="B107" t="s">
        <v>105</v>
      </c>
      <c r="C107" s="1">
        <v>198.19345000000001</v>
      </c>
      <c r="D107" s="1">
        <v>0</v>
      </c>
      <c r="E107" s="1">
        <v>0</v>
      </c>
      <c r="F107" s="1">
        <f t="shared" si="4"/>
        <v>198.19345000000001</v>
      </c>
      <c r="G107" s="34"/>
      <c r="H107" s="1">
        <v>1816.9</v>
      </c>
      <c r="I107" s="1">
        <f>IF(Tabel1[[#This Row],[Netto afname 2024 (LDN)]]-Tabel1[[#This Row],[Wind profiel]]&lt;0,0,Tabel1[[#This Row],[Netto afname 2024 (LDN)]]-Tabel1[[#This Row],[Wind profiel]])</f>
        <v>0</v>
      </c>
      <c r="J107" s="1">
        <f>Tabel1[[#This Row],[Wind profiel]]-Tabel1[[#This Row],[Netto afname 2024 (LDN)]]</f>
        <v>1618.7065500000001</v>
      </c>
    </row>
    <row r="108" spans="1:10" x14ac:dyDescent="0.2">
      <c r="A108">
        <f t="shared" si="3"/>
        <v>1</v>
      </c>
      <c r="B108" t="s">
        <v>106</v>
      </c>
      <c r="C108" s="1">
        <v>178.33865</v>
      </c>
      <c r="D108" s="1">
        <v>0</v>
      </c>
      <c r="E108" s="1">
        <v>8.56</v>
      </c>
      <c r="F108" s="1">
        <f t="shared" si="4"/>
        <v>186.89865</v>
      </c>
      <c r="G108" s="34"/>
      <c r="H108" s="1">
        <v>1492.7</v>
      </c>
      <c r="I108" s="1">
        <f>IF(Tabel1[[#This Row],[Netto afname 2024 (LDN)]]-Tabel1[[#This Row],[Wind profiel]]&lt;0,0,Tabel1[[#This Row],[Netto afname 2024 (LDN)]]-Tabel1[[#This Row],[Wind profiel]])</f>
        <v>0</v>
      </c>
      <c r="J108" s="1">
        <f>Tabel1[[#This Row],[Wind profiel]]-Tabel1[[#This Row],[Netto afname 2024 (LDN)]]</f>
        <v>1314.3613500000001</v>
      </c>
    </row>
    <row r="109" spans="1:10" x14ac:dyDescent="0.2">
      <c r="A109">
        <f t="shared" si="3"/>
        <v>1</v>
      </c>
      <c r="B109" t="s">
        <v>107</v>
      </c>
      <c r="C109" s="1">
        <v>159.29424999999998</v>
      </c>
      <c r="D109" s="1">
        <v>0</v>
      </c>
      <c r="E109" s="1">
        <v>20.16</v>
      </c>
      <c r="F109" s="1">
        <f t="shared" si="4"/>
        <v>179.45424999999997</v>
      </c>
      <c r="G109" s="34"/>
      <c r="H109" s="1">
        <v>1299.3</v>
      </c>
      <c r="I109" s="1">
        <f>IF(Tabel1[[#This Row],[Netto afname 2024 (LDN)]]-Tabel1[[#This Row],[Wind profiel]]&lt;0,0,Tabel1[[#This Row],[Netto afname 2024 (LDN)]]-Tabel1[[#This Row],[Wind profiel]])</f>
        <v>0</v>
      </c>
      <c r="J109" s="1">
        <f>Tabel1[[#This Row],[Wind profiel]]-Tabel1[[#This Row],[Netto afname 2024 (LDN)]]</f>
        <v>1140.00575</v>
      </c>
    </row>
    <row r="110" spans="1:10" x14ac:dyDescent="0.2">
      <c r="A110">
        <f t="shared" si="3"/>
        <v>1</v>
      </c>
      <c r="B110" t="s">
        <v>108</v>
      </c>
      <c r="C110" s="1">
        <v>168.10735</v>
      </c>
      <c r="D110" s="1">
        <v>0</v>
      </c>
      <c r="E110" s="1">
        <v>14.080000000000002</v>
      </c>
      <c r="F110" s="1">
        <f t="shared" si="4"/>
        <v>182.18735000000001</v>
      </c>
      <c r="G110" s="34"/>
      <c r="H110" s="1">
        <v>723.6</v>
      </c>
      <c r="I110" s="1">
        <f>IF(Tabel1[[#This Row],[Netto afname 2024 (LDN)]]-Tabel1[[#This Row],[Wind profiel]]&lt;0,0,Tabel1[[#This Row],[Netto afname 2024 (LDN)]]-Tabel1[[#This Row],[Wind profiel]])</f>
        <v>0</v>
      </c>
      <c r="J110" s="1">
        <f>Tabel1[[#This Row],[Wind profiel]]-Tabel1[[#This Row],[Netto afname 2024 (LDN)]]</f>
        <v>555.49265000000003</v>
      </c>
    </row>
    <row r="111" spans="1:10" x14ac:dyDescent="0.2">
      <c r="A111">
        <f t="shared" si="3"/>
        <v>1</v>
      </c>
      <c r="B111" t="s">
        <v>109</v>
      </c>
      <c r="C111" s="1">
        <v>144.04860000000002</v>
      </c>
      <c r="D111" s="1">
        <v>0</v>
      </c>
      <c r="E111" s="1">
        <v>38.239999999999995</v>
      </c>
      <c r="F111" s="1">
        <f t="shared" si="4"/>
        <v>182.28860000000003</v>
      </c>
      <c r="G111" s="34"/>
      <c r="H111" s="1">
        <v>959.9</v>
      </c>
      <c r="I111" s="1">
        <f>IF(Tabel1[[#This Row],[Netto afname 2024 (LDN)]]-Tabel1[[#This Row],[Wind profiel]]&lt;0,0,Tabel1[[#This Row],[Netto afname 2024 (LDN)]]-Tabel1[[#This Row],[Wind profiel]])</f>
        <v>0</v>
      </c>
      <c r="J111" s="1">
        <f>Tabel1[[#This Row],[Wind profiel]]-Tabel1[[#This Row],[Netto afname 2024 (LDN)]]</f>
        <v>815.85140000000001</v>
      </c>
    </row>
    <row r="112" spans="1:10" x14ac:dyDescent="0.2">
      <c r="A112">
        <f t="shared" si="3"/>
        <v>1</v>
      </c>
      <c r="B112" t="s">
        <v>110</v>
      </c>
      <c r="C112" s="1">
        <v>169.88010000000003</v>
      </c>
      <c r="D112" s="1">
        <v>0</v>
      </c>
      <c r="E112" s="1">
        <v>16.72</v>
      </c>
      <c r="F112" s="1">
        <f t="shared" si="4"/>
        <v>186.60010000000003</v>
      </c>
      <c r="G112" s="34"/>
      <c r="H112" s="1">
        <v>817.5</v>
      </c>
      <c r="I112" s="1">
        <f>IF(Tabel1[[#This Row],[Netto afname 2024 (LDN)]]-Tabel1[[#This Row],[Wind profiel]]&lt;0,0,Tabel1[[#This Row],[Netto afname 2024 (LDN)]]-Tabel1[[#This Row],[Wind profiel]])</f>
        <v>0</v>
      </c>
      <c r="J112" s="1">
        <f>Tabel1[[#This Row],[Wind profiel]]-Tabel1[[#This Row],[Netto afname 2024 (LDN)]]</f>
        <v>647.61989999999992</v>
      </c>
    </row>
    <row r="113" spans="1:10" x14ac:dyDescent="0.2">
      <c r="A113">
        <f t="shared" si="3"/>
        <v>1</v>
      </c>
      <c r="B113" t="s">
        <v>111</v>
      </c>
      <c r="C113" s="1">
        <v>185.93615</v>
      </c>
      <c r="D113" s="1">
        <v>0</v>
      </c>
      <c r="E113" s="1">
        <v>20.080000000000002</v>
      </c>
      <c r="F113" s="1">
        <f t="shared" si="4"/>
        <v>206.01615000000001</v>
      </c>
      <c r="G113" s="34"/>
      <c r="H113" s="1">
        <v>185</v>
      </c>
      <c r="I113" s="1">
        <f>IF(Tabel1[[#This Row],[Netto afname 2024 (LDN)]]-Tabel1[[#This Row],[Wind profiel]]&lt;0,0,Tabel1[[#This Row],[Netto afname 2024 (LDN)]]-Tabel1[[#This Row],[Wind profiel]])</f>
        <v>0.93614999999999782</v>
      </c>
      <c r="J113" s="1">
        <f>Tabel1[[#This Row],[Wind profiel]]-Tabel1[[#This Row],[Netto afname 2024 (LDN)]]</f>
        <v>-0.93614999999999782</v>
      </c>
    </row>
    <row r="114" spans="1:10" x14ac:dyDescent="0.2">
      <c r="A114">
        <f t="shared" si="3"/>
        <v>1</v>
      </c>
      <c r="B114" t="s">
        <v>112</v>
      </c>
      <c r="C114" s="1">
        <v>192.31805</v>
      </c>
      <c r="D114" s="1">
        <v>0</v>
      </c>
      <c r="E114" s="1">
        <v>8.56</v>
      </c>
      <c r="F114" s="1">
        <f t="shared" si="4"/>
        <v>200.87805</v>
      </c>
      <c r="G114" s="34"/>
      <c r="H114" s="1">
        <v>5.0999999999999996</v>
      </c>
      <c r="I114" s="1">
        <f>IF(Tabel1[[#This Row],[Netto afname 2024 (LDN)]]-Tabel1[[#This Row],[Wind profiel]]&lt;0,0,Tabel1[[#This Row],[Netto afname 2024 (LDN)]]-Tabel1[[#This Row],[Wind profiel]])</f>
        <v>187.21805000000001</v>
      </c>
      <c r="J114" s="1">
        <f>Tabel1[[#This Row],[Wind profiel]]-Tabel1[[#This Row],[Netto afname 2024 (LDN)]]</f>
        <v>-187.21805000000001</v>
      </c>
    </row>
    <row r="115" spans="1:10" x14ac:dyDescent="0.2">
      <c r="A115">
        <f t="shared" si="3"/>
        <v>1</v>
      </c>
      <c r="B115" t="s">
        <v>113</v>
      </c>
      <c r="C115" s="1">
        <v>202.75195000000002</v>
      </c>
      <c r="D115" s="1">
        <v>0</v>
      </c>
      <c r="E115" s="1">
        <v>0</v>
      </c>
      <c r="F115" s="1">
        <f t="shared" si="4"/>
        <v>202.75195000000002</v>
      </c>
      <c r="G115" s="34"/>
      <c r="H115" s="1">
        <v>0</v>
      </c>
      <c r="I115" s="1">
        <f>IF(Tabel1[[#This Row],[Netto afname 2024 (LDN)]]-Tabel1[[#This Row],[Wind profiel]]&lt;0,0,Tabel1[[#This Row],[Netto afname 2024 (LDN)]]-Tabel1[[#This Row],[Wind profiel]])</f>
        <v>202.75195000000002</v>
      </c>
      <c r="J115" s="1">
        <f>Tabel1[[#This Row],[Wind profiel]]-Tabel1[[#This Row],[Netto afname 2024 (LDN)]]</f>
        <v>-202.75195000000002</v>
      </c>
    </row>
    <row r="116" spans="1:10" x14ac:dyDescent="0.2">
      <c r="A116">
        <f t="shared" si="3"/>
        <v>1</v>
      </c>
      <c r="B116" t="s">
        <v>114</v>
      </c>
      <c r="C116" s="1">
        <v>207.7663</v>
      </c>
      <c r="D116" s="1">
        <v>0</v>
      </c>
      <c r="E116" s="1">
        <v>0</v>
      </c>
      <c r="F116" s="1">
        <f t="shared" si="4"/>
        <v>207.7663</v>
      </c>
      <c r="G116" s="34"/>
      <c r="H116" s="1">
        <v>122.4</v>
      </c>
      <c r="I116" s="1">
        <f>IF(Tabel1[[#This Row],[Netto afname 2024 (LDN)]]-Tabel1[[#This Row],[Wind profiel]]&lt;0,0,Tabel1[[#This Row],[Netto afname 2024 (LDN)]]-Tabel1[[#This Row],[Wind profiel]])</f>
        <v>85.366299999999995</v>
      </c>
      <c r="J116" s="1">
        <f>Tabel1[[#This Row],[Wind profiel]]-Tabel1[[#This Row],[Netto afname 2024 (LDN)]]</f>
        <v>-85.366299999999995</v>
      </c>
    </row>
    <row r="117" spans="1:10" x14ac:dyDescent="0.2">
      <c r="A117">
        <f t="shared" si="3"/>
        <v>1</v>
      </c>
      <c r="B117" t="s">
        <v>115</v>
      </c>
      <c r="C117" s="1">
        <v>196.62329999999997</v>
      </c>
      <c r="D117" s="1">
        <v>0</v>
      </c>
      <c r="E117" s="1">
        <v>0</v>
      </c>
      <c r="F117" s="1">
        <f t="shared" si="4"/>
        <v>196.62329999999997</v>
      </c>
      <c r="G117" s="34"/>
      <c r="H117" s="1">
        <v>865.8</v>
      </c>
      <c r="I117" s="1">
        <f>IF(Tabel1[[#This Row],[Netto afname 2024 (LDN)]]-Tabel1[[#This Row],[Wind profiel]]&lt;0,0,Tabel1[[#This Row],[Netto afname 2024 (LDN)]]-Tabel1[[#This Row],[Wind profiel]])</f>
        <v>0</v>
      </c>
      <c r="J117" s="1">
        <f>Tabel1[[#This Row],[Wind profiel]]-Tabel1[[#This Row],[Netto afname 2024 (LDN)]]</f>
        <v>669.17669999999998</v>
      </c>
    </row>
    <row r="118" spans="1:10" x14ac:dyDescent="0.2">
      <c r="A118">
        <f t="shared" si="3"/>
        <v>1</v>
      </c>
      <c r="B118" t="s">
        <v>116</v>
      </c>
      <c r="C118" s="1">
        <v>196.42069999999998</v>
      </c>
      <c r="D118" s="1">
        <v>0</v>
      </c>
      <c r="E118" s="1">
        <v>0</v>
      </c>
      <c r="F118" s="1">
        <f t="shared" si="4"/>
        <v>196.42069999999998</v>
      </c>
      <c r="G118" s="34"/>
      <c r="H118" s="1">
        <v>1124.4000000000001</v>
      </c>
      <c r="I118" s="1">
        <f>IF(Tabel1[[#This Row],[Netto afname 2024 (LDN)]]-Tabel1[[#This Row],[Wind profiel]]&lt;0,0,Tabel1[[#This Row],[Netto afname 2024 (LDN)]]-Tabel1[[#This Row],[Wind profiel]])</f>
        <v>0</v>
      </c>
      <c r="J118" s="1">
        <f>Tabel1[[#This Row],[Wind profiel]]-Tabel1[[#This Row],[Netto afname 2024 (LDN)]]</f>
        <v>927.97930000000008</v>
      </c>
    </row>
    <row r="119" spans="1:10" x14ac:dyDescent="0.2">
      <c r="A119">
        <f t="shared" si="3"/>
        <v>1</v>
      </c>
      <c r="B119" t="s">
        <v>117</v>
      </c>
      <c r="C119" s="1">
        <v>192.26740000000001</v>
      </c>
      <c r="D119" s="1">
        <v>0</v>
      </c>
      <c r="E119" s="1">
        <v>0</v>
      </c>
      <c r="F119" s="1">
        <f t="shared" si="4"/>
        <v>192.26740000000001</v>
      </c>
      <c r="G119" s="34"/>
      <c r="H119" s="1">
        <v>1111.9000000000001</v>
      </c>
      <c r="I119" s="1">
        <f>IF(Tabel1[[#This Row],[Netto afname 2024 (LDN)]]-Tabel1[[#This Row],[Wind profiel]]&lt;0,0,Tabel1[[#This Row],[Netto afname 2024 (LDN)]]-Tabel1[[#This Row],[Wind profiel]])</f>
        <v>0</v>
      </c>
      <c r="J119" s="1">
        <f>Tabel1[[#This Row],[Wind profiel]]-Tabel1[[#This Row],[Netto afname 2024 (LDN)]]</f>
        <v>919.63260000000014</v>
      </c>
    </row>
    <row r="120" spans="1:10" x14ac:dyDescent="0.2">
      <c r="A120">
        <f t="shared" si="3"/>
        <v>1</v>
      </c>
      <c r="B120" t="s">
        <v>118</v>
      </c>
      <c r="C120" s="1">
        <v>185.37899999999999</v>
      </c>
      <c r="D120" s="1">
        <v>0</v>
      </c>
      <c r="E120" s="1">
        <v>0</v>
      </c>
      <c r="F120" s="1">
        <f t="shared" si="4"/>
        <v>185.37899999999999</v>
      </c>
      <c r="G120" s="34"/>
      <c r="H120" s="1">
        <v>1083.9000000000001</v>
      </c>
      <c r="I120" s="1">
        <f>IF(Tabel1[[#This Row],[Netto afname 2024 (LDN)]]-Tabel1[[#This Row],[Wind profiel]]&lt;0,0,Tabel1[[#This Row],[Netto afname 2024 (LDN)]]-Tabel1[[#This Row],[Wind profiel]])</f>
        <v>0</v>
      </c>
      <c r="J120" s="1">
        <f>Tabel1[[#This Row],[Wind profiel]]-Tabel1[[#This Row],[Netto afname 2024 (LDN)]]</f>
        <v>898.52100000000007</v>
      </c>
    </row>
    <row r="121" spans="1:10" x14ac:dyDescent="0.2">
      <c r="A121">
        <f t="shared" si="3"/>
        <v>1</v>
      </c>
      <c r="B121" t="s">
        <v>119</v>
      </c>
      <c r="C121" s="1">
        <v>184.36599999999999</v>
      </c>
      <c r="D121" s="1">
        <v>0</v>
      </c>
      <c r="E121" s="1">
        <v>0</v>
      </c>
      <c r="F121" s="1">
        <f t="shared" si="4"/>
        <v>184.36599999999999</v>
      </c>
      <c r="G121" s="34"/>
      <c r="H121" s="1">
        <v>1159.5999999999999</v>
      </c>
      <c r="I121" s="1">
        <f>IF(Tabel1[[#This Row],[Netto afname 2024 (LDN)]]-Tabel1[[#This Row],[Wind profiel]]&lt;0,0,Tabel1[[#This Row],[Netto afname 2024 (LDN)]]-Tabel1[[#This Row],[Wind profiel]])</f>
        <v>0</v>
      </c>
      <c r="J121" s="1">
        <f>Tabel1[[#This Row],[Wind profiel]]-Tabel1[[#This Row],[Netto afname 2024 (LDN)]]</f>
        <v>975.23399999999992</v>
      </c>
    </row>
    <row r="122" spans="1:10" x14ac:dyDescent="0.2">
      <c r="A122">
        <f t="shared" si="3"/>
        <v>1</v>
      </c>
      <c r="B122" t="s">
        <v>120</v>
      </c>
      <c r="C122" s="1">
        <v>181.27635000000001</v>
      </c>
      <c r="D122" s="1">
        <v>0</v>
      </c>
      <c r="E122" s="1">
        <v>0</v>
      </c>
      <c r="F122" s="1">
        <f t="shared" si="4"/>
        <v>181.27635000000001</v>
      </c>
      <c r="G122" s="34"/>
      <c r="H122" s="1">
        <v>1106.0999999999999</v>
      </c>
      <c r="I122" s="1">
        <f>IF(Tabel1[[#This Row],[Netto afname 2024 (LDN)]]-Tabel1[[#This Row],[Wind profiel]]&lt;0,0,Tabel1[[#This Row],[Netto afname 2024 (LDN)]]-Tabel1[[#This Row],[Wind profiel]])</f>
        <v>0</v>
      </c>
      <c r="J122" s="1">
        <f>Tabel1[[#This Row],[Wind profiel]]-Tabel1[[#This Row],[Netto afname 2024 (LDN)]]</f>
        <v>924.82364999999993</v>
      </c>
    </row>
    <row r="123" spans="1:10" x14ac:dyDescent="0.2">
      <c r="A123">
        <f t="shared" si="3"/>
        <v>1</v>
      </c>
      <c r="B123" t="s">
        <v>121</v>
      </c>
      <c r="C123" s="1">
        <v>183.45429999999999</v>
      </c>
      <c r="D123" s="1">
        <v>0</v>
      </c>
      <c r="E123" s="1">
        <v>0</v>
      </c>
      <c r="F123" s="1">
        <f t="shared" si="4"/>
        <v>183.45429999999999</v>
      </c>
      <c r="G123" s="34"/>
      <c r="H123" s="1">
        <v>911.8</v>
      </c>
      <c r="I123" s="1">
        <f>IF(Tabel1[[#This Row],[Netto afname 2024 (LDN)]]-Tabel1[[#This Row],[Wind profiel]]&lt;0,0,Tabel1[[#This Row],[Netto afname 2024 (LDN)]]-Tabel1[[#This Row],[Wind profiel]])</f>
        <v>0</v>
      </c>
      <c r="J123" s="1">
        <f>Tabel1[[#This Row],[Wind profiel]]-Tabel1[[#This Row],[Netto afname 2024 (LDN)]]</f>
        <v>728.34569999999997</v>
      </c>
    </row>
    <row r="124" spans="1:10" x14ac:dyDescent="0.2">
      <c r="A124">
        <f t="shared" si="3"/>
        <v>1</v>
      </c>
      <c r="B124" t="s">
        <v>122</v>
      </c>
      <c r="C124" s="1">
        <v>193.68559999999999</v>
      </c>
      <c r="D124" s="1">
        <v>0</v>
      </c>
      <c r="E124" s="1">
        <v>0</v>
      </c>
      <c r="F124" s="1">
        <f t="shared" si="4"/>
        <v>193.68559999999999</v>
      </c>
      <c r="G124" s="34"/>
      <c r="H124" s="1">
        <v>1088.7</v>
      </c>
      <c r="I124" s="1">
        <f>IF(Tabel1[[#This Row],[Netto afname 2024 (LDN)]]-Tabel1[[#This Row],[Wind profiel]]&lt;0,0,Tabel1[[#This Row],[Netto afname 2024 (LDN)]]-Tabel1[[#This Row],[Wind profiel]])</f>
        <v>0</v>
      </c>
      <c r="J124" s="1">
        <f>Tabel1[[#This Row],[Wind profiel]]-Tabel1[[#This Row],[Netto afname 2024 (LDN)]]</f>
        <v>895.01440000000002</v>
      </c>
    </row>
    <row r="125" spans="1:10" x14ac:dyDescent="0.2">
      <c r="A125">
        <f t="shared" si="3"/>
        <v>1</v>
      </c>
      <c r="B125" t="s">
        <v>123</v>
      </c>
      <c r="C125" s="1">
        <v>194.79990000000001</v>
      </c>
      <c r="D125" s="1">
        <v>0</v>
      </c>
      <c r="E125" s="1">
        <v>0</v>
      </c>
      <c r="F125" s="1">
        <f t="shared" si="4"/>
        <v>194.79990000000001</v>
      </c>
      <c r="G125" s="34"/>
      <c r="H125" s="1">
        <v>1222.5999999999999</v>
      </c>
      <c r="I125" s="1">
        <f>IF(Tabel1[[#This Row],[Netto afname 2024 (LDN)]]-Tabel1[[#This Row],[Wind profiel]]&lt;0,0,Tabel1[[#This Row],[Netto afname 2024 (LDN)]]-Tabel1[[#This Row],[Wind profiel]])</f>
        <v>0</v>
      </c>
      <c r="J125" s="1">
        <f>Tabel1[[#This Row],[Wind profiel]]-Tabel1[[#This Row],[Netto afname 2024 (LDN)]]</f>
        <v>1027.8000999999999</v>
      </c>
    </row>
    <row r="126" spans="1:10" x14ac:dyDescent="0.2">
      <c r="A126">
        <f t="shared" si="3"/>
        <v>1</v>
      </c>
      <c r="B126" t="s">
        <v>124</v>
      </c>
      <c r="C126" s="1">
        <v>184.82185000000001</v>
      </c>
      <c r="D126" s="1">
        <v>0</v>
      </c>
      <c r="E126" s="1">
        <v>0</v>
      </c>
      <c r="F126" s="1">
        <f t="shared" si="4"/>
        <v>184.82185000000001</v>
      </c>
      <c r="G126" s="34"/>
      <c r="H126" s="1">
        <v>1377.2</v>
      </c>
      <c r="I126" s="1">
        <f>IF(Tabel1[[#This Row],[Netto afname 2024 (LDN)]]-Tabel1[[#This Row],[Wind profiel]]&lt;0,0,Tabel1[[#This Row],[Netto afname 2024 (LDN)]]-Tabel1[[#This Row],[Wind profiel]])</f>
        <v>0</v>
      </c>
      <c r="J126" s="1">
        <f>Tabel1[[#This Row],[Wind profiel]]-Tabel1[[#This Row],[Netto afname 2024 (LDN)]]</f>
        <v>1192.37815</v>
      </c>
    </row>
    <row r="127" spans="1:10" x14ac:dyDescent="0.2">
      <c r="A127">
        <f t="shared" si="3"/>
        <v>1</v>
      </c>
      <c r="B127" t="s">
        <v>125</v>
      </c>
      <c r="C127" s="1">
        <v>186.0881</v>
      </c>
      <c r="D127" s="1">
        <v>0</v>
      </c>
      <c r="E127" s="1">
        <v>0</v>
      </c>
      <c r="F127" s="1">
        <f t="shared" si="4"/>
        <v>186.0881</v>
      </c>
      <c r="G127" s="34"/>
      <c r="H127" s="1">
        <v>1576.6</v>
      </c>
      <c r="I127" s="1">
        <f>IF(Tabel1[[#This Row],[Netto afname 2024 (LDN)]]-Tabel1[[#This Row],[Wind profiel]]&lt;0,0,Tabel1[[#This Row],[Netto afname 2024 (LDN)]]-Tabel1[[#This Row],[Wind profiel]])</f>
        <v>0</v>
      </c>
      <c r="J127" s="1">
        <f>Tabel1[[#This Row],[Wind profiel]]-Tabel1[[#This Row],[Netto afname 2024 (LDN)]]</f>
        <v>1390.5119</v>
      </c>
    </row>
    <row r="128" spans="1:10" x14ac:dyDescent="0.2">
      <c r="A128">
        <f t="shared" si="3"/>
        <v>1</v>
      </c>
      <c r="B128" t="s">
        <v>126</v>
      </c>
      <c r="C128" s="1">
        <v>187.55695</v>
      </c>
      <c r="D128" s="1">
        <v>0</v>
      </c>
      <c r="E128" s="1">
        <v>0</v>
      </c>
      <c r="F128" s="1">
        <f t="shared" si="4"/>
        <v>187.55695</v>
      </c>
      <c r="G128" s="34"/>
      <c r="H128" s="1">
        <v>1412.8</v>
      </c>
      <c r="I128" s="1">
        <f>IF(Tabel1[[#This Row],[Netto afname 2024 (LDN)]]-Tabel1[[#This Row],[Wind profiel]]&lt;0,0,Tabel1[[#This Row],[Netto afname 2024 (LDN)]]-Tabel1[[#This Row],[Wind profiel]])</f>
        <v>0</v>
      </c>
      <c r="J128" s="1">
        <f>Tabel1[[#This Row],[Wind profiel]]-Tabel1[[#This Row],[Netto afname 2024 (LDN)]]</f>
        <v>1225.24305</v>
      </c>
    </row>
    <row r="129" spans="1:10" x14ac:dyDescent="0.2">
      <c r="A129">
        <f t="shared" si="3"/>
        <v>1</v>
      </c>
      <c r="B129" t="s">
        <v>127</v>
      </c>
      <c r="C129" s="1">
        <v>186.24005</v>
      </c>
      <c r="D129" s="1">
        <v>0</v>
      </c>
      <c r="E129" s="1">
        <v>0</v>
      </c>
      <c r="F129" s="1">
        <f t="shared" si="4"/>
        <v>186.24005</v>
      </c>
      <c r="G129" s="34"/>
      <c r="H129" s="1">
        <v>1244.0999999999999</v>
      </c>
      <c r="I129" s="1">
        <f>IF(Tabel1[[#This Row],[Netto afname 2024 (LDN)]]-Tabel1[[#This Row],[Wind profiel]]&lt;0,0,Tabel1[[#This Row],[Netto afname 2024 (LDN)]]-Tabel1[[#This Row],[Wind profiel]])</f>
        <v>0</v>
      </c>
      <c r="J129" s="1">
        <f>Tabel1[[#This Row],[Wind profiel]]-Tabel1[[#This Row],[Netto afname 2024 (LDN)]]</f>
        <v>1057.85995</v>
      </c>
    </row>
    <row r="130" spans="1:10" x14ac:dyDescent="0.2">
      <c r="A130">
        <f t="shared" si="3"/>
        <v>1</v>
      </c>
      <c r="B130" t="s">
        <v>128</v>
      </c>
      <c r="C130" s="1">
        <v>178.4906</v>
      </c>
      <c r="D130" s="1">
        <v>0</v>
      </c>
      <c r="E130" s="1">
        <v>0</v>
      </c>
      <c r="F130" s="1">
        <f t="shared" si="4"/>
        <v>178.4906</v>
      </c>
      <c r="G130" s="34"/>
      <c r="H130" s="1">
        <v>1357.2</v>
      </c>
      <c r="I130" s="1">
        <f>IF(Tabel1[[#This Row],[Netto afname 2024 (LDN)]]-Tabel1[[#This Row],[Wind profiel]]&lt;0,0,Tabel1[[#This Row],[Netto afname 2024 (LDN)]]-Tabel1[[#This Row],[Wind profiel]])</f>
        <v>0</v>
      </c>
      <c r="J130" s="1">
        <f>Tabel1[[#This Row],[Wind profiel]]-Tabel1[[#This Row],[Netto afname 2024 (LDN)]]</f>
        <v>1178.7094</v>
      </c>
    </row>
    <row r="131" spans="1:10" x14ac:dyDescent="0.2">
      <c r="A131">
        <f t="shared" si="3"/>
        <v>1</v>
      </c>
      <c r="B131" t="s">
        <v>129</v>
      </c>
      <c r="C131" s="1">
        <v>180.56725</v>
      </c>
      <c r="D131" s="1">
        <v>0</v>
      </c>
      <c r="E131" s="1">
        <v>0</v>
      </c>
      <c r="F131" s="1">
        <f t="shared" si="4"/>
        <v>180.56725</v>
      </c>
      <c r="G131" s="34"/>
      <c r="H131" s="1">
        <v>1693.6</v>
      </c>
      <c r="I131" s="1">
        <f>IF(Tabel1[[#This Row],[Netto afname 2024 (LDN)]]-Tabel1[[#This Row],[Wind profiel]]&lt;0,0,Tabel1[[#This Row],[Netto afname 2024 (LDN)]]-Tabel1[[#This Row],[Wind profiel]])</f>
        <v>0</v>
      </c>
      <c r="J131" s="1">
        <f>Tabel1[[#This Row],[Wind profiel]]-Tabel1[[#This Row],[Netto afname 2024 (LDN)]]</f>
        <v>1513.0327499999999</v>
      </c>
    </row>
    <row r="132" spans="1:10" x14ac:dyDescent="0.2">
      <c r="A132">
        <f t="shared" ref="A132:A195" si="5">MONTH(B132)</f>
        <v>1</v>
      </c>
      <c r="B132" t="s">
        <v>130</v>
      </c>
      <c r="C132" s="1">
        <v>171.65285</v>
      </c>
      <c r="D132" s="1">
        <v>0</v>
      </c>
      <c r="E132" s="1">
        <v>7.76</v>
      </c>
      <c r="F132" s="1">
        <f t="shared" ref="F132:F195" si="6">C132+E132-D132</f>
        <v>179.41284999999999</v>
      </c>
      <c r="G132" s="34"/>
      <c r="H132" s="1">
        <v>1838.5</v>
      </c>
      <c r="I132" s="1">
        <f>IF(Tabel1[[#This Row],[Netto afname 2024 (LDN)]]-Tabel1[[#This Row],[Wind profiel]]&lt;0,0,Tabel1[[#This Row],[Netto afname 2024 (LDN)]]-Tabel1[[#This Row],[Wind profiel]])</f>
        <v>0</v>
      </c>
      <c r="J132" s="1">
        <f>Tabel1[[#This Row],[Wind profiel]]-Tabel1[[#This Row],[Netto afname 2024 (LDN)]]</f>
        <v>1666.8471500000001</v>
      </c>
    </row>
    <row r="133" spans="1:10" x14ac:dyDescent="0.2">
      <c r="A133">
        <f t="shared" si="5"/>
        <v>1</v>
      </c>
      <c r="B133" t="s">
        <v>131</v>
      </c>
      <c r="C133" s="1">
        <v>154.989</v>
      </c>
      <c r="D133" s="1">
        <v>0</v>
      </c>
      <c r="E133" s="1">
        <v>27.12</v>
      </c>
      <c r="F133" s="1">
        <f t="shared" si="6"/>
        <v>182.10900000000001</v>
      </c>
      <c r="G133" s="34"/>
      <c r="H133" s="1">
        <v>2051.1999999999998</v>
      </c>
      <c r="I133" s="1">
        <f>IF(Tabel1[[#This Row],[Netto afname 2024 (LDN)]]-Tabel1[[#This Row],[Wind profiel]]&lt;0,0,Tabel1[[#This Row],[Netto afname 2024 (LDN)]]-Tabel1[[#This Row],[Wind profiel]])</f>
        <v>0</v>
      </c>
      <c r="J133" s="1">
        <f>Tabel1[[#This Row],[Wind profiel]]-Tabel1[[#This Row],[Netto afname 2024 (LDN)]]</f>
        <v>1896.2109999999998</v>
      </c>
    </row>
    <row r="134" spans="1:10" x14ac:dyDescent="0.2">
      <c r="A134">
        <f t="shared" si="5"/>
        <v>1</v>
      </c>
      <c r="B134" t="s">
        <v>132</v>
      </c>
      <c r="C134" s="1">
        <v>160.91505000000001</v>
      </c>
      <c r="D134" s="1">
        <v>0</v>
      </c>
      <c r="E134" s="1">
        <v>20.239999999999998</v>
      </c>
      <c r="F134" s="1">
        <f t="shared" si="6"/>
        <v>181.15505000000002</v>
      </c>
      <c r="G134" s="34"/>
      <c r="H134" s="1">
        <v>1446.3</v>
      </c>
      <c r="I134" s="1">
        <f>IF(Tabel1[[#This Row],[Netto afname 2024 (LDN)]]-Tabel1[[#This Row],[Wind profiel]]&lt;0,0,Tabel1[[#This Row],[Netto afname 2024 (LDN)]]-Tabel1[[#This Row],[Wind profiel]])</f>
        <v>0</v>
      </c>
      <c r="J134" s="1">
        <f>Tabel1[[#This Row],[Wind profiel]]-Tabel1[[#This Row],[Netto afname 2024 (LDN)]]</f>
        <v>1285.3849499999999</v>
      </c>
    </row>
    <row r="135" spans="1:10" x14ac:dyDescent="0.2">
      <c r="A135">
        <f t="shared" si="5"/>
        <v>1</v>
      </c>
      <c r="B135" t="s">
        <v>133</v>
      </c>
      <c r="C135" s="1">
        <v>148.10060000000001</v>
      </c>
      <c r="D135" s="1">
        <v>0</v>
      </c>
      <c r="E135" s="1">
        <v>32.08</v>
      </c>
      <c r="F135" s="1">
        <f t="shared" si="6"/>
        <v>180.18060000000003</v>
      </c>
      <c r="G135" s="34"/>
      <c r="H135" s="1">
        <v>1612.2</v>
      </c>
      <c r="I135" s="1">
        <f>IF(Tabel1[[#This Row],[Netto afname 2024 (LDN)]]-Tabel1[[#This Row],[Wind profiel]]&lt;0,0,Tabel1[[#This Row],[Netto afname 2024 (LDN)]]-Tabel1[[#This Row],[Wind profiel]])</f>
        <v>0</v>
      </c>
      <c r="J135" s="1">
        <f>Tabel1[[#This Row],[Wind profiel]]-Tabel1[[#This Row],[Netto afname 2024 (LDN)]]</f>
        <v>1464.0994000000001</v>
      </c>
    </row>
    <row r="136" spans="1:10" x14ac:dyDescent="0.2">
      <c r="A136">
        <f t="shared" si="5"/>
        <v>1</v>
      </c>
      <c r="B136" t="s">
        <v>134</v>
      </c>
      <c r="C136" s="1">
        <v>167.6515</v>
      </c>
      <c r="D136" s="1">
        <v>0</v>
      </c>
      <c r="E136" s="1">
        <v>20.079999999999998</v>
      </c>
      <c r="F136" s="1">
        <f t="shared" si="6"/>
        <v>187.73149999999998</v>
      </c>
      <c r="G136" s="34"/>
      <c r="H136" s="1">
        <v>1494.4</v>
      </c>
      <c r="I136" s="1">
        <f>IF(Tabel1[[#This Row],[Netto afname 2024 (LDN)]]-Tabel1[[#This Row],[Wind profiel]]&lt;0,0,Tabel1[[#This Row],[Netto afname 2024 (LDN)]]-Tabel1[[#This Row],[Wind profiel]])</f>
        <v>0</v>
      </c>
      <c r="J136" s="1">
        <f>Tabel1[[#This Row],[Wind profiel]]-Tabel1[[#This Row],[Netto afname 2024 (LDN)]]</f>
        <v>1326.7485000000001</v>
      </c>
    </row>
    <row r="137" spans="1:10" x14ac:dyDescent="0.2">
      <c r="A137">
        <f t="shared" si="5"/>
        <v>1</v>
      </c>
      <c r="B137" t="s">
        <v>135</v>
      </c>
      <c r="C137" s="1">
        <v>175.90744999999998</v>
      </c>
      <c r="D137" s="1">
        <v>0</v>
      </c>
      <c r="E137" s="1">
        <v>13.280000000000001</v>
      </c>
      <c r="F137" s="1">
        <f t="shared" si="6"/>
        <v>189.18744999999998</v>
      </c>
      <c r="G137" s="34"/>
      <c r="H137" s="1">
        <v>1648.8</v>
      </c>
      <c r="I137" s="1">
        <f>IF(Tabel1[[#This Row],[Netto afname 2024 (LDN)]]-Tabel1[[#This Row],[Wind profiel]]&lt;0,0,Tabel1[[#This Row],[Netto afname 2024 (LDN)]]-Tabel1[[#This Row],[Wind profiel]])</f>
        <v>0</v>
      </c>
      <c r="J137" s="1">
        <f>Tabel1[[#This Row],[Wind profiel]]-Tabel1[[#This Row],[Netto afname 2024 (LDN)]]</f>
        <v>1472.89255</v>
      </c>
    </row>
    <row r="138" spans="1:10" x14ac:dyDescent="0.2">
      <c r="A138">
        <f t="shared" si="5"/>
        <v>1</v>
      </c>
      <c r="B138" t="s">
        <v>136</v>
      </c>
      <c r="C138" s="1">
        <v>210.14685</v>
      </c>
      <c r="D138" s="1">
        <v>0</v>
      </c>
      <c r="E138" s="1">
        <v>6.8</v>
      </c>
      <c r="F138" s="1">
        <f t="shared" si="6"/>
        <v>216.94685000000001</v>
      </c>
      <c r="G138" s="34"/>
      <c r="H138" s="1">
        <v>1588.3</v>
      </c>
      <c r="I138" s="1">
        <f>IF(Tabel1[[#This Row],[Netto afname 2024 (LDN)]]-Tabel1[[#This Row],[Wind profiel]]&lt;0,0,Tabel1[[#This Row],[Netto afname 2024 (LDN)]]-Tabel1[[#This Row],[Wind profiel]])</f>
        <v>0</v>
      </c>
      <c r="J138" s="1">
        <f>Tabel1[[#This Row],[Wind profiel]]-Tabel1[[#This Row],[Netto afname 2024 (LDN)]]</f>
        <v>1378.1531499999999</v>
      </c>
    </row>
    <row r="139" spans="1:10" x14ac:dyDescent="0.2">
      <c r="A139">
        <f t="shared" si="5"/>
        <v>1</v>
      </c>
      <c r="B139" t="s">
        <v>137</v>
      </c>
      <c r="C139" s="1">
        <v>211.21049999999997</v>
      </c>
      <c r="D139" s="1">
        <v>0</v>
      </c>
      <c r="E139" s="1">
        <v>0.56000000000000005</v>
      </c>
      <c r="F139" s="1">
        <f t="shared" si="6"/>
        <v>211.77049999999997</v>
      </c>
      <c r="G139" s="34"/>
      <c r="H139" s="1">
        <v>1484.1</v>
      </c>
      <c r="I139" s="1">
        <f>IF(Tabel1[[#This Row],[Netto afname 2024 (LDN)]]-Tabel1[[#This Row],[Wind profiel]]&lt;0,0,Tabel1[[#This Row],[Netto afname 2024 (LDN)]]-Tabel1[[#This Row],[Wind profiel]])</f>
        <v>0</v>
      </c>
      <c r="J139" s="1">
        <f>Tabel1[[#This Row],[Wind profiel]]-Tabel1[[#This Row],[Netto afname 2024 (LDN)]]</f>
        <v>1272.8895</v>
      </c>
    </row>
    <row r="140" spans="1:10" x14ac:dyDescent="0.2">
      <c r="A140">
        <f t="shared" si="5"/>
        <v>1</v>
      </c>
      <c r="B140" t="s">
        <v>138</v>
      </c>
      <c r="C140" s="1">
        <v>213.18584999999999</v>
      </c>
      <c r="D140" s="1">
        <v>0</v>
      </c>
      <c r="E140" s="1">
        <v>0</v>
      </c>
      <c r="F140" s="1">
        <f t="shared" si="6"/>
        <v>213.18584999999999</v>
      </c>
      <c r="G140" s="34"/>
      <c r="H140" s="1">
        <v>1729.8</v>
      </c>
      <c r="I140" s="1">
        <f>IF(Tabel1[[#This Row],[Netto afname 2024 (LDN)]]-Tabel1[[#This Row],[Wind profiel]]&lt;0,0,Tabel1[[#This Row],[Netto afname 2024 (LDN)]]-Tabel1[[#This Row],[Wind profiel]])</f>
        <v>0</v>
      </c>
      <c r="J140" s="1">
        <f>Tabel1[[#This Row],[Wind profiel]]-Tabel1[[#This Row],[Netto afname 2024 (LDN)]]</f>
        <v>1516.6141499999999</v>
      </c>
    </row>
    <row r="141" spans="1:10" x14ac:dyDescent="0.2">
      <c r="A141">
        <f t="shared" si="5"/>
        <v>1</v>
      </c>
      <c r="B141" t="s">
        <v>139</v>
      </c>
      <c r="C141" s="1">
        <v>214.45210000000003</v>
      </c>
      <c r="D141" s="1">
        <v>0</v>
      </c>
      <c r="E141" s="1">
        <v>0</v>
      </c>
      <c r="F141" s="1">
        <f t="shared" si="6"/>
        <v>214.45210000000003</v>
      </c>
      <c r="G141" s="34"/>
      <c r="H141" s="1">
        <v>1880.9</v>
      </c>
      <c r="I141" s="1">
        <f>IF(Tabel1[[#This Row],[Netto afname 2024 (LDN)]]-Tabel1[[#This Row],[Wind profiel]]&lt;0,0,Tabel1[[#This Row],[Netto afname 2024 (LDN)]]-Tabel1[[#This Row],[Wind profiel]])</f>
        <v>0</v>
      </c>
      <c r="J141" s="1">
        <f>Tabel1[[#This Row],[Wind profiel]]-Tabel1[[#This Row],[Netto afname 2024 (LDN)]]</f>
        <v>1666.4479000000001</v>
      </c>
    </row>
    <row r="142" spans="1:10" x14ac:dyDescent="0.2">
      <c r="A142">
        <f t="shared" si="5"/>
        <v>1</v>
      </c>
      <c r="B142" t="s">
        <v>140</v>
      </c>
      <c r="C142" s="1">
        <v>208.82995</v>
      </c>
      <c r="D142" s="1">
        <v>0</v>
      </c>
      <c r="E142" s="1">
        <v>0</v>
      </c>
      <c r="F142" s="1">
        <f t="shared" si="6"/>
        <v>208.82995</v>
      </c>
      <c r="G142" s="34"/>
      <c r="H142" s="1">
        <v>1793.3</v>
      </c>
      <c r="I142" s="1">
        <f>IF(Tabel1[[#This Row],[Netto afname 2024 (LDN)]]-Tabel1[[#This Row],[Wind profiel]]&lt;0,0,Tabel1[[#This Row],[Netto afname 2024 (LDN)]]-Tabel1[[#This Row],[Wind profiel]])</f>
        <v>0</v>
      </c>
      <c r="J142" s="1">
        <f>Tabel1[[#This Row],[Wind profiel]]-Tabel1[[#This Row],[Netto afname 2024 (LDN)]]</f>
        <v>1584.4700499999999</v>
      </c>
    </row>
    <row r="143" spans="1:10" x14ac:dyDescent="0.2">
      <c r="A143">
        <f t="shared" si="5"/>
        <v>1</v>
      </c>
      <c r="B143" t="s">
        <v>141</v>
      </c>
      <c r="C143" s="1">
        <v>219.06124999999997</v>
      </c>
      <c r="D143" s="1">
        <v>0</v>
      </c>
      <c r="E143" s="1">
        <v>0</v>
      </c>
      <c r="F143" s="1">
        <f t="shared" si="6"/>
        <v>219.06124999999997</v>
      </c>
      <c r="G143" s="34"/>
      <c r="H143" s="1">
        <v>1983.5</v>
      </c>
      <c r="I143" s="1">
        <f>IF(Tabel1[[#This Row],[Netto afname 2024 (LDN)]]-Tabel1[[#This Row],[Wind profiel]]&lt;0,0,Tabel1[[#This Row],[Netto afname 2024 (LDN)]]-Tabel1[[#This Row],[Wind profiel]])</f>
        <v>0</v>
      </c>
      <c r="J143" s="1">
        <f>Tabel1[[#This Row],[Wind profiel]]-Tabel1[[#This Row],[Netto afname 2024 (LDN)]]</f>
        <v>1764.43875</v>
      </c>
    </row>
    <row r="144" spans="1:10" x14ac:dyDescent="0.2">
      <c r="A144">
        <f t="shared" si="5"/>
        <v>1</v>
      </c>
      <c r="B144" t="s">
        <v>142</v>
      </c>
      <c r="C144" s="1">
        <v>211.15984999999998</v>
      </c>
      <c r="D144" s="1">
        <v>0</v>
      </c>
      <c r="E144" s="1">
        <v>0</v>
      </c>
      <c r="F144" s="1">
        <f t="shared" si="6"/>
        <v>211.15984999999998</v>
      </c>
      <c r="G144" s="34"/>
      <c r="H144" s="1">
        <v>2066.5</v>
      </c>
      <c r="I144" s="1">
        <f>IF(Tabel1[[#This Row],[Netto afname 2024 (LDN)]]-Tabel1[[#This Row],[Wind profiel]]&lt;0,0,Tabel1[[#This Row],[Netto afname 2024 (LDN)]]-Tabel1[[#This Row],[Wind profiel]])</f>
        <v>0</v>
      </c>
      <c r="J144" s="1">
        <f>Tabel1[[#This Row],[Wind profiel]]-Tabel1[[#This Row],[Netto afname 2024 (LDN)]]</f>
        <v>1855.34015</v>
      </c>
    </row>
    <row r="145" spans="1:10" x14ac:dyDescent="0.2">
      <c r="A145">
        <f t="shared" si="5"/>
        <v>1</v>
      </c>
      <c r="B145" t="s">
        <v>143</v>
      </c>
      <c r="C145" s="1">
        <v>228.53280000000001</v>
      </c>
      <c r="D145" s="1">
        <v>0</v>
      </c>
      <c r="E145" s="1">
        <v>0</v>
      </c>
      <c r="F145" s="1">
        <f t="shared" si="6"/>
        <v>228.53280000000001</v>
      </c>
      <c r="G145" s="34"/>
      <c r="H145" s="1">
        <v>2147.3000000000002</v>
      </c>
      <c r="I145" s="1">
        <f>IF(Tabel1[[#This Row],[Netto afname 2024 (LDN)]]-Tabel1[[#This Row],[Wind profiel]]&lt;0,0,Tabel1[[#This Row],[Netto afname 2024 (LDN)]]-Tabel1[[#This Row],[Wind profiel]])</f>
        <v>0</v>
      </c>
      <c r="J145" s="1">
        <f>Tabel1[[#This Row],[Wind profiel]]-Tabel1[[#This Row],[Netto afname 2024 (LDN)]]</f>
        <v>1918.7672000000002</v>
      </c>
    </row>
    <row r="146" spans="1:10" x14ac:dyDescent="0.2">
      <c r="A146">
        <f t="shared" si="5"/>
        <v>1</v>
      </c>
      <c r="B146" t="s">
        <v>144</v>
      </c>
      <c r="C146" s="1">
        <v>236.7381</v>
      </c>
      <c r="D146" s="1">
        <v>0</v>
      </c>
      <c r="E146" s="1">
        <v>0</v>
      </c>
      <c r="F146" s="1">
        <f t="shared" si="6"/>
        <v>236.7381</v>
      </c>
      <c r="G146" s="34"/>
      <c r="H146" s="1">
        <v>2103.5</v>
      </c>
      <c r="I146" s="1">
        <f>IF(Tabel1[[#This Row],[Netto afname 2024 (LDN)]]-Tabel1[[#This Row],[Wind profiel]]&lt;0,0,Tabel1[[#This Row],[Netto afname 2024 (LDN)]]-Tabel1[[#This Row],[Wind profiel]])</f>
        <v>0</v>
      </c>
      <c r="J146" s="1">
        <f>Tabel1[[#This Row],[Wind profiel]]-Tabel1[[#This Row],[Netto afname 2024 (LDN)]]</f>
        <v>1866.7619</v>
      </c>
    </row>
    <row r="147" spans="1:10" x14ac:dyDescent="0.2">
      <c r="A147">
        <f t="shared" si="5"/>
        <v>1</v>
      </c>
      <c r="B147" t="s">
        <v>145</v>
      </c>
      <c r="C147" s="1">
        <v>241.14465000000001</v>
      </c>
      <c r="D147" s="1">
        <v>0</v>
      </c>
      <c r="E147" s="1">
        <v>0</v>
      </c>
      <c r="F147" s="1">
        <f t="shared" si="6"/>
        <v>241.14465000000001</v>
      </c>
      <c r="G147" s="34"/>
      <c r="H147" s="1">
        <v>1828.5</v>
      </c>
      <c r="I147" s="1">
        <f>IF(Tabel1[[#This Row],[Netto afname 2024 (LDN)]]-Tabel1[[#This Row],[Wind profiel]]&lt;0,0,Tabel1[[#This Row],[Netto afname 2024 (LDN)]]-Tabel1[[#This Row],[Wind profiel]])</f>
        <v>0</v>
      </c>
      <c r="J147" s="1">
        <f>Tabel1[[#This Row],[Wind profiel]]-Tabel1[[#This Row],[Netto afname 2024 (LDN)]]</f>
        <v>1587.35535</v>
      </c>
    </row>
    <row r="148" spans="1:10" x14ac:dyDescent="0.2">
      <c r="A148">
        <f t="shared" si="5"/>
        <v>1</v>
      </c>
      <c r="B148" t="s">
        <v>146</v>
      </c>
      <c r="C148" s="1">
        <v>216.83265</v>
      </c>
      <c r="D148" s="1">
        <v>0</v>
      </c>
      <c r="E148" s="1">
        <v>0</v>
      </c>
      <c r="F148" s="1">
        <f t="shared" si="6"/>
        <v>216.83265</v>
      </c>
      <c r="G148" s="34"/>
      <c r="H148" s="1">
        <v>2083.3000000000002</v>
      </c>
      <c r="I148" s="1">
        <f>IF(Tabel1[[#This Row],[Netto afname 2024 (LDN)]]-Tabel1[[#This Row],[Wind profiel]]&lt;0,0,Tabel1[[#This Row],[Netto afname 2024 (LDN)]]-Tabel1[[#This Row],[Wind profiel]])</f>
        <v>0</v>
      </c>
      <c r="J148" s="1">
        <f>Tabel1[[#This Row],[Wind profiel]]-Tabel1[[#This Row],[Netto afname 2024 (LDN)]]</f>
        <v>1866.4673500000001</v>
      </c>
    </row>
    <row r="149" spans="1:10" x14ac:dyDescent="0.2">
      <c r="A149">
        <f t="shared" si="5"/>
        <v>1</v>
      </c>
      <c r="B149" t="s">
        <v>147</v>
      </c>
      <c r="C149" s="1">
        <v>204.57535000000001</v>
      </c>
      <c r="D149" s="1">
        <v>0</v>
      </c>
      <c r="E149" s="1">
        <v>0</v>
      </c>
      <c r="F149" s="1">
        <f t="shared" si="6"/>
        <v>204.57535000000001</v>
      </c>
      <c r="G149" s="34"/>
      <c r="H149" s="1">
        <v>2616.6</v>
      </c>
      <c r="I149" s="1">
        <f>IF(Tabel1[[#This Row],[Netto afname 2024 (LDN)]]-Tabel1[[#This Row],[Wind profiel]]&lt;0,0,Tabel1[[#This Row],[Netto afname 2024 (LDN)]]-Tabel1[[#This Row],[Wind profiel]])</f>
        <v>0</v>
      </c>
      <c r="J149" s="1">
        <f>Tabel1[[#This Row],[Wind profiel]]-Tabel1[[#This Row],[Netto afname 2024 (LDN)]]</f>
        <v>2412.0246499999998</v>
      </c>
    </row>
    <row r="150" spans="1:10" x14ac:dyDescent="0.2">
      <c r="A150">
        <f t="shared" si="5"/>
        <v>1</v>
      </c>
      <c r="B150" t="s">
        <v>148</v>
      </c>
      <c r="C150" s="1">
        <v>202.65065000000001</v>
      </c>
      <c r="D150" s="1">
        <v>0</v>
      </c>
      <c r="E150" s="1">
        <v>0</v>
      </c>
      <c r="F150" s="1">
        <f t="shared" si="6"/>
        <v>202.65065000000001</v>
      </c>
      <c r="G150" s="34"/>
      <c r="H150" s="1">
        <v>2829.3</v>
      </c>
      <c r="I150" s="1">
        <f>IF(Tabel1[[#This Row],[Netto afname 2024 (LDN)]]-Tabel1[[#This Row],[Wind profiel]]&lt;0,0,Tabel1[[#This Row],[Netto afname 2024 (LDN)]]-Tabel1[[#This Row],[Wind profiel]])</f>
        <v>0</v>
      </c>
      <c r="J150" s="1">
        <f>Tabel1[[#This Row],[Wind profiel]]-Tabel1[[#This Row],[Netto afname 2024 (LDN)]]</f>
        <v>2626.6493500000001</v>
      </c>
    </row>
    <row r="151" spans="1:10" x14ac:dyDescent="0.2">
      <c r="A151">
        <f t="shared" si="5"/>
        <v>1</v>
      </c>
      <c r="B151" t="s">
        <v>149</v>
      </c>
      <c r="C151" s="1">
        <v>215.76900000000001</v>
      </c>
      <c r="D151" s="1">
        <v>0</v>
      </c>
      <c r="E151" s="1">
        <v>0</v>
      </c>
      <c r="F151" s="1">
        <f t="shared" si="6"/>
        <v>215.76900000000001</v>
      </c>
      <c r="G151" s="34"/>
      <c r="H151" s="1">
        <v>3040</v>
      </c>
      <c r="I151" s="1">
        <f>IF(Tabel1[[#This Row],[Netto afname 2024 (LDN)]]-Tabel1[[#This Row],[Wind profiel]]&lt;0,0,Tabel1[[#This Row],[Netto afname 2024 (LDN)]]-Tabel1[[#This Row],[Wind profiel]])</f>
        <v>0</v>
      </c>
      <c r="J151" s="1">
        <f>Tabel1[[#This Row],[Wind profiel]]-Tabel1[[#This Row],[Netto afname 2024 (LDN)]]</f>
        <v>2824.2309999999998</v>
      </c>
    </row>
    <row r="152" spans="1:10" x14ac:dyDescent="0.2">
      <c r="A152">
        <f t="shared" si="5"/>
        <v>1</v>
      </c>
      <c r="B152" t="s">
        <v>150</v>
      </c>
      <c r="C152" s="1">
        <v>195.3064</v>
      </c>
      <c r="D152" s="1">
        <v>0</v>
      </c>
      <c r="E152" s="1">
        <v>0</v>
      </c>
      <c r="F152" s="1">
        <f t="shared" si="6"/>
        <v>195.3064</v>
      </c>
      <c r="G152" s="34"/>
      <c r="H152" s="1">
        <v>3281.6</v>
      </c>
      <c r="I152" s="1">
        <f>IF(Tabel1[[#This Row],[Netto afname 2024 (LDN)]]-Tabel1[[#This Row],[Wind profiel]]&lt;0,0,Tabel1[[#This Row],[Netto afname 2024 (LDN)]]-Tabel1[[#This Row],[Wind profiel]])</f>
        <v>0</v>
      </c>
      <c r="J152" s="1">
        <f>Tabel1[[#This Row],[Wind profiel]]-Tabel1[[#This Row],[Netto afname 2024 (LDN)]]</f>
        <v>3086.2936</v>
      </c>
    </row>
    <row r="153" spans="1:10" x14ac:dyDescent="0.2">
      <c r="A153">
        <f t="shared" si="5"/>
        <v>1</v>
      </c>
      <c r="B153" t="s">
        <v>151</v>
      </c>
      <c r="C153" s="1">
        <v>184.11275000000001</v>
      </c>
      <c r="D153" s="1">
        <v>0</v>
      </c>
      <c r="E153" s="1">
        <v>0</v>
      </c>
      <c r="F153" s="1">
        <f t="shared" si="6"/>
        <v>184.11275000000001</v>
      </c>
      <c r="G153" s="34"/>
      <c r="H153" s="1">
        <v>3281.6</v>
      </c>
      <c r="I153" s="1">
        <f>IF(Tabel1[[#This Row],[Netto afname 2024 (LDN)]]-Tabel1[[#This Row],[Wind profiel]]&lt;0,0,Tabel1[[#This Row],[Netto afname 2024 (LDN)]]-Tabel1[[#This Row],[Wind profiel]])</f>
        <v>0</v>
      </c>
      <c r="J153" s="1">
        <f>Tabel1[[#This Row],[Wind profiel]]-Tabel1[[#This Row],[Netto afname 2024 (LDN)]]</f>
        <v>3097.4872500000001</v>
      </c>
    </row>
    <row r="154" spans="1:10" x14ac:dyDescent="0.2">
      <c r="A154">
        <f t="shared" si="5"/>
        <v>1</v>
      </c>
      <c r="B154" t="s">
        <v>152</v>
      </c>
      <c r="C154" s="1">
        <v>171.09569999999999</v>
      </c>
      <c r="D154" s="1">
        <v>0</v>
      </c>
      <c r="E154" s="1">
        <v>0</v>
      </c>
      <c r="F154" s="1">
        <f t="shared" si="6"/>
        <v>171.09569999999999</v>
      </c>
      <c r="G154" s="34"/>
      <c r="H154" s="1">
        <v>3246.4</v>
      </c>
      <c r="I154" s="1">
        <f>IF(Tabel1[[#This Row],[Netto afname 2024 (LDN)]]-Tabel1[[#This Row],[Wind profiel]]&lt;0,0,Tabel1[[#This Row],[Netto afname 2024 (LDN)]]-Tabel1[[#This Row],[Wind profiel]])</f>
        <v>0</v>
      </c>
      <c r="J154" s="1">
        <f>Tabel1[[#This Row],[Wind profiel]]-Tabel1[[#This Row],[Netto afname 2024 (LDN)]]</f>
        <v>3075.3043000000002</v>
      </c>
    </row>
    <row r="155" spans="1:10" x14ac:dyDescent="0.2">
      <c r="A155">
        <f t="shared" si="5"/>
        <v>1</v>
      </c>
      <c r="B155" t="s">
        <v>153</v>
      </c>
      <c r="C155" s="1">
        <v>163.14364999999998</v>
      </c>
      <c r="D155" s="1">
        <v>0</v>
      </c>
      <c r="E155" s="1">
        <v>0</v>
      </c>
      <c r="F155" s="1">
        <f t="shared" si="6"/>
        <v>163.14364999999998</v>
      </c>
      <c r="G155" s="34"/>
      <c r="H155" s="1">
        <v>3208.2</v>
      </c>
      <c r="I155" s="1">
        <f>IF(Tabel1[[#This Row],[Netto afname 2024 (LDN)]]-Tabel1[[#This Row],[Wind profiel]]&lt;0,0,Tabel1[[#This Row],[Netto afname 2024 (LDN)]]-Tabel1[[#This Row],[Wind profiel]])</f>
        <v>0</v>
      </c>
      <c r="J155" s="1">
        <f>Tabel1[[#This Row],[Wind profiel]]-Tabel1[[#This Row],[Netto afname 2024 (LDN)]]</f>
        <v>3045.0563499999998</v>
      </c>
    </row>
    <row r="156" spans="1:10" x14ac:dyDescent="0.2">
      <c r="A156">
        <f t="shared" si="5"/>
        <v>1</v>
      </c>
      <c r="B156" t="s">
        <v>154</v>
      </c>
      <c r="C156" s="1">
        <v>161.01635000000002</v>
      </c>
      <c r="D156" s="1">
        <v>0</v>
      </c>
      <c r="E156" s="1">
        <v>5.44</v>
      </c>
      <c r="F156" s="1">
        <f t="shared" si="6"/>
        <v>166.45635000000001</v>
      </c>
      <c r="G156" s="34"/>
      <c r="H156" s="1">
        <v>3650.2</v>
      </c>
      <c r="I156" s="1">
        <f>IF(Tabel1[[#This Row],[Netto afname 2024 (LDN)]]-Tabel1[[#This Row],[Wind profiel]]&lt;0,0,Tabel1[[#This Row],[Netto afname 2024 (LDN)]]-Tabel1[[#This Row],[Wind profiel]])</f>
        <v>0</v>
      </c>
      <c r="J156" s="1">
        <f>Tabel1[[#This Row],[Wind profiel]]-Tabel1[[#This Row],[Netto afname 2024 (LDN)]]</f>
        <v>3489.1836499999999</v>
      </c>
    </row>
    <row r="157" spans="1:10" x14ac:dyDescent="0.2">
      <c r="A157">
        <f t="shared" si="5"/>
        <v>1</v>
      </c>
      <c r="B157" t="s">
        <v>155</v>
      </c>
      <c r="C157" s="1">
        <v>130.42375000000001</v>
      </c>
      <c r="D157" s="1">
        <v>0</v>
      </c>
      <c r="E157" s="1">
        <v>40.400000000000006</v>
      </c>
      <c r="F157" s="1">
        <f t="shared" si="6"/>
        <v>170.82375000000002</v>
      </c>
      <c r="G157" s="34"/>
      <c r="H157" s="1">
        <v>3350.8</v>
      </c>
      <c r="I157" s="1">
        <f>IF(Tabel1[[#This Row],[Netto afname 2024 (LDN)]]-Tabel1[[#This Row],[Wind profiel]]&lt;0,0,Tabel1[[#This Row],[Netto afname 2024 (LDN)]]-Tabel1[[#This Row],[Wind profiel]])</f>
        <v>0</v>
      </c>
      <c r="J157" s="1">
        <f>Tabel1[[#This Row],[Wind profiel]]-Tabel1[[#This Row],[Netto afname 2024 (LDN)]]</f>
        <v>3220.3762500000003</v>
      </c>
    </row>
    <row r="158" spans="1:10" x14ac:dyDescent="0.2">
      <c r="A158">
        <f t="shared" si="5"/>
        <v>1</v>
      </c>
      <c r="B158" t="s">
        <v>156</v>
      </c>
      <c r="C158" s="1">
        <v>99.42595</v>
      </c>
      <c r="D158" s="1">
        <v>0</v>
      </c>
      <c r="E158" s="1">
        <v>77.759999999999991</v>
      </c>
      <c r="F158" s="1">
        <f t="shared" si="6"/>
        <v>177.18594999999999</v>
      </c>
      <c r="G158" s="34"/>
      <c r="H158" s="1">
        <v>3339.7</v>
      </c>
      <c r="I158" s="1">
        <f>IF(Tabel1[[#This Row],[Netto afname 2024 (LDN)]]-Tabel1[[#This Row],[Wind profiel]]&lt;0,0,Tabel1[[#This Row],[Netto afname 2024 (LDN)]]-Tabel1[[#This Row],[Wind profiel]])</f>
        <v>0</v>
      </c>
      <c r="J158" s="1">
        <f>Tabel1[[#This Row],[Wind profiel]]-Tabel1[[#This Row],[Netto afname 2024 (LDN)]]</f>
        <v>3240.27405</v>
      </c>
    </row>
    <row r="159" spans="1:10" x14ac:dyDescent="0.2">
      <c r="A159">
        <f t="shared" si="5"/>
        <v>1</v>
      </c>
      <c r="B159" t="s">
        <v>157</v>
      </c>
      <c r="C159" s="1">
        <v>69.593100000000007</v>
      </c>
      <c r="D159" s="1">
        <v>0.49358341559723595</v>
      </c>
      <c r="E159" s="1">
        <v>107.35999999999999</v>
      </c>
      <c r="F159" s="1">
        <f t="shared" si="6"/>
        <v>176.45951658440276</v>
      </c>
      <c r="G159" s="34"/>
      <c r="H159" s="1">
        <v>3396</v>
      </c>
      <c r="I159" s="1">
        <f>IF(Tabel1[[#This Row],[Netto afname 2024 (LDN)]]-Tabel1[[#This Row],[Wind profiel]]&lt;0,0,Tabel1[[#This Row],[Netto afname 2024 (LDN)]]-Tabel1[[#This Row],[Wind profiel]])</f>
        <v>0</v>
      </c>
      <c r="J159" s="1">
        <f>Tabel1[[#This Row],[Wind profiel]]-Tabel1[[#This Row],[Netto afname 2024 (LDN)]]</f>
        <v>3326.4069</v>
      </c>
    </row>
    <row r="160" spans="1:10" x14ac:dyDescent="0.2">
      <c r="A160">
        <f t="shared" si="5"/>
        <v>1</v>
      </c>
      <c r="B160" t="s">
        <v>158</v>
      </c>
      <c r="C160" s="1">
        <v>91.068700000000007</v>
      </c>
      <c r="D160" s="1">
        <v>0</v>
      </c>
      <c r="E160" s="1">
        <v>83.759999999999991</v>
      </c>
      <c r="F160" s="1">
        <f t="shared" si="6"/>
        <v>174.8287</v>
      </c>
      <c r="G160" s="34"/>
      <c r="H160" s="1">
        <v>3619.8</v>
      </c>
      <c r="I160" s="1">
        <f>IF(Tabel1[[#This Row],[Netto afname 2024 (LDN)]]-Tabel1[[#This Row],[Wind profiel]]&lt;0,0,Tabel1[[#This Row],[Netto afname 2024 (LDN)]]-Tabel1[[#This Row],[Wind profiel]])</f>
        <v>0</v>
      </c>
      <c r="J160" s="1">
        <f>Tabel1[[#This Row],[Wind profiel]]-Tabel1[[#This Row],[Netto afname 2024 (LDN)]]</f>
        <v>3528.7313000000004</v>
      </c>
    </row>
    <row r="161" spans="1:10" x14ac:dyDescent="0.2">
      <c r="A161">
        <f t="shared" si="5"/>
        <v>1</v>
      </c>
      <c r="B161" t="s">
        <v>159</v>
      </c>
      <c r="C161" s="1">
        <v>99.071400000000011</v>
      </c>
      <c r="D161" s="1">
        <v>0</v>
      </c>
      <c r="E161" s="1">
        <v>77.680000000000007</v>
      </c>
      <c r="F161" s="1">
        <f t="shared" si="6"/>
        <v>176.75140000000002</v>
      </c>
      <c r="G161" s="34"/>
      <c r="H161" s="1">
        <v>3591.3</v>
      </c>
      <c r="I161" s="1">
        <f>IF(Tabel1[[#This Row],[Netto afname 2024 (LDN)]]-Tabel1[[#This Row],[Wind profiel]]&lt;0,0,Tabel1[[#This Row],[Netto afname 2024 (LDN)]]-Tabel1[[#This Row],[Wind profiel]])</f>
        <v>0</v>
      </c>
      <c r="J161" s="1">
        <f>Tabel1[[#This Row],[Wind profiel]]-Tabel1[[#This Row],[Netto afname 2024 (LDN)]]</f>
        <v>3492.2286000000004</v>
      </c>
    </row>
    <row r="162" spans="1:10" x14ac:dyDescent="0.2">
      <c r="A162">
        <f t="shared" si="5"/>
        <v>1</v>
      </c>
      <c r="B162" t="s">
        <v>160</v>
      </c>
      <c r="C162" s="1">
        <v>165.37225000000001</v>
      </c>
      <c r="D162" s="1">
        <v>0</v>
      </c>
      <c r="E162" s="1">
        <v>29.359999999999996</v>
      </c>
      <c r="F162" s="1">
        <f t="shared" si="6"/>
        <v>194.73224999999999</v>
      </c>
      <c r="G162" s="34"/>
      <c r="H162" s="1">
        <v>3375.2</v>
      </c>
      <c r="I162" s="1">
        <f>IF(Tabel1[[#This Row],[Netto afname 2024 (LDN)]]-Tabel1[[#This Row],[Wind profiel]]&lt;0,0,Tabel1[[#This Row],[Netto afname 2024 (LDN)]]-Tabel1[[#This Row],[Wind profiel]])</f>
        <v>0</v>
      </c>
      <c r="J162" s="1">
        <f>Tabel1[[#This Row],[Wind profiel]]-Tabel1[[#This Row],[Netto afname 2024 (LDN)]]</f>
        <v>3209.8277499999999</v>
      </c>
    </row>
    <row r="163" spans="1:10" x14ac:dyDescent="0.2">
      <c r="A163">
        <f t="shared" si="5"/>
        <v>1</v>
      </c>
      <c r="B163" t="s">
        <v>161</v>
      </c>
      <c r="C163" s="1">
        <v>179.65555000000001</v>
      </c>
      <c r="D163" s="1">
        <v>0</v>
      </c>
      <c r="E163" s="1">
        <v>3.84</v>
      </c>
      <c r="F163" s="1">
        <f t="shared" si="6"/>
        <v>183.49555000000001</v>
      </c>
      <c r="G163" s="34"/>
      <c r="H163" s="1">
        <v>3367.6</v>
      </c>
      <c r="I163" s="1">
        <f>IF(Tabel1[[#This Row],[Netto afname 2024 (LDN)]]-Tabel1[[#This Row],[Wind profiel]]&lt;0,0,Tabel1[[#This Row],[Netto afname 2024 (LDN)]]-Tabel1[[#This Row],[Wind profiel]])</f>
        <v>0</v>
      </c>
      <c r="J163" s="1">
        <f>Tabel1[[#This Row],[Wind profiel]]-Tabel1[[#This Row],[Netto afname 2024 (LDN)]]</f>
        <v>3187.94445</v>
      </c>
    </row>
    <row r="164" spans="1:10" x14ac:dyDescent="0.2">
      <c r="A164">
        <f t="shared" si="5"/>
        <v>1</v>
      </c>
      <c r="B164" t="s">
        <v>162</v>
      </c>
      <c r="C164" s="1">
        <v>189.17775</v>
      </c>
      <c r="D164" s="1">
        <v>0</v>
      </c>
      <c r="E164" s="1">
        <v>0</v>
      </c>
      <c r="F164" s="1">
        <f t="shared" si="6"/>
        <v>189.17775</v>
      </c>
      <c r="G164" s="34"/>
      <c r="H164" s="1">
        <v>2479.6</v>
      </c>
      <c r="I164" s="1">
        <f>IF(Tabel1[[#This Row],[Netto afname 2024 (LDN)]]-Tabel1[[#This Row],[Wind profiel]]&lt;0,0,Tabel1[[#This Row],[Netto afname 2024 (LDN)]]-Tabel1[[#This Row],[Wind profiel]])</f>
        <v>0</v>
      </c>
      <c r="J164" s="1">
        <f>Tabel1[[#This Row],[Wind profiel]]-Tabel1[[#This Row],[Netto afname 2024 (LDN)]]</f>
        <v>2290.4222500000001</v>
      </c>
    </row>
    <row r="165" spans="1:10" x14ac:dyDescent="0.2">
      <c r="A165">
        <f t="shared" si="5"/>
        <v>1</v>
      </c>
      <c r="B165" t="s">
        <v>163</v>
      </c>
      <c r="C165" s="1">
        <v>200.37139999999999</v>
      </c>
      <c r="D165" s="1">
        <v>0</v>
      </c>
      <c r="E165" s="1">
        <v>0</v>
      </c>
      <c r="F165" s="1">
        <f t="shared" si="6"/>
        <v>200.37139999999999</v>
      </c>
      <c r="G165" s="34"/>
      <c r="H165" s="1">
        <v>2246.4</v>
      </c>
      <c r="I165" s="1">
        <f>IF(Tabel1[[#This Row],[Netto afname 2024 (LDN)]]-Tabel1[[#This Row],[Wind profiel]]&lt;0,0,Tabel1[[#This Row],[Netto afname 2024 (LDN)]]-Tabel1[[#This Row],[Wind profiel]])</f>
        <v>0</v>
      </c>
      <c r="J165" s="1">
        <f>Tabel1[[#This Row],[Wind profiel]]-Tabel1[[#This Row],[Netto afname 2024 (LDN)]]</f>
        <v>2046.0286000000001</v>
      </c>
    </row>
    <row r="166" spans="1:10" x14ac:dyDescent="0.2">
      <c r="A166">
        <f t="shared" si="5"/>
        <v>1</v>
      </c>
      <c r="B166" t="s">
        <v>164</v>
      </c>
      <c r="C166" s="1">
        <v>207.86760000000001</v>
      </c>
      <c r="D166" s="1">
        <v>0</v>
      </c>
      <c r="E166" s="1">
        <v>0</v>
      </c>
      <c r="F166" s="1">
        <f t="shared" si="6"/>
        <v>207.86760000000001</v>
      </c>
      <c r="G166" s="34"/>
      <c r="H166" s="1">
        <v>2207.6</v>
      </c>
      <c r="I166" s="1">
        <f>IF(Tabel1[[#This Row],[Netto afname 2024 (LDN)]]-Tabel1[[#This Row],[Wind profiel]]&lt;0,0,Tabel1[[#This Row],[Netto afname 2024 (LDN)]]-Tabel1[[#This Row],[Wind profiel]])</f>
        <v>0</v>
      </c>
      <c r="J166" s="1">
        <f>Tabel1[[#This Row],[Wind profiel]]-Tabel1[[#This Row],[Netto afname 2024 (LDN)]]</f>
        <v>1999.7323999999999</v>
      </c>
    </row>
    <row r="167" spans="1:10" x14ac:dyDescent="0.2">
      <c r="A167">
        <f t="shared" si="5"/>
        <v>1</v>
      </c>
      <c r="B167" t="s">
        <v>165</v>
      </c>
      <c r="C167" s="1">
        <v>207.20914999999999</v>
      </c>
      <c r="D167" s="1">
        <v>0</v>
      </c>
      <c r="E167" s="1">
        <v>0</v>
      </c>
      <c r="F167" s="1">
        <f t="shared" si="6"/>
        <v>207.20914999999999</v>
      </c>
      <c r="G167" s="34"/>
      <c r="H167" s="1">
        <v>2264.4</v>
      </c>
      <c r="I167" s="1">
        <f>IF(Tabel1[[#This Row],[Netto afname 2024 (LDN)]]-Tabel1[[#This Row],[Wind profiel]]&lt;0,0,Tabel1[[#This Row],[Netto afname 2024 (LDN)]]-Tabel1[[#This Row],[Wind profiel]])</f>
        <v>0</v>
      </c>
      <c r="J167" s="1">
        <f>Tabel1[[#This Row],[Wind profiel]]-Tabel1[[#This Row],[Netto afname 2024 (LDN)]]</f>
        <v>2057.19085</v>
      </c>
    </row>
    <row r="168" spans="1:10" x14ac:dyDescent="0.2">
      <c r="A168">
        <f t="shared" si="5"/>
        <v>1</v>
      </c>
      <c r="B168" t="s">
        <v>166</v>
      </c>
      <c r="C168" s="1">
        <v>189.22840000000002</v>
      </c>
      <c r="D168" s="1">
        <v>0</v>
      </c>
      <c r="E168" s="1">
        <v>0</v>
      </c>
      <c r="F168" s="1">
        <f t="shared" si="6"/>
        <v>189.22840000000002</v>
      </c>
      <c r="G168" s="34"/>
      <c r="H168" s="1">
        <v>2175.1</v>
      </c>
      <c r="I168" s="1">
        <f>IF(Tabel1[[#This Row],[Netto afname 2024 (LDN)]]-Tabel1[[#This Row],[Wind profiel]]&lt;0,0,Tabel1[[#This Row],[Netto afname 2024 (LDN)]]-Tabel1[[#This Row],[Wind profiel]])</f>
        <v>0</v>
      </c>
      <c r="J168" s="1">
        <f>Tabel1[[#This Row],[Wind profiel]]-Tabel1[[#This Row],[Netto afname 2024 (LDN)]]</f>
        <v>1985.8715999999999</v>
      </c>
    </row>
    <row r="169" spans="1:10" x14ac:dyDescent="0.2">
      <c r="A169">
        <f t="shared" si="5"/>
        <v>1</v>
      </c>
      <c r="B169" t="s">
        <v>167</v>
      </c>
      <c r="C169" s="1">
        <v>184.46730000000002</v>
      </c>
      <c r="D169" s="1">
        <v>0</v>
      </c>
      <c r="E169" s="1">
        <v>0</v>
      </c>
      <c r="F169" s="1">
        <f t="shared" si="6"/>
        <v>184.46730000000002</v>
      </c>
      <c r="G169" s="34"/>
      <c r="H169" s="1">
        <v>2326.6</v>
      </c>
      <c r="I169" s="1">
        <f>IF(Tabel1[[#This Row],[Netto afname 2024 (LDN)]]-Tabel1[[#This Row],[Wind profiel]]&lt;0,0,Tabel1[[#This Row],[Netto afname 2024 (LDN)]]-Tabel1[[#This Row],[Wind profiel]])</f>
        <v>0</v>
      </c>
      <c r="J169" s="1">
        <f>Tabel1[[#This Row],[Wind profiel]]-Tabel1[[#This Row],[Netto afname 2024 (LDN)]]</f>
        <v>2142.1327000000001</v>
      </c>
    </row>
    <row r="170" spans="1:10" x14ac:dyDescent="0.2">
      <c r="A170">
        <f t="shared" si="5"/>
        <v>1</v>
      </c>
      <c r="B170" t="s">
        <v>168</v>
      </c>
      <c r="C170" s="1">
        <v>171.95675</v>
      </c>
      <c r="D170" s="1">
        <v>0</v>
      </c>
      <c r="E170" s="1">
        <v>0</v>
      </c>
      <c r="F170" s="1">
        <f t="shared" si="6"/>
        <v>171.95675</v>
      </c>
      <c r="G170" s="34"/>
      <c r="H170" s="1">
        <v>1929.1</v>
      </c>
      <c r="I170" s="1">
        <f>IF(Tabel1[[#This Row],[Netto afname 2024 (LDN)]]-Tabel1[[#This Row],[Wind profiel]]&lt;0,0,Tabel1[[#This Row],[Netto afname 2024 (LDN)]]-Tabel1[[#This Row],[Wind profiel]])</f>
        <v>0</v>
      </c>
      <c r="J170" s="1">
        <f>Tabel1[[#This Row],[Wind profiel]]-Tabel1[[#This Row],[Netto afname 2024 (LDN)]]</f>
        <v>1757.1432499999999</v>
      </c>
    </row>
    <row r="171" spans="1:10" x14ac:dyDescent="0.2">
      <c r="A171">
        <f t="shared" si="5"/>
        <v>1</v>
      </c>
      <c r="B171" t="s">
        <v>169</v>
      </c>
      <c r="C171" s="1">
        <v>180.26335</v>
      </c>
      <c r="D171" s="1">
        <v>0</v>
      </c>
      <c r="E171" s="1">
        <v>0</v>
      </c>
      <c r="F171" s="1">
        <f t="shared" si="6"/>
        <v>180.26335</v>
      </c>
      <c r="G171" s="34"/>
      <c r="H171" s="1">
        <v>2349.5</v>
      </c>
      <c r="I171" s="1">
        <f>IF(Tabel1[[#This Row],[Netto afname 2024 (LDN)]]-Tabel1[[#This Row],[Wind profiel]]&lt;0,0,Tabel1[[#This Row],[Netto afname 2024 (LDN)]]-Tabel1[[#This Row],[Wind profiel]])</f>
        <v>0</v>
      </c>
      <c r="J171" s="1">
        <f>Tabel1[[#This Row],[Wind profiel]]-Tabel1[[#This Row],[Netto afname 2024 (LDN)]]</f>
        <v>2169.2366499999998</v>
      </c>
    </row>
    <row r="172" spans="1:10" x14ac:dyDescent="0.2">
      <c r="A172">
        <f t="shared" si="5"/>
        <v>1</v>
      </c>
      <c r="B172" t="s">
        <v>170</v>
      </c>
      <c r="C172" s="1">
        <v>178.4906</v>
      </c>
      <c r="D172" s="1">
        <v>0</v>
      </c>
      <c r="E172" s="1">
        <v>0</v>
      </c>
      <c r="F172" s="1">
        <f t="shared" si="6"/>
        <v>178.4906</v>
      </c>
      <c r="G172" s="34"/>
      <c r="H172" s="1">
        <v>3297.5</v>
      </c>
      <c r="I172" s="1">
        <f>IF(Tabel1[[#This Row],[Netto afname 2024 (LDN)]]-Tabel1[[#This Row],[Wind profiel]]&lt;0,0,Tabel1[[#This Row],[Netto afname 2024 (LDN)]]-Tabel1[[#This Row],[Wind profiel]])</f>
        <v>0</v>
      </c>
      <c r="J172" s="1">
        <f>Tabel1[[#This Row],[Wind profiel]]-Tabel1[[#This Row],[Netto afname 2024 (LDN)]]</f>
        <v>3119.0093999999999</v>
      </c>
    </row>
    <row r="173" spans="1:10" x14ac:dyDescent="0.2">
      <c r="A173">
        <f t="shared" si="5"/>
        <v>1</v>
      </c>
      <c r="B173" t="s">
        <v>171</v>
      </c>
      <c r="C173" s="1">
        <v>172.56455</v>
      </c>
      <c r="D173" s="1">
        <v>0</v>
      </c>
      <c r="E173" s="1">
        <v>0</v>
      </c>
      <c r="F173" s="1">
        <f t="shared" si="6"/>
        <v>172.56455</v>
      </c>
      <c r="G173" s="34"/>
      <c r="H173" s="1">
        <v>2737.3</v>
      </c>
      <c r="I173" s="1">
        <f>IF(Tabel1[[#This Row],[Netto afname 2024 (LDN)]]-Tabel1[[#This Row],[Wind profiel]]&lt;0,0,Tabel1[[#This Row],[Netto afname 2024 (LDN)]]-Tabel1[[#This Row],[Wind profiel]])</f>
        <v>0</v>
      </c>
      <c r="J173" s="1">
        <f>Tabel1[[#This Row],[Wind profiel]]-Tabel1[[#This Row],[Netto afname 2024 (LDN)]]</f>
        <v>2564.7354500000001</v>
      </c>
    </row>
    <row r="174" spans="1:10" x14ac:dyDescent="0.2">
      <c r="A174">
        <f t="shared" si="5"/>
        <v>1</v>
      </c>
      <c r="B174" t="s">
        <v>172</v>
      </c>
      <c r="C174" s="1">
        <v>167.9554</v>
      </c>
      <c r="D174" s="1">
        <v>0</v>
      </c>
      <c r="E174" s="1">
        <v>0</v>
      </c>
      <c r="F174" s="1">
        <f t="shared" si="6"/>
        <v>167.9554</v>
      </c>
      <c r="G174" s="34"/>
      <c r="H174" s="1">
        <v>2382</v>
      </c>
      <c r="I174" s="1">
        <f>IF(Tabel1[[#This Row],[Netto afname 2024 (LDN)]]-Tabel1[[#This Row],[Wind profiel]]&lt;0,0,Tabel1[[#This Row],[Netto afname 2024 (LDN)]]-Tabel1[[#This Row],[Wind profiel]])</f>
        <v>0</v>
      </c>
      <c r="J174" s="1">
        <f>Tabel1[[#This Row],[Wind profiel]]-Tabel1[[#This Row],[Netto afname 2024 (LDN)]]</f>
        <v>2214.0446000000002</v>
      </c>
    </row>
    <row r="175" spans="1:10" x14ac:dyDescent="0.2">
      <c r="A175">
        <f t="shared" si="5"/>
        <v>1</v>
      </c>
      <c r="B175" t="s">
        <v>173</v>
      </c>
      <c r="C175" s="1">
        <v>168.86709999999999</v>
      </c>
      <c r="D175" s="1">
        <v>0</v>
      </c>
      <c r="E175" s="1">
        <v>0</v>
      </c>
      <c r="F175" s="1">
        <f t="shared" si="6"/>
        <v>168.86709999999999</v>
      </c>
      <c r="G175" s="34"/>
      <c r="H175" s="1">
        <v>2227.9</v>
      </c>
      <c r="I175" s="1">
        <f>IF(Tabel1[[#This Row],[Netto afname 2024 (LDN)]]-Tabel1[[#This Row],[Wind profiel]]&lt;0,0,Tabel1[[#This Row],[Netto afname 2024 (LDN)]]-Tabel1[[#This Row],[Wind profiel]])</f>
        <v>0</v>
      </c>
      <c r="J175" s="1">
        <f>Tabel1[[#This Row],[Wind profiel]]-Tabel1[[#This Row],[Netto afname 2024 (LDN)]]</f>
        <v>2059.0329000000002</v>
      </c>
    </row>
    <row r="176" spans="1:10" x14ac:dyDescent="0.2">
      <c r="A176">
        <f t="shared" si="5"/>
        <v>1</v>
      </c>
      <c r="B176" t="s">
        <v>174</v>
      </c>
      <c r="C176" s="1">
        <v>169.47489999999999</v>
      </c>
      <c r="D176" s="1">
        <v>0</v>
      </c>
      <c r="E176" s="1">
        <v>0</v>
      </c>
      <c r="F176" s="1">
        <f t="shared" si="6"/>
        <v>169.47489999999999</v>
      </c>
      <c r="G176" s="34"/>
      <c r="H176" s="1">
        <v>1747.8</v>
      </c>
      <c r="I176" s="1">
        <f>IF(Tabel1[[#This Row],[Netto afname 2024 (LDN)]]-Tabel1[[#This Row],[Wind profiel]]&lt;0,0,Tabel1[[#This Row],[Netto afname 2024 (LDN)]]-Tabel1[[#This Row],[Wind profiel]])</f>
        <v>0</v>
      </c>
      <c r="J176" s="1">
        <f>Tabel1[[#This Row],[Wind profiel]]-Tabel1[[#This Row],[Netto afname 2024 (LDN)]]</f>
        <v>1578.3251</v>
      </c>
    </row>
    <row r="177" spans="1:10" x14ac:dyDescent="0.2">
      <c r="A177">
        <f t="shared" si="5"/>
        <v>1</v>
      </c>
      <c r="B177" t="s">
        <v>175</v>
      </c>
      <c r="C177" s="1">
        <v>168.46190000000001</v>
      </c>
      <c r="D177" s="1">
        <v>0</v>
      </c>
      <c r="E177" s="1">
        <v>0</v>
      </c>
      <c r="F177" s="1">
        <f t="shared" si="6"/>
        <v>168.46190000000001</v>
      </c>
      <c r="G177" s="34"/>
      <c r="H177" s="1">
        <v>1852.9</v>
      </c>
      <c r="I177" s="1">
        <f>IF(Tabel1[[#This Row],[Netto afname 2024 (LDN)]]-Tabel1[[#This Row],[Wind profiel]]&lt;0,0,Tabel1[[#This Row],[Netto afname 2024 (LDN)]]-Tabel1[[#This Row],[Wind profiel]])</f>
        <v>0</v>
      </c>
      <c r="J177" s="1">
        <f>Tabel1[[#This Row],[Wind profiel]]-Tabel1[[#This Row],[Netto afname 2024 (LDN)]]</f>
        <v>1684.4381000000001</v>
      </c>
    </row>
    <row r="178" spans="1:10" x14ac:dyDescent="0.2">
      <c r="A178">
        <f t="shared" si="5"/>
        <v>1</v>
      </c>
      <c r="B178" t="s">
        <v>176</v>
      </c>
      <c r="C178" s="1">
        <v>163.39690000000002</v>
      </c>
      <c r="D178" s="1">
        <v>0</v>
      </c>
      <c r="E178" s="1">
        <v>0</v>
      </c>
      <c r="F178" s="1">
        <f t="shared" si="6"/>
        <v>163.39690000000002</v>
      </c>
      <c r="G178" s="34"/>
      <c r="H178" s="1">
        <v>2649.2</v>
      </c>
      <c r="I178" s="1">
        <f>IF(Tabel1[[#This Row],[Netto afname 2024 (LDN)]]-Tabel1[[#This Row],[Wind profiel]]&lt;0,0,Tabel1[[#This Row],[Netto afname 2024 (LDN)]]-Tabel1[[#This Row],[Wind profiel]])</f>
        <v>0</v>
      </c>
      <c r="J178" s="1">
        <f>Tabel1[[#This Row],[Wind profiel]]-Tabel1[[#This Row],[Netto afname 2024 (LDN)]]</f>
        <v>2485.8030999999996</v>
      </c>
    </row>
    <row r="179" spans="1:10" x14ac:dyDescent="0.2">
      <c r="A179">
        <f t="shared" si="5"/>
        <v>1</v>
      </c>
      <c r="B179" t="s">
        <v>177</v>
      </c>
      <c r="C179" s="1">
        <v>170.53855000000001</v>
      </c>
      <c r="D179" s="1">
        <v>0</v>
      </c>
      <c r="E179" s="1">
        <v>0</v>
      </c>
      <c r="F179" s="1">
        <f t="shared" si="6"/>
        <v>170.53855000000001</v>
      </c>
      <c r="G179" s="34"/>
      <c r="H179" s="1">
        <v>3030.1</v>
      </c>
      <c r="I179" s="1">
        <f>IF(Tabel1[[#This Row],[Netto afname 2024 (LDN)]]-Tabel1[[#This Row],[Wind profiel]]&lt;0,0,Tabel1[[#This Row],[Netto afname 2024 (LDN)]]-Tabel1[[#This Row],[Wind profiel]])</f>
        <v>0</v>
      </c>
      <c r="J179" s="1">
        <f>Tabel1[[#This Row],[Wind profiel]]-Tabel1[[#This Row],[Netto afname 2024 (LDN)]]</f>
        <v>2859.5614499999997</v>
      </c>
    </row>
    <row r="180" spans="1:10" x14ac:dyDescent="0.2">
      <c r="A180">
        <f t="shared" si="5"/>
        <v>1</v>
      </c>
      <c r="B180" t="s">
        <v>178</v>
      </c>
      <c r="C180" s="1">
        <v>160.20595</v>
      </c>
      <c r="D180" s="1">
        <v>0</v>
      </c>
      <c r="E180" s="1">
        <v>10.879999999999999</v>
      </c>
      <c r="F180" s="1">
        <f t="shared" si="6"/>
        <v>171.08595</v>
      </c>
      <c r="G180" s="34"/>
      <c r="H180" s="1">
        <v>3414.8</v>
      </c>
      <c r="I180" s="1">
        <f>IF(Tabel1[[#This Row],[Netto afname 2024 (LDN)]]-Tabel1[[#This Row],[Wind profiel]]&lt;0,0,Tabel1[[#This Row],[Netto afname 2024 (LDN)]]-Tabel1[[#This Row],[Wind profiel]])</f>
        <v>0</v>
      </c>
      <c r="J180" s="1">
        <f>Tabel1[[#This Row],[Wind profiel]]-Tabel1[[#This Row],[Netto afname 2024 (LDN)]]</f>
        <v>3254.5940500000002</v>
      </c>
    </row>
    <row r="181" spans="1:10" x14ac:dyDescent="0.2">
      <c r="A181">
        <f t="shared" si="5"/>
        <v>1</v>
      </c>
      <c r="B181" t="s">
        <v>179</v>
      </c>
      <c r="C181" s="1">
        <v>142.78235000000001</v>
      </c>
      <c r="D181" s="1">
        <v>0</v>
      </c>
      <c r="E181" s="1">
        <v>30</v>
      </c>
      <c r="F181" s="1">
        <f t="shared" si="6"/>
        <v>172.78235000000001</v>
      </c>
      <c r="G181" s="34"/>
      <c r="H181" s="1">
        <v>3400.8</v>
      </c>
      <c r="I181" s="1">
        <f>IF(Tabel1[[#This Row],[Netto afname 2024 (LDN)]]-Tabel1[[#This Row],[Wind profiel]]&lt;0,0,Tabel1[[#This Row],[Netto afname 2024 (LDN)]]-Tabel1[[#This Row],[Wind profiel]])</f>
        <v>0</v>
      </c>
      <c r="J181" s="1">
        <f>Tabel1[[#This Row],[Wind profiel]]-Tabel1[[#This Row],[Netto afname 2024 (LDN)]]</f>
        <v>3258.0176500000002</v>
      </c>
    </row>
    <row r="182" spans="1:10" x14ac:dyDescent="0.2">
      <c r="A182">
        <f t="shared" si="5"/>
        <v>1</v>
      </c>
      <c r="B182" t="s">
        <v>180</v>
      </c>
      <c r="C182" s="1">
        <v>125.96655</v>
      </c>
      <c r="D182" s="1">
        <v>0</v>
      </c>
      <c r="E182" s="1">
        <v>48.64</v>
      </c>
      <c r="F182" s="1">
        <f t="shared" si="6"/>
        <v>174.60655</v>
      </c>
      <c r="G182" s="34"/>
      <c r="H182" s="1">
        <v>3826.8</v>
      </c>
      <c r="I182" s="1">
        <f>IF(Tabel1[[#This Row],[Netto afname 2024 (LDN)]]-Tabel1[[#This Row],[Wind profiel]]&lt;0,0,Tabel1[[#This Row],[Netto afname 2024 (LDN)]]-Tabel1[[#This Row],[Wind profiel]])</f>
        <v>0</v>
      </c>
      <c r="J182" s="1">
        <f>Tabel1[[#This Row],[Wind profiel]]-Tabel1[[#This Row],[Netto afname 2024 (LDN)]]</f>
        <v>3700.8334500000001</v>
      </c>
    </row>
    <row r="183" spans="1:10" x14ac:dyDescent="0.2">
      <c r="A183">
        <f t="shared" si="5"/>
        <v>1</v>
      </c>
      <c r="B183" t="s">
        <v>181</v>
      </c>
      <c r="C183" s="1">
        <v>72.885350000000003</v>
      </c>
      <c r="D183" s="1">
        <v>2.5172754195459035</v>
      </c>
      <c r="E183" s="1">
        <v>112</v>
      </c>
      <c r="F183" s="1">
        <f t="shared" si="6"/>
        <v>182.36807458045411</v>
      </c>
      <c r="G183" s="34"/>
      <c r="H183" s="1">
        <v>4394.1000000000004</v>
      </c>
      <c r="I183" s="1">
        <f>IF(Tabel1[[#This Row],[Netto afname 2024 (LDN)]]-Tabel1[[#This Row],[Wind profiel]]&lt;0,0,Tabel1[[#This Row],[Netto afname 2024 (LDN)]]-Tabel1[[#This Row],[Wind profiel]])</f>
        <v>0</v>
      </c>
      <c r="J183" s="1">
        <f>Tabel1[[#This Row],[Wind profiel]]-Tabel1[[#This Row],[Netto afname 2024 (LDN)]]</f>
        <v>4321.2146500000008</v>
      </c>
    </row>
    <row r="184" spans="1:10" x14ac:dyDescent="0.2">
      <c r="A184">
        <f t="shared" si="5"/>
        <v>1</v>
      </c>
      <c r="B184" t="s">
        <v>182</v>
      </c>
      <c r="C184" s="1">
        <v>85.243949999999998</v>
      </c>
      <c r="D184" s="1">
        <v>2.0236920039486672</v>
      </c>
      <c r="E184" s="1">
        <v>110.96000000000001</v>
      </c>
      <c r="F184" s="1">
        <f t="shared" si="6"/>
        <v>194.18025799605135</v>
      </c>
      <c r="G184" s="34"/>
      <c r="H184" s="1">
        <v>4355.7</v>
      </c>
      <c r="I184" s="1">
        <f>IF(Tabel1[[#This Row],[Netto afname 2024 (LDN)]]-Tabel1[[#This Row],[Wind profiel]]&lt;0,0,Tabel1[[#This Row],[Netto afname 2024 (LDN)]]-Tabel1[[#This Row],[Wind profiel]])</f>
        <v>0</v>
      </c>
      <c r="J184" s="1">
        <f>Tabel1[[#This Row],[Wind profiel]]-Tabel1[[#This Row],[Netto afname 2024 (LDN)]]</f>
        <v>4270.4560499999998</v>
      </c>
    </row>
    <row r="185" spans="1:10" x14ac:dyDescent="0.2">
      <c r="A185">
        <f t="shared" si="5"/>
        <v>1</v>
      </c>
      <c r="B185" t="s">
        <v>183</v>
      </c>
      <c r="C185" s="1">
        <v>122.42105000000001</v>
      </c>
      <c r="D185" s="1">
        <v>0</v>
      </c>
      <c r="E185" s="1">
        <v>74</v>
      </c>
      <c r="F185" s="1">
        <f t="shared" si="6"/>
        <v>196.42105000000001</v>
      </c>
      <c r="G185" s="34"/>
      <c r="H185" s="1">
        <v>4443.5</v>
      </c>
      <c r="I185" s="1">
        <f>IF(Tabel1[[#This Row],[Netto afname 2024 (LDN)]]-Tabel1[[#This Row],[Wind profiel]]&lt;0,0,Tabel1[[#This Row],[Netto afname 2024 (LDN)]]-Tabel1[[#This Row],[Wind profiel]])</f>
        <v>0</v>
      </c>
      <c r="J185" s="1">
        <f>Tabel1[[#This Row],[Wind profiel]]-Tabel1[[#This Row],[Netto afname 2024 (LDN)]]</f>
        <v>4321.0789500000001</v>
      </c>
    </row>
    <row r="186" spans="1:10" x14ac:dyDescent="0.2">
      <c r="A186">
        <f t="shared" si="5"/>
        <v>1</v>
      </c>
      <c r="B186" t="s">
        <v>184</v>
      </c>
      <c r="C186" s="1">
        <v>181.73219999999998</v>
      </c>
      <c r="D186" s="1">
        <v>0</v>
      </c>
      <c r="E186" s="1">
        <v>26.88</v>
      </c>
      <c r="F186" s="1">
        <f t="shared" si="6"/>
        <v>208.61219999999997</v>
      </c>
      <c r="G186" s="34"/>
      <c r="H186" s="1">
        <v>4320.8</v>
      </c>
      <c r="I186" s="1">
        <f>IF(Tabel1[[#This Row],[Netto afname 2024 (LDN)]]-Tabel1[[#This Row],[Wind profiel]]&lt;0,0,Tabel1[[#This Row],[Netto afname 2024 (LDN)]]-Tabel1[[#This Row],[Wind profiel]])</f>
        <v>0</v>
      </c>
      <c r="J186" s="1">
        <f>Tabel1[[#This Row],[Wind profiel]]-Tabel1[[#This Row],[Netto afname 2024 (LDN)]]</f>
        <v>4139.0677999999998</v>
      </c>
    </row>
    <row r="187" spans="1:10" x14ac:dyDescent="0.2">
      <c r="A187">
        <f t="shared" si="5"/>
        <v>1</v>
      </c>
      <c r="B187" t="s">
        <v>185</v>
      </c>
      <c r="C187" s="1">
        <v>195.35704999999999</v>
      </c>
      <c r="D187" s="1">
        <v>0</v>
      </c>
      <c r="E187" s="1">
        <v>3.04</v>
      </c>
      <c r="F187" s="1">
        <f t="shared" si="6"/>
        <v>198.39704999999998</v>
      </c>
      <c r="G187" s="34"/>
      <c r="H187" s="1">
        <v>4370.1000000000004</v>
      </c>
      <c r="I187" s="1">
        <f>IF(Tabel1[[#This Row],[Netto afname 2024 (LDN)]]-Tabel1[[#This Row],[Wind profiel]]&lt;0,0,Tabel1[[#This Row],[Netto afname 2024 (LDN)]]-Tabel1[[#This Row],[Wind profiel]])</f>
        <v>0</v>
      </c>
      <c r="J187" s="1">
        <f>Tabel1[[#This Row],[Wind profiel]]-Tabel1[[#This Row],[Netto afname 2024 (LDN)]]</f>
        <v>4174.7429500000007</v>
      </c>
    </row>
    <row r="188" spans="1:10" x14ac:dyDescent="0.2">
      <c r="A188">
        <f t="shared" si="5"/>
        <v>1</v>
      </c>
      <c r="B188" t="s">
        <v>186</v>
      </c>
      <c r="C188" s="1">
        <v>213.8443</v>
      </c>
      <c r="D188" s="1">
        <v>0</v>
      </c>
      <c r="E188" s="1">
        <v>0</v>
      </c>
      <c r="F188" s="1">
        <f t="shared" si="6"/>
        <v>213.8443</v>
      </c>
      <c r="G188" s="34"/>
      <c r="H188" s="1">
        <v>4362.1000000000004</v>
      </c>
      <c r="I188" s="1">
        <f>IF(Tabel1[[#This Row],[Netto afname 2024 (LDN)]]-Tabel1[[#This Row],[Wind profiel]]&lt;0,0,Tabel1[[#This Row],[Netto afname 2024 (LDN)]]-Tabel1[[#This Row],[Wind profiel]])</f>
        <v>0</v>
      </c>
      <c r="J188" s="1">
        <f>Tabel1[[#This Row],[Wind profiel]]-Tabel1[[#This Row],[Netto afname 2024 (LDN)]]</f>
        <v>4148.2557000000006</v>
      </c>
    </row>
    <row r="189" spans="1:10" x14ac:dyDescent="0.2">
      <c r="A189">
        <f t="shared" si="5"/>
        <v>1</v>
      </c>
      <c r="B189" t="s">
        <v>187</v>
      </c>
      <c r="C189" s="1">
        <v>218.40280000000001</v>
      </c>
      <c r="D189" s="1">
        <v>0</v>
      </c>
      <c r="E189" s="1">
        <v>0</v>
      </c>
      <c r="F189" s="1">
        <f t="shared" si="6"/>
        <v>218.40280000000001</v>
      </c>
      <c r="G189" s="34"/>
      <c r="H189" s="1">
        <v>4272.8999999999996</v>
      </c>
      <c r="I189" s="1">
        <f>IF(Tabel1[[#This Row],[Netto afname 2024 (LDN)]]-Tabel1[[#This Row],[Wind profiel]]&lt;0,0,Tabel1[[#This Row],[Netto afname 2024 (LDN)]]-Tabel1[[#This Row],[Wind profiel]])</f>
        <v>0</v>
      </c>
      <c r="J189" s="1">
        <f>Tabel1[[#This Row],[Wind profiel]]-Tabel1[[#This Row],[Netto afname 2024 (LDN)]]</f>
        <v>4054.4971999999998</v>
      </c>
    </row>
    <row r="190" spans="1:10" x14ac:dyDescent="0.2">
      <c r="A190">
        <f t="shared" si="5"/>
        <v>1</v>
      </c>
      <c r="B190" t="s">
        <v>188</v>
      </c>
      <c r="C190" s="1">
        <v>212.12220000000002</v>
      </c>
      <c r="D190" s="1">
        <v>0</v>
      </c>
      <c r="E190" s="1">
        <v>0</v>
      </c>
      <c r="F190" s="1">
        <f t="shared" si="6"/>
        <v>212.12220000000002</v>
      </c>
      <c r="G190" s="34"/>
      <c r="H190" s="1">
        <v>4161.3</v>
      </c>
      <c r="I190" s="1">
        <f>IF(Tabel1[[#This Row],[Netto afname 2024 (LDN)]]-Tabel1[[#This Row],[Wind profiel]]&lt;0,0,Tabel1[[#This Row],[Netto afname 2024 (LDN)]]-Tabel1[[#This Row],[Wind profiel]])</f>
        <v>0</v>
      </c>
      <c r="J190" s="1">
        <f>Tabel1[[#This Row],[Wind profiel]]-Tabel1[[#This Row],[Netto afname 2024 (LDN)]]</f>
        <v>3949.1778000000004</v>
      </c>
    </row>
    <row r="191" spans="1:10" x14ac:dyDescent="0.2">
      <c r="A191">
        <f t="shared" si="5"/>
        <v>1</v>
      </c>
      <c r="B191" t="s">
        <v>189</v>
      </c>
      <c r="C191" s="1">
        <v>211.36245000000002</v>
      </c>
      <c r="D191" s="1">
        <v>0</v>
      </c>
      <c r="E191" s="1">
        <v>0</v>
      </c>
      <c r="F191" s="1">
        <f t="shared" si="6"/>
        <v>211.36245000000002</v>
      </c>
      <c r="G191" s="34"/>
      <c r="H191" s="1">
        <v>4043.7</v>
      </c>
      <c r="I191" s="1">
        <f>IF(Tabel1[[#This Row],[Netto afname 2024 (LDN)]]-Tabel1[[#This Row],[Wind profiel]]&lt;0,0,Tabel1[[#This Row],[Netto afname 2024 (LDN)]]-Tabel1[[#This Row],[Wind profiel]])</f>
        <v>0</v>
      </c>
      <c r="J191" s="1">
        <f>Tabel1[[#This Row],[Wind profiel]]-Tabel1[[#This Row],[Netto afname 2024 (LDN)]]</f>
        <v>3832.3375499999997</v>
      </c>
    </row>
    <row r="192" spans="1:10" x14ac:dyDescent="0.2">
      <c r="A192">
        <f t="shared" si="5"/>
        <v>1</v>
      </c>
      <c r="B192" t="s">
        <v>190</v>
      </c>
      <c r="C192" s="1">
        <v>204.32210000000001</v>
      </c>
      <c r="D192" s="1">
        <v>0</v>
      </c>
      <c r="E192" s="1">
        <v>0</v>
      </c>
      <c r="F192" s="1">
        <f t="shared" si="6"/>
        <v>204.32210000000001</v>
      </c>
      <c r="G192" s="34"/>
      <c r="H192" s="1">
        <v>3997.4</v>
      </c>
      <c r="I192" s="1">
        <f>IF(Tabel1[[#This Row],[Netto afname 2024 (LDN)]]-Tabel1[[#This Row],[Wind profiel]]&lt;0,0,Tabel1[[#This Row],[Netto afname 2024 (LDN)]]-Tabel1[[#This Row],[Wind profiel]])</f>
        <v>0</v>
      </c>
      <c r="J192" s="1">
        <f>Tabel1[[#This Row],[Wind profiel]]-Tabel1[[#This Row],[Netto afname 2024 (LDN)]]</f>
        <v>3793.0779000000002</v>
      </c>
    </row>
    <row r="193" spans="1:10" x14ac:dyDescent="0.2">
      <c r="A193">
        <f t="shared" si="5"/>
        <v>1</v>
      </c>
      <c r="B193" t="s">
        <v>191</v>
      </c>
      <c r="C193" s="1">
        <v>183.70755000000003</v>
      </c>
      <c r="D193" s="1">
        <v>0</v>
      </c>
      <c r="E193" s="1">
        <v>0</v>
      </c>
      <c r="F193" s="1">
        <f t="shared" si="6"/>
        <v>183.70755000000003</v>
      </c>
      <c r="G193" s="34"/>
      <c r="H193" s="1">
        <v>4044.4</v>
      </c>
      <c r="I193" s="1">
        <f>IF(Tabel1[[#This Row],[Netto afname 2024 (LDN)]]-Tabel1[[#This Row],[Wind profiel]]&lt;0,0,Tabel1[[#This Row],[Netto afname 2024 (LDN)]]-Tabel1[[#This Row],[Wind profiel]])</f>
        <v>0</v>
      </c>
      <c r="J193" s="1">
        <f>Tabel1[[#This Row],[Wind profiel]]-Tabel1[[#This Row],[Netto afname 2024 (LDN)]]</f>
        <v>3860.69245</v>
      </c>
    </row>
    <row r="194" spans="1:10" x14ac:dyDescent="0.2">
      <c r="A194">
        <f t="shared" si="5"/>
        <v>1</v>
      </c>
      <c r="B194" t="s">
        <v>192</v>
      </c>
      <c r="C194" s="1">
        <v>180.82050000000001</v>
      </c>
      <c r="D194" s="1">
        <v>0</v>
      </c>
      <c r="E194" s="1">
        <v>0</v>
      </c>
      <c r="F194" s="1">
        <f t="shared" si="6"/>
        <v>180.82050000000001</v>
      </c>
      <c r="G194" s="34"/>
      <c r="H194" s="1">
        <v>3862.6</v>
      </c>
      <c r="I194" s="1">
        <f>IF(Tabel1[[#This Row],[Netto afname 2024 (LDN)]]-Tabel1[[#This Row],[Wind profiel]]&lt;0,0,Tabel1[[#This Row],[Netto afname 2024 (LDN)]]-Tabel1[[#This Row],[Wind profiel]])</f>
        <v>0</v>
      </c>
      <c r="J194" s="1">
        <f>Tabel1[[#This Row],[Wind profiel]]-Tabel1[[#This Row],[Netto afname 2024 (LDN)]]</f>
        <v>3681.7795000000001</v>
      </c>
    </row>
    <row r="195" spans="1:10" x14ac:dyDescent="0.2">
      <c r="A195">
        <f t="shared" si="5"/>
        <v>1</v>
      </c>
      <c r="B195" t="s">
        <v>193</v>
      </c>
      <c r="C195" s="1">
        <v>174.74250000000001</v>
      </c>
      <c r="D195" s="1">
        <v>0</v>
      </c>
      <c r="E195" s="1">
        <v>0</v>
      </c>
      <c r="F195" s="1">
        <f t="shared" si="6"/>
        <v>174.74250000000001</v>
      </c>
      <c r="G195" s="34"/>
      <c r="H195" s="1">
        <v>3850.6</v>
      </c>
      <c r="I195" s="1">
        <f>IF(Tabel1[[#This Row],[Netto afname 2024 (LDN)]]-Tabel1[[#This Row],[Wind profiel]]&lt;0,0,Tabel1[[#This Row],[Netto afname 2024 (LDN)]]-Tabel1[[#This Row],[Wind profiel]])</f>
        <v>0</v>
      </c>
      <c r="J195" s="1">
        <f>Tabel1[[#This Row],[Wind profiel]]-Tabel1[[#This Row],[Netto afname 2024 (LDN)]]</f>
        <v>3675.8575000000001</v>
      </c>
    </row>
    <row r="196" spans="1:10" x14ac:dyDescent="0.2">
      <c r="A196">
        <f t="shared" ref="A196:A259" si="7">MONTH(B196)</f>
        <v>1</v>
      </c>
      <c r="B196" t="s">
        <v>194</v>
      </c>
      <c r="C196" s="1">
        <v>173.1217</v>
      </c>
      <c r="D196" s="1">
        <v>0</v>
      </c>
      <c r="E196" s="1">
        <v>0</v>
      </c>
      <c r="F196" s="1">
        <f t="shared" ref="F196:F259" si="8">C196+E196-D196</f>
        <v>173.1217</v>
      </c>
      <c r="G196" s="34"/>
      <c r="H196" s="1">
        <v>3900</v>
      </c>
      <c r="I196" s="1">
        <f>IF(Tabel1[[#This Row],[Netto afname 2024 (LDN)]]-Tabel1[[#This Row],[Wind profiel]]&lt;0,0,Tabel1[[#This Row],[Netto afname 2024 (LDN)]]-Tabel1[[#This Row],[Wind profiel]])</f>
        <v>0</v>
      </c>
      <c r="J196" s="1">
        <f>Tabel1[[#This Row],[Wind profiel]]-Tabel1[[#This Row],[Netto afname 2024 (LDN)]]</f>
        <v>3726.8782999999999</v>
      </c>
    </row>
    <row r="197" spans="1:10" x14ac:dyDescent="0.2">
      <c r="A197">
        <f t="shared" si="7"/>
        <v>1</v>
      </c>
      <c r="B197" t="s">
        <v>195</v>
      </c>
      <c r="C197" s="1">
        <v>170.13334999999998</v>
      </c>
      <c r="D197" s="1">
        <v>0</v>
      </c>
      <c r="E197" s="1">
        <v>0</v>
      </c>
      <c r="F197" s="1">
        <f t="shared" si="8"/>
        <v>170.13334999999998</v>
      </c>
      <c r="G197" s="34"/>
      <c r="H197" s="1">
        <v>3803</v>
      </c>
      <c r="I197" s="1">
        <f>IF(Tabel1[[#This Row],[Netto afname 2024 (LDN)]]-Tabel1[[#This Row],[Wind profiel]]&lt;0,0,Tabel1[[#This Row],[Netto afname 2024 (LDN)]]-Tabel1[[#This Row],[Wind profiel]])</f>
        <v>0</v>
      </c>
      <c r="J197" s="1">
        <f>Tabel1[[#This Row],[Wind profiel]]-Tabel1[[#This Row],[Netto afname 2024 (LDN)]]</f>
        <v>3632.8666499999999</v>
      </c>
    </row>
    <row r="198" spans="1:10" x14ac:dyDescent="0.2">
      <c r="A198">
        <f t="shared" si="7"/>
        <v>1</v>
      </c>
      <c r="B198" t="s">
        <v>196</v>
      </c>
      <c r="C198" s="1">
        <v>169.5762</v>
      </c>
      <c r="D198" s="1">
        <v>0</v>
      </c>
      <c r="E198" s="1">
        <v>0</v>
      </c>
      <c r="F198" s="1">
        <f t="shared" si="8"/>
        <v>169.5762</v>
      </c>
      <c r="G198" s="34"/>
      <c r="H198" s="1">
        <v>3587.1</v>
      </c>
      <c r="I198" s="1">
        <f>IF(Tabel1[[#This Row],[Netto afname 2024 (LDN)]]-Tabel1[[#This Row],[Wind profiel]]&lt;0,0,Tabel1[[#This Row],[Netto afname 2024 (LDN)]]-Tabel1[[#This Row],[Wind profiel]])</f>
        <v>0</v>
      </c>
      <c r="J198" s="1">
        <f>Tabel1[[#This Row],[Wind profiel]]-Tabel1[[#This Row],[Netto afname 2024 (LDN)]]</f>
        <v>3417.5237999999999</v>
      </c>
    </row>
    <row r="199" spans="1:10" x14ac:dyDescent="0.2">
      <c r="A199">
        <f t="shared" si="7"/>
        <v>1</v>
      </c>
      <c r="B199" t="s">
        <v>197</v>
      </c>
      <c r="C199" s="1">
        <v>162.48519999999999</v>
      </c>
      <c r="D199" s="1">
        <v>0</v>
      </c>
      <c r="E199" s="1">
        <v>0</v>
      </c>
      <c r="F199" s="1">
        <f t="shared" si="8"/>
        <v>162.48519999999999</v>
      </c>
      <c r="G199" s="34"/>
      <c r="H199" s="1">
        <v>3463.5</v>
      </c>
      <c r="I199" s="1">
        <f>IF(Tabel1[[#This Row],[Netto afname 2024 (LDN)]]-Tabel1[[#This Row],[Wind profiel]]&lt;0,0,Tabel1[[#This Row],[Netto afname 2024 (LDN)]]-Tabel1[[#This Row],[Wind profiel]])</f>
        <v>0</v>
      </c>
      <c r="J199" s="1">
        <f>Tabel1[[#This Row],[Wind profiel]]-Tabel1[[#This Row],[Netto afname 2024 (LDN)]]</f>
        <v>3301.0147999999999</v>
      </c>
    </row>
    <row r="200" spans="1:10" x14ac:dyDescent="0.2">
      <c r="A200">
        <f t="shared" si="7"/>
        <v>1</v>
      </c>
      <c r="B200" t="s">
        <v>198</v>
      </c>
      <c r="C200" s="1">
        <v>162.99169999999998</v>
      </c>
      <c r="D200" s="1">
        <v>0</v>
      </c>
      <c r="E200" s="1">
        <v>0</v>
      </c>
      <c r="F200" s="1">
        <f t="shared" si="8"/>
        <v>162.99169999999998</v>
      </c>
      <c r="G200" s="34"/>
      <c r="H200" s="1">
        <v>3484.1</v>
      </c>
      <c r="I200" s="1">
        <f>IF(Tabel1[[#This Row],[Netto afname 2024 (LDN)]]-Tabel1[[#This Row],[Wind profiel]]&lt;0,0,Tabel1[[#This Row],[Netto afname 2024 (LDN)]]-Tabel1[[#This Row],[Wind profiel]])</f>
        <v>0</v>
      </c>
      <c r="J200" s="1">
        <f>Tabel1[[#This Row],[Wind profiel]]-Tabel1[[#This Row],[Netto afname 2024 (LDN)]]</f>
        <v>3321.1082999999999</v>
      </c>
    </row>
    <row r="201" spans="1:10" x14ac:dyDescent="0.2">
      <c r="A201">
        <f t="shared" si="7"/>
        <v>1</v>
      </c>
      <c r="B201" t="s">
        <v>199</v>
      </c>
      <c r="C201" s="1">
        <v>158.4332</v>
      </c>
      <c r="D201" s="1">
        <v>0</v>
      </c>
      <c r="E201" s="1">
        <v>0</v>
      </c>
      <c r="F201" s="1">
        <f t="shared" si="8"/>
        <v>158.4332</v>
      </c>
      <c r="G201" s="34"/>
      <c r="H201" s="1">
        <v>3448.5</v>
      </c>
      <c r="I201" s="1">
        <f>IF(Tabel1[[#This Row],[Netto afname 2024 (LDN)]]-Tabel1[[#This Row],[Wind profiel]]&lt;0,0,Tabel1[[#This Row],[Netto afname 2024 (LDN)]]-Tabel1[[#This Row],[Wind profiel]])</f>
        <v>0</v>
      </c>
      <c r="J201" s="1">
        <f>Tabel1[[#This Row],[Wind profiel]]-Tabel1[[#This Row],[Netto afname 2024 (LDN)]]</f>
        <v>3290.0668000000001</v>
      </c>
    </row>
    <row r="202" spans="1:10" x14ac:dyDescent="0.2">
      <c r="A202">
        <f t="shared" si="7"/>
        <v>1</v>
      </c>
      <c r="B202" t="s">
        <v>200</v>
      </c>
      <c r="C202" s="1">
        <v>161.62415000000001</v>
      </c>
      <c r="D202" s="1">
        <v>0</v>
      </c>
      <c r="E202" s="1">
        <v>0</v>
      </c>
      <c r="F202" s="1">
        <f t="shared" si="8"/>
        <v>161.62415000000001</v>
      </c>
      <c r="G202" s="34"/>
      <c r="H202" s="1">
        <v>3404.2</v>
      </c>
      <c r="I202" s="1">
        <f>IF(Tabel1[[#This Row],[Netto afname 2024 (LDN)]]-Tabel1[[#This Row],[Wind profiel]]&lt;0,0,Tabel1[[#This Row],[Netto afname 2024 (LDN)]]-Tabel1[[#This Row],[Wind profiel]])</f>
        <v>0</v>
      </c>
      <c r="J202" s="1">
        <f>Tabel1[[#This Row],[Wind profiel]]-Tabel1[[#This Row],[Netto afname 2024 (LDN)]]</f>
        <v>3242.5758499999997</v>
      </c>
    </row>
    <row r="203" spans="1:10" x14ac:dyDescent="0.2">
      <c r="A203">
        <f t="shared" si="7"/>
        <v>1</v>
      </c>
      <c r="B203" t="s">
        <v>201</v>
      </c>
      <c r="C203" s="1">
        <v>165.92939999999999</v>
      </c>
      <c r="D203" s="1">
        <v>0</v>
      </c>
      <c r="E203" s="1">
        <v>0.4</v>
      </c>
      <c r="F203" s="1">
        <f t="shared" si="8"/>
        <v>166.32939999999999</v>
      </c>
      <c r="G203" s="34"/>
      <c r="H203" s="1">
        <v>3405</v>
      </c>
      <c r="I203" s="1">
        <f>IF(Tabel1[[#This Row],[Netto afname 2024 (LDN)]]-Tabel1[[#This Row],[Wind profiel]]&lt;0,0,Tabel1[[#This Row],[Netto afname 2024 (LDN)]]-Tabel1[[#This Row],[Wind profiel]])</f>
        <v>0</v>
      </c>
      <c r="J203" s="1">
        <f>Tabel1[[#This Row],[Wind profiel]]-Tabel1[[#This Row],[Netto afname 2024 (LDN)]]</f>
        <v>3239.0706</v>
      </c>
    </row>
    <row r="204" spans="1:10" x14ac:dyDescent="0.2">
      <c r="A204">
        <f t="shared" si="7"/>
        <v>1</v>
      </c>
      <c r="B204" t="s">
        <v>202</v>
      </c>
      <c r="C204" s="1">
        <v>156.60980000000001</v>
      </c>
      <c r="D204" s="1">
        <v>0</v>
      </c>
      <c r="E204" s="1">
        <v>14.96</v>
      </c>
      <c r="F204" s="1">
        <f t="shared" si="8"/>
        <v>171.56980000000001</v>
      </c>
      <c r="G204" s="34"/>
      <c r="H204" s="1">
        <v>3317.8</v>
      </c>
      <c r="I204" s="1">
        <f>IF(Tabel1[[#This Row],[Netto afname 2024 (LDN)]]-Tabel1[[#This Row],[Wind profiel]]&lt;0,0,Tabel1[[#This Row],[Netto afname 2024 (LDN)]]-Tabel1[[#This Row],[Wind profiel]])</f>
        <v>0</v>
      </c>
      <c r="J204" s="1">
        <f>Tabel1[[#This Row],[Wind profiel]]-Tabel1[[#This Row],[Netto afname 2024 (LDN)]]</f>
        <v>3161.1902</v>
      </c>
    </row>
    <row r="205" spans="1:10" x14ac:dyDescent="0.2">
      <c r="A205">
        <f t="shared" si="7"/>
        <v>1</v>
      </c>
      <c r="B205" t="s">
        <v>203</v>
      </c>
      <c r="C205" s="1">
        <v>115.58329999999999</v>
      </c>
      <c r="D205" s="1">
        <v>0</v>
      </c>
      <c r="E205" s="1">
        <v>55.76</v>
      </c>
      <c r="F205" s="1">
        <f t="shared" si="8"/>
        <v>171.3433</v>
      </c>
      <c r="G205" s="34"/>
      <c r="H205" s="1">
        <v>3282.8</v>
      </c>
      <c r="I205" s="1">
        <f>IF(Tabel1[[#This Row],[Netto afname 2024 (LDN)]]-Tabel1[[#This Row],[Wind profiel]]&lt;0,0,Tabel1[[#This Row],[Netto afname 2024 (LDN)]]-Tabel1[[#This Row],[Wind profiel]])</f>
        <v>0</v>
      </c>
      <c r="J205" s="1">
        <f>Tabel1[[#This Row],[Wind profiel]]-Tabel1[[#This Row],[Netto afname 2024 (LDN)]]</f>
        <v>3167.2167000000004</v>
      </c>
    </row>
    <row r="206" spans="1:10" x14ac:dyDescent="0.2">
      <c r="A206">
        <f t="shared" si="7"/>
        <v>1</v>
      </c>
      <c r="B206" t="s">
        <v>204</v>
      </c>
      <c r="C206" s="1">
        <v>67.415149999999997</v>
      </c>
      <c r="D206" s="1">
        <v>0</v>
      </c>
      <c r="E206" s="1">
        <v>102.48</v>
      </c>
      <c r="F206" s="1">
        <f t="shared" si="8"/>
        <v>169.89515</v>
      </c>
      <c r="G206" s="34"/>
      <c r="H206" s="1">
        <v>3100.3</v>
      </c>
      <c r="I206" s="1">
        <f>IF(Tabel1[[#This Row],[Netto afname 2024 (LDN)]]-Tabel1[[#This Row],[Wind profiel]]&lt;0,0,Tabel1[[#This Row],[Netto afname 2024 (LDN)]]-Tabel1[[#This Row],[Wind profiel]])</f>
        <v>0</v>
      </c>
      <c r="J206" s="1">
        <f>Tabel1[[#This Row],[Wind profiel]]-Tabel1[[#This Row],[Netto afname 2024 (LDN)]]</f>
        <v>3032.8848500000004</v>
      </c>
    </row>
    <row r="207" spans="1:10" x14ac:dyDescent="0.2">
      <c r="A207">
        <f t="shared" si="7"/>
        <v>1</v>
      </c>
      <c r="B207" t="s">
        <v>205</v>
      </c>
      <c r="C207" s="1">
        <v>47.307099999999998</v>
      </c>
      <c r="D207" s="1">
        <v>0</v>
      </c>
      <c r="E207" s="1">
        <v>130.16000000000003</v>
      </c>
      <c r="F207" s="1">
        <f t="shared" si="8"/>
        <v>177.46710000000002</v>
      </c>
      <c r="G207" s="34"/>
      <c r="H207" s="1">
        <v>2887.1</v>
      </c>
      <c r="I207" s="1">
        <f>IF(Tabel1[[#This Row],[Netto afname 2024 (LDN)]]-Tabel1[[#This Row],[Wind profiel]]&lt;0,0,Tabel1[[#This Row],[Netto afname 2024 (LDN)]]-Tabel1[[#This Row],[Wind profiel]])</f>
        <v>0</v>
      </c>
      <c r="J207" s="1">
        <f>Tabel1[[#This Row],[Wind profiel]]-Tabel1[[#This Row],[Netto afname 2024 (LDN)]]</f>
        <v>2839.7928999999999</v>
      </c>
    </row>
    <row r="208" spans="1:10" x14ac:dyDescent="0.2">
      <c r="A208">
        <f t="shared" si="7"/>
        <v>1</v>
      </c>
      <c r="B208" t="s">
        <v>206</v>
      </c>
      <c r="C208" s="1">
        <v>71.163250000000005</v>
      </c>
      <c r="D208" s="1">
        <v>0</v>
      </c>
      <c r="E208" s="1">
        <v>120.55999999999999</v>
      </c>
      <c r="F208" s="1">
        <f t="shared" si="8"/>
        <v>191.72325000000001</v>
      </c>
      <c r="G208" s="34"/>
      <c r="H208" s="1">
        <v>2784.8</v>
      </c>
      <c r="I208" s="1">
        <f>IF(Tabel1[[#This Row],[Netto afname 2024 (LDN)]]-Tabel1[[#This Row],[Wind profiel]]&lt;0,0,Tabel1[[#This Row],[Netto afname 2024 (LDN)]]-Tabel1[[#This Row],[Wind profiel]])</f>
        <v>0</v>
      </c>
      <c r="J208" s="1">
        <f>Tabel1[[#This Row],[Wind profiel]]-Tabel1[[#This Row],[Netto afname 2024 (LDN)]]</f>
        <v>2713.6367500000001</v>
      </c>
    </row>
    <row r="209" spans="1:10" x14ac:dyDescent="0.2">
      <c r="A209">
        <f t="shared" si="7"/>
        <v>1</v>
      </c>
      <c r="B209" t="s">
        <v>207</v>
      </c>
      <c r="C209" s="1">
        <v>110.01179999999999</v>
      </c>
      <c r="D209" s="1">
        <v>0</v>
      </c>
      <c r="E209" s="1">
        <v>70.88</v>
      </c>
      <c r="F209" s="1">
        <f t="shared" si="8"/>
        <v>180.89179999999999</v>
      </c>
      <c r="G209" s="34"/>
      <c r="H209" s="1">
        <v>2687.9</v>
      </c>
      <c r="I209" s="1">
        <f>IF(Tabel1[[#This Row],[Netto afname 2024 (LDN)]]-Tabel1[[#This Row],[Wind profiel]]&lt;0,0,Tabel1[[#This Row],[Netto afname 2024 (LDN)]]-Tabel1[[#This Row],[Wind profiel]])</f>
        <v>0</v>
      </c>
      <c r="J209" s="1">
        <f>Tabel1[[#This Row],[Wind profiel]]-Tabel1[[#This Row],[Netto afname 2024 (LDN)]]</f>
        <v>2577.8882000000003</v>
      </c>
    </row>
    <row r="210" spans="1:10" x14ac:dyDescent="0.2">
      <c r="A210">
        <f t="shared" si="7"/>
        <v>1</v>
      </c>
      <c r="B210" t="s">
        <v>208</v>
      </c>
      <c r="C210" s="1">
        <v>153.3682</v>
      </c>
      <c r="D210" s="1">
        <v>0</v>
      </c>
      <c r="E210" s="1">
        <v>25.28</v>
      </c>
      <c r="F210" s="1">
        <f t="shared" si="8"/>
        <v>178.6482</v>
      </c>
      <c r="G210" s="34"/>
      <c r="H210" s="1">
        <v>3354.5</v>
      </c>
      <c r="I210" s="1">
        <f>IF(Tabel1[[#This Row],[Netto afname 2024 (LDN)]]-Tabel1[[#This Row],[Wind profiel]]&lt;0,0,Tabel1[[#This Row],[Netto afname 2024 (LDN)]]-Tabel1[[#This Row],[Wind profiel]])</f>
        <v>0</v>
      </c>
      <c r="J210" s="1">
        <f>Tabel1[[#This Row],[Wind profiel]]-Tabel1[[#This Row],[Netto afname 2024 (LDN)]]</f>
        <v>3201.1318000000001</v>
      </c>
    </row>
    <row r="211" spans="1:10" x14ac:dyDescent="0.2">
      <c r="A211">
        <f t="shared" si="7"/>
        <v>1</v>
      </c>
      <c r="B211" t="s">
        <v>209</v>
      </c>
      <c r="C211" s="1">
        <v>178.4906</v>
      </c>
      <c r="D211" s="1">
        <v>0</v>
      </c>
      <c r="E211" s="1">
        <v>3.92</v>
      </c>
      <c r="F211" s="1">
        <f t="shared" si="8"/>
        <v>182.41059999999999</v>
      </c>
      <c r="G211" s="34"/>
      <c r="H211" s="1">
        <v>3734.1</v>
      </c>
      <c r="I211" s="1">
        <f>IF(Tabel1[[#This Row],[Netto afname 2024 (LDN)]]-Tabel1[[#This Row],[Wind profiel]]&lt;0,0,Tabel1[[#This Row],[Netto afname 2024 (LDN)]]-Tabel1[[#This Row],[Wind profiel]])</f>
        <v>0</v>
      </c>
      <c r="J211" s="1">
        <f>Tabel1[[#This Row],[Wind profiel]]-Tabel1[[#This Row],[Netto afname 2024 (LDN)]]</f>
        <v>3555.6093999999998</v>
      </c>
    </row>
    <row r="212" spans="1:10" x14ac:dyDescent="0.2">
      <c r="A212">
        <f t="shared" si="7"/>
        <v>1</v>
      </c>
      <c r="B212" t="s">
        <v>210</v>
      </c>
      <c r="C212" s="1">
        <v>183.2517</v>
      </c>
      <c r="D212" s="1">
        <v>0</v>
      </c>
      <c r="E212" s="1">
        <v>0</v>
      </c>
      <c r="F212" s="1">
        <f t="shared" si="8"/>
        <v>183.2517</v>
      </c>
      <c r="G212" s="34"/>
      <c r="H212" s="1">
        <v>3803.1</v>
      </c>
      <c r="I212" s="1">
        <f>IF(Tabel1[[#This Row],[Netto afname 2024 (LDN)]]-Tabel1[[#This Row],[Wind profiel]]&lt;0,0,Tabel1[[#This Row],[Netto afname 2024 (LDN)]]-Tabel1[[#This Row],[Wind profiel]])</f>
        <v>0</v>
      </c>
      <c r="J212" s="1">
        <f>Tabel1[[#This Row],[Wind profiel]]-Tabel1[[#This Row],[Netto afname 2024 (LDN)]]</f>
        <v>3619.8483000000001</v>
      </c>
    </row>
    <row r="213" spans="1:10" x14ac:dyDescent="0.2">
      <c r="A213">
        <f t="shared" si="7"/>
        <v>1</v>
      </c>
      <c r="B213" t="s">
        <v>211</v>
      </c>
      <c r="C213" s="1">
        <v>180.41529999999997</v>
      </c>
      <c r="D213" s="1">
        <v>0</v>
      </c>
      <c r="E213" s="1">
        <v>0</v>
      </c>
      <c r="F213" s="1">
        <f t="shared" si="8"/>
        <v>180.41529999999997</v>
      </c>
      <c r="G213" s="34"/>
      <c r="H213" s="1">
        <v>3683.4</v>
      </c>
      <c r="I213" s="1">
        <f>IF(Tabel1[[#This Row],[Netto afname 2024 (LDN)]]-Tabel1[[#This Row],[Wind profiel]]&lt;0,0,Tabel1[[#This Row],[Netto afname 2024 (LDN)]]-Tabel1[[#This Row],[Wind profiel]])</f>
        <v>0</v>
      </c>
      <c r="J213" s="1">
        <f>Tabel1[[#This Row],[Wind profiel]]-Tabel1[[#This Row],[Netto afname 2024 (LDN)]]</f>
        <v>3502.9847</v>
      </c>
    </row>
    <row r="214" spans="1:10" x14ac:dyDescent="0.2">
      <c r="A214">
        <f t="shared" si="7"/>
        <v>1</v>
      </c>
      <c r="B214" t="s">
        <v>212</v>
      </c>
      <c r="C214" s="1">
        <v>187.7089</v>
      </c>
      <c r="D214" s="1">
        <v>0</v>
      </c>
      <c r="E214" s="1">
        <v>0</v>
      </c>
      <c r="F214" s="1">
        <f t="shared" si="8"/>
        <v>187.7089</v>
      </c>
      <c r="G214" s="34"/>
      <c r="H214" s="1">
        <v>3391.2</v>
      </c>
      <c r="I214" s="1">
        <f>IF(Tabel1[[#This Row],[Netto afname 2024 (LDN)]]-Tabel1[[#This Row],[Wind profiel]]&lt;0,0,Tabel1[[#This Row],[Netto afname 2024 (LDN)]]-Tabel1[[#This Row],[Wind profiel]])</f>
        <v>0</v>
      </c>
      <c r="J214" s="1">
        <f>Tabel1[[#This Row],[Wind profiel]]-Tabel1[[#This Row],[Netto afname 2024 (LDN)]]</f>
        <v>3203.4910999999997</v>
      </c>
    </row>
    <row r="215" spans="1:10" x14ac:dyDescent="0.2">
      <c r="A215">
        <f t="shared" si="7"/>
        <v>1</v>
      </c>
      <c r="B215" t="s">
        <v>213</v>
      </c>
      <c r="C215" s="1">
        <v>190.79855000000001</v>
      </c>
      <c r="D215" s="1">
        <v>0</v>
      </c>
      <c r="E215" s="1">
        <v>0</v>
      </c>
      <c r="F215" s="1">
        <f t="shared" si="8"/>
        <v>190.79855000000001</v>
      </c>
      <c r="G215" s="34"/>
      <c r="H215" s="1">
        <v>3342.7</v>
      </c>
      <c r="I215" s="1">
        <f>IF(Tabel1[[#This Row],[Netto afname 2024 (LDN)]]-Tabel1[[#This Row],[Wind profiel]]&lt;0,0,Tabel1[[#This Row],[Netto afname 2024 (LDN)]]-Tabel1[[#This Row],[Wind profiel]])</f>
        <v>0</v>
      </c>
      <c r="J215" s="1">
        <f>Tabel1[[#This Row],[Wind profiel]]-Tabel1[[#This Row],[Netto afname 2024 (LDN)]]</f>
        <v>3151.9014499999998</v>
      </c>
    </row>
    <row r="216" spans="1:10" x14ac:dyDescent="0.2">
      <c r="A216">
        <f t="shared" si="7"/>
        <v>1</v>
      </c>
      <c r="B216" t="s">
        <v>214</v>
      </c>
      <c r="C216" s="1">
        <v>211.81830000000002</v>
      </c>
      <c r="D216" s="1">
        <v>0</v>
      </c>
      <c r="E216" s="1">
        <v>0</v>
      </c>
      <c r="F216" s="1">
        <f t="shared" si="8"/>
        <v>211.81830000000002</v>
      </c>
      <c r="G216" s="34"/>
      <c r="H216" s="1">
        <v>3429.5</v>
      </c>
      <c r="I216" s="1">
        <f>IF(Tabel1[[#This Row],[Netto afname 2024 (LDN)]]-Tabel1[[#This Row],[Wind profiel]]&lt;0,0,Tabel1[[#This Row],[Netto afname 2024 (LDN)]]-Tabel1[[#This Row],[Wind profiel]])</f>
        <v>0</v>
      </c>
      <c r="J216" s="1">
        <f>Tabel1[[#This Row],[Wind profiel]]-Tabel1[[#This Row],[Netto afname 2024 (LDN)]]</f>
        <v>3217.6817000000001</v>
      </c>
    </row>
    <row r="217" spans="1:10" x14ac:dyDescent="0.2">
      <c r="A217">
        <f t="shared" si="7"/>
        <v>1</v>
      </c>
      <c r="B217" t="s">
        <v>215</v>
      </c>
      <c r="C217" s="1">
        <v>205.74029999999999</v>
      </c>
      <c r="D217" s="1">
        <v>0</v>
      </c>
      <c r="E217" s="1">
        <v>0</v>
      </c>
      <c r="F217" s="1">
        <f t="shared" si="8"/>
        <v>205.74029999999999</v>
      </c>
      <c r="G217" s="34"/>
      <c r="H217" s="1">
        <v>3400.8</v>
      </c>
      <c r="I217" s="1">
        <f>IF(Tabel1[[#This Row],[Netto afname 2024 (LDN)]]-Tabel1[[#This Row],[Wind profiel]]&lt;0,0,Tabel1[[#This Row],[Netto afname 2024 (LDN)]]-Tabel1[[#This Row],[Wind profiel]])</f>
        <v>0</v>
      </c>
      <c r="J217" s="1">
        <f>Tabel1[[#This Row],[Wind profiel]]-Tabel1[[#This Row],[Netto afname 2024 (LDN)]]</f>
        <v>3195.0597000000002</v>
      </c>
    </row>
    <row r="218" spans="1:10" x14ac:dyDescent="0.2">
      <c r="A218">
        <f t="shared" si="7"/>
        <v>1</v>
      </c>
      <c r="B218" t="s">
        <v>216</v>
      </c>
      <c r="C218" s="1">
        <v>200.1688</v>
      </c>
      <c r="D218" s="1">
        <v>0</v>
      </c>
      <c r="E218" s="1">
        <v>0</v>
      </c>
      <c r="F218" s="1">
        <f t="shared" si="8"/>
        <v>200.1688</v>
      </c>
      <c r="G218" s="34"/>
      <c r="H218" s="1">
        <v>3195</v>
      </c>
      <c r="I218" s="1">
        <f>IF(Tabel1[[#This Row],[Netto afname 2024 (LDN)]]-Tabel1[[#This Row],[Wind profiel]]&lt;0,0,Tabel1[[#This Row],[Netto afname 2024 (LDN)]]-Tabel1[[#This Row],[Wind profiel]])</f>
        <v>0</v>
      </c>
      <c r="J218" s="1">
        <f>Tabel1[[#This Row],[Wind profiel]]-Tabel1[[#This Row],[Netto afname 2024 (LDN)]]</f>
        <v>2994.8312000000001</v>
      </c>
    </row>
    <row r="219" spans="1:10" x14ac:dyDescent="0.2">
      <c r="A219">
        <f t="shared" si="7"/>
        <v>1</v>
      </c>
      <c r="B219" t="s">
        <v>217</v>
      </c>
      <c r="C219" s="1">
        <v>179.55425000000002</v>
      </c>
      <c r="D219" s="1">
        <v>0</v>
      </c>
      <c r="E219" s="1">
        <v>0</v>
      </c>
      <c r="F219" s="1">
        <f t="shared" si="8"/>
        <v>179.55425000000002</v>
      </c>
      <c r="G219" s="34"/>
      <c r="H219" s="1">
        <v>3005.2</v>
      </c>
      <c r="I219" s="1">
        <f>IF(Tabel1[[#This Row],[Netto afname 2024 (LDN)]]-Tabel1[[#This Row],[Wind profiel]]&lt;0,0,Tabel1[[#This Row],[Netto afname 2024 (LDN)]]-Tabel1[[#This Row],[Wind profiel]])</f>
        <v>0</v>
      </c>
      <c r="J219" s="1">
        <f>Tabel1[[#This Row],[Wind profiel]]-Tabel1[[#This Row],[Netto afname 2024 (LDN)]]</f>
        <v>2825.6457499999997</v>
      </c>
    </row>
    <row r="220" spans="1:10" x14ac:dyDescent="0.2">
      <c r="A220">
        <f t="shared" si="7"/>
        <v>1</v>
      </c>
      <c r="B220" t="s">
        <v>218</v>
      </c>
      <c r="C220" s="1">
        <v>167.90474999999998</v>
      </c>
      <c r="D220" s="1">
        <v>0</v>
      </c>
      <c r="E220" s="1">
        <v>0</v>
      </c>
      <c r="F220" s="1">
        <f t="shared" si="8"/>
        <v>167.90474999999998</v>
      </c>
      <c r="G220" s="34"/>
      <c r="H220" s="1">
        <v>2787.4</v>
      </c>
      <c r="I220" s="1">
        <f>IF(Tabel1[[#This Row],[Netto afname 2024 (LDN)]]-Tabel1[[#This Row],[Wind profiel]]&lt;0,0,Tabel1[[#This Row],[Netto afname 2024 (LDN)]]-Tabel1[[#This Row],[Wind profiel]])</f>
        <v>0</v>
      </c>
      <c r="J220" s="1">
        <f>Tabel1[[#This Row],[Wind profiel]]-Tabel1[[#This Row],[Netto afname 2024 (LDN)]]</f>
        <v>2619.4952499999999</v>
      </c>
    </row>
    <row r="221" spans="1:10" x14ac:dyDescent="0.2">
      <c r="A221">
        <f t="shared" si="7"/>
        <v>1</v>
      </c>
      <c r="B221" t="s">
        <v>219</v>
      </c>
      <c r="C221" s="1">
        <v>165.47355000000002</v>
      </c>
      <c r="D221" s="1">
        <v>0</v>
      </c>
      <c r="E221" s="1">
        <v>0</v>
      </c>
      <c r="F221" s="1">
        <f t="shared" si="8"/>
        <v>165.47355000000002</v>
      </c>
      <c r="G221" s="34"/>
      <c r="H221" s="1">
        <v>2579</v>
      </c>
      <c r="I221" s="1">
        <f>IF(Tabel1[[#This Row],[Netto afname 2024 (LDN)]]-Tabel1[[#This Row],[Wind profiel]]&lt;0,0,Tabel1[[#This Row],[Netto afname 2024 (LDN)]]-Tabel1[[#This Row],[Wind profiel]])</f>
        <v>0</v>
      </c>
      <c r="J221" s="1">
        <f>Tabel1[[#This Row],[Wind profiel]]-Tabel1[[#This Row],[Netto afname 2024 (LDN)]]</f>
        <v>2413.5264499999998</v>
      </c>
    </row>
    <row r="222" spans="1:10" x14ac:dyDescent="0.2">
      <c r="A222">
        <f t="shared" si="7"/>
        <v>1</v>
      </c>
      <c r="B222" t="s">
        <v>220</v>
      </c>
      <c r="C222" s="1">
        <v>164.8151</v>
      </c>
      <c r="D222" s="1">
        <v>0</v>
      </c>
      <c r="E222" s="1">
        <v>0</v>
      </c>
      <c r="F222" s="1">
        <f t="shared" si="8"/>
        <v>164.8151</v>
      </c>
      <c r="G222" s="34"/>
      <c r="H222" s="1">
        <v>2571.3000000000002</v>
      </c>
      <c r="I222" s="1">
        <f>IF(Tabel1[[#This Row],[Netto afname 2024 (LDN)]]-Tabel1[[#This Row],[Wind profiel]]&lt;0,0,Tabel1[[#This Row],[Netto afname 2024 (LDN)]]-Tabel1[[#This Row],[Wind profiel]])</f>
        <v>0</v>
      </c>
      <c r="J222" s="1">
        <f>Tabel1[[#This Row],[Wind profiel]]-Tabel1[[#This Row],[Netto afname 2024 (LDN)]]</f>
        <v>2406.4849000000004</v>
      </c>
    </row>
    <row r="223" spans="1:10" x14ac:dyDescent="0.2">
      <c r="A223">
        <f t="shared" si="7"/>
        <v>1</v>
      </c>
      <c r="B223" t="s">
        <v>221</v>
      </c>
      <c r="C223" s="1">
        <v>169.22164999999998</v>
      </c>
      <c r="D223" s="1">
        <v>0</v>
      </c>
      <c r="E223" s="1">
        <v>0</v>
      </c>
      <c r="F223" s="1">
        <f t="shared" si="8"/>
        <v>169.22164999999998</v>
      </c>
      <c r="G223" s="34"/>
      <c r="H223" s="1">
        <v>2496.4</v>
      </c>
      <c r="I223" s="1">
        <f>IF(Tabel1[[#This Row],[Netto afname 2024 (LDN)]]-Tabel1[[#This Row],[Wind profiel]]&lt;0,0,Tabel1[[#This Row],[Netto afname 2024 (LDN)]]-Tabel1[[#This Row],[Wind profiel]])</f>
        <v>0</v>
      </c>
      <c r="J223" s="1">
        <f>Tabel1[[#This Row],[Wind profiel]]-Tabel1[[#This Row],[Netto afname 2024 (LDN)]]</f>
        <v>2327.1783500000001</v>
      </c>
    </row>
    <row r="224" spans="1:10" x14ac:dyDescent="0.2">
      <c r="A224">
        <f t="shared" si="7"/>
        <v>1</v>
      </c>
      <c r="B224" t="s">
        <v>222</v>
      </c>
      <c r="C224" s="1">
        <v>171.04505</v>
      </c>
      <c r="D224" s="1">
        <v>0</v>
      </c>
      <c r="E224" s="1">
        <v>0</v>
      </c>
      <c r="F224" s="1">
        <f t="shared" si="8"/>
        <v>171.04505</v>
      </c>
      <c r="G224" s="34"/>
      <c r="H224" s="1">
        <v>2554.6999999999998</v>
      </c>
      <c r="I224" s="1">
        <f>IF(Tabel1[[#This Row],[Netto afname 2024 (LDN)]]-Tabel1[[#This Row],[Wind profiel]]&lt;0,0,Tabel1[[#This Row],[Netto afname 2024 (LDN)]]-Tabel1[[#This Row],[Wind profiel]])</f>
        <v>0</v>
      </c>
      <c r="J224" s="1">
        <f>Tabel1[[#This Row],[Wind profiel]]-Tabel1[[#This Row],[Netto afname 2024 (LDN)]]</f>
        <v>2383.6549499999996</v>
      </c>
    </row>
    <row r="225" spans="1:10" x14ac:dyDescent="0.2">
      <c r="A225">
        <f t="shared" si="7"/>
        <v>1</v>
      </c>
      <c r="B225" t="s">
        <v>223</v>
      </c>
      <c r="C225" s="1">
        <v>170.38659999999999</v>
      </c>
      <c r="D225" s="1">
        <v>0</v>
      </c>
      <c r="E225" s="1">
        <v>0</v>
      </c>
      <c r="F225" s="1">
        <f t="shared" si="8"/>
        <v>170.38659999999999</v>
      </c>
      <c r="G225" s="34"/>
      <c r="H225" s="1">
        <v>2488.4</v>
      </c>
      <c r="I225" s="1">
        <f>IF(Tabel1[[#This Row],[Netto afname 2024 (LDN)]]-Tabel1[[#This Row],[Wind profiel]]&lt;0,0,Tabel1[[#This Row],[Netto afname 2024 (LDN)]]-Tabel1[[#This Row],[Wind profiel]])</f>
        <v>0</v>
      </c>
      <c r="J225" s="1">
        <f>Tabel1[[#This Row],[Wind profiel]]-Tabel1[[#This Row],[Netto afname 2024 (LDN)]]</f>
        <v>2318.0134000000003</v>
      </c>
    </row>
    <row r="226" spans="1:10" x14ac:dyDescent="0.2">
      <c r="A226">
        <f t="shared" si="7"/>
        <v>1</v>
      </c>
      <c r="B226" t="s">
        <v>224</v>
      </c>
      <c r="C226" s="1">
        <v>162.53584999999998</v>
      </c>
      <c r="D226" s="1">
        <v>0</v>
      </c>
      <c r="E226" s="1">
        <v>0</v>
      </c>
      <c r="F226" s="1">
        <f t="shared" si="8"/>
        <v>162.53584999999998</v>
      </c>
      <c r="G226" s="34"/>
      <c r="H226" s="1">
        <v>2467.6</v>
      </c>
      <c r="I226" s="1">
        <f>IF(Tabel1[[#This Row],[Netto afname 2024 (LDN)]]-Tabel1[[#This Row],[Wind profiel]]&lt;0,0,Tabel1[[#This Row],[Netto afname 2024 (LDN)]]-Tabel1[[#This Row],[Wind profiel]])</f>
        <v>0</v>
      </c>
      <c r="J226" s="1">
        <f>Tabel1[[#This Row],[Wind profiel]]-Tabel1[[#This Row],[Netto afname 2024 (LDN)]]</f>
        <v>2305.0641500000002</v>
      </c>
    </row>
    <row r="227" spans="1:10" x14ac:dyDescent="0.2">
      <c r="A227">
        <f t="shared" si="7"/>
        <v>1</v>
      </c>
      <c r="B227" t="s">
        <v>225</v>
      </c>
      <c r="C227" s="1">
        <v>161.06700000000001</v>
      </c>
      <c r="D227" s="1">
        <v>0</v>
      </c>
      <c r="E227" s="1">
        <v>0.56000000000000005</v>
      </c>
      <c r="F227" s="1">
        <f t="shared" si="8"/>
        <v>161.62700000000001</v>
      </c>
      <c r="G227" s="34"/>
      <c r="H227" s="1">
        <v>2305.6</v>
      </c>
      <c r="I227" s="1">
        <f>IF(Tabel1[[#This Row],[Netto afname 2024 (LDN)]]-Tabel1[[#This Row],[Wind profiel]]&lt;0,0,Tabel1[[#This Row],[Netto afname 2024 (LDN)]]-Tabel1[[#This Row],[Wind profiel]])</f>
        <v>0</v>
      </c>
      <c r="J227" s="1">
        <f>Tabel1[[#This Row],[Wind profiel]]-Tabel1[[#This Row],[Netto afname 2024 (LDN)]]</f>
        <v>2144.5329999999999</v>
      </c>
    </row>
    <row r="228" spans="1:10" x14ac:dyDescent="0.2">
      <c r="A228">
        <f t="shared" si="7"/>
        <v>1</v>
      </c>
      <c r="B228" t="s">
        <v>226</v>
      </c>
      <c r="C228" s="1">
        <v>150.43049999999999</v>
      </c>
      <c r="D228" s="1">
        <v>0</v>
      </c>
      <c r="E228" s="1">
        <v>15.84</v>
      </c>
      <c r="F228" s="1">
        <f t="shared" si="8"/>
        <v>166.2705</v>
      </c>
      <c r="G228" s="34"/>
      <c r="H228" s="1">
        <v>2409.6</v>
      </c>
      <c r="I228" s="1">
        <f>IF(Tabel1[[#This Row],[Netto afname 2024 (LDN)]]-Tabel1[[#This Row],[Wind profiel]]&lt;0,0,Tabel1[[#This Row],[Netto afname 2024 (LDN)]]-Tabel1[[#This Row],[Wind profiel]])</f>
        <v>0</v>
      </c>
      <c r="J228" s="1">
        <f>Tabel1[[#This Row],[Wind profiel]]-Tabel1[[#This Row],[Netto afname 2024 (LDN)]]</f>
        <v>2259.1695</v>
      </c>
    </row>
    <row r="229" spans="1:10" x14ac:dyDescent="0.2">
      <c r="A229">
        <f t="shared" si="7"/>
        <v>1</v>
      </c>
      <c r="B229" t="s">
        <v>227</v>
      </c>
      <c r="C229" s="1">
        <v>108.9988</v>
      </c>
      <c r="D229" s="1">
        <v>0</v>
      </c>
      <c r="E229" s="1">
        <v>57.84</v>
      </c>
      <c r="F229" s="1">
        <f t="shared" si="8"/>
        <v>166.83879999999999</v>
      </c>
      <c r="G229" s="34"/>
      <c r="H229" s="1">
        <v>2849.3</v>
      </c>
      <c r="I229" s="1">
        <f>IF(Tabel1[[#This Row],[Netto afname 2024 (LDN)]]-Tabel1[[#This Row],[Wind profiel]]&lt;0,0,Tabel1[[#This Row],[Netto afname 2024 (LDN)]]-Tabel1[[#This Row],[Wind profiel]])</f>
        <v>0</v>
      </c>
      <c r="J229" s="1">
        <f>Tabel1[[#This Row],[Wind profiel]]-Tabel1[[#This Row],[Netto afname 2024 (LDN)]]</f>
        <v>2740.3012000000003</v>
      </c>
    </row>
    <row r="230" spans="1:10" x14ac:dyDescent="0.2">
      <c r="A230">
        <f t="shared" si="7"/>
        <v>1</v>
      </c>
      <c r="B230" t="s">
        <v>228</v>
      </c>
      <c r="C230" s="1">
        <v>62.400800000000004</v>
      </c>
      <c r="D230" s="1">
        <v>0</v>
      </c>
      <c r="E230" s="1">
        <v>104.96</v>
      </c>
      <c r="F230" s="1">
        <f t="shared" si="8"/>
        <v>167.36079999999998</v>
      </c>
      <c r="G230" s="34"/>
      <c r="H230" s="1">
        <v>2709.5</v>
      </c>
      <c r="I230" s="1">
        <f>IF(Tabel1[[#This Row],[Netto afname 2024 (LDN)]]-Tabel1[[#This Row],[Wind profiel]]&lt;0,0,Tabel1[[#This Row],[Netto afname 2024 (LDN)]]-Tabel1[[#This Row],[Wind profiel]])</f>
        <v>0</v>
      </c>
      <c r="J230" s="1">
        <f>Tabel1[[#This Row],[Wind profiel]]-Tabel1[[#This Row],[Netto afname 2024 (LDN)]]</f>
        <v>2647.0992000000001</v>
      </c>
    </row>
    <row r="231" spans="1:10" x14ac:dyDescent="0.2">
      <c r="A231">
        <f t="shared" si="7"/>
        <v>1</v>
      </c>
      <c r="B231" t="s">
        <v>229</v>
      </c>
      <c r="C231" s="1">
        <v>38.848550000000003</v>
      </c>
      <c r="D231" s="1">
        <v>0</v>
      </c>
      <c r="E231" s="1">
        <v>131.04000000000002</v>
      </c>
      <c r="F231" s="1">
        <f t="shared" si="8"/>
        <v>169.88855000000001</v>
      </c>
      <c r="G231" s="34"/>
      <c r="H231" s="1">
        <v>2098.4</v>
      </c>
      <c r="I231" s="1">
        <f>IF(Tabel1[[#This Row],[Netto afname 2024 (LDN)]]-Tabel1[[#This Row],[Wind profiel]]&lt;0,0,Tabel1[[#This Row],[Netto afname 2024 (LDN)]]-Tabel1[[#This Row],[Wind profiel]])</f>
        <v>0</v>
      </c>
      <c r="J231" s="1">
        <f>Tabel1[[#This Row],[Wind profiel]]-Tabel1[[#This Row],[Netto afname 2024 (LDN)]]</f>
        <v>2059.5514499999999</v>
      </c>
    </row>
    <row r="232" spans="1:10" x14ac:dyDescent="0.2">
      <c r="A232">
        <f t="shared" si="7"/>
        <v>1</v>
      </c>
      <c r="B232" t="s">
        <v>230</v>
      </c>
      <c r="C232" s="1">
        <v>58.804650000000002</v>
      </c>
      <c r="D232" s="1">
        <v>0</v>
      </c>
      <c r="E232" s="1">
        <v>121.76</v>
      </c>
      <c r="F232" s="1">
        <f t="shared" si="8"/>
        <v>180.56465</v>
      </c>
      <c r="G232" s="34"/>
      <c r="H232" s="1">
        <v>1719</v>
      </c>
      <c r="I232" s="1">
        <f>IF(Tabel1[[#This Row],[Netto afname 2024 (LDN)]]-Tabel1[[#This Row],[Wind profiel]]&lt;0,0,Tabel1[[#This Row],[Netto afname 2024 (LDN)]]-Tabel1[[#This Row],[Wind profiel]])</f>
        <v>0</v>
      </c>
      <c r="J232" s="1">
        <f>Tabel1[[#This Row],[Wind profiel]]-Tabel1[[#This Row],[Netto afname 2024 (LDN)]]</f>
        <v>1660.19535</v>
      </c>
    </row>
    <row r="233" spans="1:10" x14ac:dyDescent="0.2">
      <c r="A233">
        <f t="shared" si="7"/>
        <v>1</v>
      </c>
      <c r="B233" t="s">
        <v>231</v>
      </c>
      <c r="C233" s="1">
        <v>122.42105000000001</v>
      </c>
      <c r="D233" s="1">
        <v>0</v>
      </c>
      <c r="E233" s="1">
        <v>73.040000000000006</v>
      </c>
      <c r="F233" s="1">
        <f t="shared" si="8"/>
        <v>195.46105</v>
      </c>
      <c r="G233" s="34"/>
      <c r="H233" s="1">
        <v>1518.4</v>
      </c>
      <c r="I233" s="1">
        <f>IF(Tabel1[[#This Row],[Netto afname 2024 (LDN)]]-Tabel1[[#This Row],[Wind profiel]]&lt;0,0,Tabel1[[#This Row],[Netto afname 2024 (LDN)]]-Tabel1[[#This Row],[Wind profiel]])</f>
        <v>0</v>
      </c>
      <c r="J233" s="1">
        <f>Tabel1[[#This Row],[Wind profiel]]-Tabel1[[#This Row],[Netto afname 2024 (LDN)]]</f>
        <v>1395.9789500000002</v>
      </c>
    </row>
    <row r="234" spans="1:10" x14ac:dyDescent="0.2">
      <c r="A234">
        <f t="shared" si="7"/>
        <v>1</v>
      </c>
      <c r="B234" t="s">
        <v>232</v>
      </c>
      <c r="C234" s="1">
        <v>160.40854999999999</v>
      </c>
      <c r="D234" s="1">
        <v>0</v>
      </c>
      <c r="E234" s="1">
        <v>27.2</v>
      </c>
      <c r="F234" s="1">
        <f t="shared" si="8"/>
        <v>187.60854999999998</v>
      </c>
      <c r="G234" s="34"/>
      <c r="H234" s="1">
        <v>1810.5</v>
      </c>
      <c r="I234" s="1">
        <f>IF(Tabel1[[#This Row],[Netto afname 2024 (LDN)]]-Tabel1[[#This Row],[Wind profiel]]&lt;0,0,Tabel1[[#This Row],[Netto afname 2024 (LDN)]]-Tabel1[[#This Row],[Wind profiel]])</f>
        <v>0</v>
      </c>
      <c r="J234" s="1">
        <f>Tabel1[[#This Row],[Wind profiel]]-Tabel1[[#This Row],[Netto afname 2024 (LDN)]]</f>
        <v>1650.0914499999999</v>
      </c>
    </row>
    <row r="235" spans="1:10" x14ac:dyDescent="0.2">
      <c r="A235">
        <f t="shared" si="7"/>
        <v>1</v>
      </c>
      <c r="B235" t="s">
        <v>233</v>
      </c>
      <c r="C235" s="1">
        <v>175.70484999999999</v>
      </c>
      <c r="D235" s="1">
        <v>0</v>
      </c>
      <c r="E235" s="1">
        <v>4.4800000000000004</v>
      </c>
      <c r="F235" s="1">
        <f t="shared" si="8"/>
        <v>180.18484999999998</v>
      </c>
      <c r="G235" s="34"/>
      <c r="H235" s="1">
        <v>2200.6</v>
      </c>
      <c r="I235" s="1">
        <f>IF(Tabel1[[#This Row],[Netto afname 2024 (LDN)]]-Tabel1[[#This Row],[Wind profiel]]&lt;0,0,Tabel1[[#This Row],[Netto afname 2024 (LDN)]]-Tabel1[[#This Row],[Wind profiel]])</f>
        <v>0</v>
      </c>
      <c r="J235" s="1">
        <f>Tabel1[[#This Row],[Wind profiel]]-Tabel1[[#This Row],[Netto afname 2024 (LDN)]]</f>
        <v>2024.8951499999998</v>
      </c>
    </row>
    <row r="236" spans="1:10" x14ac:dyDescent="0.2">
      <c r="A236">
        <f t="shared" si="7"/>
        <v>1</v>
      </c>
      <c r="B236" t="s">
        <v>234</v>
      </c>
      <c r="C236" s="1">
        <v>180.16205000000002</v>
      </c>
      <c r="D236" s="1">
        <v>0</v>
      </c>
      <c r="E236" s="1">
        <v>0</v>
      </c>
      <c r="F236" s="1">
        <f t="shared" si="8"/>
        <v>180.16205000000002</v>
      </c>
      <c r="G236" s="34"/>
      <c r="H236" s="1">
        <v>2396.4</v>
      </c>
      <c r="I236" s="1">
        <f>IF(Tabel1[[#This Row],[Netto afname 2024 (LDN)]]-Tabel1[[#This Row],[Wind profiel]]&lt;0,0,Tabel1[[#This Row],[Netto afname 2024 (LDN)]]-Tabel1[[#This Row],[Wind profiel]])</f>
        <v>0</v>
      </c>
      <c r="J236" s="1">
        <f>Tabel1[[#This Row],[Wind profiel]]-Tabel1[[#This Row],[Netto afname 2024 (LDN)]]</f>
        <v>2216.2379500000002</v>
      </c>
    </row>
    <row r="237" spans="1:10" x14ac:dyDescent="0.2">
      <c r="A237">
        <f t="shared" si="7"/>
        <v>1</v>
      </c>
      <c r="B237" t="s">
        <v>235</v>
      </c>
      <c r="C237" s="1">
        <v>183.8595</v>
      </c>
      <c r="D237" s="1">
        <v>0</v>
      </c>
      <c r="E237" s="1">
        <v>0</v>
      </c>
      <c r="F237" s="1">
        <f t="shared" si="8"/>
        <v>183.8595</v>
      </c>
      <c r="G237" s="34"/>
      <c r="H237" s="1">
        <v>2454.1</v>
      </c>
      <c r="I237" s="1">
        <f>IF(Tabel1[[#This Row],[Netto afname 2024 (LDN)]]-Tabel1[[#This Row],[Wind profiel]]&lt;0,0,Tabel1[[#This Row],[Netto afname 2024 (LDN)]]-Tabel1[[#This Row],[Wind profiel]])</f>
        <v>0</v>
      </c>
      <c r="J237" s="1">
        <f>Tabel1[[#This Row],[Wind profiel]]-Tabel1[[#This Row],[Netto afname 2024 (LDN)]]</f>
        <v>2270.2404999999999</v>
      </c>
    </row>
    <row r="238" spans="1:10" x14ac:dyDescent="0.2">
      <c r="A238">
        <f t="shared" si="7"/>
        <v>1</v>
      </c>
      <c r="B238" t="s">
        <v>236</v>
      </c>
      <c r="C238" s="1">
        <v>188.36734999999999</v>
      </c>
      <c r="D238" s="1">
        <v>0</v>
      </c>
      <c r="E238" s="1">
        <v>0</v>
      </c>
      <c r="F238" s="1">
        <f t="shared" si="8"/>
        <v>188.36734999999999</v>
      </c>
      <c r="G238" s="34"/>
      <c r="H238" s="1">
        <v>2257.3000000000002</v>
      </c>
      <c r="I238" s="1">
        <f>IF(Tabel1[[#This Row],[Netto afname 2024 (LDN)]]-Tabel1[[#This Row],[Wind profiel]]&lt;0,0,Tabel1[[#This Row],[Netto afname 2024 (LDN)]]-Tabel1[[#This Row],[Wind profiel]])</f>
        <v>0</v>
      </c>
      <c r="J238" s="1">
        <f>Tabel1[[#This Row],[Wind profiel]]-Tabel1[[#This Row],[Netto afname 2024 (LDN)]]</f>
        <v>2068.9326500000002</v>
      </c>
    </row>
    <row r="239" spans="1:10" x14ac:dyDescent="0.2">
      <c r="A239">
        <f t="shared" si="7"/>
        <v>1</v>
      </c>
      <c r="B239" t="s">
        <v>237</v>
      </c>
      <c r="C239" s="1">
        <v>191.76089999999999</v>
      </c>
      <c r="D239" s="1">
        <v>0</v>
      </c>
      <c r="E239" s="1">
        <v>0</v>
      </c>
      <c r="F239" s="1">
        <f t="shared" si="8"/>
        <v>191.76089999999999</v>
      </c>
      <c r="G239" s="34"/>
      <c r="H239" s="1">
        <v>1954.2</v>
      </c>
      <c r="I239" s="1">
        <f>IF(Tabel1[[#This Row],[Netto afname 2024 (LDN)]]-Tabel1[[#This Row],[Wind profiel]]&lt;0,0,Tabel1[[#This Row],[Netto afname 2024 (LDN)]]-Tabel1[[#This Row],[Wind profiel]])</f>
        <v>0</v>
      </c>
      <c r="J239" s="1">
        <f>Tabel1[[#This Row],[Wind profiel]]-Tabel1[[#This Row],[Netto afname 2024 (LDN)]]</f>
        <v>1762.4391000000001</v>
      </c>
    </row>
    <row r="240" spans="1:10" x14ac:dyDescent="0.2">
      <c r="A240">
        <f t="shared" si="7"/>
        <v>1</v>
      </c>
      <c r="B240" t="s">
        <v>238</v>
      </c>
      <c r="C240" s="1">
        <v>189.22839999999999</v>
      </c>
      <c r="D240" s="1">
        <v>0</v>
      </c>
      <c r="E240" s="1">
        <v>0</v>
      </c>
      <c r="F240" s="1">
        <f t="shared" si="8"/>
        <v>189.22839999999999</v>
      </c>
      <c r="G240" s="34"/>
      <c r="H240" s="1">
        <v>1531.9</v>
      </c>
      <c r="I240" s="1">
        <f>IF(Tabel1[[#This Row],[Netto afname 2024 (LDN)]]-Tabel1[[#This Row],[Wind profiel]]&lt;0,0,Tabel1[[#This Row],[Netto afname 2024 (LDN)]]-Tabel1[[#This Row],[Wind profiel]])</f>
        <v>0</v>
      </c>
      <c r="J240" s="1">
        <f>Tabel1[[#This Row],[Wind profiel]]-Tabel1[[#This Row],[Netto afname 2024 (LDN)]]</f>
        <v>1342.6716000000001</v>
      </c>
    </row>
    <row r="241" spans="1:10" x14ac:dyDescent="0.2">
      <c r="A241">
        <f t="shared" si="7"/>
        <v>1</v>
      </c>
      <c r="B241" t="s">
        <v>239</v>
      </c>
      <c r="C241" s="1">
        <v>201.78960000000001</v>
      </c>
      <c r="D241" s="1">
        <v>0</v>
      </c>
      <c r="E241" s="1">
        <v>0</v>
      </c>
      <c r="F241" s="1">
        <f t="shared" si="8"/>
        <v>201.78960000000001</v>
      </c>
      <c r="G241" s="34"/>
      <c r="H241" s="1">
        <v>1253.9000000000001</v>
      </c>
      <c r="I241" s="1">
        <f>IF(Tabel1[[#This Row],[Netto afname 2024 (LDN)]]-Tabel1[[#This Row],[Wind profiel]]&lt;0,0,Tabel1[[#This Row],[Netto afname 2024 (LDN)]]-Tabel1[[#This Row],[Wind profiel]])</f>
        <v>0</v>
      </c>
      <c r="J241" s="1">
        <f>Tabel1[[#This Row],[Wind profiel]]-Tabel1[[#This Row],[Netto afname 2024 (LDN)]]</f>
        <v>1052.1104</v>
      </c>
    </row>
    <row r="242" spans="1:10" x14ac:dyDescent="0.2">
      <c r="A242">
        <f t="shared" si="7"/>
        <v>1</v>
      </c>
      <c r="B242" t="s">
        <v>240</v>
      </c>
      <c r="C242" s="1">
        <v>196.67394999999999</v>
      </c>
      <c r="D242" s="1">
        <v>0</v>
      </c>
      <c r="E242" s="1">
        <v>0</v>
      </c>
      <c r="F242" s="1">
        <f t="shared" si="8"/>
        <v>196.67394999999999</v>
      </c>
      <c r="G242" s="34"/>
      <c r="H242" s="1">
        <v>933.9</v>
      </c>
      <c r="I242" s="1">
        <f>IF(Tabel1[[#This Row],[Netto afname 2024 (LDN)]]-Tabel1[[#This Row],[Wind profiel]]&lt;0,0,Tabel1[[#This Row],[Netto afname 2024 (LDN)]]-Tabel1[[#This Row],[Wind profiel]])</f>
        <v>0</v>
      </c>
      <c r="J242" s="1">
        <f>Tabel1[[#This Row],[Wind profiel]]-Tabel1[[#This Row],[Netto afname 2024 (LDN)]]</f>
        <v>737.22604999999999</v>
      </c>
    </row>
    <row r="243" spans="1:10" x14ac:dyDescent="0.2">
      <c r="A243">
        <f t="shared" si="7"/>
        <v>1</v>
      </c>
      <c r="B243" t="s">
        <v>241</v>
      </c>
      <c r="C243" s="1">
        <v>194.3947</v>
      </c>
      <c r="D243" s="1">
        <v>0</v>
      </c>
      <c r="E243" s="1">
        <v>0</v>
      </c>
      <c r="F243" s="1">
        <f t="shared" si="8"/>
        <v>194.3947</v>
      </c>
      <c r="G243" s="34"/>
      <c r="H243" s="1">
        <v>715.7</v>
      </c>
      <c r="I243" s="1">
        <f>IF(Tabel1[[#This Row],[Netto afname 2024 (LDN)]]-Tabel1[[#This Row],[Wind profiel]]&lt;0,0,Tabel1[[#This Row],[Netto afname 2024 (LDN)]]-Tabel1[[#This Row],[Wind profiel]])</f>
        <v>0</v>
      </c>
      <c r="J243" s="1">
        <f>Tabel1[[#This Row],[Wind profiel]]-Tabel1[[#This Row],[Netto afname 2024 (LDN)]]</f>
        <v>521.30529999999999</v>
      </c>
    </row>
    <row r="244" spans="1:10" x14ac:dyDescent="0.2">
      <c r="A244">
        <f t="shared" si="7"/>
        <v>1</v>
      </c>
      <c r="B244" t="s">
        <v>242</v>
      </c>
      <c r="C244" s="1">
        <v>179.0984</v>
      </c>
      <c r="D244" s="1">
        <v>0</v>
      </c>
      <c r="E244" s="1">
        <v>0</v>
      </c>
      <c r="F244" s="1">
        <f t="shared" si="8"/>
        <v>179.0984</v>
      </c>
      <c r="G244" s="34"/>
      <c r="H244" s="1">
        <v>791.9</v>
      </c>
      <c r="I244" s="1">
        <f>IF(Tabel1[[#This Row],[Netto afname 2024 (LDN)]]-Tabel1[[#This Row],[Wind profiel]]&lt;0,0,Tabel1[[#This Row],[Netto afname 2024 (LDN)]]-Tabel1[[#This Row],[Wind profiel]])</f>
        <v>0</v>
      </c>
      <c r="J244" s="1">
        <f>Tabel1[[#This Row],[Wind profiel]]-Tabel1[[#This Row],[Netto afname 2024 (LDN)]]</f>
        <v>612.80160000000001</v>
      </c>
    </row>
    <row r="245" spans="1:10" x14ac:dyDescent="0.2">
      <c r="A245">
        <f t="shared" si="7"/>
        <v>1</v>
      </c>
      <c r="B245" t="s">
        <v>243</v>
      </c>
      <c r="C245" s="1">
        <v>168.30994999999999</v>
      </c>
      <c r="D245" s="1">
        <v>0</v>
      </c>
      <c r="E245" s="1">
        <v>0</v>
      </c>
      <c r="F245" s="1">
        <f t="shared" si="8"/>
        <v>168.30994999999999</v>
      </c>
      <c r="G245" s="34"/>
      <c r="H245" s="1">
        <v>959.2</v>
      </c>
      <c r="I245" s="1">
        <f>IF(Tabel1[[#This Row],[Netto afname 2024 (LDN)]]-Tabel1[[#This Row],[Wind profiel]]&lt;0,0,Tabel1[[#This Row],[Netto afname 2024 (LDN)]]-Tabel1[[#This Row],[Wind profiel]])</f>
        <v>0</v>
      </c>
      <c r="J245" s="1">
        <f>Tabel1[[#This Row],[Wind profiel]]-Tabel1[[#This Row],[Netto afname 2024 (LDN)]]</f>
        <v>790.89005000000009</v>
      </c>
    </row>
    <row r="246" spans="1:10" x14ac:dyDescent="0.2">
      <c r="A246">
        <f t="shared" si="7"/>
        <v>1</v>
      </c>
      <c r="B246" t="s">
        <v>244</v>
      </c>
      <c r="C246" s="1">
        <v>165.16964999999999</v>
      </c>
      <c r="D246" s="1">
        <v>0</v>
      </c>
      <c r="E246" s="1">
        <v>0</v>
      </c>
      <c r="F246" s="1">
        <f t="shared" si="8"/>
        <v>165.16964999999999</v>
      </c>
      <c r="G246" s="34"/>
      <c r="H246" s="1">
        <v>855.6</v>
      </c>
      <c r="I246" s="1">
        <f>IF(Tabel1[[#This Row],[Netto afname 2024 (LDN)]]-Tabel1[[#This Row],[Wind profiel]]&lt;0,0,Tabel1[[#This Row],[Netto afname 2024 (LDN)]]-Tabel1[[#This Row],[Wind profiel]])</f>
        <v>0</v>
      </c>
      <c r="J246" s="1">
        <f>Tabel1[[#This Row],[Wind profiel]]-Tabel1[[#This Row],[Netto afname 2024 (LDN)]]</f>
        <v>690.43035000000009</v>
      </c>
    </row>
    <row r="247" spans="1:10" x14ac:dyDescent="0.2">
      <c r="A247">
        <f t="shared" si="7"/>
        <v>1</v>
      </c>
      <c r="B247" t="s">
        <v>245</v>
      </c>
      <c r="C247" s="1">
        <v>167.55020000000002</v>
      </c>
      <c r="D247" s="1">
        <v>0</v>
      </c>
      <c r="E247" s="1">
        <v>0</v>
      </c>
      <c r="F247" s="1">
        <f t="shared" si="8"/>
        <v>167.55020000000002</v>
      </c>
      <c r="G247" s="34"/>
      <c r="H247" s="1">
        <v>583.29999999999995</v>
      </c>
      <c r="I247" s="1">
        <f>IF(Tabel1[[#This Row],[Netto afname 2024 (LDN)]]-Tabel1[[#This Row],[Wind profiel]]&lt;0,0,Tabel1[[#This Row],[Netto afname 2024 (LDN)]]-Tabel1[[#This Row],[Wind profiel]])</f>
        <v>0</v>
      </c>
      <c r="J247" s="1">
        <f>Tabel1[[#This Row],[Wind profiel]]-Tabel1[[#This Row],[Netto afname 2024 (LDN)]]</f>
        <v>415.74979999999994</v>
      </c>
    </row>
    <row r="248" spans="1:10" x14ac:dyDescent="0.2">
      <c r="A248">
        <f t="shared" si="7"/>
        <v>1</v>
      </c>
      <c r="B248" t="s">
        <v>246</v>
      </c>
      <c r="C248" s="1">
        <v>170.99439999999998</v>
      </c>
      <c r="D248" s="1">
        <v>0</v>
      </c>
      <c r="E248" s="1">
        <v>0</v>
      </c>
      <c r="F248" s="1">
        <f t="shared" si="8"/>
        <v>170.99439999999998</v>
      </c>
      <c r="G248" s="34"/>
      <c r="H248" s="1">
        <v>470.5</v>
      </c>
      <c r="I248" s="1">
        <f>IF(Tabel1[[#This Row],[Netto afname 2024 (LDN)]]-Tabel1[[#This Row],[Wind profiel]]&lt;0,0,Tabel1[[#This Row],[Netto afname 2024 (LDN)]]-Tabel1[[#This Row],[Wind profiel]])</f>
        <v>0</v>
      </c>
      <c r="J248" s="1">
        <f>Tabel1[[#This Row],[Wind profiel]]-Tabel1[[#This Row],[Netto afname 2024 (LDN)]]</f>
        <v>299.50560000000002</v>
      </c>
    </row>
    <row r="249" spans="1:10" x14ac:dyDescent="0.2">
      <c r="A249">
        <f t="shared" si="7"/>
        <v>1</v>
      </c>
      <c r="B249" t="s">
        <v>247</v>
      </c>
      <c r="C249" s="1">
        <v>170.38660000000002</v>
      </c>
      <c r="D249" s="1">
        <v>0</v>
      </c>
      <c r="E249" s="1">
        <v>0</v>
      </c>
      <c r="F249" s="1">
        <f t="shared" si="8"/>
        <v>170.38660000000002</v>
      </c>
      <c r="G249" s="34"/>
      <c r="H249" s="1">
        <v>890.9</v>
      </c>
      <c r="I249" s="1">
        <f>IF(Tabel1[[#This Row],[Netto afname 2024 (LDN)]]-Tabel1[[#This Row],[Wind profiel]]&lt;0,0,Tabel1[[#This Row],[Netto afname 2024 (LDN)]]-Tabel1[[#This Row],[Wind profiel]])</f>
        <v>0</v>
      </c>
      <c r="J249" s="1">
        <f>Tabel1[[#This Row],[Wind profiel]]-Tabel1[[#This Row],[Netto afname 2024 (LDN)]]</f>
        <v>720.51339999999993</v>
      </c>
    </row>
    <row r="250" spans="1:10" x14ac:dyDescent="0.2">
      <c r="A250">
        <f t="shared" si="7"/>
        <v>1</v>
      </c>
      <c r="B250" t="s">
        <v>248</v>
      </c>
      <c r="C250" s="1">
        <v>160.40854999999999</v>
      </c>
      <c r="D250" s="1">
        <v>0</v>
      </c>
      <c r="E250" s="1">
        <v>0</v>
      </c>
      <c r="F250" s="1">
        <f t="shared" si="8"/>
        <v>160.40854999999999</v>
      </c>
      <c r="G250" s="34"/>
      <c r="H250" s="1">
        <v>537</v>
      </c>
      <c r="I250" s="1">
        <f>IF(Tabel1[[#This Row],[Netto afname 2024 (LDN)]]-Tabel1[[#This Row],[Wind profiel]]&lt;0,0,Tabel1[[#This Row],[Netto afname 2024 (LDN)]]-Tabel1[[#This Row],[Wind profiel]])</f>
        <v>0</v>
      </c>
      <c r="J250" s="1">
        <f>Tabel1[[#This Row],[Wind profiel]]-Tabel1[[#This Row],[Netto afname 2024 (LDN)]]</f>
        <v>376.59145000000001</v>
      </c>
    </row>
    <row r="251" spans="1:10" x14ac:dyDescent="0.2">
      <c r="A251">
        <f t="shared" si="7"/>
        <v>1</v>
      </c>
      <c r="B251" t="s">
        <v>249</v>
      </c>
      <c r="C251" s="1">
        <v>166.94240000000002</v>
      </c>
      <c r="D251" s="1">
        <v>0</v>
      </c>
      <c r="E251" s="1">
        <v>0</v>
      </c>
      <c r="F251" s="1">
        <f t="shared" si="8"/>
        <v>166.94240000000002</v>
      </c>
      <c r="G251" s="34"/>
      <c r="H251" s="1">
        <v>375.3</v>
      </c>
      <c r="I251" s="1">
        <f>IF(Tabel1[[#This Row],[Netto afname 2024 (LDN)]]-Tabel1[[#This Row],[Wind profiel]]&lt;0,0,Tabel1[[#This Row],[Netto afname 2024 (LDN)]]-Tabel1[[#This Row],[Wind profiel]])</f>
        <v>0</v>
      </c>
      <c r="J251" s="1">
        <f>Tabel1[[#This Row],[Wind profiel]]-Tabel1[[#This Row],[Netto afname 2024 (LDN)]]</f>
        <v>208.35759999999999</v>
      </c>
    </row>
    <row r="252" spans="1:10" x14ac:dyDescent="0.2">
      <c r="A252">
        <f t="shared" si="7"/>
        <v>1</v>
      </c>
      <c r="B252" t="s">
        <v>250</v>
      </c>
      <c r="C252" s="1">
        <v>159.44619999999998</v>
      </c>
      <c r="D252" s="1">
        <v>0</v>
      </c>
      <c r="E252" s="1">
        <v>8.879999999999999</v>
      </c>
      <c r="F252" s="1">
        <f t="shared" si="8"/>
        <v>168.32619999999997</v>
      </c>
      <c r="G252" s="34"/>
      <c r="H252" s="1">
        <v>79.8</v>
      </c>
      <c r="I252" s="1">
        <f>IF(Tabel1[[#This Row],[Netto afname 2024 (LDN)]]-Tabel1[[#This Row],[Wind profiel]]&lt;0,0,Tabel1[[#This Row],[Netto afname 2024 (LDN)]]-Tabel1[[#This Row],[Wind profiel]])</f>
        <v>79.646199999999979</v>
      </c>
      <c r="J252" s="1">
        <f>Tabel1[[#This Row],[Wind profiel]]-Tabel1[[#This Row],[Netto afname 2024 (LDN)]]</f>
        <v>-79.646199999999979</v>
      </c>
    </row>
    <row r="253" spans="1:10" x14ac:dyDescent="0.2">
      <c r="A253">
        <f t="shared" si="7"/>
        <v>1</v>
      </c>
      <c r="B253" t="s">
        <v>251</v>
      </c>
      <c r="C253" s="1">
        <v>139.54075</v>
      </c>
      <c r="D253" s="1">
        <v>0</v>
      </c>
      <c r="E253" s="1">
        <v>28.560000000000002</v>
      </c>
      <c r="F253" s="1">
        <f t="shared" si="8"/>
        <v>168.10075000000001</v>
      </c>
      <c r="G253" s="34"/>
      <c r="H253" s="1">
        <v>28.9</v>
      </c>
      <c r="I253" s="1">
        <f>IF(Tabel1[[#This Row],[Netto afname 2024 (LDN)]]-Tabel1[[#This Row],[Wind profiel]]&lt;0,0,Tabel1[[#This Row],[Netto afname 2024 (LDN)]]-Tabel1[[#This Row],[Wind profiel]])</f>
        <v>110.64075</v>
      </c>
      <c r="J253" s="1">
        <f>Tabel1[[#This Row],[Wind profiel]]-Tabel1[[#This Row],[Netto afname 2024 (LDN)]]</f>
        <v>-110.64075</v>
      </c>
    </row>
    <row r="254" spans="1:10" x14ac:dyDescent="0.2">
      <c r="A254">
        <f t="shared" si="7"/>
        <v>1</v>
      </c>
      <c r="B254" t="s">
        <v>252</v>
      </c>
      <c r="C254" s="1">
        <v>114.9755</v>
      </c>
      <c r="D254" s="1">
        <v>0</v>
      </c>
      <c r="E254" s="1">
        <v>52.72</v>
      </c>
      <c r="F254" s="1">
        <f t="shared" si="8"/>
        <v>167.69549999999998</v>
      </c>
      <c r="G254" s="34"/>
      <c r="H254" s="1">
        <v>120.2</v>
      </c>
      <c r="I254" s="1">
        <f>IF(Tabel1[[#This Row],[Netto afname 2024 (LDN)]]-Tabel1[[#This Row],[Wind profiel]]&lt;0,0,Tabel1[[#This Row],[Netto afname 2024 (LDN)]]-Tabel1[[#This Row],[Wind profiel]])</f>
        <v>0</v>
      </c>
      <c r="J254" s="1">
        <f>Tabel1[[#This Row],[Wind profiel]]-Tabel1[[#This Row],[Netto afname 2024 (LDN)]]</f>
        <v>5.2245000000000061</v>
      </c>
    </row>
    <row r="255" spans="1:10" x14ac:dyDescent="0.2">
      <c r="A255">
        <f t="shared" si="7"/>
        <v>1</v>
      </c>
      <c r="B255" t="s">
        <v>253</v>
      </c>
      <c r="C255" s="1">
        <v>91.423249999999996</v>
      </c>
      <c r="D255" s="1">
        <v>0</v>
      </c>
      <c r="E255" s="1">
        <v>76.8</v>
      </c>
      <c r="F255" s="1">
        <f t="shared" si="8"/>
        <v>168.22325000000001</v>
      </c>
      <c r="G255" s="34"/>
      <c r="H255" s="1">
        <v>115.8</v>
      </c>
      <c r="I255" s="1">
        <f>IF(Tabel1[[#This Row],[Netto afname 2024 (LDN)]]-Tabel1[[#This Row],[Wind profiel]]&lt;0,0,Tabel1[[#This Row],[Netto afname 2024 (LDN)]]-Tabel1[[#This Row],[Wind profiel]])</f>
        <v>0</v>
      </c>
      <c r="J255" s="1">
        <f>Tabel1[[#This Row],[Wind profiel]]-Tabel1[[#This Row],[Netto afname 2024 (LDN)]]</f>
        <v>24.376750000000001</v>
      </c>
    </row>
    <row r="256" spans="1:10" x14ac:dyDescent="0.2">
      <c r="A256">
        <f t="shared" si="7"/>
        <v>1</v>
      </c>
      <c r="B256" t="s">
        <v>254</v>
      </c>
      <c r="C256" s="1">
        <v>104.84549999999999</v>
      </c>
      <c r="D256" s="1">
        <v>0</v>
      </c>
      <c r="E256" s="1">
        <v>69.28</v>
      </c>
      <c r="F256" s="1">
        <f t="shared" si="8"/>
        <v>174.12549999999999</v>
      </c>
      <c r="G256" s="34"/>
      <c r="H256" s="1">
        <v>118.4</v>
      </c>
      <c r="I256" s="1">
        <f>IF(Tabel1[[#This Row],[Netto afname 2024 (LDN)]]-Tabel1[[#This Row],[Wind profiel]]&lt;0,0,Tabel1[[#This Row],[Netto afname 2024 (LDN)]]-Tabel1[[#This Row],[Wind profiel]])</f>
        <v>0</v>
      </c>
      <c r="J256" s="1">
        <f>Tabel1[[#This Row],[Wind profiel]]-Tabel1[[#This Row],[Netto afname 2024 (LDN)]]</f>
        <v>13.554500000000019</v>
      </c>
    </row>
    <row r="257" spans="1:10" x14ac:dyDescent="0.2">
      <c r="A257">
        <f t="shared" si="7"/>
        <v>1</v>
      </c>
      <c r="B257" t="s">
        <v>255</v>
      </c>
      <c r="C257" s="1">
        <v>138.73034999999999</v>
      </c>
      <c r="D257" s="1">
        <v>0</v>
      </c>
      <c r="E257" s="1">
        <v>33.68</v>
      </c>
      <c r="F257" s="1">
        <f t="shared" si="8"/>
        <v>172.41034999999999</v>
      </c>
      <c r="G257" s="34"/>
      <c r="H257" s="1">
        <v>111.4</v>
      </c>
      <c r="I257" s="1">
        <f>IF(Tabel1[[#This Row],[Netto afname 2024 (LDN)]]-Tabel1[[#This Row],[Wind profiel]]&lt;0,0,Tabel1[[#This Row],[Netto afname 2024 (LDN)]]-Tabel1[[#This Row],[Wind profiel]])</f>
        <v>27.330349999999981</v>
      </c>
      <c r="J257" s="1">
        <f>Tabel1[[#This Row],[Wind profiel]]-Tabel1[[#This Row],[Netto afname 2024 (LDN)]]</f>
        <v>-27.330349999999981</v>
      </c>
    </row>
    <row r="258" spans="1:10" x14ac:dyDescent="0.2">
      <c r="A258">
        <f t="shared" si="7"/>
        <v>1</v>
      </c>
      <c r="B258" t="s">
        <v>256</v>
      </c>
      <c r="C258" s="1">
        <v>160.40854999999999</v>
      </c>
      <c r="D258" s="1">
        <v>0</v>
      </c>
      <c r="E258" s="1">
        <v>12.239999999999998</v>
      </c>
      <c r="F258" s="1">
        <f t="shared" si="8"/>
        <v>172.64855</v>
      </c>
      <c r="G258" s="34"/>
      <c r="H258" s="1">
        <v>433.8</v>
      </c>
      <c r="I258" s="1">
        <f>IF(Tabel1[[#This Row],[Netto afname 2024 (LDN)]]-Tabel1[[#This Row],[Wind profiel]]&lt;0,0,Tabel1[[#This Row],[Netto afname 2024 (LDN)]]-Tabel1[[#This Row],[Wind profiel]])</f>
        <v>0</v>
      </c>
      <c r="J258" s="1">
        <f>Tabel1[[#This Row],[Wind profiel]]-Tabel1[[#This Row],[Netto afname 2024 (LDN)]]</f>
        <v>273.39145000000002</v>
      </c>
    </row>
    <row r="259" spans="1:10" x14ac:dyDescent="0.2">
      <c r="A259">
        <f t="shared" si="7"/>
        <v>1</v>
      </c>
      <c r="B259" t="s">
        <v>257</v>
      </c>
      <c r="C259" s="1">
        <v>165.98005000000001</v>
      </c>
      <c r="D259" s="1">
        <v>0</v>
      </c>
      <c r="E259" s="1">
        <v>0.96000000000000008</v>
      </c>
      <c r="F259" s="1">
        <f t="shared" si="8"/>
        <v>166.94005000000001</v>
      </c>
      <c r="G259" s="34"/>
      <c r="H259" s="1">
        <v>753.6</v>
      </c>
      <c r="I259" s="1">
        <f>IF(Tabel1[[#This Row],[Netto afname 2024 (LDN)]]-Tabel1[[#This Row],[Wind profiel]]&lt;0,0,Tabel1[[#This Row],[Netto afname 2024 (LDN)]]-Tabel1[[#This Row],[Wind profiel]])</f>
        <v>0</v>
      </c>
      <c r="J259" s="1">
        <f>Tabel1[[#This Row],[Wind profiel]]-Tabel1[[#This Row],[Netto afname 2024 (LDN)]]</f>
        <v>587.61995000000002</v>
      </c>
    </row>
    <row r="260" spans="1:10" x14ac:dyDescent="0.2">
      <c r="A260">
        <f t="shared" ref="A260:A323" si="9">MONTH(B260)</f>
        <v>1</v>
      </c>
      <c r="B260" t="s">
        <v>258</v>
      </c>
      <c r="C260" s="1">
        <v>164.2073</v>
      </c>
      <c r="D260" s="1">
        <v>0</v>
      </c>
      <c r="E260" s="1">
        <v>0</v>
      </c>
      <c r="F260" s="1">
        <f t="shared" ref="F260:F323" si="10">C260+E260-D260</f>
        <v>164.2073</v>
      </c>
      <c r="G260" s="34"/>
      <c r="H260" s="1">
        <v>785.4</v>
      </c>
      <c r="I260" s="1">
        <f>IF(Tabel1[[#This Row],[Netto afname 2024 (LDN)]]-Tabel1[[#This Row],[Wind profiel]]&lt;0,0,Tabel1[[#This Row],[Netto afname 2024 (LDN)]]-Tabel1[[#This Row],[Wind profiel]])</f>
        <v>0</v>
      </c>
      <c r="J260" s="1">
        <f>Tabel1[[#This Row],[Wind profiel]]-Tabel1[[#This Row],[Netto afname 2024 (LDN)]]</f>
        <v>621.19269999999995</v>
      </c>
    </row>
    <row r="261" spans="1:10" x14ac:dyDescent="0.2">
      <c r="A261">
        <f t="shared" si="9"/>
        <v>1</v>
      </c>
      <c r="B261" t="s">
        <v>259</v>
      </c>
      <c r="C261" s="1">
        <v>160.71245000000002</v>
      </c>
      <c r="D261" s="1">
        <v>0</v>
      </c>
      <c r="E261" s="1">
        <v>0</v>
      </c>
      <c r="F261" s="1">
        <f t="shared" si="10"/>
        <v>160.71245000000002</v>
      </c>
      <c r="G261" s="34"/>
      <c r="H261" s="1">
        <v>849.9</v>
      </c>
      <c r="I261" s="1">
        <f>IF(Tabel1[[#This Row],[Netto afname 2024 (LDN)]]-Tabel1[[#This Row],[Wind profiel]]&lt;0,0,Tabel1[[#This Row],[Netto afname 2024 (LDN)]]-Tabel1[[#This Row],[Wind profiel]])</f>
        <v>0</v>
      </c>
      <c r="J261" s="1">
        <f>Tabel1[[#This Row],[Wind profiel]]-Tabel1[[#This Row],[Netto afname 2024 (LDN)]]</f>
        <v>689.18754999999999</v>
      </c>
    </row>
    <row r="262" spans="1:10" x14ac:dyDescent="0.2">
      <c r="A262">
        <f t="shared" si="9"/>
        <v>1</v>
      </c>
      <c r="B262" t="s">
        <v>260</v>
      </c>
      <c r="C262" s="1">
        <v>161.16830000000002</v>
      </c>
      <c r="D262" s="1">
        <v>0</v>
      </c>
      <c r="E262" s="1">
        <v>0</v>
      </c>
      <c r="F262" s="1">
        <f t="shared" si="10"/>
        <v>161.16830000000002</v>
      </c>
      <c r="G262" s="34"/>
      <c r="H262" s="1">
        <v>909.7</v>
      </c>
      <c r="I262" s="1">
        <f>IF(Tabel1[[#This Row],[Netto afname 2024 (LDN)]]-Tabel1[[#This Row],[Wind profiel]]&lt;0,0,Tabel1[[#This Row],[Netto afname 2024 (LDN)]]-Tabel1[[#This Row],[Wind profiel]])</f>
        <v>0</v>
      </c>
      <c r="J262" s="1">
        <f>Tabel1[[#This Row],[Wind profiel]]-Tabel1[[#This Row],[Netto afname 2024 (LDN)]]</f>
        <v>748.5317</v>
      </c>
    </row>
    <row r="263" spans="1:10" x14ac:dyDescent="0.2">
      <c r="A263">
        <f t="shared" si="9"/>
        <v>1</v>
      </c>
      <c r="B263" t="s">
        <v>261</v>
      </c>
      <c r="C263" s="1">
        <v>164.10599999999999</v>
      </c>
      <c r="D263" s="1">
        <v>0</v>
      </c>
      <c r="E263" s="1">
        <v>0</v>
      </c>
      <c r="F263" s="1">
        <f t="shared" si="10"/>
        <v>164.10599999999999</v>
      </c>
      <c r="G263" s="34"/>
      <c r="H263" s="1">
        <v>739.4</v>
      </c>
      <c r="I263" s="1">
        <f>IF(Tabel1[[#This Row],[Netto afname 2024 (LDN)]]-Tabel1[[#This Row],[Wind profiel]]&lt;0,0,Tabel1[[#This Row],[Netto afname 2024 (LDN)]]-Tabel1[[#This Row],[Wind profiel]])</f>
        <v>0</v>
      </c>
      <c r="J263" s="1">
        <f>Tabel1[[#This Row],[Wind profiel]]-Tabel1[[#This Row],[Netto afname 2024 (LDN)]]</f>
        <v>575.29399999999998</v>
      </c>
    </row>
    <row r="264" spans="1:10" x14ac:dyDescent="0.2">
      <c r="A264">
        <f t="shared" si="9"/>
        <v>1</v>
      </c>
      <c r="B264" t="s">
        <v>262</v>
      </c>
      <c r="C264" s="1">
        <v>175.14769999999999</v>
      </c>
      <c r="D264" s="1">
        <v>0</v>
      </c>
      <c r="E264" s="1">
        <v>0</v>
      </c>
      <c r="F264" s="1">
        <f t="shared" si="10"/>
        <v>175.14769999999999</v>
      </c>
      <c r="G264" s="34"/>
      <c r="H264" s="1">
        <v>626.5</v>
      </c>
      <c r="I264" s="1">
        <f>IF(Tabel1[[#This Row],[Netto afname 2024 (LDN)]]-Tabel1[[#This Row],[Wind profiel]]&lt;0,0,Tabel1[[#This Row],[Netto afname 2024 (LDN)]]-Tabel1[[#This Row],[Wind profiel]])</f>
        <v>0</v>
      </c>
      <c r="J264" s="1">
        <f>Tabel1[[#This Row],[Wind profiel]]-Tabel1[[#This Row],[Netto afname 2024 (LDN)]]</f>
        <v>451.35230000000001</v>
      </c>
    </row>
    <row r="265" spans="1:10" x14ac:dyDescent="0.2">
      <c r="A265">
        <f t="shared" si="9"/>
        <v>1</v>
      </c>
      <c r="B265" t="s">
        <v>263</v>
      </c>
      <c r="C265" s="1">
        <v>180.01010000000002</v>
      </c>
      <c r="D265" s="1">
        <v>0</v>
      </c>
      <c r="E265" s="1">
        <v>0</v>
      </c>
      <c r="F265" s="1">
        <f t="shared" si="10"/>
        <v>180.01010000000002</v>
      </c>
      <c r="G265" s="34"/>
      <c r="H265" s="1">
        <v>433.2</v>
      </c>
      <c r="I265" s="1">
        <f>IF(Tabel1[[#This Row],[Netto afname 2024 (LDN)]]-Tabel1[[#This Row],[Wind profiel]]&lt;0,0,Tabel1[[#This Row],[Netto afname 2024 (LDN)]]-Tabel1[[#This Row],[Wind profiel]])</f>
        <v>0</v>
      </c>
      <c r="J265" s="1">
        <f>Tabel1[[#This Row],[Wind profiel]]-Tabel1[[#This Row],[Netto afname 2024 (LDN)]]</f>
        <v>253.18989999999997</v>
      </c>
    </row>
    <row r="266" spans="1:10" x14ac:dyDescent="0.2">
      <c r="A266">
        <f t="shared" si="9"/>
        <v>1</v>
      </c>
      <c r="B266" t="s">
        <v>264</v>
      </c>
      <c r="C266" s="1">
        <v>179.65555000000001</v>
      </c>
      <c r="D266" s="1">
        <v>0</v>
      </c>
      <c r="E266" s="1">
        <v>0</v>
      </c>
      <c r="F266" s="1">
        <f t="shared" si="10"/>
        <v>179.65555000000001</v>
      </c>
      <c r="G266" s="34"/>
      <c r="H266" s="1">
        <v>386.2</v>
      </c>
      <c r="I266" s="1">
        <f>IF(Tabel1[[#This Row],[Netto afname 2024 (LDN)]]-Tabel1[[#This Row],[Wind profiel]]&lt;0,0,Tabel1[[#This Row],[Netto afname 2024 (LDN)]]-Tabel1[[#This Row],[Wind profiel]])</f>
        <v>0</v>
      </c>
      <c r="J266" s="1">
        <f>Tabel1[[#This Row],[Wind profiel]]-Tabel1[[#This Row],[Netto afname 2024 (LDN)]]</f>
        <v>206.54444999999998</v>
      </c>
    </row>
    <row r="267" spans="1:10" x14ac:dyDescent="0.2">
      <c r="A267">
        <f t="shared" si="9"/>
        <v>1</v>
      </c>
      <c r="B267" t="s">
        <v>265</v>
      </c>
      <c r="C267" s="1">
        <v>179.95945</v>
      </c>
      <c r="D267" s="1">
        <v>0</v>
      </c>
      <c r="E267" s="1">
        <v>0</v>
      </c>
      <c r="F267" s="1">
        <f t="shared" si="10"/>
        <v>179.95945</v>
      </c>
      <c r="G267" s="34"/>
      <c r="H267" s="1">
        <v>232.4</v>
      </c>
      <c r="I267" s="1">
        <f>IF(Tabel1[[#This Row],[Netto afname 2024 (LDN)]]-Tabel1[[#This Row],[Wind profiel]]&lt;0,0,Tabel1[[#This Row],[Netto afname 2024 (LDN)]]-Tabel1[[#This Row],[Wind profiel]])</f>
        <v>0</v>
      </c>
      <c r="J267" s="1">
        <f>Tabel1[[#This Row],[Wind profiel]]-Tabel1[[#This Row],[Netto afname 2024 (LDN)]]</f>
        <v>52.440550000000002</v>
      </c>
    </row>
    <row r="268" spans="1:10" x14ac:dyDescent="0.2">
      <c r="A268">
        <f t="shared" si="9"/>
        <v>1</v>
      </c>
      <c r="B268" t="s">
        <v>266</v>
      </c>
      <c r="C268" s="1">
        <v>174.03339999999997</v>
      </c>
      <c r="D268" s="1">
        <v>0</v>
      </c>
      <c r="E268" s="1">
        <v>0</v>
      </c>
      <c r="F268" s="1">
        <f t="shared" si="10"/>
        <v>174.03339999999997</v>
      </c>
      <c r="G268" s="34"/>
      <c r="H268" s="1">
        <v>192.8</v>
      </c>
      <c r="I268" s="1">
        <f>IF(Tabel1[[#This Row],[Netto afname 2024 (LDN)]]-Tabel1[[#This Row],[Wind profiel]]&lt;0,0,Tabel1[[#This Row],[Netto afname 2024 (LDN)]]-Tabel1[[#This Row],[Wind profiel]])</f>
        <v>0</v>
      </c>
      <c r="J268" s="1">
        <f>Tabel1[[#This Row],[Wind profiel]]-Tabel1[[#This Row],[Netto afname 2024 (LDN)]]</f>
        <v>18.766600000000039</v>
      </c>
    </row>
    <row r="269" spans="1:10" x14ac:dyDescent="0.2">
      <c r="A269">
        <f t="shared" si="9"/>
        <v>1</v>
      </c>
      <c r="B269" t="s">
        <v>267</v>
      </c>
      <c r="C269" s="1">
        <v>166.33460000000002</v>
      </c>
      <c r="D269" s="1">
        <v>0</v>
      </c>
      <c r="E269" s="1">
        <v>0</v>
      </c>
      <c r="F269" s="1">
        <f t="shared" si="10"/>
        <v>166.33460000000002</v>
      </c>
      <c r="G269" s="34"/>
      <c r="H269" s="1">
        <v>156.9</v>
      </c>
      <c r="I269" s="1">
        <f>IF(Tabel1[[#This Row],[Netto afname 2024 (LDN)]]-Tabel1[[#This Row],[Wind profiel]]&lt;0,0,Tabel1[[#This Row],[Netto afname 2024 (LDN)]]-Tabel1[[#This Row],[Wind profiel]])</f>
        <v>9.4346000000000174</v>
      </c>
      <c r="J269" s="1">
        <f>Tabel1[[#This Row],[Wind profiel]]-Tabel1[[#This Row],[Netto afname 2024 (LDN)]]</f>
        <v>-9.4346000000000174</v>
      </c>
    </row>
    <row r="270" spans="1:10" x14ac:dyDescent="0.2">
      <c r="A270">
        <f t="shared" si="9"/>
        <v>1</v>
      </c>
      <c r="B270" t="s">
        <v>268</v>
      </c>
      <c r="C270" s="1">
        <v>155.03964999999999</v>
      </c>
      <c r="D270" s="1">
        <v>0</v>
      </c>
      <c r="E270" s="1">
        <v>0</v>
      </c>
      <c r="F270" s="1">
        <f t="shared" si="10"/>
        <v>155.03964999999999</v>
      </c>
      <c r="G270" s="34"/>
      <c r="H270" s="1">
        <v>132.1</v>
      </c>
      <c r="I270" s="1">
        <f>IF(Tabel1[[#This Row],[Netto afname 2024 (LDN)]]-Tabel1[[#This Row],[Wind profiel]]&lt;0,0,Tabel1[[#This Row],[Netto afname 2024 (LDN)]]-Tabel1[[#This Row],[Wind profiel]])</f>
        <v>22.93965</v>
      </c>
      <c r="J270" s="1">
        <f>Tabel1[[#This Row],[Wind profiel]]-Tabel1[[#This Row],[Netto afname 2024 (LDN)]]</f>
        <v>-22.93965</v>
      </c>
    </row>
    <row r="271" spans="1:10" x14ac:dyDescent="0.2">
      <c r="A271">
        <f t="shared" si="9"/>
        <v>1</v>
      </c>
      <c r="B271" t="s">
        <v>269</v>
      </c>
      <c r="C271" s="1">
        <v>161.52285000000001</v>
      </c>
      <c r="D271" s="1">
        <v>0</v>
      </c>
      <c r="E271" s="1">
        <v>0</v>
      </c>
      <c r="F271" s="1">
        <f t="shared" si="10"/>
        <v>161.52285000000001</v>
      </c>
      <c r="G271" s="34"/>
      <c r="H271" s="1">
        <v>28.8</v>
      </c>
      <c r="I271" s="1">
        <f>IF(Tabel1[[#This Row],[Netto afname 2024 (LDN)]]-Tabel1[[#This Row],[Wind profiel]]&lt;0,0,Tabel1[[#This Row],[Netto afname 2024 (LDN)]]-Tabel1[[#This Row],[Wind profiel]])</f>
        <v>132.72284999999999</v>
      </c>
      <c r="J271" s="1">
        <f>Tabel1[[#This Row],[Wind profiel]]-Tabel1[[#This Row],[Netto afname 2024 (LDN)]]</f>
        <v>-132.72284999999999</v>
      </c>
    </row>
    <row r="272" spans="1:10" x14ac:dyDescent="0.2">
      <c r="A272">
        <f t="shared" si="9"/>
        <v>1</v>
      </c>
      <c r="B272" t="s">
        <v>270</v>
      </c>
      <c r="C272" s="1">
        <v>155.85005000000001</v>
      </c>
      <c r="D272" s="1">
        <v>0</v>
      </c>
      <c r="E272" s="1">
        <v>0</v>
      </c>
      <c r="F272" s="1">
        <f t="shared" si="10"/>
        <v>155.85005000000001</v>
      </c>
      <c r="G272" s="34"/>
      <c r="H272" s="1">
        <v>0</v>
      </c>
      <c r="I272" s="1">
        <f>IF(Tabel1[[#This Row],[Netto afname 2024 (LDN)]]-Tabel1[[#This Row],[Wind profiel]]&lt;0,0,Tabel1[[#This Row],[Netto afname 2024 (LDN)]]-Tabel1[[#This Row],[Wind profiel]])</f>
        <v>155.85005000000001</v>
      </c>
      <c r="J272" s="1">
        <f>Tabel1[[#This Row],[Wind profiel]]-Tabel1[[#This Row],[Netto afname 2024 (LDN)]]</f>
        <v>-155.85005000000001</v>
      </c>
    </row>
    <row r="273" spans="1:10" x14ac:dyDescent="0.2">
      <c r="A273">
        <f t="shared" si="9"/>
        <v>1</v>
      </c>
      <c r="B273" t="s">
        <v>271</v>
      </c>
      <c r="C273" s="1">
        <v>157.01500000000001</v>
      </c>
      <c r="D273" s="1">
        <v>0</v>
      </c>
      <c r="E273" s="1">
        <v>0</v>
      </c>
      <c r="F273" s="1">
        <f t="shared" si="10"/>
        <v>157.01500000000001</v>
      </c>
      <c r="G273" s="34"/>
      <c r="H273" s="1">
        <v>11.8</v>
      </c>
      <c r="I273" s="1">
        <f>IF(Tabel1[[#This Row],[Netto afname 2024 (LDN)]]-Tabel1[[#This Row],[Wind profiel]]&lt;0,0,Tabel1[[#This Row],[Netto afname 2024 (LDN)]]-Tabel1[[#This Row],[Wind profiel]])</f>
        <v>145.215</v>
      </c>
      <c r="J273" s="1">
        <f>Tabel1[[#This Row],[Wind profiel]]-Tabel1[[#This Row],[Netto afname 2024 (LDN)]]</f>
        <v>-145.215</v>
      </c>
    </row>
    <row r="274" spans="1:10" x14ac:dyDescent="0.2">
      <c r="A274">
        <f t="shared" si="9"/>
        <v>1</v>
      </c>
      <c r="B274" t="s">
        <v>272</v>
      </c>
      <c r="C274" s="1">
        <v>161.37089999999998</v>
      </c>
      <c r="D274" s="1">
        <v>0</v>
      </c>
      <c r="E274" s="1">
        <v>0</v>
      </c>
      <c r="F274" s="1">
        <f t="shared" si="10"/>
        <v>161.37089999999998</v>
      </c>
      <c r="G274" s="34"/>
      <c r="H274" s="1">
        <v>240.9</v>
      </c>
      <c r="I274" s="1">
        <f>IF(Tabel1[[#This Row],[Netto afname 2024 (LDN)]]-Tabel1[[#This Row],[Wind profiel]]&lt;0,0,Tabel1[[#This Row],[Netto afname 2024 (LDN)]]-Tabel1[[#This Row],[Wind profiel]])</f>
        <v>0</v>
      </c>
      <c r="J274" s="1">
        <f>Tabel1[[#This Row],[Wind profiel]]-Tabel1[[#This Row],[Netto afname 2024 (LDN)]]</f>
        <v>79.529100000000028</v>
      </c>
    </row>
    <row r="275" spans="1:10" x14ac:dyDescent="0.2">
      <c r="A275">
        <f t="shared" si="9"/>
        <v>1</v>
      </c>
      <c r="B275" t="s">
        <v>273</v>
      </c>
      <c r="C275" s="1">
        <v>162.83975000000001</v>
      </c>
      <c r="D275" s="1">
        <v>0</v>
      </c>
      <c r="E275" s="1">
        <v>0.16</v>
      </c>
      <c r="F275" s="1">
        <f t="shared" si="10"/>
        <v>162.99975000000001</v>
      </c>
      <c r="G275" s="34"/>
      <c r="H275" s="1">
        <v>324.10000000000002</v>
      </c>
      <c r="I275" s="1">
        <f>IF(Tabel1[[#This Row],[Netto afname 2024 (LDN)]]-Tabel1[[#This Row],[Wind profiel]]&lt;0,0,Tabel1[[#This Row],[Netto afname 2024 (LDN)]]-Tabel1[[#This Row],[Wind profiel]])</f>
        <v>0</v>
      </c>
      <c r="J275" s="1">
        <f>Tabel1[[#This Row],[Wind profiel]]-Tabel1[[#This Row],[Netto afname 2024 (LDN)]]</f>
        <v>161.26025000000001</v>
      </c>
    </row>
    <row r="276" spans="1:10" x14ac:dyDescent="0.2">
      <c r="A276">
        <f t="shared" si="9"/>
        <v>1</v>
      </c>
      <c r="B276" t="s">
        <v>274</v>
      </c>
      <c r="C276" s="1">
        <v>158.88905</v>
      </c>
      <c r="D276" s="1">
        <v>0</v>
      </c>
      <c r="E276" s="1">
        <v>8.16</v>
      </c>
      <c r="F276" s="1">
        <f t="shared" si="10"/>
        <v>167.04904999999999</v>
      </c>
      <c r="G276" s="34"/>
      <c r="H276" s="1">
        <v>322</v>
      </c>
      <c r="I276" s="1">
        <f>IF(Tabel1[[#This Row],[Netto afname 2024 (LDN)]]-Tabel1[[#This Row],[Wind profiel]]&lt;0,0,Tabel1[[#This Row],[Netto afname 2024 (LDN)]]-Tabel1[[#This Row],[Wind profiel]])</f>
        <v>0</v>
      </c>
      <c r="J276" s="1">
        <f>Tabel1[[#This Row],[Wind profiel]]-Tabel1[[#This Row],[Netto afname 2024 (LDN)]]</f>
        <v>163.11095</v>
      </c>
    </row>
    <row r="277" spans="1:10" x14ac:dyDescent="0.2">
      <c r="A277">
        <f t="shared" si="9"/>
        <v>1</v>
      </c>
      <c r="B277" t="s">
        <v>275</v>
      </c>
      <c r="C277" s="1">
        <v>147.18890000000002</v>
      </c>
      <c r="D277" s="1">
        <v>0</v>
      </c>
      <c r="E277" s="1">
        <v>24.08</v>
      </c>
      <c r="F277" s="1">
        <f t="shared" si="10"/>
        <v>171.26890000000003</v>
      </c>
      <c r="G277" s="34"/>
      <c r="H277" s="1">
        <v>422.6</v>
      </c>
      <c r="I277" s="1">
        <f>IF(Tabel1[[#This Row],[Netto afname 2024 (LDN)]]-Tabel1[[#This Row],[Wind profiel]]&lt;0,0,Tabel1[[#This Row],[Netto afname 2024 (LDN)]]-Tabel1[[#This Row],[Wind profiel]])</f>
        <v>0</v>
      </c>
      <c r="J277" s="1">
        <f>Tabel1[[#This Row],[Wind profiel]]-Tabel1[[#This Row],[Netto afname 2024 (LDN)]]</f>
        <v>275.41110000000003</v>
      </c>
    </row>
    <row r="278" spans="1:10" x14ac:dyDescent="0.2">
      <c r="A278">
        <f t="shared" si="9"/>
        <v>1</v>
      </c>
      <c r="B278" t="s">
        <v>276</v>
      </c>
      <c r="C278" s="1">
        <v>119.68594999999999</v>
      </c>
      <c r="D278" s="1">
        <v>0</v>
      </c>
      <c r="E278" s="1">
        <v>48.48</v>
      </c>
      <c r="F278" s="1">
        <f t="shared" si="10"/>
        <v>168.16594999999998</v>
      </c>
      <c r="G278" s="34"/>
      <c r="H278" s="1">
        <v>928.2</v>
      </c>
      <c r="I278" s="1">
        <f>IF(Tabel1[[#This Row],[Netto afname 2024 (LDN)]]-Tabel1[[#This Row],[Wind profiel]]&lt;0,0,Tabel1[[#This Row],[Netto afname 2024 (LDN)]]-Tabel1[[#This Row],[Wind profiel]])</f>
        <v>0</v>
      </c>
      <c r="J278" s="1">
        <f>Tabel1[[#This Row],[Wind profiel]]-Tabel1[[#This Row],[Netto afname 2024 (LDN)]]</f>
        <v>808.51405</v>
      </c>
    </row>
    <row r="279" spans="1:10" x14ac:dyDescent="0.2">
      <c r="A279">
        <f t="shared" si="9"/>
        <v>1</v>
      </c>
      <c r="B279" t="s">
        <v>277</v>
      </c>
      <c r="C279" s="1">
        <v>88.181649999999991</v>
      </c>
      <c r="D279" s="1">
        <v>0</v>
      </c>
      <c r="E279" s="1">
        <v>79.2</v>
      </c>
      <c r="F279" s="1">
        <f t="shared" si="10"/>
        <v>167.38164999999998</v>
      </c>
      <c r="G279" s="34"/>
      <c r="H279" s="1">
        <v>1156.5</v>
      </c>
      <c r="I279" s="1">
        <f>IF(Tabel1[[#This Row],[Netto afname 2024 (LDN)]]-Tabel1[[#This Row],[Wind profiel]]&lt;0,0,Tabel1[[#This Row],[Netto afname 2024 (LDN)]]-Tabel1[[#This Row],[Wind profiel]])</f>
        <v>0</v>
      </c>
      <c r="J279" s="1">
        <f>Tabel1[[#This Row],[Wind profiel]]-Tabel1[[#This Row],[Netto afname 2024 (LDN)]]</f>
        <v>1068.31835</v>
      </c>
    </row>
    <row r="280" spans="1:10" x14ac:dyDescent="0.2">
      <c r="A280">
        <f t="shared" si="9"/>
        <v>1</v>
      </c>
      <c r="B280" t="s">
        <v>278</v>
      </c>
      <c r="C280" s="1">
        <v>83.775099999999995</v>
      </c>
      <c r="D280" s="1">
        <v>0</v>
      </c>
      <c r="E280" s="1">
        <v>84.16</v>
      </c>
      <c r="F280" s="1">
        <f t="shared" si="10"/>
        <v>167.93509999999998</v>
      </c>
      <c r="G280" s="34"/>
      <c r="H280" s="1">
        <v>1089.2</v>
      </c>
      <c r="I280" s="1">
        <f>IF(Tabel1[[#This Row],[Netto afname 2024 (LDN)]]-Tabel1[[#This Row],[Wind profiel]]&lt;0,0,Tabel1[[#This Row],[Netto afname 2024 (LDN)]]-Tabel1[[#This Row],[Wind profiel]])</f>
        <v>0</v>
      </c>
      <c r="J280" s="1">
        <f>Tabel1[[#This Row],[Wind profiel]]-Tabel1[[#This Row],[Netto afname 2024 (LDN)]]</f>
        <v>1005.4249000000001</v>
      </c>
    </row>
    <row r="281" spans="1:10" x14ac:dyDescent="0.2">
      <c r="A281">
        <f t="shared" si="9"/>
        <v>1</v>
      </c>
      <c r="B281" t="s">
        <v>279</v>
      </c>
      <c r="C281" s="1">
        <v>93.246649999999988</v>
      </c>
      <c r="D281" s="1">
        <v>0</v>
      </c>
      <c r="E281" s="1">
        <v>72.960000000000008</v>
      </c>
      <c r="F281" s="1">
        <f t="shared" si="10"/>
        <v>166.20665</v>
      </c>
      <c r="G281" s="34"/>
      <c r="H281" s="1">
        <v>1129.7</v>
      </c>
      <c r="I281" s="1">
        <f>IF(Tabel1[[#This Row],[Netto afname 2024 (LDN)]]-Tabel1[[#This Row],[Wind profiel]]&lt;0,0,Tabel1[[#This Row],[Netto afname 2024 (LDN)]]-Tabel1[[#This Row],[Wind profiel]])</f>
        <v>0</v>
      </c>
      <c r="J281" s="1">
        <f>Tabel1[[#This Row],[Wind profiel]]-Tabel1[[#This Row],[Netto afname 2024 (LDN)]]</f>
        <v>1036.45335</v>
      </c>
    </row>
    <row r="282" spans="1:10" x14ac:dyDescent="0.2">
      <c r="A282">
        <f t="shared" si="9"/>
        <v>1</v>
      </c>
      <c r="B282" t="s">
        <v>280</v>
      </c>
      <c r="C282" s="1">
        <v>131.94325000000001</v>
      </c>
      <c r="D282" s="1">
        <v>0</v>
      </c>
      <c r="E282" s="1">
        <v>34.480000000000004</v>
      </c>
      <c r="F282" s="1">
        <f t="shared" si="10"/>
        <v>166.42325</v>
      </c>
      <c r="G282" s="34"/>
      <c r="H282" s="1">
        <v>1330.3</v>
      </c>
      <c r="I282" s="1">
        <f>IF(Tabel1[[#This Row],[Netto afname 2024 (LDN)]]-Tabel1[[#This Row],[Wind profiel]]&lt;0,0,Tabel1[[#This Row],[Netto afname 2024 (LDN)]]-Tabel1[[#This Row],[Wind profiel]])</f>
        <v>0</v>
      </c>
      <c r="J282" s="1">
        <f>Tabel1[[#This Row],[Wind profiel]]-Tabel1[[#This Row],[Netto afname 2024 (LDN)]]</f>
        <v>1198.3567499999999</v>
      </c>
    </row>
    <row r="283" spans="1:10" x14ac:dyDescent="0.2">
      <c r="A283">
        <f t="shared" si="9"/>
        <v>1</v>
      </c>
      <c r="B283" t="s">
        <v>281</v>
      </c>
      <c r="C283" s="1">
        <v>169.72815</v>
      </c>
      <c r="D283" s="1">
        <v>0</v>
      </c>
      <c r="E283" s="1">
        <v>6.9600000000000009</v>
      </c>
      <c r="F283" s="1">
        <f t="shared" si="10"/>
        <v>176.68815000000001</v>
      </c>
      <c r="G283" s="34"/>
      <c r="H283" s="1">
        <v>1220.4000000000001</v>
      </c>
      <c r="I283" s="1">
        <f>IF(Tabel1[[#This Row],[Netto afname 2024 (LDN)]]-Tabel1[[#This Row],[Wind profiel]]&lt;0,0,Tabel1[[#This Row],[Netto afname 2024 (LDN)]]-Tabel1[[#This Row],[Wind profiel]])</f>
        <v>0</v>
      </c>
      <c r="J283" s="1">
        <f>Tabel1[[#This Row],[Wind profiel]]-Tabel1[[#This Row],[Netto afname 2024 (LDN)]]</f>
        <v>1050.6718500000002</v>
      </c>
    </row>
    <row r="284" spans="1:10" x14ac:dyDescent="0.2">
      <c r="A284">
        <f t="shared" si="9"/>
        <v>1</v>
      </c>
      <c r="B284" t="s">
        <v>282</v>
      </c>
      <c r="C284" s="1">
        <v>170.38659999999999</v>
      </c>
      <c r="D284" s="1">
        <v>0</v>
      </c>
      <c r="E284" s="1">
        <v>0</v>
      </c>
      <c r="F284" s="1">
        <f t="shared" si="10"/>
        <v>170.38659999999999</v>
      </c>
      <c r="G284" s="34"/>
      <c r="H284" s="1">
        <v>1033.5</v>
      </c>
      <c r="I284" s="1">
        <f>IF(Tabel1[[#This Row],[Netto afname 2024 (LDN)]]-Tabel1[[#This Row],[Wind profiel]]&lt;0,0,Tabel1[[#This Row],[Netto afname 2024 (LDN)]]-Tabel1[[#This Row],[Wind profiel]])</f>
        <v>0</v>
      </c>
      <c r="J284" s="1">
        <f>Tabel1[[#This Row],[Wind profiel]]-Tabel1[[#This Row],[Netto afname 2024 (LDN)]]</f>
        <v>863.11339999999996</v>
      </c>
    </row>
    <row r="285" spans="1:10" x14ac:dyDescent="0.2">
      <c r="A285">
        <f t="shared" si="9"/>
        <v>1</v>
      </c>
      <c r="B285" t="s">
        <v>283</v>
      </c>
      <c r="C285" s="1">
        <v>184.2647</v>
      </c>
      <c r="D285" s="1">
        <v>0</v>
      </c>
      <c r="E285" s="1">
        <v>0</v>
      </c>
      <c r="F285" s="1">
        <f t="shared" si="10"/>
        <v>184.2647</v>
      </c>
      <c r="G285" s="34"/>
      <c r="H285" s="1">
        <v>927.2</v>
      </c>
      <c r="I285" s="1">
        <f>IF(Tabel1[[#This Row],[Netto afname 2024 (LDN)]]-Tabel1[[#This Row],[Wind profiel]]&lt;0,0,Tabel1[[#This Row],[Netto afname 2024 (LDN)]]-Tabel1[[#This Row],[Wind profiel]])</f>
        <v>0</v>
      </c>
      <c r="J285" s="1">
        <f>Tabel1[[#This Row],[Wind profiel]]-Tabel1[[#This Row],[Netto afname 2024 (LDN)]]</f>
        <v>742.9353000000001</v>
      </c>
    </row>
    <row r="286" spans="1:10" x14ac:dyDescent="0.2">
      <c r="A286">
        <f t="shared" si="9"/>
        <v>1</v>
      </c>
      <c r="B286" t="s">
        <v>284</v>
      </c>
      <c r="C286" s="1">
        <v>181.42830000000001</v>
      </c>
      <c r="D286" s="1">
        <v>0</v>
      </c>
      <c r="E286" s="1">
        <v>0</v>
      </c>
      <c r="F286" s="1">
        <f t="shared" si="10"/>
        <v>181.42830000000001</v>
      </c>
      <c r="G286" s="34"/>
      <c r="H286" s="1">
        <v>810.5</v>
      </c>
      <c r="I286" s="1">
        <f>IF(Tabel1[[#This Row],[Netto afname 2024 (LDN)]]-Tabel1[[#This Row],[Wind profiel]]&lt;0,0,Tabel1[[#This Row],[Netto afname 2024 (LDN)]]-Tabel1[[#This Row],[Wind profiel]])</f>
        <v>0</v>
      </c>
      <c r="J286" s="1">
        <f>Tabel1[[#This Row],[Wind profiel]]-Tabel1[[#This Row],[Netto afname 2024 (LDN)]]</f>
        <v>629.07169999999996</v>
      </c>
    </row>
    <row r="287" spans="1:10" x14ac:dyDescent="0.2">
      <c r="A287">
        <f t="shared" si="9"/>
        <v>1</v>
      </c>
      <c r="B287" t="s">
        <v>285</v>
      </c>
      <c r="C287" s="1">
        <v>194.95185000000001</v>
      </c>
      <c r="D287" s="1">
        <v>0</v>
      </c>
      <c r="E287" s="1">
        <v>0</v>
      </c>
      <c r="F287" s="1">
        <f t="shared" si="10"/>
        <v>194.95185000000001</v>
      </c>
      <c r="G287" s="34"/>
      <c r="H287" s="1">
        <v>647.70000000000005</v>
      </c>
      <c r="I287" s="1">
        <f>IF(Tabel1[[#This Row],[Netto afname 2024 (LDN)]]-Tabel1[[#This Row],[Wind profiel]]&lt;0,0,Tabel1[[#This Row],[Netto afname 2024 (LDN)]]-Tabel1[[#This Row],[Wind profiel]])</f>
        <v>0</v>
      </c>
      <c r="J287" s="1">
        <f>Tabel1[[#This Row],[Wind profiel]]-Tabel1[[#This Row],[Netto afname 2024 (LDN)]]</f>
        <v>452.74815000000001</v>
      </c>
    </row>
    <row r="288" spans="1:10" x14ac:dyDescent="0.2">
      <c r="A288">
        <f t="shared" si="9"/>
        <v>1</v>
      </c>
      <c r="B288" t="s">
        <v>286</v>
      </c>
      <c r="C288" s="1">
        <v>193.17910000000001</v>
      </c>
      <c r="D288" s="1">
        <v>0</v>
      </c>
      <c r="E288" s="1">
        <v>0</v>
      </c>
      <c r="F288" s="1">
        <f t="shared" si="10"/>
        <v>193.17910000000001</v>
      </c>
      <c r="G288" s="34"/>
      <c r="H288" s="1">
        <v>417.7</v>
      </c>
      <c r="I288" s="1">
        <f>IF(Tabel1[[#This Row],[Netto afname 2024 (LDN)]]-Tabel1[[#This Row],[Wind profiel]]&lt;0,0,Tabel1[[#This Row],[Netto afname 2024 (LDN)]]-Tabel1[[#This Row],[Wind profiel]])</f>
        <v>0</v>
      </c>
      <c r="J288" s="1">
        <f>Tabel1[[#This Row],[Wind profiel]]-Tabel1[[#This Row],[Netto afname 2024 (LDN)]]</f>
        <v>224.52089999999998</v>
      </c>
    </row>
    <row r="289" spans="1:10" x14ac:dyDescent="0.2">
      <c r="A289">
        <f t="shared" si="9"/>
        <v>1</v>
      </c>
      <c r="B289" t="s">
        <v>287</v>
      </c>
      <c r="C289" s="1">
        <v>187.15174999999999</v>
      </c>
      <c r="D289" s="1">
        <v>0</v>
      </c>
      <c r="E289" s="1">
        <v>0</v>
      </c>
      <c r="F289" s="1">
        <f t="shared" si="10"/>
        <v>187.15174999999999</v>
      </c>
      <c r="G289" s="34"/>
      <c r="H289" s="1">
        <v>251.3</v>
      </c>
      <c r="I289" s="1">
        <f>IF(Tabel1[[#This Row],[Netto afname 2024 (LDN)]]-Tabel1[[#This Row],[Wind profiel]]&lt;0,0,Tabel1[[#This Row],[Netto afname 2024 (LDN)]]-Tabel1[[#This Row],[Wind profiel]])</f>
        <v>0</v>
      </c>
      <c r="J289" s="1">
        <f>Tabel1[[#This Row],[Wind profiel]]-Tabel1[[#This Row],[Netto afname 2024 (LDN)]]</f>
        <v>64.148250000000019</v>
      </c>
    </row>
    <row r="290" spans="1:10" x14ac:dyDescent="0.2">
      <c r="A290">
        <f t="shared" si="9"/>
        <v>1</v>
      </c>
      <c r="B290" t="s">
        <v>288</v>
      </c>
      <c r="C290" s="1">
        <v>185.32835</v>
      </c>
      <c r="D290" s="1">
        <v>0</v>
      </c>
      <c r="E290" s="1">
        <v>0</v>
      </c>
      <c r="F290" s="1">
        <f t="shared" si="10"/>
        <v>185.32835</v>
      </c>
      <c r="G290" s="34"/>
      <c r="H290" s="1">
        <v>263.5</v>
      </c>
      <c r="I290" s="1">
        <f>IF(Tabel1[[#This Row],[Netto afname 2024 (LDN)]]-Tabel1[[#This Row],[Wind profiel]]&lt;0,0,Tabel1[[#This Row],[Netto afname 2024 (LDN)]]-Tabel1[[#This Row],[Wind profiel]])</f>
        <v>0</v>
      </c>
      <c r="J290" s="1">
        <f>Tabel1[[#This Row],[Wind profiel]]-Tabel1[[#This Row],[Netto afname 2024 (LDN)]]</f>
        <v>78.17165</v>
      </c>
    </row>
    <row r="291" spans="1:10" x14ac:dyDescent="0.2">
      <c r="A291">
        <f t="shared" si="9"/>
        <v>1</v>
      </c>
      <c r="B291" t="s">
        <v>289</v>
      </c>
      <c r="C291" s="1">
        <v>183.09975000000003</v>
      </c>
      <c r="D291" s="1">
        <v>0</v>
      </c>
      <c r="E291" s="1">
        <v>0</v>
      </c>
      <c r="F291" s="1">
        <f t="shared" si="10"/>
        <v>183.09975000000003</v>
      </c>
      <c r="G291" s="34"/>
      <c r="H291" s="1">
        <v>423.7</v>
      </c>
      <c r="I291" s="1">
        <f>IF(Tabel1[[#This Row],[Netto afname 2024 (LDN)]]-Tabel1[[#This Row],[Wind profiel]]&lt;0,0,Tabel1[[#This Row],[Netto afname 2024 (LDN)]]-Tabel1[[#This Row],[Wind profiel]])</f>
        <v>0</v>
      </c>
      <c r="J291" s="1">
        <f>Tabel1[[#This Row],[Wind profiel]]-Tabel1[[#This Row],[Netto afname 2024 (LDN)]]</f>
        <v>240.60024999999996</v>
      </c>
    </row>
    <row r="292" spans="1:10" x14ac:dyDescent="0.2">
      <c r="A292">
        <f t="shared" si="9"/>
        <v>1</v>
      </c>
      <c r="B292" t="s">
        <v>290</v>
      </c>
      <c r="C292" s="1">
        <v>184.5686</v>
      </c>
      <c r="D292" s="1">
        <v>0</v>
      </c>
      <c r="E292" s="1">
        <v>0</v>
      </c>
      <c r="F292" s="1">
        <f t="shared" si="10"/>
        <v>184.5686</v>
      </c>
      <c r="G292" s="34"/>
      <c r="H292" s="1">
        <v>665.3</v>
      </c>
      <c r="I292" s="1">
        <f>IF(Tabel1[[#This Row],[Netto afname 2024 (LDN)]]-Tabel1[[#This Row],[Wind profiel]]&lt;0,0,Tabel1[[#This Row],[Netto afname 2024 (LDN)]]-Tabel1[[#This Row],[Wind profiel]])</f>
        <v>0</v>
      </c>
      <c r="J292" s="1">
        <f>Tabel1[[#This Row],[Wind profiel]]-Tabel1[[#This Row],[Netto afname 2024 (LDN)]]</f>
        <v>480.73139999999995</v>
      </c>
    </row>
    <row r="293" spans="1:10" x14ac:dyDescent="0.2">
      <c r="A293">
        <f t="shared" si="9"/>
        <v>1</v>
      </c>
      <c r="B293" t="s">
        <v>291</v>
      </c>
      <c r="C293" s="1">
        <v>167.24629999999999</v>
      </c>
      <c r="D293" s="1">
        <v>0</v>
      </c>
      <c r="E293" s="1">
        <v>0</v>
      </c>
      <c r="F293" s="1">
        <f t="shared" si="10"/>
        <v>167.24629999999999</v>
      </c>
      <c r="G293" s="34"/>
      <c r="H293" s="1">
        <v>817</v>
      </c>
      <c r="I293" s="1">
        <f>IF(Tabel1[[#This Row],[Netto afname 2024 (LDN)]]-Tabel1[[#This Row],[Wind profiel]]&lt;0,0,Tabel1[[#This Row],[Netto afname 2024 (LDN)]]-Tabel1[[#This Row],[Wind profiel]])</f>
        <v>0</v>
      </c>
      <c r="J293" s="1">
        <f>Tabel1[[#This Row],[Wind profiel]]-Tabel1[[#This Row],[Netto afname 2024 (LDN)]]</f>
        <v>649.75369999999998</v>
      </c>
    </row>
    <row r="294" spans="1:10" x14ac:dyDescent="0.2">
      <c r="A294">
        <f t="shared" si="9"/>
        <v>1</v>
      </c>
      <c r="B294" t="s">
        <v>292</v>
      </c>
      <c r="C294" s="1">
        <v>163.09299999999999</v>
      </c>
      <c r="D294" s="1">
        <v>0</v>
      </c>
      <c r="E294" s="1">
        <v>0</v>
      </c>
      <c r="F294" s="1">
        <f t="shared" si="10"/>
        <v>163.09299999999999</v>
      </c>
      <c r="G294" s="34"/>
      <c r="H294" s="1">
        <v>928.1</v>
      </c>
      <c r="I294" s="1">
        <f>IF(Tabel1[[#This Row],[Netto afname 2024 (LDN)]]-Tabel1[[#This Row],[Wind profiel]]&lt;0,0,Tabel1[[#This Row],[Netto afname 2024 (LDN)]]-Tabel1[[#This Row],[Wind profiel]])</f>
        <v>0</v>
      </c>
      <c r="J294" s="1">
        <f>Tabel1[[#This Row],[Wind profiel]]-Tabel1[[#This Row],[Netto afname 2024 (LDN)]]</f>
        <v>765.00700000000006</v>
      </c>
    </row>
    <row r="295" spans="1:10" x14ac:dyDescent="0.2">
      <c r="A295">
        <f t="shared" si="9"/>
        <v>1</v>
      </c>
      <c r="B295" t="s">
        <v>293</v>
      </c>
      <c r="C295" s="1">
        <v>168.2593</v>
      </c>
      <c r="D295" s="1">
        <v>0</v>
      </c>
      <c r="E295" s="1">
        <v>0</v>
      </c>
      <c r="F295" s="1">
        <f t="shared" si="10"/>
        <v>168.2593</v>
      </c>
      <c r="G295" s="34"/>
      <c r="H295" s="1">
        <v>937.5</v>
      </c>
      <c r="I295" s="1">
        <f>IF(Tabel1[[#This Row],[Netto afname 2024 (LDN)]]-Tabel1[[#This Row],[Wind profiel]]&lt;0,0,Tabel1[[#This Row],[Netto afname 2024 (LDN)]]-Tabel1[[#This Row],[Wind profiel]])</f>
        <v>0</v>
      </c>
      <c r="J295" s="1">
        <f>Tabel1[[#This Row],[Wind profiel]]-Tabel1[[#This Row],[Netto afname 2024 (LDN)]]</f>
        <v>769.24070000000006</v>
      </c>
    </row>
    <row r="296" spans="1:10" x14ac:dyDescent="0.2">
      <c r="A296">
        <f t="shared" si="9"/>
        <v>1</v>
      </c>
      <c r="B296" t="s">
        <v>294</v>
      </c>
      <c r="C296" s="1">
        <v>162.73845</v>
      </c>
      <c r="D296" s="1">
        <v>0</v>
      </c>
      <c r="E296" s="1">
        <v>0</v>
      </c>
      <c r="F296" s="1">
        <f t="shared" si="10"/>
        <v>162.73845</v>
      </c>
      <c r="G296" s="34"/>
      <c r="H296" s="1">
        <v>1172.5999999999999</v>
      </c>
      <c r="I296" s="1">
        <f>IF(Tabel1[[#This Row],[Netto afname 2024 (LDN)]]-Tabel1[[#This Row],[Wind profiel]]&lt;0,0,Tabel1[[#This Row],[Netto afname 2024 (LDN)]]-Tabel1[[#This Row],[Wind profiel]])</f>
        <v>0</v>
      </c>
      <c r="J296" s="1">
        <f>Tabel1[[#This Row],[Wind profiel]]-Tabel1[[#This Row],[Netto afname 2024 (LDN)]]</f>
        <v>1009.8615499999999</v>
      </c>
    </row>
    <row r="297" spans="1:10" x14ac:dyDescent="0.2">
      <c r="A297">
        <f t="shared" si="9"/>
        <v>1</v>
      </c>
      <c r="B297" t="s">
        <v>295</v>
      </c>
      <c r="C297" s="1">
        <v>163.1943</v>
      </c>
      <c r="D297" s="1">
        <v>0</v>
      </c>
      <c r="E297" s="1">
        <v>0</v>
      </c>
      <c r="F297" s="1">
        <f t="shared" si="10"/>
        <v>163.1943</v>
      </c>
      <c r="G297" s="34"/>
      <c r="H297" s="1">
        <v>1336.3</v>
      </c>
      <c r="I297" s="1">
        <f>IF(Tabel1[[#This Row],[Netto afname 2024 (LDN)]]-Tabel1[[#This Row],[Wind profiel]]&lt;0,0,Tabel1[[#This Row],[Netto afname 2024 (LDN)]]-Tabel1[[#This Row],[Wind profiel]])</f>
        <v>0</v>
      </c>
      <c r="J297" s="1">
        <f>Tabel1[[#This Row],[Wind profiel]]-Tabel1[[#This Row],[Netto afname 2024 (LDN)]]</f>
        <v>1173.1057000000001</v>
      </c>
    </row>
    <row r="298" spans="1:10" x14ac:dyDescent="0.2">
      <c r="A298">
        <f t="shared" si="9"/>
        <v>1</v>
      </c>
      <c r="B298" t="s">
        <v>296</v>
      </c>
      <c r="C298" s="1">
        <v>152.7604</v>
      </c>
      <c r="D298" s="1">
        <v>0</v>
      </c>
      <c r="E298" s="1">
        <v>0</v>
      </c>
      <c r="F298" s="1">
        <f t="shared" si="10"/>
        <v>152.7604</v>
      </c>
      <c r="G298" s="34"/>
      <c r="H298" s="1">
        <v>1228.5999999999999</v>
      </c>
      <c r="I298" s="1">
        <f>IF(Tabel1[[#This Row],[Netto afname 2024 (LDN)]]-Tabel1[[#This Row],[Wind profiel]]&lt;0,0,Tabel1[[#This Row],[Netto afname 2024 (LDN)]]-Tabel1[[#This Row],[Wind profiel]])</f>
        <v>0</v>
      </c>
      <c r="J298" s="1">
        <f>Tabel1[[#This Row],[Wind profiel]]-Tabel1[[#This Row],[Netto afname 2024 (LDN)]]</f>
        <v>1075.8395999999998</v>
      </c>
    </row>
    <row r="299" spans="1:10" x14ac:dyDescent="0.2">
      <c r="A299">
        <f t="shared" si="9"/>
        <v>1</v>
      </c>
      <c r="B299" t="s">
        <v>297</v>
      </c>
      <c r="C299" s="1">
        <v>159.041</v>
      </c>
      <c r="D299" s="1">
        <v>0</v>
      </c>
      <c r="E299" s="1">
        <v>0</v>
      </c>
      <c r="F299" s="1">
        <f t="shared" si="10"/>
        <v>159.041</v>
      </c>
      <c r="G299" s="34"/>
      <c r="H299" s="1">
        <v>1525.4</v>
      </c>
      <c r="I299" s="1">
        <f>IF(Tabel1[[#This Row],[Netto afname 2024 (LDN)]]-Tabel1[[#This Row],[Wind profiel]]&lt;0,0,Tabel1[[#This Row],[Netto afname 2024 (LDN)]]-Tabel1[[#This Row],[Wind profiel]])</f>
        <v>0</v>
      </c>
      <c r="J299" s="1">
        <f>Tabel1[[#This Row],[Wind profiel]]-Tabel1[[#This Row],[Netto afname 2024 (LDN)]]</f>
        <v>1366.3590000000002</v>
      </c>
    </row>
    <row r="300" spans="1:10" x14ac:dyDescent="0.2">
      <c r="A300">
        <f t="shared" si="9"/>
        <v>1</v>
      </c>
      <c r="B300" t="s">
        <v>298</v>
      </c>
      <c r="C300" s="1">
        <v>169.72815000000003</v>
      </c>
      <c r="D300" s="1">
        <v>0</v>
      </c>
      <c r="E300" s="1">
        <v>0.8</v>
      </c>
      <c r="F300" s="1">
        <f t="shared" si="10"/>
        <v>170.52815000000004</v>
      </c>
      <c r="G300" s="34"/>
      <c r="H300" s="1">
        <v>2317.1999999999998</v>
      </c>
      <c r="I300" s="1">
        <f>IF(Tabel1[[#This Row],[Netto afname 2024 (LDN)]]-Tabel1[[#This Row],[Wind profiel]]&lt;0,0,Tabel1[[#This Row],[Netto afname 2024 (LDN)]]-Tabel1[[#This Row],[Wind profiel]])</f>
        <v>0</v>
      </c>
      <c r="J300" s="1">
        <f>Tabel1[[#This Row],[Wind profiel]]-Tabel1[[#This Row],[Netto afname 2024 (LDN)]]</f>
        <v>2147.4718499999999</v>
      </c>
    </row>
    <row r="301" spans="1:10" x14ac:dyDescent="0.2">
      <c r="A301">
        <f t="shared" si="9"/>
        <v>1</v>
      </c>
      <c r="B301" t="s">
        <v>299</v>
      </c>
      <c r="C301" s="1">
        <v>168.41125000000002</v>
      </c>
      <c r="D301" s="1">
        <v>0</v>
      </c>
      <c r="E301" s="1">
        <v>8.4</v>
      </c>
      <c r="F301" s="1">
        <f t="shared" si="10"/>
        <v>176.81125000000003</v>
      </c>
      <c r="G301" s="34"/>
      <c r="H301" s="1">
        <v>2761.7</v>
      </c>
      <c r="I301" s="1">
        <f>IF(Tabel1[[#This Row],[Netto afname 2024 (LDN)]]-Tabel1[[#This Row],[Wind profiel]]&lt;0,0,Tabel1[[#This Row],[Netto afname 2024 (LDN)]]-Tabel1[[#This Row],[Wind profiel]])</f>
        <v>0</v>
      </c>
      <c r="J301" s="1">
        <f>Tabel1[[#This Row],[Wind profiel]]-Tabel1[[#This Row],[Netto afname 2024 (LDN)]]</f>
        <v>2593.2887499999997</v>
      </c>
    </row>
    <row r="302" spans="1:10" x14ac:dyDescent="0.2">
      <c r="A302">
        <f t="shared" si="9"/>
        <v>1</v>
      </c>
      <c r="B302" t="s">
        <v>300</v>
      </c>
      <c r="C302" s="1">
        <v>137.51474999999999</v>
      </c>
      <c r="D302" s="1">
        <v>0</v>
      </c>
      <c r="E302" s="1">
        <v>44.959999999999994</v>
      </c>
      <c r="F302" s="1">
        <f t="shared" si="10"/>
        <v>182.47474999999997</v>
      </c>
      <c r="G302" s="34"/>
      <c r="H302" s="1">
        <v>2113.1</v>
      </c>
      <c r="I302" s="1">
        <f>IF(Tabel1[[#This Row],[Netto afname 2024 (LDN)]]-Tabel1[[#This Row],[Wind profiel]]&lt;0,0,Tabel1[[#This Row],[Netto afname 2024 (LDN)]]-Tabel1[[#This Row],[Wind profiel]])</f>
        <v>0</v>
      </c>
      <c r="J302" s="1">
        <f>Tabel1[[#This Row],[Wind profiel]]-Tabel1[[#This Row],[Netto afname 2024 (LDN)]]</f>
        <v>1975.5852499999999</v>
      </c>
    </row>
    <row r="303" spans="1:10" x14ac:dyDescent="0.2">
      <c r="A303">
        <f t="shared" si="9"/>
        <v>1</v>
      </c>
      <c r="B303" t="s">
        <v>301</v>
      </c>
      <c r="C303" s="1">
        <v>129.66400000000002</v>
      </c>
      <c r="D303" s="1">
        <v>0</v>
      </c>
      <c r="E303" s="1">
        <v>70.799999999999983</v>
      </c>
      <c r="F303" s="1">
        <f t="shared" si="10"/>
        <v>200.464</v>
      </c>
      <c r="G303" s="34"/>
      <c r="H303" s="1">
        <v>1922.1</v>
      </c>
      <c r="I303" s="1">
        <f>IF(Tabel1[[#This Row],[Netto afname 2024 (LDN)]]-Tabel1[[#This Row],[Wind profiel]]&lt;0,0,Tabel1[[#This Row],[Netto afname 2024 (LDN)]]-Tabel1[[#This Row],[Wind profiel]])</f>
        <v>0</v>
      </c>
      <c r="J303" s="1">
        <f>Tabel1[[#This Row],[Wind profiel]]-Tabel1[[#This Row],[Netto afname 2024 (LDN)]]</f>
        <v>1792.4359999999999</v>
      </c>
    </row>
    <row r="304" spans="1:10" x14ac:dyDescent="0.2">
      <c r="A304">
        <f t="shared" si="9"/>
        <v>1</v>
      </c>
      <c r="B304" t="s">
        <v>302</v>
      </c>
      <c r="C304" s="1">
        <v>127.78995</v>
      </c>
      <c r="D304" s="1">
        <v>0</v>
      </c>
      <c r="E304" s="1">
        <v>80.319999999999993</v>
      </c>
      <c r="F304" s="1">
        <f t="shared" si="10"/>
        <v>208.10995</v>
      </c>
      <c r="G304" s="34"/>
      <c r="H304" s="1">
        <v>2075.6</v>
      </c>
      <c r="I304" s="1">
        <f>IF(Tabel1[[#This Row],[Netto afname 2024 (LDN)]]-Tabel1[[#This Row],[Wind profiel]]&lt;0,0,Tabel1[[#This Row],[Netto afname 2024 (LDN)]]-Tabel1[[#This Row],[Wind profiel]])</f>
        <v>0</v>
      </c>
      <c r="J304" s="1">
        <f>Tabel1[[#This Row],[Wind profiel]]-Tabel1[[#This Row],[Netto afname 2024 (LDN)]]</f>
        <v>1947.8100499999998</v>
      </c>
    </row>
    <row r="305" spans="1:10" x14ac:dyDescent="0.2">
      <c r="A305">
        <f t="shared" si="9"/>
        <v>1</v>
      </c>
      <c r="B305" t="s">
        <v>303</v>
      </c>
      <c r="C305" s="1">
        <v>152.3552</v>
      </c>
      <c r="D305" s="1">
        <v>0</v>
      </c>
      <c r="E305" s="1">
        <v>51.68</v>
      </c>
      <c r="F305" s="1">
        <f t="shared" si="10"/>
        <v>204.0352</v>
      </c>
      <c r="G305" s="34"/>
      <c r="H305" s="1">
        <v>1910.7</v>
      </c>
      <c r="I305" s="1">
        <f>IF(Tabel1[[#This Row],[Netto afname 2024 (LDN)]]-Tabel1[[#This Row],[Wind profiel]]&lt;0,0,Tabel1[[#This Row],[Netto afname 2024 (LDN)]]-Tabel1[[#This Row],[Wind profiel]])</f>
        <v>0</v>
      </c>
      <c r="J305" s="1">
        <f>Tabel1[[#This Row],[Wind profiel]]-Tabel1[[#This Row],[Netto afname 2024 (LDN)]]</f>
        <v>1758.3448000000001</v>
      </c>
    </row>
    <row r="306" spans="1:10" x14ac:dyDescent="0.2">
      <c r="A306">
        <f t="shared" si="9"/>
        <v>1</v>
      </c>
      <c r="B306" t="s">
        <v>304</v>
      </c>
      <c r="C306" s="1">
        <v>173.12169999999998</v>
      </c>
      <c r="D306" s="1">
        <v>0</v>
      </c>
      <c r="E306" s="1">
        <v>22.880000000000003</v>
      </c>
      <c r="F306" s="1">
        <f t="shared" si="10"/>
        <v>196.00169999999997</v>
      </c>
      <c r="G306" s="34"/>
      <c r="H306" s="1">
        <v>2242</v>
      </c>
      <c r="I306" s="1">
        <f>IF(Tabel1[[#This Row],[Netto afname 2024 (LDN)]]-Tabel1[[#This Row],[Wind profiel]]&lt;0,0,Tabel1[[#This Row],[Netto afname 2024 (LDN)]]-Tabel1[[#This Row],[Wind profiel]])</f>
        <v>0</v>
      </c>
      <c r="J306" s="1">
        <f>Tabel1[[#This Row],[Wind profiel]]-Tabel1[[#This Row],[Netto afname 2024 (LDN)]]</f>
        <v>2068.8782999999999</v>
      </c>
    </row>
    <row r="307" spans="1:10" x14ac:dyDescent="0.2">
      <c r="A307">
        <f t="shared" si="9"/>
        <v>1</v>
      </c>
      <c r="B307" t="s">
        <v>305</v>
      </c>
      <c r="C307" s="1">
        <v>185.12574999999998</v>
      </c>
      <c r="D307" s="1">
        <v>0</v>
      </c>
      <c r="E307" s="1">
        <v>9.120000000000001</v>
      </c>
      <c r="F307" s="1">
        <f t="shared" si="10"/>
        <v>194.24574999999999</v>
      </c>
      <c r="G307" s="34"/>
      <c r="H307" s="1">
        <v>2299.3000000000002</v>
      </c>
      <c r="I307" s="1">
        <f>IF(Tabel1[[#This Row],[Netto afname 2024 (LDN)]]-Tabel1[[#This Row],[Wind profiel]]&lt;0,0,Tabel1[[#This Row],[Netto afname 2024 (LDN)]]-Tabel1[[#This Row],[Wind profiel]])</f>
        <v>0</v>
      </c>
      <c r="J307" s="1">
        <f>Tabel1[[#This Row],[Wind profiel]]-Tabel1[[#This Row],[Netto afname 2024 (LDN)]]</f>
        <v>2114.17425</v>
      </c>
    </row>
    <row r="308" spans="1:10" x14ac:dyDescent="0.2">
      <c r="A308">
        <f t="shared" si="9"/>
        <v>1</v>
      </c>
      <c r="B308" t="s">
        <v>306</v>
      </c>
      <c r="C308" s="1">
        <v>192.06479999999999</v>
      </c>
      <c r="D308" s="1">
        <v>0</v>
      </c>
      <c r="E308" s="1">
        <v>0</v>
      </c>
      <c r="F308" s="1">
        <f t="shared" si="10"/>
        <v>192.06479999999999</v>
      </c>
      <c r="G308" s="34"/>
      <c r="H308" s="1">
        <v>2095.1999999999998</v>
      </c>
      <c r="I308" s="1">
        <f>IF(Tabel1[[#This Row],[Netto afname 2024 (LDN)]]-Tabel1[[#This Row],[Wind profiel]]&lt;0,0,Tabel1[[#This Row],[Netto afname 2024 (LDN)]]-Tabel1[[#This Row],[Wind profiel]])</f>
        <v>0</v>
      </c>
      <c r="J308" s="1">
        <f>Tabel1[[#This Row],[Wind profiel]]-Tabel1[[#This Row],[Netto afname 2024 (LDN)]]</f>
        <v>1903.1351999999997</v>
      </c>
    </row>
    <row r="309" spans="1:10" x14ac:dyDescent="0.2">
      <c r="A309">
        <f t="shared" si="9"/>
        <v>1</v>
      </c>
      <c r="B309" t="s">
        <v>307</v>
      </c>
      <c r="C309" s="1">
        <v>187.65825000000001</v>
      </c>
      <c r="D309" s="1">
        <v>0</v>
      </c>
      <c r="E309" s="1">
        <v>0</v>
      </c>
      <c r="F309" s="1">
        <f t="shared" si="10"/>
        <v>187.65825000000001</v>
      </c>
      <c r="G309" s="34"/>
      <c r="H309" s="1">
        <v>1848.6</v>
      </c>
      <c r="I309" s="1">
        <f>IF(Tabel1[[#This Row],[Netto afname 2024 (LDN)]]-Tabel1[[#This Row],[Wind profiel]]&lt;0,0,Tabel1[[#This Row],[Netto afname 2024 (LDN)]]-Tabel1[[#This Row],[Wind profiel]])</f>
        <v>0</v>
      </c>
      <c r="J309" s="1">
        <f>Tabel1[[#This Row],[Wind profiel]]-Tabel1[[#This Row],[Netto afname 2024 (LDN)]]</f>
        <v>1660.94175</v>
      </c>
    </row>
    <row r="310" spans="1:10" x14ac:dyDescent="0.2">
      <c r="A310">
        <f t="shared" si="9"/>
        <v>1</v>
      </c>
      <c r="B310" t="s">
        <v>308</v>
      </c>
      <c r="C310" s="1">
        <v>192.21674999999999</v>
      </c>
      <c r="D310" s="1">
        <v>0</v>
      </c>
      <c r="E310" s="1">
        <v>0</v>
      </c>
      <c r="F310" s="1">
        <f t="shared" si="10"/>
        <v>192.21674999999999</v>
      </c>
      <c r="G310" s="34"/>
      <c r="H310" s="1">
        <v>1976.4</v>
      </c>
      <c r="I310" s="1">
        <f>IF(Tabel1[[#This Row],[Netto afname 2024 (LDN)]]-Tabel1[[#This Row],[Wind profiel]]&lt;0,0,Tabel1[[#This Row],[Netto afname 2024 (LDN)]]-Tabel1[[#This Row],[Wind profiel]])</f>
        <v>0</v>
      </c>
      <c r="J310" s="1">
        <f>Tabel1[[#This Row],[Wind profiel]]-Tabel1[[#This Row],[Netto afname 2024 (LDN)]]</f>
        <v>1784.18325</v>
      </c>
    </row>
    <row r="311" spans="1:10" x14ac:dyDescent="0.2">
      <c r="A311">
        <f t="shared" si="9"/>
        <v>1</v>
      </c>
      <c r="B311" t="s">
        <v>309</v>
      </c>
      <c r="C311" s="1">
        <v>216.52875</v>
      </c>
      <c r="D311" s="1">
        <v>0</v>
      </c>
      <c r="E311" s="1">
        <v>0</v>
      </c>
      <c r="F311" s="1">
        <f t="shared" si="10"/>
        <v>216.52875</v>
      </c>
      <c r="G311" s="34"/>
      <c r="H311" s="1">
        <v>2211.8000000000002</v>
      </c>
      <c r="I311" s="1">
        <f>IF(Tabel1[[#This Row],[Netto afname 2024 (LDN)]]-Tabel1[[#This Row],[Wind profiel]]&lt;0,0,Tabel1[[#This Row],[Netto afname 2024 (LDN)]]-Tabel1[[#This Row],[Wind profiel]])</f>
        <v>0</v>
      </c>
      <c r="J311" s="1">
        <f>Tabel1[[#This Row],[Wind profiel]]-Tabel1[[#This Row],[Netto afname 2024 (LDN)]]</f>
        <v>1995.2712500000002</v>
      </c>
    </row>
    <row r="312" spans="1:10" x14ac:dyDescent="0.2">
      <c r="A312">
        <f t="shared" si="9"/>
        <v>1</v>
      </c>
      <c r="B312" t="s">
        <v>310</v>
      </c>
      <c r="C312" s="1">
        <v>265.10210000000001</v>
      </c>
      <c r="D312" s="1">
        <v>0</v>
      </c>
      <c r="E312" s="1">
        <v>0</v>
      </c>
      <c r="F312" s="1">
        <f t="shared" si="10"/>
        <v>265.10210000000001</v>
      </c>
      <c r="G312" s="34"/>
      <c r="H312" s="1">
        <v>2687.7</v>
      </c>
      <c r="I312" s="1">
        <f>IF(Tabel1[[#This Row],[Netto afname 2024 (LDN)]]-Tabel1[[#This Row],[Wind profiel]]&lt;0,0,Tabel1[[#This Row],[Netto afname 2024 (LDN)]]-Tabel1[[#This Row],[Wind profiel]])</f>
        <v>0</v>
      </c>
      <c r="J312" s="1">
        <f>Tabel1[[#This Row],[Wind profiel]]-Tabel1[[#This Row],[Netto afname 2024 (LDN)]]</f>
        <v>2422.5978999999998</v>
      </c>
    </row>
    <row r="313" spans="1:10" x14ac:dyDescent="0.2">
      <c r="A313">
        <f t="shared" si="9"/>
        <v>1</v>
      </c>
      <c r="B313" t="s">
        <v>311</v>
      </c>
      <c r="C313" s="1">
        <v>248.53955000000002</v>
      </c>
      <c r="D313" s="1">
        <v>0</v>
      </c>
      <c r="E313" s="1">
        <v>0</v>
      </c>
      <c r="F313" s="1">
        <f t="shared" si="10"/>
        <v>248.53955000000002</v>
      </c>
      <c r="G313" s="34"/>
      <c r="H313" s="1">
        <v>3004.8</v>
      </c>
      <c r="I313" s="1">
        <f>IF(Tabel1[[#This Row],[Netto afname 2024 (LDN)]]-Tabel1[[#This Row],[Wind profiel]]&lt;0,0,Tabel1[[#This Row],[Netto afname 2024 (LDN)]]-Tabel1[[#This Row],[Wind profiel]])</f>
        <v>0</v>
      </c>
      <c r="J313" s="1">
        <f>Tabel1[[#This Row],[Wind profiel]]-Tabel1[[#This Row],[Netto afname 2024 (LDN)]]</f>
        <v>2756.2604500000002</v>
      </c>
    </row>
    <row r="314" spans="1:10" x14ac:dyDescent="0.2">
      <c r="A314">
        <f t="shared" si="9"/>
        <v>1</v>
      </c>
      <c r="B314" t="s">
        <v>312</v>
      </c>
      <c r="C314" s="1">
        <v>228.27954999999997</v>
      </c>
      <c r="D314" s="1">
        <v>0</v>
      </c>
      <c r="E314" s="1">
        <v>0</v>
      </c>
      <c r="F314" s="1">
        <f t="shared" si="10"/>
        <v>228.27954999999997</v>
      </c>
      <c r="G314" s="34"/>
      <c r="H314" s="1">
        <v>2315.5</v>
      </c>
      <c r="I314" s="1">
        <f>IF(Tabel1[[#This Row],[Netto afname 2024 (LDN)]]-Tabel1[[#This Row],[Wind profiel]]&lt;0,0,Tabel1[[#This Row],[Netto afname 2024 (LDN)]]-Tabel1[[#This Row],[Wind profiel]])</f>
        <v>0</v>
      </c>
      <c r="J314" s="1">
        <f>Tabel1[[#This Row],[Wind profiel]]-Tabel1[[#This Row],[Netto afname 2024 (LDN)]]</f>
        <v>2087.2204499999998</v>
      </c>
    </row>
    <row r="315" spans="1:10" x14ac:dyDescent="0.2">
      <c r="A315">
        <f t="shared" si="9"/>
        <v>1</v>
      </c>
      <c r="B315" t="s">
        <v>313</v>
      </c>
      <c r="C315" s="1">
        <v>173.37495000000001</v>
      </c>
      <c r="D315" s="1">
        <v>0</v>
      </c>
      <c r="E315" s="1">
        <v>0</v>
      </c>
      <c r="F315" s="1">
        <f t="shared" si="10"/>
        <v>173.37495000000001</v>
      </c>
      <c r="G315" s="34"/>
      <c r="H315" s="1">
        <v>2306.5</v>
      </c>
      <c r="I315" s="1">
        <f>IF(Tabel1[[#This Row],[Netto afname 2024 (LDN)]]-Tabel1[[#This Row],[Wind profiel]]&lt;0,0,Tabel1[[#This Row],[Netto afname 2024 (LDN)]]-Tabel1[[#This Row],[Wind profiel]])</f>
        <v>0</v>
      </c>
      <c r="J315" s="1">
        <f>Tabel1[[#This Row],[Wind profiel]]-Tabel1[[#This Row],[Netto afname 2024 (LDN)]]</f>
        <v>2133.1250500000001</v>
      </c>
    </row>
    <row r="316" spans="1:10" x14ac:dyDescent="0.2">
      <c r="A316">
        <f t="shared" si="9"/>
        <v>1</v>
      </c>
      <c r="B316" t="s">
        <v>314</v>
      </c>
      <c r="C316" s="1">
        <v>153.21625</v>
      </c>
      <c r="D316" s="1">
        <v>0</v>
      </c>
      <c r="E316" s="1">
        <v>0</v>
      </c>
      <c r="F316" s="1">
        <f t="shared" si="10"/>
        <v>153.21625</v>
      </c>
      <c r="G316" s="34"/>
      <c r="H316" s="1">
        <v>2606.3000000000002</v>
      </c>
      <c r="I316" s="1">
        <f>IF(Tabel1[[#This Row],[Netto afname 2024 (LDN)]]-Tabel1[[#This Row],[Wind profiel]]&lt;0,0,Tabel1[[#This Row],[Netto afname 2024 (LDN)]]-Tabel1[[#This Row],[Wind profiel]])</f>
        <v>0</v>
      </c>
      <c r="J316" s="1">
        <f>Tabel1[[#This Row],[Wind profiel]]-Tabel1[[#This Row],[Netto afname 2024 (LDN)]]</f>
        <v>2453.0837500000002</v>
      </c>
    </row>
    <row r="317" spans="1:10" x14ac:dyDescent="0.2">
      <c r="A317">
        <f t="shared" si="9"/>
        <v>1</v>
      </c>
      <c r="B317" t="s">
        <v>315</v>
      </c>
      <c r="C317" s="1">
        <v>152.65910000000002</v>
      </c>
      <c r="D317" s="1">
        <v>0</v>
      </c>
      <c r="E317" s="1">
        <v>0</v>
      </c>
      <c r="F317" s="1">
        <f t="shared" si="10"/>
        <v>152.65910000000002</v>
      </c>
      <c r="G317" s="34"/>
      <c r="H317" s="1">
        <v>2421.8000000000002</v>
      </c>
      <c r="I317" s="1">
        <f>IF(Tabel1[[#This Row],[Netto afname 2024 (LDN)]]-Tabel1[[#This Row],[Wind profiel]]&lt;0,0,Tabel1[[#This Row],[Netto afname 2024 (LDN)]]-Tabel1[[#This Row],[Wind profiel]])</f>
        <v>0</v>
      </c>
      <c r="J317" s="1">
        <f>Tabel1[[#This Row],[Wind profiel]]-Tabel1[[#This Row],[Netto afname 2024 (LDN)]]</f>
        <v>2269.1409000000003</v>
      </c>
    </row>
    <row r="318" spans="1:10" x14ac:dyDescent="0.2">
      <c r="A318">
        <f t="shared" si="9"/>
        <v>1</v>
      </c>
      <c r="B318" t="s">
        <v>316</v>
      </c>
      <c r="C318" s="1">
        <v>154.5838</v>
      </c>
      <c r="D318" s="1">
        <v>0</v>
      </c>
      <c r="E318" s="1">
        <v>0</v>
      </c>
      <c r="F318" s="1">
        <f t="shared" si="10"/>
        <v>154.5838</v>
      </c>
      <c r="G318" s="34"/>
      <c r="H318" s="1">
        <v>1965</v>
      </c>
      <c r="I318" s="1">
        <f>IF(Tabel1[[#This Row],[Netto afname 2024 (LDN)]]-Tabel1[[#This Row],[Wind profiel]]&lt;0,0,Tabel1[[#This Row],[Netto afname 2024 (LDN)]]-Tabel1[[#This Row],[Wind profiel]])</f>
        <v>0</v>
      </c>
      <c r="J318" s="1">
        <f>Tabel1[[#This Row],[Wind profiel]]-Tabel1[[#This Row],[Netto afname 2024 (LDN)]]</f>
        <v>1810.4162000000001</v>
      </c>
    </row>
    <row r="319" spans="1:10" x14ac:dyDescent="0.2">
      <c r="A319">
        <f t="shared" si="9"/>
        <v>1</v>
      </c>
      <c r="B319" t="s">
        <v>317</v>
      </c>
      <c r="C319" s="1">
        <v>157.36955</v>
      </c>
      <c r="D319" s="1">
        <v>0</v>
      </c>
      <c r="E319" s="1">
        <v>0</v>
      </c>
      <c r="F319" s="1">
        <f t="shared" si="10"/>
        <v>157.36955</v>
      </c>
      <c r="G319" s="34"/>
      <c r="H319" s="1">
        <v>1858.2</v>
      </c>
      <c r="I319" s="1">
        <f>IF(Tabel1[[#This Row],[Netto afname 2024 (LDN)]]-Tabel1[[#This Row],[Wind profiel]]&lt;0,0,Tabel1[[#This Row],[Netto afname 2024 (LDN)]]-Tabel1[[#This Row],[Wind profiel]])</f>
        <v>0</v>
      </c>
      <c r="J319" s="1">
        <f>Tabel1[[#This Row],[Wind profiel]]-Tabel1[[#This Row],[Netto afname 2024 (LDN)]]</f>
        <v>1700.8304499999999</v>
      </c>
    </row>
    <row r="320" spans="1:10" x14ac:dyDescent="0.2">
      <c r="A320">
        <f t="shared" si="9"/>
        <v>1</v>
      </c>
      <c r="B320" t="s">
        <v>318</v>
      </c>
      <c r="C320" s="1">
        <v>150.58244999999999</v>
      </c>
      <c r="D320" s="1">
        <v>0</v>
      </c>
      <c r="E320" s="1">
        <v>0</v>
      </c>
      <c r="F320" s="1">
        <f t="shared" si="10"/>
        <v>150.58244999999999</v>
      </c>
      <c r="G320" s="34"/>
      <c r="H320" s="1">
        <v>1470.2</v>
      </c>
      <c r="I320" s="1">
        <f>IF(Tabel1[[#This Row],[Netto afname 2024 (LDN)]]-Tabel1[[#This Row],[Wind profiel]]&lt;0,0,Tabel1[[#This Row],[Netto afname 2024 (LDN)]]-Tabel1[[#This Row],[Wind profiel]])</f>
        <v>0</v>
      </c>
      <c r="J320" s="1">
        <f>Tabel1[[#This Row],[Wind profiel]]-Tabel1[[#This Row],[Netto afname 2024 (LDN)]]</f>
        <v>1319.6175499999999</v>
      </c>
    </row>
    <row r="321" spans="1:10" x14ac:dyDescent="0.2">
      <c r="A321">
        <f t="shared" si="9"/>
        <v>1</v>
      </c>
      <c r="B321" t="s">
        <v>319</v>
      </c>
      <c r="C321" s="1">
        <v>150.8357</v>
      </c>
      <c r="D321" s="1">
        <v>0</v>
      </c>
      <c r="E321" s="1">
        <v>0</v>
      </c>
      <c r="F321" s="1">
        <f t="shared" si="10"/>
        <v>150.8357</v>
      </c>
      <c r="G321" s="34"/>
      <c r="H321" s="1">
        <v>1027</v>
      </c>
      <c r="I321" s="1">
        <f>IF(Tabel1[[#This Row],[Netto afname 2024 (LDN)]]-Tabel1[[#This Row],[Wind profiel]]&lt;0,0,Tabel1[[#This Row],[Netto afname 2024 (LDN)]]-Tabel1[[#This Row],[Wind profiel]])</f>
        <v>0</v>
      </c>
      <c r="J321" s="1">
        <f>Tabel1[[#This Row],[Wind profiel]]-Tabel1[[#This Row],[Netto afname 2024 (LDN)]]</f>
        <v>876.16430000000003</v>
      </c>
    </row>
    <row r="322" spans="1:10" x14ac:dyDescent="0.2">
      <c r="A322">
        <f t="shared" si="9"/>
        <v>1</v>
      </c>
      <c r="B322" t="s">
        <v>320</v>
      </c>
      <c r="C322" s="1">
        <v>145.97329999999999</v>
      </c>
      <c r="D322" s="1">
        <v>0</v>
      </c>
      <c r="E322" s="1">
        <v>0</v>
      </c>
      <c r="F322" s="1">
        <f t="shared" si="10"/>
        <v>145.97329999999999</v>
      </c>
      <c r="G322" s="34"/>
      <c r="H322" s="1">
        <v>803.3</v>
      </c>
      <c r="I322" s="1">
        <f>IF(Tabel1[[#This Row],[Netto afname 2024 (LDN)]]-Tabel1[[#This Row],[Wind profiel]]&lt;0,0,Tabel1[[#This Row],[Netto afname 2024 (LDN)]]-Tabel1[[#This Row],[Wind profiel]])</f>
        <v>0</v>
      </c>
      <c r="J322" s="1">
        <f>Tabel1[[#This Row],[Wind profiel]]-Tabel1[[#This Row],[Netto afname 2024 (LDN)]]</f>
        <v>657.32669999999996</v>
      </c>
    </row>
    <row r="323" spans="1:10" x14ac:dyDescent="0.2">
      <c r="A323">
        <f t="shared" si="9"/>
        <v>1</v>
      </c>
      <c r="B323" t="s">
        <v>321</v>
      </c>
      <c r="C323" s="1">
        <v>157.36955</v>
      </c>
      <c r="D323" s="1">
        <v>0</v>
      </c>
      <c r="E323" s="1">
        <v>0.16</v>
      </c>
      <c r="F323" s="1">
        <f t="shared" si="10"/>
        <v>157.52955</v>
      </c>
      <c r="G323" s="34"/>
      <c r="H323" s="1">
        <v>1055.8</v>
      </c>
      <c r="I323" s="1">
        <f>IF(Tabel1[[#This Row],[Netto afname 2024 (LDN)]]-Tabel1[[#This Row],[Wind profiel]]&lt;0,0,Tabel1[[#This Row],[Netto afname 2024 (LDN)]]-Tabel1[[#This Row],[Wind profiel]])</f>
        <v>0</v>
      </c>
      <c r="J323" s="1">
        <f>Tabel1[[#This Row],[Wind profiel]]-Tabel1[[#This Row],[Netto afname 2024 (LDN)]]</f>
        <v>898.43044999999995</v>
      </c>
    </row>
    <row r="324" spans="1:10" x14ac:dyDescent="0.2">
      <c r="A324">
        <f t="shared" ref="A324:A387" si="11">MONTH(B324)</f>
        <v>1</v>
      </c>
      <c r="B324" t="s">
        <v>322</v>
      </c>
      <c r="C324" s="1">
        <v>181.42829999999998</v>
      </c>
      <c r="D324" s="1">
        <v>0</v>
      </c>
      <c r="E324" s="1">
        <v>6.56</v>
      </c>
      <c r="F324" s="1">
        <f t="shared" ref="F324:F387" si="12">C324+E324-D324</f>
        <v>187.98829999999998</v>
      </c>
      <c r="G324" s="34"/>
      <c r="H324" s="1">
        <v>1287.3</v>
      </c>
      <c r="I324" s="1">
        <f>IF(Tabel1[[#This Row],[Netto afname 2024 (LDN)]]-Tabel1[[#This Row],[Wind profiel]]&lt;0,0,Tabel1[[#This Row],[Netto afname 2024 (LDN)]]-Tabel1[[#This Row],[Wind profiel]])</f>
        <v>0</v>
      </c>
      <c r="J324" s="1">
        <f>Tabel1[[#This Row],[Wind profiel]]-Tabel1[[#This Row],[Netto afname 2024 (LDN)]]</f>
        <v>1105.8716999999999</v>
      </c>
    </row>
    <row r="325" spans="1:10" x14ac:dyDescent="0.2">
      <c r="A325">
        <f t="shared" si="11"/>
        <v>1</v>
      </c>
      <c r="B325" t="s">
        <v>323</v>
      </c>
      <c r="C325" s="1">
        <v>158.17994999999999</v>
      </c>
      <c r="D325" s="1">
        <v>0</v>
      </c>
      <c r="E325" s="1">
        <v>34.64</v>
      </c>
      <c r="F325" s="1">
        <f t="shared" si="12"/>
        <v>192.81995000000001</v>
      </c>
      <c r="G325" s="34"/>
      <c r="H325" s="1">
        <v>1332</v>
      </c>
      <c r="I325" s="1">
        <f>IF(Tabel1[[#This Row],[Netto afname 2024 (LDN)]]-Tabel1[[#This Row],[Wind profiel]]&lt;0,0,Tabel1[[#This Row],[Netto afname 2024 (LDN)]]-Tabel1[[#This Row],[Wind profiel]])</f>
        <v>0</v>
      </c>
      <c r="J325" s="1">
        <f>Tabel1[[#This Row],[Wind profiel]]-Tabel1[[#This Row],[Netto afname 2024 (LDN)]]</f>
        <v>1173.82005</v>
      </c>
    </row>
    <row r="326" spans="1:10" x14ac:dyDescent="0.2">
      <c r="A326">
        <f t="shared" si="11"/>
        <v>1</v>
      </c>
      <c r="B326" t="s">
        <v>324</v>
      </c>
      <c r="C326" s="1">
        <v>149.26554999999999</v>
      </c>
      <c r="D326" s="1">
        <v>0</v>
      </c>
      <c r="E326" s="1">
        <v>48.56</v>
      </c>
      <c r="F326" s="1">
        <f t="shared" si="12"/>
        <v>197.82554999999999</v>
      </c>
      <c r="G326" s="34"/>
      <c r="H326" s="1">
        <v>974.7</v>
      </c>
      <c r="I326" s="1">
        <f>IF(Tabel1[[#This Row],[Netto afname 2024 (LDN)]]-Tabel1[[#This Row],[Wind profiel]]&lt;0,0,Tabel1[[#This Row],[Netto afname 2024 (LDN)]]-Tabel1[[#This Row],[Wind profiel]])</f>
        <v>0</v>
      </c>
      <c r="J326" s="1">
        <f>Tabel1[[#This Row],[Wind profiel]]-Tabel1[[#This Row],[Netto afname 2024 (LDN)]]</f>
        <v>825.43445000000008</v>
      </c>
    </row>
    <row r="327" spans="1:10" x14ac:dyDescent="0.2">
      <c r="A327">
        <f t="shared" si="11"/>
        <v>1</v>
      </c>
      <c r="B327" t="s">
        <v>325</v>
      </c>
      <c r="C327" s="1">
        <v>151.1396</v>
      </c>
      <c r="D327" s="1">
        <v>0</v>
      </c>
      <c r="E327" s="1">
        <v>51.599999999999994</v>
      </c>
      <c r="F327" s="1">
        <f t="shared" si="12"/>
        <v>202.7396</v>
      </c>
      <c r="G327" s="34"/>
      <c r="H327" s="1">
        <v>1266</v>
      </c>
      <c r="I327" s="1">
        <f>IF(Tabel1[[#This Row],[Netto afname 2024 (LDN)]]-Tabel1[[#This Row],[Wind profiel]]&lt;0,0,Tabel1[[#This Row],[Netto afname 2024 (LDN)]]-Tabel1[[#This Row],[Wind profiel]])</f>
        <v>0</v>
      </c>
      <c r="J327" s="1">
        <f>Tabel1[[#This Row],[Wind profiel]]-Tabel1[[#This Row],[Netto afname 2024 (LDN)]]</f>
        <v>1114.8604</v>
      </c>
    </row>
    <row r="328" spans="1:10" x14ac:dyDescent="0.2">
      <c r="A328">
        <f t="shared" si="11"/>
        <v>1</v>
      </c>
      <c r="B328" t="s">
        <v>326</v>
      </c>
      <c r="C328" s="1">
        <v>175.50225</v>
      </c>
      <c r="D328" s="1">
        <v>0</v>
      </c>
      <c r="E328" s="1">
        <v>31.84</v>
      </c>
      <c r="F328" s="1">
        <f t="shared" si="12"/>
        <v>207.34225000000001</v>
      </c>
      <c r="G328" s="34"/>
      <c r="H328" s="1">
        <v>1442.4</v>
      </c>
      <c r="I328" s="1">
        <f>IF(Tabel1[[#This Row],[Netto afname 2024 (LDN)]]-Tabel1[[#This Row],[Wind profiel]]&lt;0,0,Tabel1[[#This Row],[Netto afname 2024 (LDN)]]-Tabel1[[#This Row],[Wind profiel]])</f>
        <v>0</v>
      </c>
      <c r="J328" s="1">
        <f>Tabel1[[#This Row],[Wind profiel]]-Tabel1[[#This Row],[Netto afname 2024 (LDN)]]</f>
        <v>1266.8977500000001</v>
      </c>
    </row>
    <row r="329" spans="1:10" x14ac:dyDescent="0.2">
      <c r="A329">
        <f t="shared" si="11"/>
        <v>1</v>
      </c>
      <c r="B329" t="s">
        <v>327</v>
      </c>
      <c r="C329" s="1">
        <v>190.89985000000001</v>
      </c>
      <c r="D329" s="1">
        <v>0</v>
      </c>
      <c r="E329" s="1">
        <v>42.56</v>
      </c>
      <c r="F329" s="1">
        <f t="shared" si="12"/>
        <v>233.45985000000002</v>
      </c>
      <c r="G329" s="34"/>
      <c r="H329" s="1">
        <v>1462.7</v>
      </c>
      <c r="I329" s="1">
        <f>IF(Tabel1[[#This Row],[Netto afname 2024 (LDN)]]-Tabel1[[#This Row],[Wind profiel]]&lt;0,0,Tabel1[[#This Row],[Netto afname 2024 (LDN)]]-Tabel1[[#This Row],[Wind profiel]])</f>
        <v>0</v>
      </c>
      <c r="J329" s="1">
        <f>Tabel1[[#This Row],[Wind profiel]]-Tabel1[[#This Row],[Netto afname 2024 (LDN)]]</f>
        <v>1271.80015</v>
      </c>
    </row>
    <row r="330" spans="1:10" x14ac:dyDescent="0.2">
      <c r="A330">
        <f t="shared" si="11"/>
        <v>1</v>
      </c>
      <c r="B330" t="s">
        <v>328</v>
      </c>
      <c r="C330" s="1">
        <v>258.6189</v>
      </c>
      <c r="D330" s="1">
        <v>0</v>
      </c>
      <c r="E330" s="1">
        <v>23.2</v>
      </c>
      <c r="F330" s="1">
        <f t="shared" si="12"/>
        <v>281.81889999999999</v>
      </c>
      <c r="G330" s="34"/>
      <c r="H330" s="1">
        <v>1099.3</v>
      </c>
      <c r="I330" s="1">
        <f>IF(Tabel1[[#This Row],[Netto afname 2024 (LDN)]]-Tabel1[[#This Row],[Wind profiel]]&lt;0,0,Tabel1[[#This Row],[Netto afname 2024 (LDN)]]-Tabel1[[#This Row],[Wind profiel]])</f>
        <v>0</v>
      </c>
      <c r="J330" s="1">
        <f>Tabel1[[#This Row],[Wind profiel]]-Tabel1[[#This Row],[Netto afname 2024 (LDN)]]</f>
        <v>840.68110000000001</v>
      </c>
    </row>
    <row r="331" spans="1:10" x14ac:dyDescent="0.2">
      <c r="A331">
        <f t="shared" si="11"/>
        <v>1</v>
      </c>
      <c r="B331" t="s">
        <v>329</v>
      </c>
      <c r="C331" s="1">
        <v>255.78250000000003</v>
      </c>
      <c r="D331" s="1">
        <v>0</v>
      </c>
      <c r="E331" s="1">
        <v>3.8400000000000003</v>
      </c>
      <c r="F331" s="1">
        <f t="shared" si="12"/>
        <v>259.6225</v>
      </c>
      <c r="G331" s="34"/>
      <c r="H331" s="1">
        <v>869.3</v>
      </c>
      <c r="I331" s="1">
        <f>IF(Tabel1[[#This Row],[Netto afname 2024 (LDN)]]-Tabel1[[#This Row],[Wind profiel]]&lt;0,0,Tabel1[[#This Row],[Netto afname 2024 (LDN)]]-Tabel1[[#This Row],[Wind profiel]])</f>
        <v>0</v>
      </c>
      <c r="J331" s="1">
        <f>Tabel1[[#This Row],[Wind profiel]]-Tabel1[[#This Row],[Netto afname 2024 (LDN)]]</f>
        <v>613.51749999999993</v>
      </c>
    </row>
    <row r="332" spans="1:10" x14ac:dyDescent="0.2">
      <c r="A332">
        <f t="shared" si="11"/>
        <v>1</v>
      </c>
      <c r="B332" t="s">
        <v>330</v>
      </c>
      <c r="C332" s="1">
        <v>236.73809999999997</v>
      </c>
      <c r="D332" s="1">
        <v>0</v>
      </c>
      <c r="E332" s="1">
        <v>0</v>
      </c>
      <c r="F332" s="1">
        <f t="shared" si="12"/>
        <v>236.73809999999997</v>
      </c>
      <c r="G332" s="34"/>
      <c r="H332" s="1">
        <v>1389.1</v>
      </c>
      <c r="I332" s="1">
        <f>IF(Tabel1[[#This Row],[Netto afname 2024 (LDN)]]-Tabel1[[#This Row],[Wind profiel]]&lt;0,0,Tabel1[[#This Row],[Netto afname 2024 (LDN)]]-Tabel1[[#This Row],[Wind profiel]])</f>
        <v>0</v>
      </c>
      <c r="J332" s="1">
        <f>Tabel1[[#This Row],[Wind profiel]]-Tabel1[[#This Row],[Netto afname 2024 (LDN)]]</f>
        <v>1152.3618999999999</v>
      </c>
    </row>
    <row r="333" spans="1:10" x14ac:dyDescent="0.2">
      <c r="A333">
        <f t="shared" si="11"/>
        <v>1</v>
      </c>
      <c r="B333" t="s">
        <v>331</v>
      </c>
      <c r="C333" s="1">
        <v>229.90035</v>
      </c>
      <c r="D333" s="1">
        <v>0</v>
      </c>
      <c r="E333" s="1">
        <v>0</v>
      </c>
      <c r="F333" s="1">
        <f t="shared" si="12"/>
        <v>229.90035</v>
      </c>
      <c r="G333" s="34"/>
      <c r="H333" s="1">
        <v>1834.1</v>
      </c>
      <c r="I333" s="1">
        <f>IF(Tabel1[[#This Row],[Netto afname 2024 (LDN)]]-Tabel1[[#This Row],[Wind profiel]]&lt;0,0,Tabel1[[#This Row],[Netto afname 2024 (LDN)]]-Tabel1[[#This Row],[Wind profiel]])</f>
        <v>0</v>
      </c>
      <c r="J333" s="1">
        <f>Tabel1[[#This Row],[Wind profiel]]-Tabel1[[#This Row],[Netto afname 2024 (LDN)]]</f>
        <v>1604.19965</v>
      </c>
    </row>
    <row r="334" spans="1:10" x14ac:dyDescent="0.2">
      <c r="A334">
        <f t="shared" si="11"/>
        <v>1</v>
      </c>
      <c r="B334" t="s">
        <v>332</v>
      </c>
      <c r="C334" s="1">
        <v>224.73405</v>
      </c>
      <c r="D334" s="1">
        <v>0</v>
      </c>
      <c r="E334" s="1">
        <v>0</v>
      </c>
      <c r="F334" s="1">
        <f t="shared" si="12"/>
        <v>224.73405</v>
      </c>
      <c r="G334" s="34"/>
      <c r="H334" s="1">
        <v>2451.6</v>
      </c>
      <c r="I334" s="1">
        <f>IF(Tabel1[[#This Row],[Netto afname 2024 (LDN)]]-Tabel1[[#This Row],[Wind profiel]]&lt;0,0,Tabel1[[#This Row],[Netto afname 2024 (LDN)]]-Tabel1[[#This Row],[Wind profiel]])</f>
        <v>0</v>
      </c>
      <c r="J334" s="1">
        <f>Tabel1[[#This Row],[Wind profiel]]-Tabel1[[#This Row],[Netto afname 2024 (LDN)]]</f>
        <v>2226.8659499999999</v>
      </c>
    </row>
    <row r="335" spans="1:10" x14ac:dyDescent="0.2">
      <c r="A335">
        <f t="shared" si="11"/>
        <v>1</v>
      </c>
      <c r="B335" t="s">
        <v>333</v>
      </c>
      <c r="C335" s="1">
        <v>165.87874999999997</v>
      </c>
      <c r="D335" s="1">
        <v>0</v>
      </c>
      <c r="E335" s="1">
        <v>0</v>
      </c>
      <c r="F335" s="1">
        <f t="shared" si="12"/>
        <v>165.87874999999997</v>
      </c>
      <c r="G335" s="34"/>
      <c r="H335" s="1">
        <v>3126.7</v>
      </c>
      <c r="I335" s="1">
        <f>IF(Tabel1[[#This Row],[Netto afname 2024 (LDN)]]-Tabel1[[#This Row],[Wind profiel]]&lt;0,0,Tabel1[[#This Row],[Netto afname 2024 (LDN)]]-Tabel1[[#This Row],[Wind profiel]])</f>
        <v>0</v>
      </c>
      <c r="J335" s="1">
        <f>Tabel1[[#This Row],[Wind profiel]]-Tabel1[[#This Row],[Netto afname 2024 (LDN)]]</f>
        <v>2960.82125</v>
      </c>
    </row>
    <row r="336" spans="1:10" x14ac:dyDescent="0.2">
      <c r="A336">
        <f t="shared" si="11"/>
        <v>1</v>
      </c>
      <c r="B336" t="s">
        <v>334</v>
      </c>
      <c r="C336" s="1">
        <v>156.05265</v>
      </c>
      <c r="D336" s="1">
        <v>0</v>
      </c>
      <c r="E336" s="1">
        <v>0</v>
      </c>
      <c r="F336" s="1">
        <f t="shared" si="12"/>
        <v>156.05265</v>
      </c>
      <c r="G336" s="34"/>
      <c r="H336" s="1">
        <v>3153.2</v>
      </c>
      <c r="I336" s="1">
        <f>IF(Tabel1[[#This Row],[Netto afname 2024 (LDN)]]-Tabel1[[#This Row],[Wind profiel]]&lt;0,0,Tabel1[[#This Row],[Netto afname 2024 (LDN)]]-Tabel1[[#This Row],[Wind profiel]])</f>
        <v>0</v>
      </c>
      <c r="J336" s="1">
        <f>Tabel1[[#This Row],[Wind profiel]]-Tabel1[[#This Row],[Netto afname 2024 (LDN)]]</f>
        <v>2997.1473499999997</v>
      </c>
    </row>
    <row r="337" spans="1:10" x14ac:dyDescent="0.2">
      <c r="A337">
        <f t="shared" si="11"/>
        <v>1</v>
      </c>
      <c r="B337" t="s">
        <v>335</v>
      </c>
      <c r="C337" s="1">
        <v>178.28800000000001</v>
      </c>
      <c r="D337" s="1">
        <v>0</v>
      </c>
      <c r="E337" s="1">
        <v>0</v>
      </c>
      <c r="F337" s="1">
        <f t="shared" si="12"/>
        <v>178.28800000000001</v>
      </c>
      <c r="G337" s="34"/>
      <c r="H337" s="1">
        <v>4085.5</v>
      </c>
      <c r="I337" s="1">
        <f>IF(Tabel1[[#This Row],[Netto afname 2024 (LDN)]]-Tabel1[[#This Row],[Wind profiel]]&lt;0,0,Tabel1[[#This Row],[Netto afname 2024 (LDN)]]-Tabel1[[#This Row],[Wind profiel]])</f>
        <v>0</v>
      </c>
      <c r="J337" s="1">
        <f>Tabel1[[#This Row],[Wind profiel]]-Tabel1[[#This Row],[Netto afname 2024 (LDN)]]</f>
        <v>3907.212</v>
      </c>
    </row>
    <row r="338" spans="1:10" x14ac:dyDescent="0.2">
      <c r="A338">
        <f t="shared" si="11"/>
        <v>1</v>
      </c>
      <c r="B338" t="s">
        <v>336</v>
      </c>
      <c r="C338" s="1">
        <v>172.7165</v>
      </c>
      <c r="D338" s="1">
        <v>0</v>
      </c>
      <c r="E338" s="1">
        <v>0</v>
      </c>
      <c r="F338" s="1">
        <f t="shared" si="12"/>
        <v>172.7165</v>
      </c>
      <c r="G338" s="34"/>
      <c r="H338" s="1">
        <v>4120.8</v>
      </c>
      <c r="I338" s="1">
        <f>IF(Tabel1[[#This Row],[Netto afname 2024 (LDN)]]-Tabel1[[#This Row],[Wind profiel]]&lt;0,0,Tabel1[[#This Row],[Netto afname 2024 (LDN)]]-Tabel1[[#This Row],[Wind profiel]])</f>
        <v>0</v>
      </c>
      <c r="J338" s="1">
        <f>Tabel1[[#This Row],[Wind profiel]]-Tabel1[[#This Row],[Netto afname 2024 (LDN)]]</f>
        <v>3948.0835000000002</v>
      </c>
    </row>
    <row r="339" spans="1:10" x14ac:dyDescent="0.2">
      <c r="A339">
        <f t="shared" si="11"/>
        <v>1</v>
      </c>
      <c r="B339" t="s">
        <v>337</v>
      </c>
      <c r="C339" s="1">
        <v>176.05939999999998</v>
      </c>
      <c r="D339" s="1">
        <v>0</v>
      </c>
      <c r="E339" s="1">
        <v>0</v>
      </c>
      <c r="F339" s="1">
        <f t="shared" si="12"/>
        <v>176.05939999999998</v>
      </c>
      <c r="G339" s="34"/>
      <c r="H339" s="1">
        <v>4225.1000000000004</v>
      </c>
      <c r="I339" s="1">
        <f>IF(Tabel1[[#This Row],[Netto afname 2024 (LDN)]]-Tabel1[[#This Row],[Wind profiel]]&lt;0,0,Tabel1[[#This Row],[Netto afname 2024 (LDN)]]-Tabel1[[#This Row],[Wind profiel]])</f>
        <v>0</v>
      </c>
      <c r="J339" s="1">
        <f>Tabel1[[#This Row],[Wind profiel]]-Tabel1[[#This Row],[Netto afname 2024 (LDN)]]</f>
        <v>4049.0406000000003</v>
      </c>
    </row>
    <row r="340" spans="1:10" x14ac:dyDescent="0.2">
      <c r="A340">
        <f t="shared" si="11"/>
        <v>1</v>
      </c>
      <c r="B340" t="s">
        <v>338</v>
      </c>
      <c r="C340" s="1">
        <v>177.02175000000003</v>
      </c>
      <c r="D340" s="1">
        <v>0</v>
      </c>
      <c r="E340" s="1">
        <v>0</v>
      </c>
      <c r="F340" s="1">
        <f t="shared" si="12"/>
        <v>177.02175000000003</v>
      </c>
      <c r="G340" s="34"/>
      <c r="H340" s="1">
        <v>4370</v>
      </c>
      <c r="I340" s="1">
        <f>IF(Tabel1[[#This Row],[Netto afname 2024 (LDN)]]-Tabel1[[#This Row],[Wind profiel]]&lt;0,0,Tabel1[[#This Row],[Netto afname 2024 (LDN)]]-Tabel1[[#This Row],[Wind profiel]])</f>
        <v>0</v>
      </c>
      <c r="J340" s="1">
        <f>Tabel1[[#This Row],[Wind profiel]]-Tabel1[[#This Row],[Netto afname 2024 (LDN)]]</f>
        <v>4192.9782500000001</v>
      </c>
    </row>
    <row r="341" spans="1:10" x14ac:dyDescent="0.2">
      <c r="A341">
        <f t="shared" si="11"/>
        <v>1</v>
      </c>
      <c r="B341" t="s">
        <v>339</v>
      </c>
      <c r="C341" s="1">
        <v>155.34354999999999</v>
      </c>
      <c r="D341" s="1">
        <v>0</v>
      </c>
      <c r="E341" s="1">
        <v>0</v>
      </c>
      <c r="F341" s="1">
        <f t="shared" si="12"/>
        <v>155.34354999999999</v>
      </c>
      <c r="G341" s="34"/>
      <c r="H341" s="1">
        <v>4311.3999999999996</v>
      </c>
      <c r="I341" s="1">
        <f>IF(Tabel1[[#This Row],[Netto afname 2024 (LDN)]]-Tabel1[[#This Row],[Wind profiel]]&lt;0,0,Tabel1[[#This Row],[Netto afname 2024 (LDN)]]-Tabel1[[#This Row],[Wind profiel]])</f>
        <v>0</v>
      </c>
      <c r="J341" s="1">
        <f>Tabel1[[#This Row],[Wind profiel]]-Tabel1[[#This Row],[Netto afname 2024 (LDN)]]</f>
        <v>4156.05645</v>
      </c>
    </row>
    <row r="342" spans="1:10" x14ac:dyDescent="0.2">
      <c r="A342">
        <f t="shared" si="11"/>
        <v>1</v>
      </c>
      <c r="B342" t="s">
        <v>340</v>
      </c>
      <c r="C342" s="1">
        <v>152.10195000000002</v>
      </c>
      <c r="D342" s="1">
        <v>0</v>
      </c>
      <c r="E342" s="1">
        <v>0</v>
      </c>
      <c r="F342" s="1">
        <f t="shared" si="12"/>
        <v>152.10195000000002</v>
      </c>
      <c r="G342" s="34"/>
      <c r="H342" s="1">
        <v>4265</v>
      </c>
      <c r="I342" s="1">
        <f>IF(Tabel1[[#This Row],[Netto afname 2024 (LDN)]]-Tabel1[[#This Row],[Wind profiel]]&lt;0,0,Tabel1[[#This Row],[Netto afname 2024 (LDN)]]-Tabel1[[#This Row],[Wind profiel]])</f>
        <v>0</v>
      </c>
      <c r="J342" s="1">
        <f>Tabel1[[#This Row],[Wind profiel]]-Tabel1[[#This Row],[Netto afname 2024 (LDN)]]</f>
        <v>4112.8980499999998</v>
      </c>
    </row>
    <row r="343" spans="1:10" x14ac:dyDescent="0.2">
      <c r="A343">
        <f t="shared" si="11"/>
        <v>1</v>
      </c>
      <c r="B343" t="s">
        <v>341</v>
      </c>
      <c r="C343" s="1">
        <v>162.8904</v>
      </c>
      <c r="D343" s="1">
        <v>0</v>
      </c>
      <c r="E343" s="1">
        <v>0</v>
      </c>
      <c r="F343" s="1">
        <f t="shared" si="12"/>
        <v>162.8904</v>
      </c>
      <c r="G343" s="34"/>
      <c r="H343" s="1">
        <v>4172.7</v>
      </c>
      <c r="I343" s="1">
        <f>IF(Tabel1[[#This Row],[Netto afname 2024 (LDN)]]-Tabel1[[#This Row],[Wind profiel]]&lt;0,0,Tabel1[[#This Row],[Netto afname 2024 (LDN)]]-Tabel1[[#This Row],[Wind profiel]])</f>
        <v>0</v>
      </c>
      <c r="J343" s="1">
        <f>Tabel1[[#This Row],[Wind profiel]]-Tabel1[[#This Row],[Netto afname 2024 (LDN)]]</f>
        <v>4009.8095999999996</v>
      </c>
    </row>
    <row r="344" spans="1:10" x14ac:dyDescent="0.2">
      <c r="A344">
        <f t="shared" si="11"/>
        <v>1</v>
      </c>
      <c r="B344" t="s">
        <v>342</v>
      </c>
      <c r="C344" s="1">
        <v>161.92805000000001</v>
      </c>
      <c r="D344" s="1">
        <v>0</v>
      </c>
      <c r="E344" s="1">
        <v>0</v>
      </c>
      <c r="F344" s="1">
        <f t="shared" si="12"/>
        <v>161.92805000000001</v>
      </c>
      <c r="G344" s="34"/>
      <c r="H344" s="1">
        <v>3609.1</v>
      </c>
      <c r="I344" s="1">
        <f>IF(Tabel1[[#This Row],[Netto afname 2024 (LDN)]]-Tabel1[[#This Row],[Wind profiel]]&lt;0,0,Tabel1[[#This Row],[Netto afname 2024 (LDN)]]-Tabel1[[#This Row],[Wind profiel]])</f>
        <v>0</v>
      </c>
      <c r="J344" s="1">
        <f>Tabel1[[#This Row],[Wind profiel]]-Tabel1[[#This Row],[Netto afname 2024 (LDN)]]</f>
        <v>3447.1719499999999</v>
      </c>
    </row>
    <row r="345" spans="1:10" x14ac:dyDescent="0.2">
      <c r="A345">
        <f t="shared" si="11"/>
        <v>1</v>
      </c>
      <c r="B345" t="s">
        <v>343</v>
      </c>
      <c r="C345" s="1">
        <v>168.05670000000001</v>
      </c>
      <c r="D345" s="1">
        <v>0</v>
      </c>
      <c r="E345" s="1">
        <v>0</v>
      </c>
      <c r="F345" s="1">
        <f t="shared" si="12"/>
        <v>168.05670000000001</v>
      </c>
      <c r="G345" s="34"/>
      <c r="H345" s="1">
        <v>3035</v>
      </c>
      <c r="I345" s="1">
        <f>IF(Tabel1[[#This Row],[Netto afname 2024 (LDN)]]-Tabel1[[#This Row],[Wind profiel]]&lt;0,0,Tabel1[[#This Row],[Netto afname 2024 (LDN)]]-Tabel1[[#This Row],[Wind profiel]])</f>
        <v>0</v>
      </c>
      <c r="J345" s="1">
        <f>Tabel1[[#This Row],[Wind profiel]]-Tabel1[[#This Row],[Netto afname 2024 (LDN)]]</f>
        <v>2866.9432999999999</v>
      </c>
    </row>
    <row r="346" spans="1:10" x14ac:dyDescent="0.2">
      <c r="A346">
        <f t="shared" si="11"/>
        <v>1</v>
      </c>
      <c r="B346" t="s">
        <v>344</v>
      </c>
      <c r="C346" s="1">
        <v>165.77744999999999</v>
      </c>
      <c r="D346" s="1">
        <v>0</v>
      </c>
      <c r="E346" s="1">
        <v>0</v>
      </c>
      <c r="F346" s="1">
        <f t="shared" si="12"/>
        <v>165.77744999999999</v>
      </c>
      <c r="G346" s="34"/>
      <c r="H346" s="1">
        <v>3243.1</v>
      </c>
      <c r="I346" s="1">
        <f>IF(Tabel1[[#This Row],[Netto afname 2024 (LDN)]]-Tabel1[[#This Row],[Wind profiel]]&lt;0,0,Tabel1[[#This Row],[Netto afname 2024 (LDN)]]-Tabel1[[#This Row],[Wind profiel]])</f>
        <v>0</v>
      </c>
      <c r="J346" s="1">
        <f>Tabel1[[#This Row],[Wind profiel]]-Tabel1[[#This Row],[Netto afname 2024 (LDN)]]</f>
        <v>3077.3225499999999</v>
      </c>
    </row>
    <row r="347" spans="1:10" x14ac:dyDescent="0.2">
      <c r="A347">
        <f t="shared" si="11"/>
        <v>1</v>
      </c>
      <c r="B347" t="s">
        <v>345</v>
      </c>
      <c r="C347" s="1">
        <v>170.74115</v>
      </c>
      <c r="D347" s="1">
        <v>0</v>
      </c>
      <c r="E347" s="1">
        <v>0.56000000000000005</v>
      </c>
      <c r="F347" s="1">
        <f t="shared" si="12"/>
        <v>171.30115000000001</v>
      </c>
      <c r="G347" s="34"/>
      <c r="H347" s="1">
        <v>2693.8</v>
      </c>
      <c r="I347" s="1">
        <f>IF(Tabel1[[#This Row],[Netto afname 2024 (LDN)]]-Tabel1[[#This Row],[Wind profiel]]&lt;0,0,Tabel1[[#This Row],[Netto afname 2024 (LDN)]]-Tabel1[[#This Row],[Wind profiel]])</f>
        <v>0</v>
      </c>
      <c r="J347" s="1">
        <f>Tabel1[[#This Row],[Wind profiel]]-Tabel1[[#This Row],[Netto afname 2024 (LDN)]]</f>
        <v>2523.0588500000003</v>
      </c>
    </row>
    <row r="348" spans="1:10" x14ac:dyDescent="0.2">
      <c r="A348">
        <f t="shared" si="11"/>
        <v>1</v>
      </c>
      <c r="B348" t="s">
        <v>346</v>
      </c>
      <c r="C348" s="1">
        <v>142.32649999999998</v>
      </c>
      <c r="D348" s="1">
        <v>0.54294175715695958</v>
      </c>
      <c r="E348" s="1">
        <v>32.24</v>
      </c>
      <c r="F348" s="1">
        <f t="shared" si="12"/>
        <v>174.02355824284302</v>
      </c>
      <c r="G348" s="34"/>
      <c r="H348" s="1">
        <v>2815.6</v>
      </c>
      <c r="I348" s="1">
        <f>IF(Tabel1[[#This Row],[Netto afname 2024 (LDN)]]-Tabel1[[#This Row],[Wind profiel]]&lt;0,0,Tabel1[[#This Row],[Netto afname 2024 (LDN)]]-Tabel1[[#This Row],[Wind profiel]])</f>
        <v>0</v>
      </c>
      <c r="J348" s="1">
        <f>Tabel1[[#This Row],[Wind profiel]]-Tabel1[[#This Row],[Netto afname 2024 (LDN)]]</f>
        <v>2673.2734999999998</v>
      </c>
    </row>
    <row r="349" spans="1:10" x14ac:dyDescent="0.2">
      <c r="A349">
        <f t="shared" si="11"/>
        <v>1</v>
      </c>
      <c r="B349" t="s">
        <v>347</v>
      </c>
      <c r="C349" s="1">
        <v>123.53534999999999</v>
      </c>
      <c r="D349" s="1">
        <v>0</v>
      </c>
      <c r="E349" s="1">
        <v>41.68</v>
      </c>
      <c r="F349" s="1">
        <f t="shared" si="12"/>
        <v>165.21535</v>
      </c>
      <c r="G349" s="34"/>
      <c r="H349" s="1">
        <v>3471.1</v>
      </c>
      <c r="I349" s="1">
        <f>IF(Tabel1[[#This Row],[Netto afname 2024 (LDN)]]-Tabel1[[#This Row],[Wind profiel]]&lt;0,0,Tabel1[[#This Row],[Netto afname 2024 (LDN)]]-Tabel1[[#This Row],[Wind profiel]])</f>
        <v>0</v>
      </c>
      <c r="J349" s="1">
        <f>Tabel1[[#This Row],[Wind profiel]]-Tabel1[[#This Row],[Netto afname 2024 (LDN)]]</f>
        <v>3347.5646499999998</v>
      </c>
    </row>
    <row r="350" spans="1:10" x14ac:dyDescent="0.2">
      <c r="A350">
        <f t="shared" si="11"/>
        <v>1</v>
      </c>
      <c r="B350" t="s">
        <v>348</v>
      </c>
      <c r="C350" s="1">
        <v>94.96875</v>
      </c>
      <c r="D350" s="1">
        <v>5.8242843040473842</v>
      </c>
      <c r="E350" s="1">
        <v>79.28</v>
      </c>
      <c r="F350" s="1">
        <f t="shared" si="12"/>
        <v>168.42446569595262</v>
      </c>
      <c r="G350" s="34"/>
      <c r="H350" s="1">
        <v>4042</v>
      </c>
      <c r="I350" s="1">
        <f>IF(Tabel1[[#This Row],[Netto afname 2024 (LDN)]]-Tabel1[[#This Row],[Wind profiel]]&lt;0,0,Tabel1[[#This Row],[Netto afname 2024 (LDN)]]-Tabel1[[#This Row],[Wind profiel]])</f>
        <v>0</v>
      </c>
      <c r="J350" s="1">
        <f>Tabel1[[#This Row],[Wind profiel]]-Tabel1[[#This Row],[Netto afname 2024 (LDN)]]</f>
        <v>3947.03125</v>
      </c>
    </row>
    <row r="351" spans="1:10" x14ac:dyDescent="0.2">
      <c r="A351">
        <f t="shared" si="11"/>
        <v>1</v>
      </c>
      <c r="B351" t="s">
        <v>349</v>
      </c>
      <c r="C351" s="1">
        <v>81.901049999999998</v>
      </c>
      <c r="D351" s="1">
        <v>0.7897334649555775</v>
      </c>
      <c r="E351" s="1">
        <v>103.91999999999999</v>
      </c>
      <c r="F351" s="1">
        <f t="shared" si="12"/>
        <v>185.0313165350444</v>
      </c>
      <c r="G351" s="34"/>
      <c r="H351" s="1">
        <v>4456.3</v>
      </c>
      <c r="I351" s="1">
        <f>IF(Tabel1[[#This Row],[Netto afname 2024 (LDN)]]-Tabel1[[#This Row],[Wind profiel]]&lt;0,0,Tabel1[[#This Row],[Netto afname 2024 (LDN)]]-Tabel1[[#This Row],[Wind profiel]])</f>
        <v>0</v>
      </c>
      <c r="J351" s="1">
        <f>Tabel1[[#This Row],[Wind profiel]]-Tabel1[[#This Row],[Netto afname 2024 (LDN)]]</f>
        <v>4374.3989499999998</v>
      </c>
    </row>
    <row r="352" spans="1:10" x14ac:dyDescent="0.2">
      <c r="A352">
        <f t="shared" si="11"/>
        <v>1</v>
      </c>
      <c r="B352" t="s">
        <v>350</v>
      </c>
      <c r="C352" s="1">
        <v>135.59005000000002</v>
      </c>
      <c r="D352" s="1">
        <v>0</v>
      </c>
      <c r="E352" s="1">
        <v>81.039999999999992</v>
      </c>
      <c r="F352" s="1">
        <f t="shared" si="12"/>
        <v>216.63005000000001</v>
      </c>
      <c r="G352" s="34"/>
      <c r="H352" s="1">
        <v>4496.3</v>
      </c>
      <c r="I352" s="1">
        <f>IF(Tabel1[[#This Row],[Netto afname 2024 (LDN)]]-Tabel1[[#This Row],[Wind profiel]]&lt;0,0,Tabel1[[#This Row],[Netto afname 2024 (LDN)]]-Tabel1[[#This Row],[Wind profiel]])</f>
        <v>0</v>
      </c>
      <c r="J352" s="1">
        <f>Tabel1[[#This Row],[Wind profiel]]-Tabel1[[#This Row],[Netto afname 2024 (LDN)]]</f>
        <v>4360.7099500000004</v>
      </c>
    </row>
    <row r="353" spans="1:10" x14ac:dyDescent="0.2">
      <c r="A353">
        <f t="shared" si="11"/>
        <v>1</v>
      </c>
      <c r="B353" t="s">
        <v>351</v>
      </c>
      <c r="C353" s="1">
        <v>160.20595</v>
      </c>
      <c r="D353" s="1">
        <v>0</v>
      </c>
      <c r="E353" s="1">
        <v>66</v>
      </c>
      <c r="F353" s="1">
        <f t="shared" si="12"/>
        <v>226.20595</v>
      </c>
      <c r="G353" s="34"/>
      <c r="H353" s="1">
        <v>4346.3999999999996</v>
      </c>
      <c r="I353" s="1">
        <f>IF(Tabel1[[#This Row],[Netto afname 2024 (LDN)]]-Tabel1[[#This Row],[Wind profiel]]&lt;0,0,Tabel1[[#This Row],[Netto afname 2024 (LDN)]]-Tabel1[[#This Row],[Wind profiel]])</f>
        <v>0</v>
      </c>
      <c r="J353" s="1">
        <f>Tabel1[[#This Row],[Wind profiel]]-Tabel1[[#This Row],[Netto afname 2024 (LDN)]]</f>
        <v>4186.1940500000001</v>
      </c>
    </row>
    <row r="354" spans="1:10" x14ac:dyDescent="0.2">
      <c r="A354">
        <f t="shared" si="11"/>
        <v>1</v>
      </c>
      <c r="B354" t="s">
        <v>352</v>
      </c>
      <c r="C354" s="1">
        <v>174.48925</v>
      </c>
      <c r="D354" s="1">
        <v>0</v>
      </c>
      <c r="E354" s="1">
        <v>36.72</v>
      </c>
      <c r="F354" s="1">
        <f t="shared" si="12"/>
        <v>211.20925</v>
      </c>
      <c r="G354" s="34"/>
      <c r="H354" s="1">
        <v>4166.8</v>
      </c>
      <c r="I354" s="1">
        <f>IF(Tabel1[[#This Row],[Netto afname 2024 (LDN)]]-Tabel1[[#This Row],[Wind profiel]]&lt;0,0,Tabel1[[#This Row],[Netto afname 2024 (LDN)]]-Tabel1[[#This Row],[Wind profiel]])</f>
        <v>0</v>
      </c>
      <c r="J354" s="1">
        <f>Tabel1[[#This Row],[Wind profiel]]-Tabel1[[#This Row],[Netto afname 2024 (LDN)]]</f>
        <v>3992.3107500000001</v>
      </c>
    </row>
    <row r="355" spans="1:10" x14ac:dyDescent="0.2">
      <c r="A355">
        <f t="shared" si="11"/>
        <v>1</v>
      </c>
      <c r="B355" t="s">
        <v>353</v>
      </c>
      <c r="C355" s="1">
        <v>188.67124999999999</v>
      </c>
      <c r="D355" s="1">
        <v>0</v>
      </c>
      <c r="E355" s="1">
        <v>9.6000000000000014</v>
      </c>
      <c r="F355" s="1">
        <f t="shared" si="12"/>
        <v>198.27124999999998</v>
      </c>
      <c r="G355" s="34"/>
      <c r="H355" s="1">
        <v>4259.6000000000004</v>
      </c>
      <c r="I355" s="1">
        <f>IF(Tabel1[[#This Row],[Netto afname 2024 (LDN)]]-Tabel1[[#This Row],[Wind profiel]]&lt;0,0,Tabel1[[#This Row],[Netto afname 2024 (LDN)]]-Tabel1[[#This Row],[Wind profiel]])</f>
        <v>0</v>
      </c>
      <c r="J355" s="1">
        <f>Tabel1[[#This Row],[Wind profiel]]-Tabel1[[#This Row],[Netto afname 2024 (LDN)]]</f>
        <v>4070.9287500000005</v>
      </c>
    </row>
    <row r="356" spans="1:10" x14ac:dyDescent="0.2">
      <c r="A356">
        <f t="shared" si="11"/>
        <v>1</v>
      </c>
      <c r="B356" t="s">
        <v>354</v>
      </c>
      <c r="C356" s="1">
        <v>183.04910000000001</v>
      </c>
      <c r="D356" s="1">
        <v>0</v>
      </c>
      <c r="E356" s="1">
        <v>0</v>
      </c>
      <c r="F356" s="1">
        <f t="shared" si="12"/>
        <v>183.04910000000001</v>
      </c>
      <c r="G356" s="34"/>
      <c r="H356" s="1">
        <v>4163.1000000000004</v>
      </c>
      <c r="I356" s="1">
        <f>IF(Tabel1[[#This Row],[Netto afname 2024 (LDN)]]-Tabel1[[#This Row],[Wind profiel]]&lt;0,0,Tabel1[[#This Row],[Netto afname 2024 (LDN)]]-Tabel1[[#This Row],[Wind profiel]])</f>
        <v>0</v>
      </c>
      <c r="J356" s="1">
        <f>Tabel1[[#This Row],[Wind profiel]]-Tabel1[[#This Row],[Netto afname 2024 (LDN)]]</f>
        <v>3980.0509000000002</v>
      </c>
    </row>
    <row r="357" spans="1:10" x14ac:dyDescent="0.2">
      <c r="A357">
        <f t="shared" si="11"/>
        <v>1</v>
      </c>
      <c r="B357" t="s">
        <v>355</v>
      </c>
      <c r="C357" s="1">
        <v>176.92045000000002</v>
      </c>
      <c r="D357" s="1">
        <v>0</v>
      </c>
      <c r="E357" s="1">
        <v>0</v>
      </c>
      <c r="F357" s="1">
        <f t="shared" si="12"/>
        <v>176.92045000000002</v>
      </c>
      <c r="G357" s="34"/>
      <c r="H357" s="1">
        <v>4128.3</v>
      </c>
      <c r="I357" s="1">
        <f>IF(Tabel1[[#This Row],[Netto afname 2024 (LDN)]]-Tabel1[[#This Row],[Wind profiel]]&lt;0,0,Tabel1[[#This Row],[Netto afname 2024 (LDN)]]-Tabel1[[#This Row],[Wind profiel]])</f>
        <v>0</v>
      </c>
      <c r="J357" s="1">
        <f>Tabel1[[#This Row],[Wind profiel]]-Tabel1[[#This Row],[Netto afname 2024 (LDN)]]</f>
        <v>3951.3795500000001</v>
      </c>
    </row>
    <row r="358" spans="1:10" x14ac:dyDescent="0.2">
      <c r="A358">
        <f t="shared" si="11"/>
        <v>1</v>
      </c>
      <c r="B358" t="s">
        <v>356</v>
      </c>
      <c r="C358" s="1">
        <v>191.40634999999997</v>
      </c>
      <c r="D358" s="1">
        <v>0</v>
      </c>
      <c r="E358" s="1">
        <v>0</v>
      </c>
      <c r="F358" s="1">
        <f t="shared" si="12"/>
        <v>191.40634999999997</v>
      </c>
      <c r="G358" s="34"/>
      <c r="H358" s="1">
        <v>3977</v>
      </c>
      <c r="I358" s="1">
        <f>IF(Tabel1[[#This Row],[Netto afname 2024 (LDN)]]-Tabel1[[#This Row],[Wind profiel]]&lt;0,0,Tabel1[[#This Row],[Netto afname 2024 (LDN)]]-Tabel1[[#This Row],[Wind profiel]])</f>
        <v>0</v>
      </c>
      <c r="J358" s="1">
        <f>Tabel1[[#This Row],[Wind profiel]]-Tabel1[[#This Row],[Netto afname 2024 (LDN)]]</f>
        <v>3785.5936499999998</v>
      </c>
    </row>
    <row r="359" spans="1:10" x14ac:dyDescent="0.2">
      <c r="A359">
        <f t="shared" si="11"/>
        <v>1</v>
      </c>
      <c r="B359" t="s">
        <v>357</v>
      </c>
      <c r="C359" s="1">
        <v>197.58564999999999</v>
      </c>
      <c r="D359" s="1">
        <v>0</v>
      </c>
      <c r="E359" s="1">
        <v>0</v>
      </c>
      <c r="F359" s="1">
        <f t="shared" si="12"/>
        <v>197.58564999999999</v>
      </c>
      <c r="G359" s="34"/>
      <c r="H359" s="1">
        <v>3835.7</v>
      </c>
      <c r="I359" s="1">
        <f>IF(Tabel1[[#This Row],[Netto afname 2024 (LDN)]]-Tabel1[[#This Row],[Wind profiel]]&lt;0,0,Tabel1[[#This Row],[Netto afname 2024 (LDN)]]-Tabel1[[#This Row],[Wind profiel]])</f>
        <v>0</v>
      </c>
      <c r="J359" s="1">
        <f>Tabel1[[#This Row],[Wind profiel]]-Tabel1[[#This Row],[Netto afname 2024 (LDN)]]</f>
        <v>3638.1143499999998</v>
      </c>
    </row>
    <row r="360" spans="1:10" x14ac:dyDescent="0.2">
      <c r="A360">
        <f t="shared" si="11"/>
        <v>1</v>
      </c>
      <c r="B360" t="s">
        <v>358</v>
      </c>
      <c r="C360" s="1">
        <v>202.19479999999999</v>
      </c>
      <c r="D360" s="1">
        <v>0</v>
      </c>
      <c r="E360" s="1">
        <v>0</v>
      </c>
      <c r="F360" s="1">
        <f t="shared" si="12"/>
        <v>202.19479999999999</v>
      </c>
      <c r="G360" s="34"/>
      <c r="H360" s="1">
        <v>3824.1</v>
      </c>
      <c r="I360" s="1">
        <f>IF(Tabel1[[#This Row],[Netto afname 2024 (LDN)]]-Tabel1[[#This Row],[Wind profiel]]&lt;0,0,Tabel1[[#This Row],[Netto afname 2024 (LDN)]]-Tabel1[[#This Row],[Wind profiel]])</f>
        <v>0</v>
      </c>
      <c r="J360" s="1">
        <f>Tabel1[[#This Row],[Wind profiel]]-Tabel1[[#This Row],[Netto afname 2024 (LDN)]]</f>
        <v>3621.9052000000001</v>
      </c>
    </row>
    <row r="361" spans="1:10" x14ac:dyDescent="0.2">
      <c r="A361">
        <f t="shared" si="11"/>
        <v>1</v>
      </c>
      <c r="B361" t="s">
        <v>359</v>
      </c>
      <c r="C361" s="1">
        <v>200.0675</v>
      </c>
      <c r="D361" s="1">
        <v>0</v>
      </c>
      <c r="E361" s="1">
        <v>0</v>
      </c>
      <c r="F361" s="1">
        <f t="shared" si="12"/>
        <v>200.0675</v>
      </c>
      <c r="G361" s="34"/>
      <c r="H361" s="1">
        <v>3882.8</v>
      </c>
      <c r="I361" s="1">
        <f>IF(Tabel1[[#This Row],[Netto afname 2024 (LDN)]]-Tabel1[[#This Row],[Wind profiel]]&lt;0,0,Tabel1[[#This Row],[Netto afname 2024 (LDN)]]-Tabel1[[#This Row],[Wind profiel]])</f>
        <v>0</v>
      </c>
      <c r="J361" s="1">
        <f>Tabel1[[#This Row],[Wind profiel]]-Tabel1[[#This Row],[Netto afname 2024 (LDN)]]</f>
        <v>3682.7325000000001</v>
      </c>
    </row>
    <row r="362" spans="1:10" x14ac:dyDescent="0.2">
      <c r="A362">
        <f t="shared" si="11"/>
        <v>1</v>
      </c>
      <c r="B362" t="s">
        <v>360</v>
      </c>
      <c r="C362" s="1">
        <v>182.0361</v>
      </c>
      <c r="D362" s="1">
        <v>0</v>
      </c>
      <c r="E362" s="1">
        <v>0</v>
      </c>
      <c r="F362" s="1">
        <f t="shared" si="12"/>
        <v>182.0361</v>
      </c>
      <c r="G362" s="34"/>
      <c r="H362" s="1">
        <v>2577.1999999999998</v>
      </c>
      <c r="I362" s="1">
        <f>IF(Tabel1[[#This Row],[Netto afname 2024 (LDN)]]-Tabel1[[#This Row],[Wind profiel]]&lt;0,0,Tabel1[[#This Row],[Netto afname 2024 (LDN)]]-Tabel1[[#This Row],[Wind profiel]])</f>
        <v>0</v>
      </c>
      <c r="J362" s="1">
        <f>Tabel1[[#This Row],[Wind profiel]]-Tabel1[[#This Row],[Netto afname 2024 (LDN)]]</f>
        <v>2395.1639</v>
      </c>
    </row>
    <row r="363" spans="1:10" x14ac:dyDescent="0.2">
      <c r="A363">
        <f t="shared" si="11"/>
        <v>1</v>
      </c>
      <c r="B363" t="s">
        <v>361</v>
      </c>
      <c r="C363" s="1">
        <v>176.11005</v>
      </c>
      <c r="D363" s="1">
        <v>0</v>
      </c>
      <c r="E363" s="1">
        <v>0</v>
      </c>
      <c r="F363" s="1">
        <f t="shared" si="12"/>
        <v>176.11005</v>
      </c>
      <c r="G363" s="34"/>
      <c r="H363" s="1">
        <v>2727.8</v>
      </c>
      <c r="I363" s="1">
        <f>IF(Tabel1[[#This Row],[Netto afname 2024 (LDN)]]-Tabel1[[#This Row],[Wind profiel]]&lt;0,0,Tabel1[[#This Row],[Netto afname 2024 (LDN)]]-Tabel1[[#This Row],[Wind profiel]])</f>
        <v>0</v>
      </c>
      <c r="J363" s="1">
        <f>Tabel1[[#This Row],[Wind profiel]]-Tabel1[[#This Row],[Netto afname 2024 (LDN)]]</f>
        <v>2551.68995</v>
      </c>
    </row>
    <row r="364" spans="1:10" x14ac:dyDescent="0.2">
      <c r="A364">
        <f t="shared" si="11"/>
        <v>1</v>
      </c>
      <c r="B364" t="s">
        <v>362</v>
      </c>
      <c r="C364" s="1">
        <v>163.54884999999999</v>
      </c>
      <c r="D364" s="1">
        <v>0</v>
      </c>
      <c r="E364" s="1">
        <v>0</v>
      </c>
      <c r="F364" s="1">
        <f t="shared" si="12"/>
        <v>163.54884999999999</v>
      </c>
      <c r="G364" s="34"/>
      <c r="H364" s="1">
        <v>2433.3000000000002</v>
      </c>
      <c r="I364" s="1">
        <f>IF(Tabel1[[#This Row],[Netto afname 2024 (LDN)]]-Tabel1[[#This Row],[Wind profiel]]&lt;0,0,Tabel1[[#This Row],[Netto afname 2024 (LDN)]]-Tabel1[[#This Row],[Wind profiel]])</f>
        <v>0</v>
      </c>
      <c r="J364" s="1">
        <f>Tabel1[[#This Row],[Wind profiel]]-Tabel1[[#This Row],[Netto afname 2024 (LDN)]]</f>
        <v>2269.7511500000001</v>
      </c>
    </row>
    <row r="365" spans="1:10" x14ac:dyDescent="0.2">
      <c r="A365">
        <f t="shared" si="11"/>
        <v>1</v>
      </c>
      <c r="B365" t="s">
        <v>363</v>
      </c>
      <c r="C365" s="1">
        <v>159.80074999999999</v>
      </c>
      <c r="D365" s="1">
        <v>0</v>
      </c>
      <c r="E365" s="1">
        <v>0</v>
      </c>
      <c r="F365" s="1">
        <f t="shared" si="12"/>
        <v>159.80074999999999</v>
      </c>
      <c r="G365" s="34"/>
      <c r="H365" s="1">
        <v>1301.4000000000001</v>
      </c>
      <c r="I365" s="1">
        <f>IF(Tabel1[[#This Row],[Netto afname 2024 (LDN)]]-Tabel1[[#This Row],[Wind profiel]]&lt;0,0,Tabel1[[#This Row],[Netto afname 2024 (LDN)]]-Tabel1[[#This Row],[Wind profiel]])</f>
        <v>0</v>
      </c>
      <c r="J365" s="1">
        <f>Tabel1[[#This Row],[Wind profiel]]-Tabel1[[#This Row],[Netto afname 2024 (LDN)]]</f>
        <v>1141.5992500000002</v>
      </c>
    </row>
    <row r="366" spans="1:10" x14ac:dyDescent="0.2">
      <c r="A366">
        <f t="shared" si="11"/>
        <v>1</v>
      </c>
      <c r="B366" t="s">
        <v>364</v>
      </c>
      <c r="C366" s="1">
        <v>156.81240000000003</v>
      </c>
      <c r="D366" s="1">
        <v>0</v>
      </c>
      <c r="E366" s="1">
        <v>0</v>
      </c>
      <c r="F366" s="1">
        <f t="shared" si="12"/>
        <v>156.81240000000003</v>
      </c>
      <c r="G366" s="34"/>
      <c r="H366" s="1">
        <v>984.5</v>
      </c>
      <c r="I366" s="1">
        <f>IF(Tabel1[[#This Row],[Netto afname 2024 (LDN)]]-Tabel1[[#This Row],[Wind profiel]]&lt;0,0,Tabel1[[#This Row],[Netto afname 2024 (LDN)]]-Tabel1[[#This Row],[Wind profiel]])</f>
        <v>0</v>
      </c>
      <c r="J366" s="1">
        <f>Tabel1[[#This Row],[Wind profiel]]-Tabel1[[#This Row],[Netto afname 2024 (LDN)]]</f>
        <v>827.68759999999997</v>
      </c>
    </row>
    <row r="367" spans="1:10" x14ac:dyDescent="0.2">
      <c r="A367">
        <f t="shared" si="11"/>
        <v>1</v>
      </c>
      <c r="B367" t="s">
        <v>365</v>
      </c>
      <c r="C367" s="1">
        <v>159.64879999999997</v>
      </c>
      <c r="D367" s="1">
        <v>0</v>
      </c>
      <c r="E367" s="1">
        <v>0</v>
      </c>
      <c r="F367" s="1">
        <f t="shared" si="12"/>
        <v>159.64879999999997</v>
      </c>
      <c r="G367" s="34"/>
      <c r="H367" s="1">
        <v>1118</v>
      </c>
      <c r="I367" s="1">
        <f>IF(Tabel1[[#This Row],[Netto afname 2024 (LDN)]]-Tabel1[[#This Row],[Wind profiel]]&lt;0,0,Tabel1[[#This Row],[Netto afname 2024 (LDN)]]-Tabel1[[#This Row],[Wind profiel]])</f>
        <v>0</v>
      </c>
      <c r="J367" s="1">
        <f>Tabel1[[#This Row],[Wind profiel]]-Tabel1[[#This Row],[Netto afname 2024 (LDN)]]</f>
        <v>958.35120000000006</v>
      </c>
    </row>
    <row r="368" spans="1:10" x14ac:dyDescent="0.2">
      <c r="A368">
        <f t="shared" si="11"/>
        <v>1</v>
      </c>
      <c r="B368" t="s">
        <v>366</v>
      </c>
      <c r="C368" s="1">
        <v>162.73845</v>
      </c>
      <c r="D368" s="1">
        <v>0</v>
      </c>
      <c r="E368" s="1">
        <v>0</v>
      </c>
      <c r="F368" s="1">
        <f t="shared" si="12"/>
        <v>162.73845</v>
      </c>
      <c r="G368" s="34"/>
      <c r="H368" s="1">
        <v>1019.3</v>
      </c>
      <c r="I368" s="1">
        <f>IF(Tabel1[[#This Row],[Netto afname 2024 (LDN)]]-Tabel1[[#This Row],[Wind profiel]]&lt;0,0,Tabel1[[#This Row],[Netto afname 2024 (LDN)]]-Tabel1[[#This Row],[Wind profiel]])</f>
        <v>0</v>
      </c>
      <c r="J368" s="1">
        <f>Tabel1[[#This Row],[Wind profiel]]-Tabel1[[#This Row],[Netto afname 2024 (LDN)]]</f>
        <v>856.5615499999999</v>
      </c>
    </row>
    <row r="369" spans="1:10" x14ac:dyDescent="0.2">
      <c r="A369">
        <f t="shared" si="11"/>
        <v>1</v>
      </c>
      <c r="B369" t="s">
        <v>367</v>
      </c>
      <c r="C369" s="1">
        <v>167.44890000000001</v>
      </c>
      <c r="D369" s="1">
        <v>0</v>
      </c>
      <c r="E369" s="1">
        <v>0</v>
      </c>
      <c r="F369" s="1">
        <f t="shared" si="12"/>
        <v>167.44890000000001</v>
      </c>
      <c r="G369" s="34"/>
      <c r="H369" s="1">
        <v>860.5</v>
      </c>
      <c r="I369" s="1">
        <f>IF(Tabel1[[#This Row],[Netto afname 2024 (LDN)]]-Tabel1[[#This Row],[Wind profiel]]&lt;0,0,Tabel1[[#This Row],[Netto afname 2024 (LDN)]]-Tabel1[[#This Row],[Wind profiel]])</f>
        <v>0</v>
      </c>
      <c r="J369" s="1">
        <f>Tabel1[[#This Row],[Wind profiel]]-Tabel1[[#This Row],[Netto afname 2024 (LDN)]]</f>
        <v>693.05110000000002</v>
      </c>
    </row>
    <row r="370" spans="1:10" x14ac:dyDescent="0.2">
      <c r="A370">
        <f t="shared" si="11"/>
        <v>1</v>
      </c>
      <c r="B370" t="s">
        <v>368</v>
      </c>
      <c r="C370" s="1">
        <v>162.38390000000001</v>
      </c>
      <c r="D370" s="1">
        <v>0</v>
      </c>
      <c r="E370" s="1">
        <v>0</v>
      </c>
      <c r="F370" s="1">
        <f t="shared" si="12"/>
        <v>162.38390000000001</v>
      </c>
      <c r="G370" s="34"/>
      <c r="H370" s="1">
        <v>871.3</v>
      </c>
      <c r="I370" s="1">
        <f>IF(Tabel1[[#This Row],[Netto afname 2024 (LDN)]]-Tabel1[[#This Row],[Wind profiel]]&lt;0,0,Tabel1[[#This Row],[Netto afname 2024 (LDN)]]-Tabel1[[#This Row],[Wind profiel]])</f>
        <v>0</v>
      </c>
      <c r="J370" s="1">
        <f>Tabel1[[#This Row],[Wind profiel]]-Tabel1[[#This Row],[Netto afname 2024 (LDN)]]</f>
        <v>708.91609999999991</v>
      </c>
    </row>
    <row r="371" spans="1:10" x14ac:dyDescent="0.2">
      <c r="A371">
        <f t="shared" si="11"/>
        <v>1</v>
      </c>
      <c r="B371" t="s">
        <v>369</v>
      </c>
      <c r="C371" s="1">
        <v>164.35925</v>
      </c>
      <c r="D371" s="1">
        <v>0</v>
      </c>
      <c r="E371" s="1">
        <v>0</v>
      </c>
      <c r="F371" s="1">
        <f t="shared" si="12"/>
        <v>164.35925</v>
      </c>
      <c r="G371" s="34"/>
      <c r="H371" s="1">
        <v>962.2</v>
      </c>
      <c r="I371" s="1">
        <f>IF(Tabel1[[#This Row],[Netto afname 2024 (LDN)]]-Tabel1[[#This Row],[Wind profiel]]&lt;0,0,Tabel1[[#This Row],[Netto afname 2024 (LDN)]]-Tabel1[[#This Row],[Wind profiel]])</f>
        <v>0</v>
      </c>
      <c r="J371" s="1">
        <f>Tabel1[[#This Row],[Wind profiel]]-Tabel1[[#This Row],[Netto afname 2024 (LDN)]]</f>
        <v>797.84075000000007</v>
      </c>
    </row>
    <row r="372" spans="1:10" x14ac:dyDescent="0.2">
      <c r="A372">
        <f t="shared" si="11"/>
        <v>1</v>
      </c>
      <c r="B372" t="s">
        <v>370</v>
      </c>
      <c r="C372" s="1">
        <v>161.11765</v>
      </c>
      <c r="D372" s="1">
        <v>0</v>
      </c>
      <c r="E372" s="1">
        <v>1.3599999999999999</v>
      </c>
      <c r="F372" s="1">
        <f t="shared" si="12"/>
        <v>162.47765000000001</v>
      </c>
      <c r="G372" s="34"/>
      <c r="H372" s="1">
        <v>880.4</v>
      </c>
      <c r="I372" s="1">
        <f>IF(Tabel1[[#This Row],[Netto afname 2024 (LDN)]]-Tabel1[[#This Row],[Wind profiel]]&lt;0,0,Tabel1[[#This Row],[Netto afname 2024 (LDN)]]-Tabel1[[#This Row],[Wind profiel]])</f>
        <v>0</v>
      </c>
      <c r="J372" s="1">
        <f>Tabel1[[#This Row],[Wind profiel]]-Tabel1[[#This Row],[Netto afname 2024 (LDN)]]</f>
        <v>719.28234999999995</v>
      </c>
    </row>
    <row r="373" spans="1:10" x14ac:dyDescent="0.2">
      <c r="A373">
        <f t="shared" si="11"/>
        <v>1</v>
      </c>
      <c r="B373" t="s">
        <v>371</v>
      </c>
      <c r="C373" s="1">
        <v>168.36060000000001</v>
      </c>
      <c r="D373" s="1">
        <v>0</v>
      </c>
      <c r="E373" s="1">
        <v>1.52</v>
      </c>
      <c r="F373" s="1">
        <f t="shared" si="12"/>
        <v>169.88060000000002</v>
      </c>
      <c r="G373" s="34"/>
      <c r="H373" s="1">
        <v>889.9</v>
      </c>
      <c r="I373" s="1">
        <f>IF(Tabel1[[#This Row],[Netto afname 2024 (LDN)]]-Tabel1[[#This Row],[Wind profiel]]&lt;0,0,Tabel1[[#This Row],[Netto afname 2024 (LDN)]]-Tabel1[[#This Row],[Wind profiel]])</f>
        <v>0</v>
      </c>
      <c r="J373" s="1">
        <f>Tabel1[[#This Row],[Wind profiel]]-Tabel1[[#This Row],[Netto afname 2024 (LDN)]]</f>
        <v>721.5394</v>
      </c>
    </row>
    <row r="374" spans="1:10" x14ac:dyDescent="0.2">
      <c r="A374">
        <f t="shared" si="11"/>
        <v>1</v>
      </c>
      <c r="B374" t="s">
        <v>372</v>
      </c>
      <c r="C374" s="1">
        <v>159.44619999999998</v>
      </c>
      <c r="D374" s="1">
        <v>0</v>
      </c>
      <c r="E374" s="1">
        <v>10.16</v>
      </c>
      <c r="F374" s="1">
        <f t="shared" si="12"/>
        <v>169.60619999999997</v>
      </c>
      <c r="G374" s="34"/>
      <c r="H374" s="1">
        <v>1114.5</v>
      </c>
      <c r="I374" s="1">
        <f>IF(Tabel1[[#This Row],[Netto afname 2024 (LDN)]]-Tabel1[[#This Row],[Wind profiel]]&lt;0,0,Tabel1[[#This Row],[Netto afname 2024 (LDN)]]-Tabel1[[#This Row],[Wind profiel]])</f>
        <v>0</v>
      </c>
      <c r="J374" s="1">
        <f>Tabel1[[#This Row],[Wind profiel]]-Tabel1[[#This Row],[Netto afname 2024 (LDN)]]</f>
        <v>955.05380000000002</v>
      </c>
    </row>
    <row r="375" spans="1:10" x14ac:dyDescent="0.2">
      <c r="A375">
        <f t="shared" si="11"/>
        <v>1</v>
      </c>
      <c r="B375" t="s">
        <v>373</v>
      </c>
      <c r="C375" s="1">
        <v>149.01229999999998</v>
      </c>
      <c r="D375" s="1">
        <v>0</v>
      </c>
      <c r="E375" s="1">
        <v>20.64</v>
      </c>
      <c r="F375" s="1">
        <f t="shared" si="12"/>
        <v>169.65229999999997</v>
      </c>
      <c r="G375" s="34"/>
      <c r="H375" s="1">
        <v>1217.7</v>
      </c>
      <c r="I375" s="1">
        <f>IF(Tabel1[[#This Row],[Netto afname 2024 (LDN)]]-Tabel1[[#This Row],[Wind profiel]]&lt;0,0,Tabel1[[#This Row],[Netto afname 2024 (LDN)]]-Tabel1[[#This Row],[Wind profiel]])</f>
        <v>0</v>
      </c>
      <c r="J375" s="1">
        <f>Tabel1[[#This Row],[Wind profiel]]-Tabel1[[#This Row],[Netto afname 2024 (LDN)]]</f>
        <v>1068.6876999999999</v>
      </c>
    </row>
    <row r="376" spans="1:10" x14ac:dyDescent="0.2">
      <c r="A376">
        <f t="shared" si="11"/>
        <v>1</v>
      </c>
      <c r="B376" t="s">
        <v>374</v>
      </c>
      <c r="C376" s="1">
        <v>167.3476</v>
      </c>
      <c r="D376" s="1">
        <v>0</v>
      </c>
      <c r="E376" s="1">
        <v>12.56</v>
      </c>
      <c r="F376" s="1">
        <f t="shared" si="12"/>
        <v>179.9076</v>
      </c>
      <c r="G376" s="34"/>
      <c r="H376" s="1">
        <v>900.6</v>
      </c>
      <c r="I376" s="1">
        <f>IF(Tabel1[[#This Row],[Netto afname 2024 (LDN)]]-Tabel1[[#This Row],[Wind profiel]]&lt;0,0,Tabel1[[#This Row],[Netto afname 2024 (LDN)]]-Tabel1[[#This Row],[Wind profiel]])</f>
        <v>0</v>
      </c>
      <c r="J376" s="1">
        <f>Tabel1[[#This Row],[Wind profiel]]-Tabel1[[#This Row],[Netto afname 2024 (LDN)]]</f>
        <v>733.25240000000008</v>
      </c>
    </row>
    <row r="377" spans="1:10" x14ac:dyDescent="0.2">
      <c r="A377">
        <f t="shared" si="11"/>
        <v>1</v>
      </c>
      <c r="B377" t="s">
        <v>375</v>
      </c>
      <c r="C377" s="1">
        <v>171.8048</v>
      </c>
      <c r="D377" s="1">
        <v>0</v>
      </c>
      <c r="E377" s="1">
        <v>10.32</v>
      </c>
      <c r="F377" s="1">
        <f t="shared" si="12"/>
        <v>182.12479999999999</v>
      </c>
      <c r="G377" s="34"/>
      <c r="H377" s="1">
        <v>936.2</v>
      </c>
      <c r="I377" s="1">
        <f>IF(Tabel1[[#This Row],[Netto afname 2024 (LDN)]]-Tabel1[[#This Row],[Wind profiel]]&lt;0,0,Tabel1[[#This Row],[Netto afname 2024 (LDN)]]-Tabel1[[#This Row],[Wind profiel]])</f>
        <v>0</v>
      </c>
      <c r="J377" s="1">
        <f>Tabel1[[#This Row],[Wind profiel]]-Tabel1[[#This Row],[Netto afname 2024 (LDN)]]</f>
        <v>764.39520000000005</v>
      </c>
    </row>
    <row r="378" spans="1:10" x14ac:dyDescent="0.2">
      <c r="A378">
        <f t="shared" si="11"/>
        <v>1</v>
      </c>
      <c r="B378" t="s">
        <v>376</v>
      </c>
      <c r="C378" s="1">
        <v>175.24900000000002</v>
      </c>
      <c r="D378" s="1">
        <v>0</v>
      </c>
      <c r="E378" s="1">
        <v>7.4399999999999995</v>
      </c>
      <c r="F378" s="1">
        <f t="shared" si="12"/>
        <v>182.68900000000002</v>
      </c>
      <c r="G378" s="34"/>
      <c r="H378" s="1">
        <v>1175.9000000000001</v>
      </c>
      <c r="I378" s="1">
        <f>IF(Tabel1[[#This Row],[Netto afname 2024 (LDN)]]-Tabel1[[#This Row],[Wind profiel]]&lt;0,0,Tabel1[[#This Row],[Netto afname 2024 (LDN)]]-Tabel1[[#This Row],[Wind profiel]])</f>
        <v>0</v>
      </c>
      <c r="J378" s="1">
        <f>Tabel1[[#This Row],[Wind profiel]]-Tabel1[[#This Row],[Netto afname 2024 (LDN)]]</f>
        <v>1000.6510000000001</v>
      </c>
    </row>
    <row r="379" spans="1:10" x14ac:dyDescent="0.2">
      <c r="A379">
        <f t="shared" si="11"/>
        <v>1</v>
      </c>
      <c r="B379" t="s">
        <v>377</v>
      </c>
      <c r="C379" s="1">
        <v>173.07104999999999</v>
      </c>
      <c r="D379" s="1">
        <v>0</v>
      </c>
      <c r="E379" s="1">
        <v>0.24</v>
      </c>
      <c r="F379" s="1">
        <f t="shared" si="12"/>
        <v>173.31104999999999</v>
      </c>
      <c r="G379" s="34"/>
      <c r="H379" s="1">
        <v>1493.5</v>
      </c>
      <c r="I379" s="1">
        <f>IF(Tabel1[[#This Row],[Netto afname 2024 (LDN)]]-Tabel1[[#This Row],[Wind profiel]]&lt;0,0,Tabel1[[#This Row],[Netto afname 2024 (LDN)]]-Tabel1[[#This Row],[Wind profiel]])</f>
        <v>0</v>
      </c>
      <c r="J379" s="1">
        <f>Tabel1[[#This Row],[Wind profiel]]-Tabel1[[#This Row],[Netto afname 2024 (LDN)]]</f>
        <v>1320.42895</v>
      </c>
    </row>
    <row r="380" spans="1:10" x14ac:dyDescent="0.2">
      <c r="A380">
        <f t="shared" si="11"/>
        <v>1</v>
      </c>
      <c r="B380" t="s">
        <v>378</v>
      </c>
      <c r="C380" s="1">
        <v>185.22705000000002</v>
      </c>
      <c r="D380" s="1">
        <v>0</v>
      </c>
      <c r="E380" s="1">
        <v>0</v>
      </c>
      <c r="F380" s="1">
        <f t="shared" si="12"/>
        <v>185.22705000000002</v>
      </c>
      <c r="G380" s="34"/>
      <c r="H380" s="1">
        <v>1772.2</v>
      </c>
      <c r="I380" s="1">
        <f>IF(Tabel1[[#This Row],[Netto afname 2024 (LDN)]]-Tabel1[[#This Row],[Wind profiel]]&lt;0,0,Tabel1[[#This Row],[Netto afname 2024 (LDN)]]-Tabel1[[#This Row],[Wind profiel]])</f>
        <v>0</v>
      </c>
      <c r="J380" s="1">
        <f>Tabel1[[#This Row],[Wind profiel]]-Tabel1[[#This Row],[Netto afname 2024 (LDN)]]</f>
        <v>1586.9729500000001</v>
      </c>
    </row>
    <row r="381" spans="1:10" x14ac:dyDescent="0.2">
      <c r="A381">
        <f t="shared" si="11"/>
        <v>1</v>
      </c>
      <c r="B381" t="s">
        <v>379</v>
      </c>
      <c r="C381" s="1">
        <v>185.27770000000001</v>
      </c>
      <c r="D381" s="1">
        <v>0</v>
      </c>
      <c r="E381" s="1">
        <v>0</v>
      </c>
      <c r="F381" s="1">
        <f t="shared" si="12"/>
        <v>185.27770000000001</v>
      </c>
      <c r="G381" s="34"/>
      <c r="H381" s="1">
        <v>2457.6999999999998</v>
      </c>
      <c r="I381" s="1">
        <f>IF(Tabel1[[#This Row],[Netto afname 2024 (LDN)]]-Tabel1[[#This Row],[Wind profiel]]&lt;0,0,Tabel1[[#This Row],[Netto afname 2024 (LDN)]]-Tabel1[[#This Row],[Wind profiel]])</f>
        <v>0</v>
      </c>
      <c r="J381" s="1">
        <f>Tabel1[[#This Row],[Wind profiel]]-Tabel1[[#This Row],[Netto afname 2024 (LDN)]]</f>
        <v>2272.4222999999997</v>
      </c>
    </row>
    <row r="382" spans="1:10" x14ac:dyDescent="0.2">
      <c r="A382">
        <f t="shared" si="11"/>
        <v>1</v>
      </c>
      <c r="B382" t="s">
        <v>380</v>
      </c>
      <c r="C382" s="1">
        <v>187.30369999999999</v>
      </c>
      <c r="D382" s="1">
        <v>0</v>
      </c>
      <c r="E382" s="1">
        <v>0</v>
      </c>
      <c r="F382" s="1">
        <f t="shared" si="12"/>
        <v>187.30369999999999</v>
      </c>
      <c r="G382" s="34"/>
      <c r="H382" s="1">
        <v>2924.8</v>
      </c>
      <c r="I382" s="1">
        <f>IF(Tabel1[[#This Row],[Netto afname 2024 (LDN)]]-Tabel1[[#This Row],[Wind profiel]]&lt;0,0,Tabel1[[#This Row],[Netto afname 2024 (LDN)]]-Tabel1[[#This Row],[Wind profiel]])</f>
        <v>0</v>
      </c>
      <c r="J382" s="1">
        <f>Tabel1[[#This Row],[Wind profiel]]-Tabel1[[#This Row],[Netto afname 2024 (LDN)]]</f>
        <v>2737.4963000000002</v>
      </c>
    </row>
    <row r="383" spans="1:10" x14ac:dyDescent="0.2">
      <c r="A383">
        <f t="shared" si="11"/>
        <v>1</v>
      </c>
      <c r="B383" t="s">
        <v>381</v>
      </c>
      <c r="C383" s="1">
        <v>183.8595</v>
      </c>
      <c r="D383" s="1">
        <v>0</v>
      </c>
      <c r="E383" s="1">
        <v>0</v>
      </c>
      <c r="F383" s="1">
        <f t="shared" si="12"/>
        <v>183.8595</v>
      </c>
      <c r="G383" s="34"/>
      <c r="H383" s="1">
        <v>3259.2</v>
      </c>
      <c r="I383" s="1">
        <f>IF(Tabel1[[#This Row],[Netto afname 2024 (LDN)]]-Tabel1[[#This Row],[Wind profiel]]&lt;0,0,Tabel1[[#This Row],[Netto afname 2024 (LDN)]]-Tabel1[[#This Row],[Wind profiel]])</f>
        <v>0</v>
      </c>
      <c r="J383" s="1">
        <f>Tabel1[[#This Row],[Wind profiel]]-Tabel1[[#This Row],[Netto afname 2024 (LDN)]]</f>
        <v>3075.3404999999998</v>
      </c>
    </row>
    <row r="384" spans="1:10" x14ac:dyDescent="0.2">
      <c r="A384">
        <f t="shared" si="11"/>
        <v>1</v>
      </c>
      <c r="B384" t="s">
        <v>382</v>
      </c>
      <c r="C384" s="1">
        <v>191.20375000000001</v>
      </c>
      <c r="D384" s="1">
        <v>0</v>
      </c>
      <c r="E384" s="1">
        <v>0</v>
      </c>
      <c r="F384" s="1">
        <f t="shared" si="12"/>
        <v>191.20375000000001</v>
      </c>
      <c r="G384" s="34"/>
      <c r="H384" s="1">
        <v>3760.4</v>
      </c>
      <c r="I384" s="1">
        <f>IF(Tabel1[[#This Row],[Netto afname 2024 (LDN)]]-Tabel1[[#This Row],[Wind profiel]]&lt;0,0,Tabel1[[#This Row],[Netto afname 2024 (LDN)]]-Tabel1[[#This Row],[Wind profiel]])</f>
        <v>0</v>
      </c>
      <c r="J384" s="1">
        <f>Tabel1[[#This Row],[Wind profiel]]-Tabel1[[#This Row],[Netto afname 2024 (LDN)]]</f>
        <v>3569.19625</v>
      </c>
    </row>
    <row r="385" spans="1:10" x14ac:dyDescent="0.2">
      <c r="A385">
        <f t="shared" si="11"/>
        <v>1</v>
      </c>
      <c r="B385" t="s">
        <v>383</v>
      </c>
      <c r="C385" s="1">
        <v>188.51929999999999</v>
      </c>
      <c r="D385" s="1">
        <v>0</v>
      </c>
      <c r="E385" s="1">
        <v>0</v>
      </c>
      <c r="F385" s="1">
        <f t="shared" si="12"/>
        <v>188.51929999999999</v>
      </c>
      <c r="G385" s="34"/>
      <c r="H385" s="1">
        <v>3987.8</v>
      </c>
      <c r="I385" s="1">
        <f>IF(Tabel1[[#This Row],[Netto afname 2024 (LDN)]]-Tabel1[[#This Row],[Wind profiel]]&lt;0,0,Tabel1[[#This Row],[Netto afname 2024 (LDN)]]-Tabel1[[#This Row],[Wind profiel]])</f>
        <v>0</v>
      </c>
      <c r="J385" s="1">
        <f>Tabel1[[#This Row],[Wind profiel]]-Tabel1[[#This Row],[Netto afname 2024 (LDN)]]</f>
        <v>3799.2807000000003</v>
      </c>
    </row>
    <row r="386" spans="1:10" x14ac:dyDescent="0.2">
      <c r="A386">
        <f t="shared" si="11"/>
        <v>1</v>
      </c>
      <c r="B386" t="s">
        <v>384</v>
      </c>
      <c r="C386" s="1">
        <v>184.41665</v>
      </c>
      <c r="D386" s="1">
        <v>0</v>
      </c>
      <c r="E386" s="1">
        <v>0</v>
      </c>
      <c r="F386" s="1">
        <f t="shared" si="12"/>
        <v>184.41665</v>
      </c>
      <c r="G386" s="34"/>
      <c r="H386" s="1">
        <v>4038.6</v>
      </c>
      <c r="I386" s="1">
        <f>IF(Tabel1[[#This Row],[Netto afname 2024 (LDN)]]-Tabel1[[#This Row],[Wind profiel]]&lt;0,0,Tabel1[[#This Row],[Netto afname 2024 (LDN)]]-Tabel1[[#This Row],[Wind profiel]])</f>
        <v>0</v>
      </c>
      <c r="J386" s="1">
        <f>Tabel1[[#This Row],[Wind profiel]]-Tabel1[[#This Row],[Netto afname 2024 (LDN)]]</f>
        <v>3854.1833499999998</v>
      </c>
    </row>
    <row r="387" spans="1:10" x14ac:dyDescent="0.2">
      <c r="A387">
        <f t="shared" si="11"/>
        <v>1</v>
      </c>
      <c r="B387" t="s">
        <v>385</v>
      </c>
      <c r="C387" s="1">
        <v>165.27095000000003</v>
      </c>
      <c r="D387" s="1">
        <v>0</v>
      </c>
      <c r="E387" s="1">
        <v>0</v>
      </c>
      <c r="F387" s="1">
        <f t="shared" si="12"/>
        <v>165.27095000000003</v>
      </c>
      <c r="G387" s="34"/>
      <c r="H387" s="1">
        <v>4011</v>
      </c>
      <c r="I387" s="1">
        <f>IF(Tabel1[[#This Row],[Netto afname 2024 (LDN)]]-Tabel1[[#This Row],[Wind profiel]]&lt;0,0,Tabel1[[#This Row],[Netto afname 2024 (LDN)]]-Tabel1[[#This Row],[Wind profiel]])</f>
        <v>0</v>
      </c>
      <c r="J387" s="1">
        <f>Tabel1[[#This Row],[Wind profiel]]-Tabel1[[#This Row],[Netto afname 2024 (LDN)]]</f>
        <v>3845.7290499999999</v>
      </c>
    </row>
    <row r="388" spans="1:10" x14ac:dyDescent="0.2">
      <c r="A388">
        <f t="shared" ref="A388:A451" si="13">MONTH(B388)</f>
        <v>1</v>
      </c>
      <c r="B388" t="s">
        <v>386</v>
      </c>
      <c r="C388" s="1">
        <v>157.36955</v>
      </c>
      <c r="D388" s="1">
        <v>0</v>
      </c>
      <c r="E388" s="1">
        <v>0</v>
      </c>
      <c r="F388" s="1">
        <f t="shared" ref="F388:F451" si="14">C388+E388-D388</f>
        <v>157.36955</v>
      </c>
      <c r="G388" s="34"/>
      <c r="H388" s="1">
        <v>4113.7</v>
      </c>
      <c r="I388" s="1">
        <f>IF(Tabel1[[#This Row],[Netto afname 2024 (LDN)]]-Tabel1[[#This Row],[Wind profiel]]&lt;0,0,Tabel1[[#This Row],[Netto afname 2024 (LDN)]]-Tabel1[[#This Row],[Wind profiel]])</f>
        <v>0</v>
      </c>
      <c r="J388" s="1">
        <f>Tabel1[[#This Row],[Wind profiel]]-Tabel1[[#This Row],[Netto afname 2024 (LDN)]]</f>
        <v>3956.3304499999999</v>
      </c>
    </row>
    <row r="389" spans="1:10" x14ac:dyDescent="0.2">
      <c r="A389">
        <f t="shared" si="13"/>
        <v>1</v>
      </c>
      <c r="B389" t="s">
        <v>387</v>
      </c>
      <c r="C389" s="1">
        <v>156.91369999999998</v>
      </c>
      <c r="D389" s="1">
        <v>0</v>
      </c>
      <c r="E389" s="1">
        <v>0</v>
      </c>
      <c r="F389" s="1">
        <f t="shared" si="14"/>
        <v>156.91369999999998</v>
      </c>
      <c r="G389" s="34"/>
      <c r="H389" s="1">
        <v>3889.1</v>
      </c>
      <c r="I389" s="1">
        <f>IF(Tabel1[[#This Row],[Netto afname 2024 (LDN)]]-Tabel1[[#This Row],[Wind profiel]]&lt;0,0,Tabel1[[#This Row],[Netto afname 2024 (LDN)]]-Tabel1[[#This Row],[Wind profiel]])</f>
        <v>0</v>
      </c>
      <c r="J389" s="1">
        <f>Tabel1[[#This Row],[Wind profiel]]-Tabel1[[#This Row],[Netto afname 2024 (LDN)]]</f>
        <v>3732.1862999999998</v>
      </c>
    </row>
    <row r="390" spans="1:10" x14ac:dyDescent="0.2">
      <c r="A390">
        <f t="shared" si="13"/>
        <v>1</v>
      </c>
      <c r="B390" t="s">
        <v>388</v>
      </c>
      <c r="C390" s="1">
        <v>154.12795</v>
      </c>
      <c r="D390" s="1">
        <v>0</v>
      </c>
      <c r="E390" s="1">
        <v>0</v>
      </c>
      <c r="F390" s="1">
        <f t="shared" si="14"/>
        <v>154.12795</v>
      </c>
      <c r="G390" s="34"/>
      <c r="H390" s="1">
        <v>3887.8</v>
      </c>
      <c r="I390" s="1">
        <f>IF(Tabel1[[#This Row],[Netto afname 2024 (LDN)]]-Tabel1[[#This Row],[Wind profiel]]&lt;0,0,Tabel1[[#This Row],[Netto afname 2024 (LDN)]]-Tabel1[[#This Row],[Wind profiel]])</f>
        <v>0</v>
      </c>
      <c r="J390" s="1">
        <f>Tabel1[[#This Row],[Wind profiel]]-Tabel1[[#This Row],[Netto afname 2024 (LDN)]]</f>
        <v>3733.6720500000001</v>
      </c>
    </row>
    <row r="391" spans="1:10" x14ac:dyDescent="0.2">
      <c r="A391">
        <f t="shared" si="13"/>
        <v>1</v>
      </c>
      <c r="B391" t="s">
        <v>389</v>
      </c>
      <c r="C391" s="1">
        <v>162.8904</v>
      </c>
      <c r="D391" s="1">
        <v>0</v>
      </c>
      <c r="E391" s="1">
        <v>0</v>
      </c>
      <c r="F391" s="1">
        <f t="shared" si="14"/>
        <v>162.8904</v>
      </c>
      <c r="G391" s="34"/>
      <c r="H391" s="1">
        <v>3458.5</v>
      </c>
      <c r="I391" s="1">
        <f>IF(Tabel1[[#This Row],[Netto afname 2024 (LDN)]]-Tabel1[[#This Row],[Wind profiel]]&lt;0,0,Tabel1[[#This Row],[Netto afname 2024 (LDN)]]-Tabel1[[#This Row],[Wind profiel]])</f>
        <v>0</v>
      </c>
      <c r="J391" s="1">
        <f>Tabel1[[#This Row],[Wind profiel]]-Tabel1[[#This Row],[Netto afname 2024 (LDN)]]</f>
        <v>3295.6095999999998</v>
      </c>
    </row>
    <row r="392" spans="1:10" x14ac:dyDescent="0.2">
      <c r="A392">
        <f t="shared" si="13"/>
        <v>1</v>
      </c>
      <c r="B392" t="s">
        <v>390</v>
      </c>
      <c r="C392" s="1">
        <v>164.61250000000001</v>
      </c>
      <c r="D392" s="1">
        <v>0</v>
      </c>
      <c r="E392" s="1">
        <v>0</v>
      </c>
      <c r="F392" s="1">
        <f t="shared" si="14"/>
        <v>164.61250000000001</v>
      </c>
      <c r="G392" s="34"/>
      <c r="H392" s="1">
        <v>3566.9</v>
      </c>
      <c r="I392" s="1">
        <f>IF(Tabel1[[#This Row],[Netto afname 2024 (LDN)]]-Tabel1[[#This Row],[Wind profiel]]&lt;0,0,Tabel1[[#This Row],[Netto afname 2024 (LDN)]]-Tabel1[[#This Row],[Wind profiel]])</f>
        <v>0</v>
      </c>
      <c r="J392" s="1">
        <f>Tabel1[[#This Row],[Wind profiel]]-Tabel1[[#This Row],[Netto afname 2024 (LDN)]]</f>
        <v>3402.2874999999999</v>
      </c>
    </row>
    <row r="393" spans="1:10" x14ac:dyDescent="0.2">
      <c r="A393">
        <f t="shared" si="13"/>
        <v>1</v>
      </c>
      <c r="B393" t="s">
        <v>391</v>
      </c>
      <c r="C393" s="1">
        <v>168.36059999999998</v>
      </c>
      <c r="D393" s="1">
        <v>0</v>
      </c>
      <c r="E393" s="1">
        <v>0</v>
      </c>
      <c r="F393" s="1">
        <f t="shared" si="14"/>
        <v>168.36059999999998</v>
      </c>
      <c r="G393" s="34"/>
      <c r="H393" s="1">
        <v>3321.6</v>
      </c>
      <c r="I393" s="1">
        <f>IF(Tabel1[[#This Row],[Netto afname 2024 (LDN)]]-Tabel1[[#This Row],[Wind profiel]]&lt;0,0,Tabel1[[#This Row],[Netto afname 2024 (LDN)]]-Tabel1[[#This Row],[Wind profiel]])</f>
        <v>0</v>
      </c>
      <c r="J393" s="1">
        <f>Tabel1[[#This Row],[Wind profiel]]-Tabel1[[#This Row],[Netto afname 2024 (LDN)]]</f>
        <v>3153.2393999999999</v>
      </c>
    </row>
    <row r="394" spans="1:10" x14ac:dyDescent="0.2">
      <c r="A394">
        <f t="shared" si="13"/>
        <v>1</v>
      </c>
      <c r="B394" t="s">
        <v>392</v>
      </c>
      <c r="C394" s="1">
        <v>164.35925</v>
      </c>
      <c r="D394" s="1">
        <v>0</v>
      </c>
      <c r="E394" s="1">
        <v>0</v>
      </c>
      <c r="F394" s="1">
        <f t="shared" si="14"/>
        <v>164.35925</v>
      </c>
      <c r="G394" s="34"/>
      <c r="H394" s="1">
        <v>2749</v>
      </c>
      <c r="I394" s="1">
        <f>IF(Tabel1[[#This Row],[Netto afname 2024 (LDN)]]-Tabel1[[#This Row],[Wind profiel]]&lt;0,0,Tabel1[[#This Row],[Netto afname 2024 (LDN)]]-Tabel1[[#This Row],[Wind profiel]])</f>
        <v>0</v>
      </c>
      <c r="J394" s="1">
        <f>Tabel1[[#This Row],[Wind profiel]]-Tabel1[[#This Row],[Netto afname 2024 (LDN)]]</f>
        <v>2584.64075</v>
      </c>
    </row>
    <row r="395" spans="1:10" x14ac:dyDescent="0.2">
      <c r="A395">
        <f t="shared" si="13"/>
        <v>1</v>
      </c>
      <c r="B395" t="s">
        <v>393</v>
      </c>
      <c r="C395" s="1">
        <v>163.4982</v>
      </c>
      <c r="D395" s="1">
        <v>0</v>
      </c>
      <c r="E395" s="1">
        <v>0</v>
      </c>
      <c r="F395" s="1">
        <f t="shared" si="14"/>
        <v>163.4982</v>
      </c>
      <c r="G395" s="34"/>
      <c r="H395" s="1">
        <v>2474.9</v>
      </c>
      <c r="I395" s="1">
        <f>IF(Tabel1[[#This Row],[Netto afname 2024 (LDN)]]-Tabel1[[#This Row],[Wind profiel]]&lt;0,0,Tabel1[[#This Row],[Netto afname 2024 (LDN)]]-Tabel1[[#This Row],[Wind profiel]])</f>
        <v>0</v>
      </c>
      <c r="J395" s="1">
        <f>Tabel1[[#This Row],[Wind profiel]]-Tabel1[[#This Row],[Netto afname 2024 (LDN)]]</f>
        <v>2311.4018000000001</v>
      </c>
    </row>
    <row r="396" spans="1:10" x14ac:dyDescent="0.2">
      <c r="A396">
        <f t="shared" si="13"/>
        <v>1</v>
      </c>
      <c r="B396" t="s">
        <v>394</v>
      </c>
      <c r="C396" s="1">
        <v>162.18130000000002</v>
      </c>
      <c r="D396" s="1">
        <v>0</v>
      </c>
      <c r="E396" s="1">
        <v>6.8800000000000008</v>
      </c>
      <c r="F396" s="1">
        <f t="shared" si="14"/>
        <v>169.06130000000002</v>
      </c>
      <c r="G396" s="34"/>
      <c r="H396" s="1">
        <v>2138.3000000000002</v>
      </c>
      <c r="I396" s="1">
        <f>IF(Tabel1[[#This Row],[Netto afname 2024 (LDN)]]-Tabel1[[#This Row],[Wind profiel]]&lt;0,0,Tabel1[[#This Row],[Netto afname 2024 (LDN)]]-Tabel1[[#This Row],[Wind profiel]])</f>
        <v>0</v>
      </c>
      <c r="J396" s="1">
        <f>Tabel1[[#This Row],[Wind profiel]]-Tabel1[[#This Row],[Netto afname 2024 (LDN)]]</f>
        <v>1976.1187000000002</v>
      </c>
    </row>
    <row r="397" spans="1:10" x14ac:dyDescent="0.2">
      <c r="A397">
        <f t="shared" si="13"/>
        <v>1</v>
      </c>
      <c r="B397" t="s">
        <v>395</v>
      </c>
      <c r="C397" s="1">
        <v>153.46949999999998</v>
      </c>
      <c r="D397" s="1">
        <v>0</v>
      </c>
      <c r="E397" s="1">
        <v>20.56</v>
      </c>
      <c r="F397" s="1">
        <f t="shared" si="14"/>
        <v>174.02949999999998</v>
      </c>
      <c r="G397" s="34"/>
      <c r="H397" s="1">
        <v>1578.7</v>
      </c>
      <c r="I397" s="1">
        <f>IF(Tabel1[[#This Row],[Netto afname 2024 (LDN)]]-Tabel1[[#This Row],[Wind profiel]]&lt;0,0,Tabel1[[#This Row],[Netto afname 2024 (LDN)]]-Tabel1[[#This Row],[Wind profiel]])</f>
        <v>0</v>
      </c>
      <c r="J397" s="1">
        <f>Tabel1[[#This Row],[Wind profiel]]-Tabel1[[#This Row],[Netto afname 2024 (LDN)]]</f>
        <v>1425.2305000000001</v>
      </c>
    </row>
    <row r="398" spans="1:10" x14ac:dyDescent="0.2">
      <c r="A398">
        <f t="shared" si="13"/>
        <v>1</v>
      </c>
      <c r="B398" t="s">
        <v>396</v>
      </c>
      <c r="C398" s="1">
        <v>141.66804999999999</v>
      </c>
      <c r="D398" s="1">
        <v>0</v>
      </c>
      <c r="E398" s="1">
        <v>33.839999999999996</v>
      </c>
      <c r="F398" s="1">
        <f t="shared" si="14"/>
        <v>175.50805</v>
      </c>
      <c r="G398" s="34"/>
      <c r="H398" s="1">
        <v>600.29999999999995</v>
      </c>
      <c r="I398" s="1">
        <f>IF(Tabel1[[#This Row],[Netto afname 2024 (LDN)]]-Tabel1[[#This Row],[Wind profiel]]&lt;0,0,Tabel1[[#This Row],[Netto afname 2024 (LDN)]]-Tabel1[[#This Row],[Wind profiel]])</f>
        <v>0</v>
      </c>
      <c r="J398" s="1">
        <f>Tabel1[[#This Row],[Wind profiel]]-Tabel1[[#This Row],[Netto afname 2024 (LDN)]]</f>
        <v>458.63194999999996</v>
      </c>
    </row>
    <row r="399" spans="1:10" x14ac:dyDescent="0.2">
      <c r="A399">
        <f t="shared" si="13"/>
        <v>1</v>
      </c>
      <c r="B399" t="s">
        <v>397</v>
      </c>
      <c r="C399" s="1">
        <v>145.41615000000002</v>
      </c>
      <c r="D399" s="1">
        <v>0</v>
      </c>
      <c r="E399" s="1">
        <v>31.28</v>
      </c>
      <c r="F399" s="1">
        <f t="shared" si="14"/>
        <v>176.69615000000002</v>
      </c>
      <c r="G399" s="34"/>
      <c r="H399" s="1">
        <v>256.60000000000002</v>
      </c>
      <c r="I399" s="1">
        <f>IF(Tabel1[[#This Row],[Netto afname 2024 (LDN)]]-Tabel1[[#This Row],[Wind profiel]]&lt;0,0,Tabel1[[#This Row],[Netto afname 2024 (LDN)]]-Tabel1[[#This Row],[Wind profiel]])</f>
        <v>0</v>
      </c>
      <c r="J399" s="1">
        <f>Tabel1[[#This Row],[Wind profiel]]-Tabel1[[#This Row],[Netto afname 2024 (LDN)]]</f>
        <v>111.18385000000001</v>
      </c>
    </row>
    <row r="400" spans="1:10" x14ac:dyDescent="0.2">
      <c r="A400">
        <f t="shared" si="13"/>
        <v>1</v>
      </c>
      <c r="B400" t="s">
        <v>398</v>
      </c>
      <c r="C400" s="1">
        <v>151.03829999999999</v>
      </c>
      <c r="D400" s="1">
        <v>0</v>
      </c>
      <c r="E400" s="1">
        <v>26.319999999999997</v>
      </c>
      <c r="F400" s="1">
        <f t="shared" si="14"/>
        <v>177.35829999999999</v>
      </c>
      <c r="G400" s="34"/>
      <c r="H400" s="1">
        <v>137</v>
      </c>
      <c r="I400" s="1">
        <f>IF(Tabel1[[#This Row],[Netto afname 2024 (LDN)]]-Tabel1[[#This Row],[Wind profiel]]&lt;0,0,Tabel1[[#This Row],[Netto afname 2024 (LDN)]]-Tabel1[[#This Row],[Wind profiel]])</f>
        <v>14.038299999999992</v>
      </c>
      <c r="J400" s="1">
        <f>Tabel1[[#This Row],[Wind profiel]]-Tabel1[[#This Row],[Netto afname 2024 (LDN)]]</f>
        <v>-14.038299999999992</v>
      </c>
    </row>
    <row r="401" spans="1:10" x14ac:dyDescent="0.2">
      <c r="A401">
        <f t="shared" si="13"/>
        <v>1</v>
      </c>
      <c r="B401" t="s">
        <v>399</v>
      </c>
      <c r="C401" s="1">
        <v>161.9787</v>
      </c>
      <c r="D401" s="1">
        <v>0</v>
      </c>
      <c r="E401" s="1">
        <v>14.799999999999999</v>
      </c>
      <c r="F401" s="1">
        <f t="shared" si="14"/>
        <v>176.77870000000001</v>
      </c>
      <c r="G401" s="34"/>
      <c r="H401" s="1">
        <v>27</v>
      </c>
      <c r="I401" s="1">
        <f>IF(Tabel1[[#This Row],[Netto afname 2024 (LDN)]]-Tabel1[[#This Row],[Wind profiel]]&lt;0,0,Tabel1[[#This Row],[Netto afname 2024 (LDN)]]-Tabel1[[#This Row],[Wind profiel]])</f>
        <v>134.9787</v>
      </c>
      <c r="J401" s="1">
        <f>Tabel1[[#This Row],[Wind profiel]]-Tabel1[[#This Row],[Netto afname 2024 (LDN)]]</f>
        <v>-134.9787</v>
      </c>
    </row>
    <row r="402" spans="1:10" x14ac:dyDescent="0.2">
      <c r="A402">
        <f t="shared" si="13"/>
        <v>1</v>
      </c>
      <c r="B402" t="s">
        <v>400</v>
      </c>
      <c r="C402" s="1">
        <v>176.21134999999998</v>
      </c>
      <c r="D402" s="1">
        <v>0</v>
      </c>
      <c r="E402" s="1">
        <v>4.4000000000000004</v>
      </c>
      <c r="F402" s="1">
        <f t="shared" si="14"/>
        <v>180.61134999999999</v>
      </c>
      <c r="G402" s="34"/>
      <c r="H402" s="1">
        <v>0</v>
      </c>
      <c r="I402" s="1">
        <f>IF(Tabel1[[#This Row],[Netto afname 2024 (LDN)]]-Tabel1[[#This Row],[Wind profiel]]&lt;0,0,Tabel1[[#This Row],[Netto afname 2024 (LDN)]]-Tabel1[[#This Row],[Wind profiel]])</f>
        <v>176.21134999999998</v>
      </c>
      <c r="J402" s="1">
        <f>Tabel1[[#This Row],[Wind profiel]]-Tabel1[[#This Row],[Netto afname 2024 (LDN)]]</f>
        <v>-176.21134999999998</v>
      </c>
    </row>
    <row r="403" spans="1:10" x14ac:dyDescent="0.2">
      <c r="A403">
        <f t="shared" si="13"/>
        <v>1</v>
      </c>
      <c r="B403" t="s">
        <v>401</v>
      </c>
      <c r="C403" s="1">
        <v>180.87115</v>
      </c>
      <c r="D403" s="1">
        <v>0</v>
      </c>
      <c r="E403" s="1">
        <v>0</v>
      </c>
      <c r="F403" s="1">
        <f t="shared" si="14"/>
        <v>180.87115</v>
      </c>
      <c r="G403" s="34"/>
      <c r="H403" s="1">
        <v>0</v>
      </c>
      <c r="I403" s="1">
        <f>IF(Tabel1[[#This Row],[Netto afname 2024 (LDN)]]-Tabel1[[#This Row],[Wind profiel]]&lt;0,0,Tabel1[[#This Row],[Netto afname 2024 (LDN)]]-Tabel1[[#This Row],[Wind profiel]])</f>
        <v>180.87115</v>
      </c>
      <c r="J403" s="1">
        <f>Tabel1[[#This Row],[Wind profiel]]-Tabel1[[#This Row],[Netto afname 2024 (LDN)]]</f>
        <v>-180.87115</v>
      </c>
    </row>
    <row r="404" spans="1:10" x14ac:dyDescent="0.2">
      <c r="A404">
        <f t="shared" si="13"/>
        <v>1</v>
      </c>
      <c r="B404" t="s">
        <v>402</v>
      </c>
      <c r="C404" s="1">
        <v>179.35165000000001</v>
      </c>
      <c r="D404" s="1">
        <v>0</v>
      </c>
      <c r="E404" s="1">
        <v>0</v>
      </c>
      <c r="F404" s="1">
        <f t="shared" si="14"/>
        <v>179.35165000000001</v>
      </c>
      <c r="G404" s="34"/>
      <c r="H404" s="1">
        <v>0</v>
      </c>
      <c r="I404" s="1">
        <f>IF(Tabel1[[#This Row],[Netto afname 2024 (LDN)]]-Tabel1[[#This Row],[Wind profiel]]&lt;0,0,Tabel1[[#This Row],[Netto afname 2024 (LDN)]]-Tabel1[[#This Row],[Wind profiel]])</f>
        <v>179.35165000000001</v>
      </c>
      <c r="J404" s="1">
        <f>Tabel1[[#This Row],[Wind profiel]]-Tabel1[[#This Row],[Netto afname 2024 (LDN)]]</f>
        <v>-179.35165000000001</v>
      </c>
    </row>
    <row r="405" spans="1:10" x14ac:dyDescent="0.2">
      <c r="A405">
        <f t="shared" si="13"/>
        <v>1</v>
      </c>
      <c r="B405" t="s">
        <v>403</v>
      </c>
      <c r="C405" s="1">
        <v>172.36194999999998</v>
      </c>
      <c r="D405" s="1">
        <v>0</v>
      </c>
      <c r="E405" s="1">
        <v>0</v>
      </c>
      <c r="F405" s="1">
        <f t="shared" si="14"/>
        <v>172.36194999999998</v>
      </c>
      <c r="G405" s="34"/>
      <c r="H405" s="1">
        <v>71.099999999999994</v>
      </c>
      <c r="I405" s="1">
        <f>IF(Tabel1[[#This Row],[Netto afname 2024 (LDN)]]-Tabel1[[#This Row],[Wind profiel]]&lt;0,0,Tabel1[[#This Row],[Netto afname 2024 (LDN)]]-Tabel1[[#This Row],[Wind profiel]])</f>
        <v>101.26194999999998</v>
      </c>
      <c r="J405" s="1">
        <f>Tabel1[[#This Row],[Wind profiel]]-Tabel1[[#This Row],[Netto afname 2024 (LDN)]]</f>
        <v>-101.26194999999998</v>
      </c>
    </row>
    <row r="406" spans="1:10" x14ac:dyDescent="0.2">
      <c r="A406">
        <f t="shared" si="13"/>
        <v>1</v>
      </c>
      <c r="B406" t="s">
        <v>404</v>
      </c>
      <c r="C406" s="1">
        <v>174.3373</v>
      </c>
      <c r="D406" s="1">
        <v>0</v>
      </c>
      <c r="E406" s="1">
        <v>0</v>
      </c>
      <c r="F406" s="1">
        <f t="shared" si="14"/>
        <v>174.3373</v>
      </c>
      <c r="G406" s="34"/>
      <c r="H406" s="1">
        <v>251.1</v>
      </c>
      <c r="I406" s="1">
        <f>IF(Tabel1[[#This Row],[Netto afname 2024 (LDN)]]-Tabel1[[#This Row],[Wind profiel]]&lt;0,0,Tabel1[[#This Row],[Netto afname 2024 (LDN)]]-Tabel1[[#This Row],[Wind profiel]])</f>
        <v>0</v>
      </c>
      <c r="J406" s="1">
        <f>Tabel1[[#This Row],[Wind profiel]]-Tabel1[[#This Row],[Netto afname 2024 (LDN)]]</f>
        <v>76.762699999999995</v>
      </c>
    </row>
    <row r="407" spans="1:10" x14ac:dyDescent="0.2">
      <c r="A407">
        <f t="shared" si="13"/>
        <v>1</v>
      </c>
      <c r="B407" t="s">
        <v>405</v>
      </c>
      <c r="C407" s="1">
        <v>183.20105000000001</v>
      </c>
      <c r="D407" s="1">
        <v>0</v>
      </c>
      <c r="E407" s="1">
        <v>0</v>
      </c>
      <c r="F407" s="1">
        <f t="shared" si="14"/>
        <v>183.20105000000001</v>
      </c>
      <c r="G407" s="34"/>
      <c r="H407" s="1">
        <v>571.29999999999995</v>
      </c>
      <c r="I407" s="1">
        <f>IF(Tabel1[[#This Row],[Netto afname 2024 (LDN)]]-Tabel1[[#This Row],[Wind profiel]]&lt;0,0,Tabel1[[#This Row],[Netto afname 2024 (LDN)]]-Tabel1[[#This Row],[Wind profiel]])</f>
        <v>0</v>
      </c>
      <c r="J407" s="1">
        <f>Tabel1[[#This Row],[Wind profiel]]-Tabel1[[#This Row],[Netto afname 2024 (LDN)]]</f>
        <v>388.09894999999995</v>
      </c>
    </row>
    <row r="408" spans="1:10" x14ac:dyDescent="0.2">
      <c r="A408">
        <f t="shared" si="13"/>
        <v>1</v>
      </c>
      <c r="B408" t="s">
        <v>406</v>
      </c>
      <c r="C408" s="1">
        <v>184.2647</v>
      </c>
      <c r="D408" s="1">
        <v>0</v>
      </c>
      <c r="E408" s="1">
        <v>0</v>
      </c>
      <c r="F408" s="1">
        <f t="shared" si="14"/>
        <v>184.2647</v>
      </c>
      <c r="G408" s="34"/>
      <c r="H408" s="1">
        <v>885.9</v>
      </c>
      <c r="I408" s="1">
        <f>IF(Tabel1[[#This Row],[Netto afname 2024 (LDN)]]-Tabel1[[#This Row],[Wind profiel]]&lt;0,0,Tabel1[[#This Row],[Netto afname 2024 (LDN)]]-Tabel1[[#This Row],[Wind profiel]])</f>
        <v>0</v>
      </c>
      <c r="J408" s="1">
        <f>Tabel1[[#This Row],[Wind profiel]]-Tabel1[[#This Row],[Netto afname 2024 (LDN)]]</f>
        <v>701.63529999999992</v>
      </c>
    </row>
    <row r="409" spans="1:10" x14ac:dyDescent="0.2">
      <c r="A409">
        <f t="shared" si="13"/>
        <v>1</v>
      </c>
      <c r="B409" t="s">
        <v>407</v>
      </c>
      <c r="C409" s="1">
        <v>179.85814999999999</v>
      </c>
      <c r="D409" s="1">
        <v>0</v>
      </c>
      <c r="E409" s="1">
        <v>0</v>
      </c>
      <c r="F409" s="1">
        <f t="shared" si="14"/>
        <v>179.85814999999999</v>
      </c>
      <c r="G409" s="34"/>
      <c r="H409" s="1">
        <v>1241.0999999999999</v>
      </c>
      <c r="I409" s="1">
        <f>IF(Tabel1[[#This Row],[Netto afname 2024 (LDN)]]-Tabel1[[#This Row],[Wind profiel]]&lt;0,0,Tabel1[[#This Row],[Netto afname 2024 (LDN)]]-Tabel1[[#This Row],[Wind profiel]])</f>
        <v>0</v>
      </c>
      <c r="J409" s="1">
        <f>Tabel1[[#This Row],[Wind profiel]]-Tabel1[[#This Row],[Netto afname 2024 (LDN)]]</f>
        <v>1061.2418499999999</v>
      </c>
    </row>
    <row r="410" spans="1:10" x14ac:dyDescent="0.2">
      <c r="A410">
        <f t="shared" si="13"/>
        <v>1</v>
      </c>
      <c r="B410" t="s">
        <v>408</v>
      </c>
      <c r="C410" s="1">
        <v>181.12440000000001</v>
      </c>
      <c r="D410" s="1">
        <v>0</v>
      </c>
      <c r="E410" s="1">
        <v>0</v>
      </c>
      <c r="F410" s="1">
        <f t="shared" si="14"/>
        <v>181.12440000000001</v>
      </c>
      <c r="G410" s="34"/>
      <c r="H410" s="1">
        <v>1141.4000000000001</v>
      </c>
      <c r="I410" s="1">
        <f>IF(Tabel1[[#This Row],[Netto afname 2024 (LDN)]]-Tabel1[[#This Row],[Wind profiel]]&lt;0,0,Tabel1[[#This Row],[Netto afname 2024 (LDN)]]-Tabel1[[#This Row],[Wind profiel]])</f>
        <v>0</v>
      </c>
      <c r="J410" s="1">
        <f>Tabel1[[#This Row],[Wind profiel]]-Tabel1[[#This Row],[Netto afname 2024 (LDN)]]</f>
        <v>960.27560000000005</v>
      </c>
    </row>
    <row r="411" spans="1:10" x14ac:dyDescent="0.2">
      <c r="A411">
        <f t="shared" si="13"/>
        <v>1</v>
      </c>
      <c r="B411" t="s">
        <v>409</v>
      </c>
      <c r="C411" s="1">
        <v>178.84514999999999</v>
      </c>
      <c r="D411" s="1">
        <v>0</v>
      </c>
      <c r="E411" s="1">
        <v>0</v>
      </c>
      <c r="F411" s="1">
        <f t="shared" si="14"/>
        <v>178.84514999999999</v>
      </c>
      <c r="G411" s="34"/>
      <c r="H411" s="1">
        <v>1147.5999999999999</v>
      </c>
      <c r="I411" s="1">
        <f>IF(Tabel1[[#This Row],[Netto afname 2024 (LDN)]]-Tabel1[[#This Row],[Wind profiel]]&lt;0,0,Tabel1[[#This Row],[Netto afname 2024 (LDN)]]-Tabel1[[#This Row],[Wind profiel]])</f>
        <v>0</v>
      </c>
      <c r="J411" s="1">
        <f>Tabel1[[#This Row],[Wind profiel]]-Tabel1[[#This Row],[Netto afname 2024 (LDN)]]</f>
        <v>968.75484999999992</v>
      </c>
    </row>
    <row r="412" spans="1:10" x14ac:dyDescent="0.2">
      <c r="A412">
        <f t="shared" si="13"/>
        <v>1</v>
      </c>
      <c r="B412" t="s">
        <v>410</v>
      </c>
      <c r="C412" s="1">
        <v>169.06970000000001</v>
      </c>
      <c r="D412" s="1">
        <v>0</v>
      </c>
      <c r="E412" s="1">
        <v>0</v>
      </c>
      <c r="F412" s="1">
        <f t="shared" si="14"/>
        <v>169.06970000000001</v>
      </c>
      <c r="G412" s="34"/>
      <c r="H412" s="1">
        <v>1021.2</v>
      </c>
      <c r="I412" s="1">
        <f>IF(Tabel1[[#This Row],[Netto afname 2024 (LDN)]]-Tabel1[[#This Row],[Wind profiel]]&lt;0,0,Tabel1[[#This Row],[Netto afname 2024 (LDN)]]-Tabel1[[#This Row],[Wind profiel]])</f>
        <v>0</v>
      </c>
      <c r="J412" s="1">
        <f>Tabel1[[#This Row],[Wind profiel]]-Tabel1[[#This Row],[Netto afname 2024 (LDN)]]</f>
        <v>852.13030000000003</v>
      </c>
    </row>
    <row r="413" spans="1:10" x14ac:dyDescent="0.2">
      <c r="A413">
        <f t="shared" si="13"/>
        <v>1</v>
      </c>
      <c r="B413" t="s">
        <v>411</v>
      </c>
      <c r="C413" s="1">
        <v>162.99170000000001</v>
      </c>
      <c r="D413" s="1">
        <v>0</v>
      </c>
      <c r="E413" s="1">
        <v>0</v>
      </c>
      <c r="F413" s="1">
        <f t="shared" si="14"/>
        <v>162.99170000000001</v>
      </c>
      <c r="G413" s="34"/>
      <c r="H413" s="1">
        <v>663</v>
      </c>
      <c r="I413" s="1">
        <f>IF(Tabel1[[#This Row],[Netto afname 2024 (LDN)]]-Tabel1[[#This Row],[Wind profiel]]&lt;0,0,Tabel1[[#This Row],[Netto afname 2024 (LDN)]]-Tabel1[[#This Row],[Wind profiel]])</f>
        <v>0</v>
      </c>
      <c r="J413" s="1">
        <f>Tabel1[[#This Row],[Wind profiel]]-Tabel1[[#This Row],[Netto afname 2024 (LDN)]]</f>
        <v>500.00829999999996</v>
      </c>
    </row>
    <row r="414" spans="1:10" x14ac:dyDescent="0.2">
      <c r="A414">
        <f t="shared" si="13"/>
        <v>1</v>
      </c>
      <c r="B414" t="s">
        <v>412</v>
      </c>
      <c r="C414" s="1">
        <v>162.07999999999998</v>
      </c>
      <c r="D414" s="1">
        <v>0</v>
      </c>
      <c r="E414" s="1">
        <v>0</v>
      </c>
      <c r="F414" s="1">
        <f t="shared" si="14"/>
        <v>162.07999999999998</v>
      </c>
      <c r="G414" s="34"/>
      <c r="H414" s="1">
        <v>636.20000000000005</v>
      </c>
      <c r="I414" s="1">
        <f>IF(Tabel1[[#This Row],[Netto afname 2024 (LDN)]]-Tabel1[[#This Row],[Wind profiel]]&lt;0,0,Tabel1[[#This Row],[Netto afname 2024 (LDN)]]-Tabel1[[#This Row],[Wind profiel]])</f>
        <v>0</v>
      </c>
      <c r="J414" s="1">
        <f>Tabel1[[#This Row],[Wind profiel]]-Tabel1[[#This Row],[Netto afname 2024 (LDN)]]</f>
        <v>474.12000000000006</v>
      </c>
    </row>
    <row r="415" spans="1:10" x14ac:dyDescent="0.2">
      <c r="A415">
        <f t="shared" si="13"/>
        <v>1</v>
      </c>
      <c r="B415" t="s">
        <v>413</v>
      </c>
      <c r="C415" s="1">
        <v>165.52420000000001</v>
      </c>
      <c r="D415" s="1">
        <v>0</v>
      </c>
      <c r="E415" s="1">
        <v>0</v>
      </c>
      <c r="F415" s="1">
        <f t="shared" si="14"/>
        <v>165.52420000000001</v>
      </c>
      <c r="G415" s="34"/>
      <c r="H415" s="1">
        <v>753.9</v>
      </c>
      <c r="I415" s="1">
        <f>IF(Tabel1[[#This Row],[Netto afname 2024 (LDN)]]-Tabel1[[#This Row],[Wind profiel]]&lt;0,0,Tabel1[[#This Row],[Netto afname 2024 (LDN)]]-Tabel1[[#This Row],[Wind profiel]])</f>
        <v>0</v>
      </c>
      <c r="J415" s="1">
        <f>Tabel1[[#This Row],[Wind profiel]]-Tabel1[[#This Row],[Netto afname 2024 (LDN)]]</f>
        <v>588.37580000000003</v>
      </c>
    </row>
    <row r="416" spans="1:10" x14ac:dyDescent="0.2">
      <c r="A416">
        <f t="shared" si="13"/>
        <v>1</v>
      </c>
      <c r="B416" t="s">
        <v>414</v>
      </c>
      <c r="C416" s="1">
        <v>171.70350000000002</v>
      </c>
      <c r="D416" s="1">
        <v>0</v>
      </c>
      <c r="E416" s="1">
        <v>0</v>
      </c>
      <c r="F416" s="1">
        <f t="shared" si="14"/>
        <v>171.70350000000002</v>
      </c>
      <c r="G416" s="34"/>
      <c r="H416" s="1">
        <v>898</v>
      </c>
      <c r="I416" s="1">
        <f>IF(Tabel1[[#This Row],[Netto afname 2024 (LDN)]]-Tabel1[[#This Row],[Wind profiel]]&lt;0,0,Tabel1[[#This Row],[Netto afname 2024 (LDN)]]-Tabel1[[#This Row],[Wind profiel]])</f>
        <v>0</v>
      </c>
      <c r="J416" s="1">
        <f>Tabel1[[#This Row],[Wind profiel]]-Tabel1[[#This Row],[Netto afname 2024 (LDN)]]</f>
        <v>726.29649999999992</v>
      </c>
    </row>
    <row r="417" spans="1:10" x14ac:dyDescent="0.2">
      <c r="A417">
        <f t="shared" si="13"/>
        <v>1</v>
      </c>
      <c r="B417" t="s">
        <v>415</v>
      </c>
      <c r="C417" s="1">
        <v>171.75415000000001</v>
      </c>
      <c r="D417" s="1">
        <v>0</v>
      </c>
      <c r="E417" s="1">
        <v>0</v>
      </c>
      <c r="F417" s="1">
        <f t="shared" si="14"/>
        <v>171.75415000000001</v>
      </c>
      <c r="G417" s="34"/>
      <c r="H417" s="1">
        <v>1225.9000000000001</v>
      </c>
      <c r="I417" s="1">
        <f>IF(Tabel1[[#This Row],[Netto afname 2024 (LDN)]]-Tabel1[[#This Row],[Wind profiel]]&lt;0,0,Tabel1[[#This Row],[Netto afname 2024 (LDN)]]-Tabel1[[#This Row],[Wind profiel]])</f>
        <v>0</v>
      </c>
      <c r="J417" s="1">
        <f>Tabel1[[#This Row],[Wind profiel]]-Tabel1[[#This Row],[Netto afname 2024 (LDN)]]</f>
        <v>1054.1458500000001</v>
      </c>
    </row>
    <row r="418" spans="1:10" x14ac:dyDescent="0.2">
      <c r="A418">
        <f t="shared" si="13"/>
        <v>1</v>
      </c>
      <c r="B418" t="s">
        <v>416</v>
      </c>
      <c r="C418" s="1">
        <v>164.35925</v>
      </c>
      <c r="D418" s="1">
        <v>0</v>
      </c>
      <c r="E418" s="1">
        <v>0</v>
      </c>
      <c r="F418" s="1">
        <f t="shared" si="14"/>
        <v>164.35925</v>
      </c>
      <c r="G418" s="34"/>
      <c r="H418" s="1">
        <v>1243.4000000000001</v>
      </c>
      <c r="I418" s="1">
        <f>IF(Tabel1[[#This Row],[Netto afname 2024 (LDN)]]-Tabel1[[#This Row],[Wind profiel]]&lt;0,0,Tabel1[[#This Row],[Netto afname 2024 (LDN)]]-Tabel1[[#This Row],[Wind profiel]])</f>
        <v>0</v>
      </c>
      <c r="J418" s="1">
        <f>Tabel1[[#This Row],[Wind profiel]]-Tabel1[[#This Row],[Netto afname 2024 (LDN)]]</f>
        <v>1079.0407500000001</v>
      </c>
    </row>
    <row r="419" spans="1:10" x14ac:dyDescent="0.2">
      <c r="A419">
        <f t="shared" si="13"/>
        <v>1</v>
      </c>
      <c r="B419" t="s">
        <v>417</v>
      </c>
      <c r="C419" s="1">
        <v>168.86709999999999</v>
      </c>
      <c r="D419" s="1">
        <v>0</v>
      </c>
      <c r="E419" s="1">
        <v>0</v>
      </c>
      <c r="F419" s="1">
        <f t="shared" si="14"/>
        <v>168.86709999999999</v>
      </c>
      <c r="G419" s="34"/>
      <c r="H419" s="1">
        <v>884.2</v>
      </c>
      <c r="I419" s="1">
        <f>IF(Tabel1[[#This Row],[Netto afname 2024 (LDN)]]-Tabel1[[#This Row],[Wind profiel]]&lt;0,0,Tabel1[[#This Row],[Netto afname 2024 (LDN)]]-Tabel1[[#This Row],[Wind profiel]])</f>
        <v>0</v>
      </c>
      <c r="J419" s="1">
        <f>Tabel1[[#This Row],[Wind profiel]]-Tabel1[[#This Row],[Netto afname 2024 (LDN)]]</f>
        <v>715.33290000000011</v>
      </c>
    </row>
    <row r="420" spans="1:10" x14ac:dyDescent="0.2">
      <c r="A420">
        <f t="shared" si="13"/>
        <v>1</v>
      </c>
      <c r="B420" t="s">
        <v>418</v>
      </c>
      <c r="C420" s="1">
        <v>169.32294999999999</v>
      </c>
      <c r="D420" s="1">
        <v>0</v>
      </c>
      <c r="E420" s="1">
        <v>3.84</v>
      </c>
      <c r="F420" s="1">
        <f t="shared" si="14"/>
        <v>173.16295</v>
      </c>
      <c r="G420" s="34"/>
      <c r="H420" s="1">
        <v>559.9</v>
      </c>
      <c r="I420" s="1">
        <f>IF(Tabel1[[#This Row],[Netto afname 2024 (LDN)]]-Tabel1[[#This Row],[Wind profiel]]&lt;0,0,Tabel1[[#This Row],[Netto afname 2024 (LDN)]]-Tabel1[[#This Row],[Wind profiel]])</f>
        <v>0</v>
      </c>
      <c r="J420" s="1">
        <f>Tabel1[[#This Row],[Wind profiel]]-Tabel1[[#This Row],[Netto afname 2024 (LDN)]]</f>
        <v>390.57704999999999</v>
      </c>
    </row>
    <row r="421" spans="1:10" x14ac:dyDescent="0.2">
      <c r="A421">
        <f t="shared" si="13"/>
        <v>1</v>
      </c>
      <c r="B421" t="s">
        <v>419</v>
      </c>
      <c r="C421" s="1">
        <v>156.30590000000001</v>
      </c>
      <c r="D421" s="1">
        <v>0</v>
      </c>
      <c r="E421" s="1">
        <v>16.560000000000002</v>
      </c>
      <c r="F421" s="1">
        <f t="shared" si="14"/>
        <v>172.86590000000001</v>
      </c>
      <c r="G421" s="34"/>
      <c r="H421" s="1">
        <v>777</v>
      </c>
      <c r="I421" s="1">
        <f>IF(Tabel1[[#This Row],[Netto afname 2024 (LDN)]]-Tabel1[[#This Row],[Wind profiel]]&lt;0,0,Tabel1[[#This Row],[Netto afname 2024 (LDN)]]-Tabel1[[#This Row],[Wind profiel]])</f>
        <v>0</v>
      </c>
      <c r="J421" s="1">
        <f>Tabel1[[#This Row],[Wind profiel]]-Tabel1[[#This Row],[Netto afname 2024 (LDN)]]</f>
        <v>620.69409999999993</v>
      </c>
    </row>
    <row r="422" spans="1:10" x14ac:dyDescent="0.2">
      <c r="A422">
        <f t="shared" si="13"/>
        <v>1</v>
      </c>
      <c r="B422" t="s">
        <v>420</v>
      </c>
      <c r="C422" s="1">
        <v>142.2252</v>
      </c>
      <c r="D422" s="1">
        <v>0</v>
      </c>
      <c r="E422" s="1">
        <v>32.72</v>
      </c>
      <c r="F422" s="1">
        <f t="shared" si="14"/>
        <v>174.9452</v>
      </c>
      <c r="G422" s="34"/>
      <c r="H422" s="1">
        <v>561.29999999999995</v>
      </c>
      <c r="I422" s="1">
        <f>IF(Tabel1[[#This Row],[Netto afname 2024 (LDN)]]-Tabel1[[#This Row],[Wind profiel]]&lt;0,0,Tabel1[[#This Row],[Netto afname 2024 (LDN)]]-Tabel1[[#This Row],[Wind profiel]])</f>
        <v>0</v>
      </c>
      <c r="J422" s="1">
        <f>Tabel1[[#This Row],[Wind profiel]]-Tabel1[[#This Row],[Netto afname 2024 (LDN)]]</f>
        <v>419.07479999999998</v>
      </c>
    </row>
    <row r="423" spans="1:10" x14ac:dyDescent="0.2">
      <c r="A423">
        <f t="shared" si="13"/>
        <v>1</v>
      </c>
      <c r="B423" t="s">
        <v>421</v>
      </c>
      <c r="C423" s="1">
        <v>115.7859</v>
      </c>
      <c r="D423" s="1">
        <v>0</v>
      </c>
      <c r="E423" s="1">
        <v>57.92</v>
      </c>
      <c r="F423" s="1">
        <f t="shared" si="14"/>
        <v>173.70589999999999</v>
      </c>
      <c r="G423" s="34"/>
      <c r="H423" s="1">
        <v>681</v>
      </c>
      <c r="I423" s="1">
        <f>IF(Tabel1[[#This Row],[Netto afname 2024 (LDN)]]-Tabel1[[#This Row],[Wind profiel]]&lt;0,0,Tabel1[[#This Row],[Netto afname 2024 (LDN)]]-Tabel1[[#This Row],[Wind profiel]])</f>
        <v>0</v>
      </c>
      <c r="J423" s="1">
        <f>Tabel1[[#This Row],[Wind profiel]]-Tabel1[[#This Row],[Netto afname 2024 (LDN)]]</f>
        <v>565.21410000000003</v>
      </c>
    </row>
    <row r="424" spans="1:10" x14ac:dyDescent="0.2">
      <c r="A424">
        <f t="shared" si="13"/>
        <v>1</v>
      </c>
      <c r="B424" t="s">
        <v>422</v>
      </c>
      <c r="C424" s="1">
        <v>110.06245</v>
      </c>
      <c r="D424" s="1">
        <v>0</v>
      </c>
      <c r="E424" s="1">
        <v>68.72</v>
      </c>
      <c r="F424" s="1">
        <f t="shared" si="14"/>
        <v>178.78244999999998</v>
      </c>
      <c r="G424" s="34"/>
      <c r="H424" s="1">
        <v>729.5</v>
      </c>
      <c r="I424" s="1">
        <f>IF(Tabel1[[#This Row],[Netto afname 2024 (LDN)]]-Tabel1[[#This Row],[Wind profiel]]&lt;0,0,Tabel1[[#This Row],[Netto afname 2024 (LDN)]]-Tabel1[[#This Row],[Wind profiel]])</f>
        <v>0</v>
      </c>
      <c r="J424" s="1">
        <f>Tabel1[[#This Row],[Wind profiel]]-Tabel1[[#This Row],[Netto afname 2024 (LDN)]]</f>
        <v>619.43754999999999</v>
      </c>
    </row>
    <row r="425" spans="1:10" x14ac:dyDescent="0.2">
      <c r="A425">
        <f t="shared" si="13"/>
        <v>1</v>
      </c>
      <c r="B425" t="s">
        <v>423</v>
      </c>
      <c r="C425" s="1">
        <v>119.1288</v>
      </c>
      <c r="D425" s="1">
        <v>0</v>
      </c>
      <c r="E425" s="1">
        <v>59.680000000000007</v>
      </c>
      <c r="F425" s="1">
        <f t="shared" si="14"/>
        <v>178.80880000000002</v>
      </c>
      <c r="G425" s="34"/>
      <c r="H425" s="1">
        <v>557.70000000000005</v>
      </c>
      <c r="I425" s="1">
        <f>IF(Tabel1[[#This Row],[Netto afname 2024 (LDN)]]-Tabel1[[#This Row],[Wind profiel]]&lt;0,0,Tabel1[[#This Row],[Netto afname 2024 (LDN)]]-Tabel1[[#This Row],[Wind profiel]])</f>
        <v>0</v>
      </c>
      <c r="J425" s="1">
        <f>Tabel1[[#This Row],[Wind profiel]]-Tabel1[[#This Row],[Netto afname 2024 (LDN)]]</f>
        <v>438.57120000000003</v>
      </c>
    </row>
    <row r="426" spans="1:10" x14ac:dyDescent="0.2">
      <c r="A426">
        <f t="shared" si="13"/>
        <v>1</v>
      </c>
      <c r="B426" t="s">
        <v>424</v>
      </c>
      <c r="C426" s="1">
        <v>150.27855</v>
      </c>
      <c r="D426" s="1">
        <v>0</v>
      </c>
      <c r="E426" s="1">
        <v>30.64</v>
      </c>
      <c r="F426" s="1">
        <f t="shared" si="14"/>
        <v>180.91854999999998</v>
      </c>
      <c r="G426" s="34"/>
      <c r="H426" s="1">
        <v>552.9</v>
      </c>
      <c r="I426" s="1">
        <f>IF(Tabel1[[#This Row],[Netto afname 2024 (LDN)]]-Tabel1[[#This Row],[Wind profiel]]&lt;0,0,Tabel1[[#This Row],[Netto afname 2024 (LDN)]]-Tabel1[[#This Row],[Wind profiel]])</f>
        <v>0</v>
      </c>
      <c r="J426" s="1">
        <f>Tabel1[[#This Row],[Wind profiel]]-Tabel1[[#This Row],[Netto afname 2024 (LDN)]]</f>
        <v>402.62144999999998</v>
      </c>
    </row>
    <row r="427" spans="1:10" x14ac:dyDescent="0.2">
      <c r="A427">
        <f t="shared" si="13"/>
        <v>1</v>
      </c>
      <c r="B427" t="s">
        <v>425</v>
      </c>
      <c r="C427" s="1">
        <v>170.53854999999999</v>
      </c>
      <c r="D427" s="1">
        <v>0</v>
      </c>
      <c r="E427" s="1">
        <v>5.68</v>
      </c>
      <c r="F427" s="1">
        <f t="shared" si="14"/>
        <v>176.21854999999999</v>
      </c>
      <c r="G427" s="34"/>
      <c r="H427" s="1">
        <v>754.7</v>
      </c>
      <c r="I427" s="1">
        <f>IF(Tabel1[[#This Row],[Netto afname 2024 (LDN)]]-Tabel1[[#This Row],[Wind profiel]]&lt;0,0,Tabel1[[#This Row],[Netto afname 2024 (LDN)]]-Tabel1[[#This Row],[Wind profiel]])</f>
        <v>0</v>
      </c>
      <c r="J427" s="1">
        <f>Tabel1[[#This Row],[Wind profiel]]-Tabel1[[#This Row],[Netto afname 2024 (LDN)]]</f>
        <v>584.16145000000006</v>
      </c>
    </row>
    <row r="428" spans="1:10" x14ac:dyDescent="0.2">
      <c r="A428">
        <f t="shared" si="13"/>
        <v>1</v>
      </c>
      <c r="B428" t="s">
        <v>426</v>
      </c>
      <c r="C428" s="1">
        <v>172.31129999999999</v>
      </c>
      <c r="D428" s="1">
        <v>0</v>
      </c>
      <c r="E428" s="1">
        <v>0</v>
      </c>
      <c r="F428" s="1">
        <f t="shared" si="14"/>
        <v>172.31129999999999</v>
      </c>
      <c r="G428" s="34"/>
      <c r="H428" s="1">
        <v>894.7</v>
      </c>
      <c r="I428" s="1">
        <f>IF(Tabel1[[#This Row],[Netto afname 2024 (LDN)]]-Tabel1[[#This Row],[Wind profiel]]&lt;0,0,Tabel1[[#This Row],[Netto afname 2024 (LDN)]]-Tabel1[[#This Row],[Wind profiel]])</f>
        <v>0</v>
      </c>
      <c r="J428" s="1">
        <f>Tabel1[[#This Row],[Wind profiel]]-Tabel1[[#This Row],[Netto afname 2024 (LDN)]]</f>
        <v>722.38870000000009</v>
      </c>
    </row>
    <row r="429" spans="1:10" x14ac:dyDescent="0.2">
      <c r="A429">
        <f t="shared" si="13"/>
        <v>1</v>
      </c>
      <c r="B429" t="s">
        <v>427</v>
      </c>
      <c r="C429" s="1">
        <v>170.28530000000001</v>
      </c>
      <c r="D429" s="1">
        <v>0</v>
      </c>
      <c r="E429" s="1">
        <v>0</v>
      </c>
      <c r="F429" s="1">
        <f t="shared" si="14"/>
        <v>170.28530000000001</v>
      </c>
      <c r="G429" s="34"/>
      <c r="H429" s="1">
        <v>1103.5</v>
      </c>
      <c r="I429" s="1">
        <f>IF(Tabel1[[#This Row],[Netto afname 2024 (LDN)]]-Tabel1[[#This Row],[Wind profiel]]&lt;0,0,Tabel1[[#This Row],[Netto afname 2024 (LDN)]]-Tabel1[[#This Row],[Wind profiel]])</f>
        <v>0</v>
      </c>
      <c r="J429" s="1">
        <f>Tabel1[[#This Row],[Wind profiel]]-Tabel1[[#This Row],[Netto afname 2024 (LDN)]]</f>
        <v>933.21469999999999</v>
      </c>
    </row>
    <row r="430" spans="1:10" x14ac:dyDescent="0.2">
      <c r="A430">
        <f t="shared" si="13"/>
        <v>1</v>
      </c>
      <c r="B430" t="s">
        <v>428</v>
      </c>
      <c r="C430" s="1">
        <v>180.7192</v>
      </c>
      <c r="D430" s="1">
        <v>0</v>
      </c>
      <c r="E430" s="1">
        <v>0</v>
      </c>
      <c r="F430" s="1">
        <f t="shared" si="14"/>
        <v>180.7192</v>
      </c>
      <c r="G430" s="34"/>
      <c r="H430" s="1">
        <v>653.9</v>
      </c>
      <c r="I430" s="1">
        <f>IF(Tabel1[[#This Row],[Netto afname 2024 (LDN)]]-Tabel1[[#This Row],[Wind profiel]]&lt;0,0,Tabel1[[#This Row],[Netto afname 2024 (LDN)]]-Tabel1[[#This Row],[Wind profiel]])</f>
        <v>0</v>
      </c>
      <c r="J430" s="1">
        <f>Tabel1[[#This Row],[Wind profiel]]-Tabel1[[#This Row],[Netto afname 2024 (LDN)]]</f>
        <v>473.18079999999998</v>
      </c>
    </row>
    <row r="431" spans="1:10" x14ac:dyDescent="0.2">
      <c r="A431">
        <f t="shared" si="13"/>
        <v>1</v>
      </c>
      <c r="B431" t="s">
        <v>429</v>
      </c>
      <c r="C431" s="1">
        <v>171.8048</v>
      </c>
      <c r="D431" s="1">
        <v>0</v>
      </c>
      <c r="E431" s="1">
        <v>0</v>
      </c>
      <c r="F431" s="1">
        <f t="shared" si="14"/>
        <v>171.8048</v>
      </c>
      <c r="G431" s="34"/>
      <c r="H431" s="1">
        <v>504.5</v>
      </c>
      <c r="I431" s="1">
        <f>IF(Tabel1[[#This Row],[Netto afname 2024 (LDN)]]-Tabel1[[#This Row],[Wind profiel]]&lt;0,0,Tabel1[[#This Row],[Netto afname 2024 (LDN)]]-Tabel1[[#This Row],[Wind profiel]])</f>
        <v>0</v>
      </c>
      <c r="J431" s="1">
        <f>Tabel1[[#This Row],[Wind profiel]]-Tabel1[[#This Row],[Netto afname 2024 (LDN)]]</f>
        <v>332.6952</v>
      </c>
    </row>
    <row r="432" spans="1:10" x14ac:dyDescent="0.2">
      <c r="A432">
        <f t="shared" si="13"/>
        <v>1</v>
      </c>
      <c r="B432" t="s">
        <v>430</v>
      </c>
      <c r="C432" s="1">
        <v>170.79179999999999</v>
      </c>
      <c r="D432" s="1">
        <v>0</v>
      </c>
      <c r="E432" s="1">
        <v>0</v>
      </c>
      <c r="F432" s="1">
        <f t="shared" si="14"/>
        <v>170.79179999999999</v>
      </c>
      <c r="G432" s="34"/>
      <c r="H432" s="1">
        <v>858.3</v>
      </c>
      <c r="I432" s="1">
        <f>IF(Tabel1[[#This Row],[Netto afname 2024 (LDN)]]-Tabel1[[#This Row],[Wind profiel]]&lt;0,0,Tabel1[[#This Row],[Netto afname 2024 (LDN)]]-Tabel1[[#This Row],[Wind profiel]])</f>
        <v>0</v>
      </c>
      <c r="J432" s="1">
        <f>Tabel1[[#This Row],[Wind profiel]]-Tabel1[[#This Row],[Netto afname 2024 (LDN)]]</f>
        <v>687.50819999999999</v>
      </c>
    </row>
    <row r="433" spans="1:10" x14ac:dyDescent="0.2">
      <c r="A433">
        <f t="shared" si="13"/>
        <v>1</v>
      </c>
      <c r="B433" t="s">
        <v>431</v>
      </c>
      <c r="C433" s="1">
        <v>178.28800000000001</v>
      </c>
      <c r="D433" s="1">
        <v>0</v>
      </c>
      <c r="E433" s="1">
        <v>0</v>
      </c>
      <c r="F433" s="1">
        <f t="shared" si="14"/>
        <v>178.28800000000001</v>
      </c>
      <c r="G433" s="34"/>
      <c r="H433" s="1">
        <v>1633.8</v>
      </c>
      <c r="I433" s="1">
        <f>IF(Tabel1[[#This Row],[Netto afname 2024 (LDN)]]-Tabel1[[#This Row],[Wind profiel]]&lt;0,0,Tabel1[[#This Row],[Netto afname 2024 (LDN)]]-Tabel1[[#This Row],[Wind profiel]])</f>
        <v>0</v>
      </c>
      <c r="J433" s="1">
        <f>Tabel1[[#This Row],[Wind profiel]]-Tabel1[[#This Row],[Netto afname 2024 (LDN)]]</f>
        <v>1455.5119999999999</v>
      </c>
    </row>
    <row r="434" spans="1:10" x14ac:dyDescent="0.2">
      <c r="A434">
        <f t="shared" si="13"/>
        <v>1</v>
      </c>
      <c r="B434" t="s">
        <v>432</v>
      </c>
      <c r="C434" s="1">
        <v>172.91909999999999</v>
      </c>
      <c r="D434" s="1">
        <v>0</v>
      </c>
      <c r="E434" s="1">
        <v>0</v>
      </c>
      <c r="F434" s="1">
        <f t="shared" si="14"/>
        <v>172.91909999999999</v>
      </c>
      <c r="G434" s="34"/>
      <c r="H434" s="1">
        <v>2123.6999999999998</v>
      </c>
      <c r="I434" s="1">
        <f>IF(Tabel1[[#This Row],[Netto afname 2024 (LDN)]]-Tabel1[[#This Row],[Wind profiel]]&lt;0,0,Tabel1[[#This Row],[Netto afname 2024 (LDN)]]-Tabel1[[#This Row],[Wind profiel]])</f>
        <v>0</v>
      </c>
      <c r="J434" s="1">
        <f>Tabel1[[#This Row],[Wind profiel]]-Tabel1[[#This Row],[Netto afname 2024 (LDN)]]</f>
        <v>1950.7808999999997</v>
      </c>
    </row>
    <row r="435" spans="1:10" x14ac:dyDescent="0.2">
      <c r="A435">
        <f t="shared" si="13"/>
        <v>1</v>
      </c>
      <c r="B435" t="s">
        <v>433</v>
      </c>
      <c r="C435" s="1">
        <v>173.0204</v>
      </c>
      <c r="D435" s="1">
        <v>0</v>
      </c>
      <c r="E435" s="1">
        <v>0</v>
      </c>
      <c r="F435" s="1">
        <f t="shared" si="14"/>
        <v>173.0204</v>
      </c>
      <c r="G435" s="34"/>
      <c r="H435" s="1">
        <v>1757.5</v>
      </c>
      <c r="I435" s="1">
        <f>IF(Tabel1[[#This Row],[Netto afname 2024 (LDN)]]-Tabel1[[#This Row],[Wind profiel]]&lt;0,0,Tabel1[[#This Row],[Netto afname 2024 (LDN)]]-Tabel1[[#This Row],[Wind profiel]])</f>
        <v>0</v>
      </c>
      <c r="J435" s="1">
        <f>Tabel1[[#This Row],[Wind profiel]]-Tabel1[[#This Row],[Netto afname 2024 (LDN)]]</f>
        <v>1584.4796000000001</v>
      </c>
    </row>
    <row r="436" spans="1:10" x14ac:dyDescent="0.2">
      <c r="A436">
        <f t="shared" si="13"/>
        <v>1</v>
      </c>
      <c r="B436" t="s">
        <v>434</v>
      </c>
      <c r="C436" s="1">
        <v>160.25659999999999</v>
      </c>
      <c r="D436" s="1">
        <v>0</v>
      </c>
      <c r="E436" s="1">
        <v>0</v>
      </c>
      <c r="F436" s="1">
        <f t="shared" si="14"/>
        <v>160.25659999999999</v>
      </c>
      <c r="G436" s="34"/>
      <c r="H436" s="1">
        <v>2006.9</v>
      </c>
      <c r="I436" s="1">
        <f>IF(Tabel1[[#This Row],[Netto afname 2024 (LDN)]]-Tabel1[[#This Row],[Wind profiel]]&lt;0,0,Tabel1[[#This Row],[Netto afname 2024 (LDN)]]-Tabel1[[#This Row],[Wind profiel]])</f>
        <v>0</v>
      </c>
      <c r="J436" s="1">
        <f>Tabel1[[#This Row],[Wind profiel]]-Tabel1[[#This Row],[Netto afname 2024 (LDN)]]</f>
        <v>1846.6434000000002</v>
      </c>
    </row>
    <row r="437" spans="1:10" x14ac:dyDescent="0.2">
      <c r="A437">
        <f t="shared" si="13"/>
        <v>1</v>
      </c>
      <c r="B437" t="s">
        <v>435</v>
      </c>
      <c r="C437" s="1">
        <v>170.63985000000002</v>
      </c>
      <c r="D437" s="1">
        <v>0</v>
      </c>
      <c r="E437" s="1">
        <v>0</v>
      </c>
      <c r="F437" s="1">
        <f t="shared" si="14"/>
        <v>170.63985000000002</v>
      </c>
      <c r="G437" s="34"/>
      <c r="H437" s="1">
        <v>1441.6</v>
      </c>
      <c r="I437" s="1">
        <f>IF(Tabel1[[#This Row],[Netto afname 2024 (LDN)]]-Tabel1[[#This Row],[Wind profiel]]&lt;0,0,Tabel1[[#This Row],[Netto afname 2024 (LDN)]]-Tabel1[[#This Row],[Wind profiel]])</f>
        <v>0</v>
      </c>
      <c r="J437" s="1">
        <f>Tabel1[[#This Row],[Wind profiel]]-Tabel1[[#This Row],[Netto afname 2024 (LDN)]]</f>
        <v>1270.9601499999999</v>
      </c>
    </row>
    <row r="438" spans="1:10" x14ac:dyDescent="0.2">
      <c r="A438">
        <f t="shared" si="13"/>
        <v>1</v>
      </c>
      <c r="B438" t="s">
        <v>436</v>
      </c>
      <c r="C438" s="1">
        <v>167.60084999999998</v>
      </c>
      <c r="D438" s="1">
        <v>0</v>
      </c>
      <c r="E438" s="1">
        <v>0</v>
      </c>
      <c r="F438" s="1">
        <f t="shared" si="14"/>
        <v>167.60084999999998</v>
      </c>
      <c r="G438" s="34"/>
      <c r="H438" s="1">
        <v>1581.9</v>
      </c>
      <c r="I438" s="1">
        <f>IF(Tabel1[[#This Row],[Netto afname 2024 (LDN)]]-Tabel1[[#This Row],[Wind profiel]]&lt;0,0,Tabel1[[#This Row],[Netto afname 2024 (LDN)]]-Tabel1[[#This Row],[Wind profiel]])</f>
        <v>0</v>
      </c>
      <c r="J438" s="1">
        <f>Tabel1[[#This Row],[Wind profiel]]-Tabel1[[#This Row],[Netto afname 2024 (LDN)]]</f>
        <v>1414.2991500000001</v>
      </c>
    </row>
    <row r="439" spans="1:10" x14ac:dyDescent="0.2">
      <c r="A439">
        <f t="shared" si="13"/>
        <v>1</v>
      </c>
      <c r="B439" t="s">
        <v>437</v>
      </c>
      <c r="C439" s="1">
        <v>167.85409999999999</v>
      </c>
      <c r="D439" s="1">
        <v>0</v>
      </c>
      <c r="E439" s="1">
        <v>0</v>
      </c>
      <c r="F439" s="1">
        <f t="shared" si="14"/>
        <v>167.85409999999999</v>
      </c>
      <c r="G439" s="34"/>
      <c r="H439" s="1">
        <v>1495.9</v>
      </c>
      <c r="I439" s="1">
        <f>IF(Tabel1[[#This Row],[Netto afname 2024 (LDN)]]-Tabel1[[#This Row],[Wind profiel]]&lt;0,0,Tabel1[[#This Row],[Netto afname 2024 (LDN)]]-Tabel1[[#This Row],[Wind profiel]])</f>
        <v>0</v>
      </c>
      <c r="J439" s="1">
        <f>Tabel1[[#This Row],[Wind profiel]]-Tabel1[[#This Row],[Netto afname 2024 (LDN)]]</f>
        <v>1328.0459000000001</v>
      </c>
    </row>
    <row r="440" spans="1:10" x14ac:dyDescent="0.2">
      <c r="A440">
        <f t="shared" si="13"/>
        <v>1</v>
      </c>
      <c r="B440" t="s">
        <v>438</v>
      </c>
      <c r="C440" s="1">
        <v>167.75280000000001</v>
      </c>
      <c r="D440" s="1">
        <v>0</v>
      </c>
      <c r="E440" s="1">
        <v>0</v>
      </c>
      <c r="F440" s="1">
        <f t="shared" si="14"/>
        <v>167.75280000000001</v>
      </c>
      <c r="G440" s="34"/>
      <c r="H440" s="1">
        <v>975.6</v>
      </c>
      <c r="I440" s="1">
        <f>IF(Tabel1[[#This Row],[Netto afname 2024 (LDN)]]-Tabel1[[#This Row],[Wind profiel]]&lt;0,0,Tabel1[[#This Row],[Netto afname 2024 (LDN)]]-Tabel1[[#This Row],[Wind profiel]])</f>
        <v>0</v>
      </c>
      <c r="J440" s="1">
        <f>Tabel1[[#This Row],[Wind profiel]]-Tabel1[[#This Row],[Netto afname 2024 (LDN)]]</f>
        <v>807.84720000000004</v>
      </c>
    </row>
    <row r="441" spans="1:10" x14ac:dyDescent="0.2">
      <c r="A441">
        <f t="shared" si="13"/>
        <v>1</v>
      </c>
      <c r="B441" t="s">
        <v>439</v>
      </c>
      <c r="C441" s="1">
        <v>163.59950000000001</v>
      </c>
      <c r="D441" s="1">
        <v>0</v>
      </c>
      <c r="E441" s="1">
        <v>0</v>
      </c>
      <c r="F441" s="1">
        <f t="shared" si="14"/>
        <v>163.59950000000001</v>
      </c>
      <c r="G441" s="34"/>
      <c r="H441" s="1">
        <v>801.9</v>
      </c>
      <c r="I441" s="1">
        <f>IF(Tabel1[[#This Row],[Netto afname 2024 (LDN)]]-Tabel1[[#This Row],[Wind profiel]]&lt;0,0,Tabel1[[#This Row],[Netto afname 2024 (LDN)]]-Tabel1[[#This Row],[Wind profiel]])</f>
        <v>0</v>
      </c>
      <c r="J441" s="1">
        <f>Tabel1[[#This Row],[Wind profiel]]-Tabel1[[#This Row],[Netto afname 2024 (LDN)]]</f>
        <v>638.30049999999994</v>
      </c>
    </row>
    <row r="442" spans="1:10" x14ac:dyDescent="0.2">
      <c r="A442">
        <f t="shared" si="13"/>
        <v>1</v>
      </c>
      <c r="B442" t="s">
        <v>440</v>
      </c>
      <c r="C442" s="1">
        <v>161.72545</v>
      </c>
      <c r="D442" s="1">
        <v>0</v>
      </c>
      <c r="E442" s="1">
        <v>0</v>
      </c>
      <c r="F442" s="1">
        <f t="shared" si="14"/>
        <v>161.72545</v>
      </c>
      <c r="G442" s="34"/>
      <c r="H442" s="1">
        <v>494.7</v>
      </c>
      <c r="I442" s="1">
        <f>IF(Tabel1[[#This Row],[Netto afname 2024 (LDN)]]-Tabel1[[#This Row],[Wind profiel]]&lt;0,0,Tabel1[[#This Row],[Netto afname 2024 (LDN)]]-Tabel1[[#This Row],[Wind profiel]])</f>
        <v>0</v>
      </c>
      <c r="J442" s="1">
        <f>Tabel1[[#This Row],[Wind profiel]]-Tabel1[[#This Row],[Netto afname 2024 (LDN)]]</f>
        <v>332.97455000000002</v>
      </c>
    </row>
    <row r="443" spans="1:10" x14ac:dyDescent="0.2">
      <c r="A443">
        <f t="shared" si="13"/>
        <v>1</v>
      </c>
      <c r="B443" t="s">
        <v>441</v>
      </c>
      <c r="C443" s="1">
        <v>161.47220000000002</v>
      </c>
      <c r="D443" s="1">
        <v>0</v>
      </c>
      <c r="E443" s="1">
        <v>0.08</v>
      </c>
      <c r="F443" s="1">
        <f t="shared" si="14"/>
        <v>161.55220000000003</v>
      </c>
      <c r="G443" s="34"/>
      <c r="H443" s="1">
        <v>323.3</v>
      </c>
      <c r="I443" s="1">
        <f>IF(Tabel1[[#This Row],[Netto afname 2024 (LDN)]]-Tabel1[[#This Row],[Wind profiel]]&lt;0,0,Tabel1[[#This Row],[Netto afname 2024 (LDN)]]-Tabel1[[#This Row],[Wind profiel]])</f>
        <v>0</v>
      </c>
      <c r="J443" s="1">
        <f>Tabel1[[#This Row],[Wind profiel]]-Tabel1[[#This Row],[Netto afname 2024 (LDN)]]</f>
        <v>161.8278</v>
      </c>
    </row>
    <row r="444" spans="1:10" x14ac:dyDescent="0.2">
      <c r="A444">
        <f t="shared" si="13"/>
        <v>1</v>
      </c>
      <c r="B444" t="s">
        <v>442</v>
      </c>
      <c r="C444" s="1">
        <v>153.92534999999998</v>
      </c>
      <c r="D444" s="1">
        <v>0</v>
      </c>
      <c r="E444" s="1">
        <v>4.8000000000000007</v>
      </c>
      <c r="F444" s="1">
        <f t="shared" si="14"/>
        <v>158.72534999999999</v>
      </c>
      <c r="G444" s="34"/>
      <c r="H444" s="1">
        <v>785.5</v>
      </c>
      <c r="I444" s="1">
        <f>IF(Tabel1[[#This Row],[Netto afname 2024 (LDN)]]-Tabel1[[#This Row],[Wind profiel]]&lt;0,0,Tabel1[[#This Row],[Netto afname 2024 (LDN)]]-Tabel1[[#This Row],[Wind profiel]])</f>
        <v>0</v>
      </c>
      <c r="J444" s="1">
        <f>Tabel1[[#This Row],[Wind profiel]]-Tabel1[[#This Row],[Netto afname 2024 (LDN)]]</f>
        <v>631.57465000000002</v>
      </c>
    </row>
    <row r="445" spans="1:10" x14ac:dyDescent="0.2">
      <c r="A445">
        <f t="shared" si="13"/>
        <v>1</v>
      </c>
      <c r="B445" t="s">
        <v>443</v>
      </c>
      <c r="C445" s="1">
        <v>145.46679999999998</v>
      </c>
      <c r="D445" s="1">
        <v>0</v>
      </c>
      <c r="E445" s="1">
        <v>20.32</v>
      </c>
      <c r="F445" s="1">
        <f t="shared" si="14"/>
        <v>165.78679999999997</v>
      </c>
      <c r="G445" s="34"/>
      <c r="H445" s="1">
        <v>675.7</v>
      </c>
      <c r="I445" s="1">
        <f>IF(Tabel1[[#This Row],[Netto afname 2024 (LDN)]]-Tabel1[[#This Row],[Wind profiel]]&lt;0,0,Tabel1[[#This Row],[Netto afname 2024 (LDN)]]-Tabel1[[#This Row],[Wind profiel]])</f>
        <v>0</v>
      </c>
      <c r="J445" s="1">
        <f>Tabel1[[#This Row],[Wind profiel]]-Tabel1[[#This Row],[Netto afname 2024 (LDN)]]</f>
        <v>530.23320000000012</v>
      </c>
    </row>
    <row r="446" spans="1:10" x14ac:dyDescent="0.2">
      <c r="A446">
        <f t="shared" si="13"/>
        <v>1</v>
      </c>
      <c r="B446" t="s">
        <v>444</v>
      </c>
      <c r="C446" s="1">
        <v>116.29239999999999</v>
      </c>
      <c r="D446" s="1">
        <v>0</v>
      </c>
      <c r="E446" s="1">
        <v>50.96</v>
      </c>
      <c r="F446" s="1">
        <f t="shared" si="14"/>
        <v>167.25239999999999</v>
      </c>
      <c r="G446" s="34"/>
      <c r="H446" s="1">
        <v>977.7</v>
      </c>
      <c r="I446" s="1">
        <f>IF(Tabel1[[#This Row],[Netto afname 2024 (LDN)]]-Tabel1[[#This Row],[Wind profiel]]&lt;0,0,Tabel1[[#This Row],[Netto afname 2024 (LDN)]]-Tabel1[[#This Row],[Wind profiel]])</f>
        <v>0</v>
      </c>
      <c r="J446" s="1">
        <f>Tabel1[[#This Row],[Wind profiel]]-Tabel1[[#This Row],[Netto afname 2024 (LDN)]]</f>
        <v>861.4076</v>
      </c>
    </row>
    <row r="447" spans="1:10" x14ac:dyDescent="0.2">
      <c r="A447">
        <f t="shared" si="13"/>
        <v>1</v>
      </c>
      <c r="B447" t="s">
        <v>445</v>
      </c>
      <c r="C447" s="1">
        <v>77.646450000000002</v>
      </c>
      <c r="D447" s="1">
        <v>0</v>
      </c>
      <c r="E447" s="1">
        <v>89.52000000000001</v>
      </c>
      <c r="F447" s="1">
        <f t="shared" si="14"/>
        <v>167.16645</v>
      </c>
      <c r="G447" s="34"/>
      <c r="H447" s="1">
        <v>1239</v>
      </c>
      <c r="I447" s="1">
        <f>IF(Tabel1[[#This Row],[Netto afname 2024 (LDN)]]-Tabel1[[#This Row],[Wind profiel]]&lt;0,0,Tabel1[[#This Row],[Netto afname 2024 (LDN)]]-Tabel1[[#This Row],[Wind profiel]])</f>
        <v>0</v>
      </c>
      <c r="J447" s="1">
        <f>Tabel1[[#This Row],[Wind profiel]]-Tabel1[[#This Row],[Netto afname 2024 (LDN)]]</f>
        <v>1161.35355</v>
      </c>
    </row>
    <row r="448" spans="1:10" x14ac:dyDescent="0.2">
      <c r="A448">
        <f t="shared" si="13"/>
        <v>1</v>
      </c>
      <c r="B448" t="s">
        <v>446</v>
      </c>
      <c r="C448" s="1">
        <v>72.530799999999999</v>
      </c>
      <c r="D448" s="1">
        <v>0</v>
      </c>
      <c r="E448" s="1">
        <v>98.72</v>
      </c>
      <c r="F448" s="1">
        <f t="shared" si="14"/>
        <v>171.2508</v>
      </c>
      <c r="G448" s="34"/>
      <c r="H448" s="1">
        <v>1458.3</v>
      </c>
      <c r="I448" s="1">
        <f>IF(Tabel1[[#This Row],[Netto afname 2024 (LDN)]]-Tabel1[[#This Row],[Wind profiel]]&lt;0,0,Tabel1[[#This Row],[Netto afname 2024 (LDN)]]-Tabel1[[#This Row],[Wind profiel]])</f>
        <v>0</v>
      </c>
      <c r="J448" s="1">
        <f>Tabel1[[#This Row],[Wind profiel]]-Tabel1[[#This Row],[Netto afname 2024 (LDN)]]</f>
        <v>1385.7692</v>
      </c>
    </row>
    <row r="449" spans="1:10" x14ac:dyDescent="0.2">
      <c r="A449">
        <f t="shared" si="13"/>
        <v>1</v>
      </c>
      <c r="B449" t="s">
        <v>447</v>
      </c>
      <c r="C449" s="1">
        <v>91.777800000000013</v>
      </c>
      <c r="D449" s="1">
        <v>0</v>
      </c>
      <c r="E449" s="1">
        <v>76.239999999999995</v>
      </c>
      <c r="F449" s="1">
        <f t="shared" si="14"/>
        <v>168.01780000000002</v>
      </c>
      <c r="G449" s="34"/>
      <c r="H449" s="1">
        <v>1663.9</v>
      </c>
      <c r="I449" s="1">
        <f>IF(Tabel1[[#This Row],[Netto afname 2024 (LDN)]]-Tabel1[[#This Row],[Wind profiel]]&lt;0,0,Tabel1[[#This Row],[Netto afname 2024 (LDN)]]-Tabel1[[#This Row],[Wind profiel]])</f>
        <v>0</v>
      </c>
      <c r="J449" s="1">
        <f>Tabel1[[#This Row],[Wind profiel]]-Tabel1[[#This Row],[Netto afname 2024 (LDN)]]</f>
        <v>1572.1222</v>
      </c>
    </row>
    <row r="450" spans="1:10" x14ac:dyDescent="0.2">
      <c r="A450">
        <f t="shared" si="13"/>
        <v>1</v>
      </c>
      <c r="B450" t="s">
        <v>448</v>
      </c>
      <c r="C450" s="1">
        <v>136.55240000000001</v>
      </c>
      <c r="D450" s="1">
        <v>0</v>
      </c>
      <c r="E450" s="1">
        <v>35.200000000000003</v>
      </c>
      <c r="F450" s="1">
        <f t="shared" si="14"/>
        <v>171.75240000000002</v>
      </c>
      <c r="G450" s="34"/>
      <c r="H450" s="1">
        <v>2097.5</v>
      </c>
      <c r="I450" s="1">
        <f>IF(Tabel1[[#This Row],[Netto afname 2024 (LDN)]]-Tabel1[[#This Row],[Wind profiel]]&lt;0,0,Tabel1[[#This Row],[Netto afname 2024 (LDN)]]-Tabel1[[#This Row],[Wind profiel]])</f>
        <v>0</v>
      </c>
      <c r="J450" s="1">
        <f>Tabel1[[#This Row],[Wind profiel]]-Tabel1[[#This Row],[Netto afname 2024 (LDN)]]</f>
        <v>1960.9476</v>
      </c>
    </row>
    <row r="451" spans="1:10" x14ac:dyDescent="0.2">
      <c r="A451">
        <f t="shared" si="13"/>
        <v>1</v>
      </c>
      <c r="B451" t="s">
        <v>449</v>
      </c>
      <c r="C451" s="1">
        <v>173.57755</v>
      </c>
      <c r="D451" s="1">
        <v>0</v>
      </c>
      <c r="E451" s="1">
        <v>6.72</v>
      </c>
      <c r="F451" s="1">
        <f t="shared" si="14"/>
        <v>180.29755</v>
      </c>
      <c r="G451" s="34"/>
      <c r="H451" s="1">
        <v>2622.2</v>
      </c>
      <c r="I451" s="1">
        <f>IF(Tabel1[[#This Row],[Netto afname 2024 (LDN)]]-Tabel1[[#This Row],[Wind profiel]]&lt;0,0,Tabel1[[#This Row],[Netto afname 2024 (LDN)]]-Tabel1[[#This Row],[Wind profiel]])</f>
        <v>0</v>
      </c>
      <c r="J451" s="1">
        <f>Tabel1[[#This Row],[Wind profiel]]-Tabel1[[#This Row],[Netto afname 2024 (LDN)]]</f>
        <v>2448.6224499999998</v>
      </c>
    </row>
    <row r="452" spans="1:10" x14ac:dyDescent="0.2">
      <c r="A452">
        <f t="shared" ref="A452:A515" si="15">MONTH(B452)</f>
        <v>1</v>
      </c>
      <c r="B452" t="s">
        <v>450</v>
      </c>
      <c r="C452" s="1">
        <v>187.20240000000001</v>
      </c>
      <c r="D452" s="1">
        <v>0</v>
      </c>
      <c r="E452" s="1">
        <v>0</v>
      </c>
      <c r="F452" s="1">
        <f t="shared" ref="F452:F515" si="16">C452+E452-D452</f>
        <v>187.20240000000001</v>
      </c>
      <c r="G452" s="34"/>
      <c r="H452" s="1">
        <v>2915.3</v>
      </c>
      <c r="I452" s="1">
        <f>IF(Tabel1[[#This Row],[Netto afname 2024 (LDN)]]-Tabel1[[#This Row],[Wind profiel]]&lt;0,0,Tabel1[[#This Row],[Netto afname 2024 (LDN)]]-Tabel1[[#This Row],[Wind profiel]])</f>
        <v>0</v>
      </c>
      <c r="J452" s="1">
        <f>Tabel1[[#This Row],[Wind profiel]]-Tabel1[[#This Row],[Netto afname 2024 (LDN)]]</f>
        <v>2728.0976000000001</v>
      </c>
    </row>
    <row r="453" spans="1:10" x14ac:dyDescent="0.2">
      <c r="A453">
        <f t="shared" si="15"/>
        <v>1</v>
      </c>
      <c r="B453" t="s">
        <v>451</v>
      </c>
      <c r="C453" s="1">
        <v>195.25574999999998</v>
      </c>
      <c r="D453" s="1">
        <v>0</v>
      </c>
      <c r="E453" s="1">
        <v>0</v>
      </c>
      <c r="F453" s="1">
        <f t="shared" si="16"/>
        <v>195.25574999999998</v>
      </c>
      <c r="G453" s="34"/>
      <c r="H453" s="1">
        <v>3158.9</v>
      </c>
      <c r="I453" s="1">
        <f>IF(Tabel1[[#This Row],[Netto afname 2024 (LDN)]]-Tabel1[[#This Row],[Wind profiel]]&lt;0,0,Tabel1[[#This Row],[Netto afname 2024 (LDN)]]-Tabel1[[#This Row],[Wind profiel]])</f>
        <v>0</v>
      </c>
      <c r="J453" s="1">
        <f>Tabel1[[#This Row],[Wind profiel]]-Tabel1[[#This Row],[Netto afname 2024 (LDN)]]</f>
        <v>2963.6442500000003</v>
      </c>
    </row>
    <row r="454" spans="1:10" x14ac:dyDescent="0.2">
      <c r="A454">
        <f t="shared" si="15"/>
        <v>1</v>
      </c>
      <c r="B454" t="s">
        <v>452</v>
      </c>
      <c r="C454" s="1">
        <v>192.06479999999999</v>
      </c>
      <c r="D454" s="1">
        <v>0</v>
      </c>
      <c r="E454" s="1">
        <v>0</v>
      </c>
      <c r="F454" s="1">
        <f t="shared" si="16"/>
        <v>192.06479999999999</v>
      </c>
      <c r="G454" s="34"/>
      <c r="H454" s="1">
        <v>3227.8</v>
      </c>
      <c r="I454" s="1">
        <f>IF(Tabel1[[#This Row],[Netto afname 2024 (LDN)]]-Tabel1[[#This Row],[Wind profiel]]&lt;0,0,Tabel1[[#This Row],[Netto afname 2024 (LDN)]]-Tabel1[[#This Row],[Wind profiel]])</f>
        <v>0</v>
      </c>
      <c r="J454" s="1">
        <f>Tabel1[[#This Row],[Wind profiel]]-Tabel1[[#This Row],[Netto afname 2024 (LDN)]]</f>
        <v>3035.7352000000001</v>
      </c>
    </row>
    <row r="455" spans="1:10" x14ac:dyDescent="0.2">
      <c r="A455">
        <f t="shared" si="15"/>
        <v>1</v>
      </c>
      <c r="B455" t="s">
        <v>453</v>
      </c>
      <c r="C455" s="1">
        <v>212.73</v>
      </c>
      <c r="D455" s="1">
        <v>0</v>
      </c>
      <c r="E455" s="1">
        <v>0</v>
      </c>
      <c r="F455" s="1">
        <f t="shared" si="16"/>
        <v>212.73</v>
      </c>
      <c r="G455" s="34"/>
      <c r="H455" s="1">
        <v>3341.5</v>
      </c>
      <c r="I455" s="1">
        <f>IF(Tabel1[[#This Row],[Netto afname 2024 (LDN)]]-Tabel1[[#This Row],[Wind profiel]]&lt;0,0,Tabel1[[#This Row],[Netto afname 2024 (LDN)]]-Tabel1[[#This Row],[Wind profiel]])</f>
        <v>0</v>
      </c>
      <c r="J455" s="1">
        <f>Tabel1[[#This Row],[Wind profiel]]-Tabel1[[#This Row],[Netto afname 2024 (LDN)]]</f>
        <v>3128.77</v>
      </c>
    </row>
    <row r="456" spans="1:10" x14ac:dyDescent="0.2">
      <c r="A456">
        <f t="shared" si="15"/>
        <v>1</v>
      </c>
      <c r="B456" t="s">
        <v>454</v>
      </c>
      <c r="C456" s="1">
        <v>214.55339999999998</v>
      </c>
      <c r="D456" s="1">
        <v>0</v>
      </c>
      <c r="E456" s="1">
        <v>0</v>
      </c>
      <c r="F456" s="1">
        <f t="shared" si="16"/>
        <v>214.55339999999998</v>
      </c>
      <c r="G456" s="34"/>
      <c r="H456" s="1">
        <v>3499.5</v>
      </c>
      <c r="I456" s="1">
        <f>IF(Tabel1[[#This Row],[Netto afname 2024 (LDN)]]-Tabel1[[#This Row],[Wind profiel]]&lt;0,0,Tabel1[[#This Row],[Netto afname 2024 (LDN)]]-Tabel1[[#This Row],[Wind profiel]])</f>
        <v>0</v>
      </c>
      <c r="J456" s="1">
        <f>Tabel1[[#This Row],[Wind profiel]]-Tabel1[[#This Row],[Netto afname 2024 (LDN)]]</f>
        <v>3284.9466000000002</v>
      </c>
    </row>
    <row r="457" spans="1:10" x14ac:dyDescent="0.2">
      <c r="A457">
        <f t="shared" si="15"/>
        <v>1</v>
      </c>
      <c r="B457" t="s">
        <v>455</v>
      </c>
      <c r="C457" s="1">
        <v>187.86085</v>
      </c>
      <c r="D457" s="1">
        <v>0</v>
      </c>
      <c r="E457" s="1">
        <v>0</v>
      </c>
      <c r="F457" s="1">
        <f t="shared" si="16"/>
        <v>187.86085</v>
      </c>
      <c r="G457" s="34"/>
      <c r="H457" s="1">
        <v>3482.7</v>
      </c>
      <c r="I457" s="1">
        <f>IF(Tabel1[[#This Row],[Netto afname 2024 (LDN)]]-Tabel1[[#This Row],[Wind profiel]]&lt;0,0,Tabel1[[#This Row],[Netto afname 2024 (LDN)]]-Tabel1[[#This Row],[Wind profiel]])</f>
        <v>0</v>
      </c>
      <c r="J457" s="1">
        <f>Tabel1[[#This Row],[Wind profiel]]-Tabel1[[#This Row],[Netto afname 2024 (LDN)]]</f>
        <v>3294.8391499999998</v>
      </c>
    </row>
    <row r="458" spans="1:10" x14ac:dyDescent="0.2">
      <c r="A458">
        <f t="shared" si="15"/>
        <v>1</v>
      </c>
      <c r="B458" t="s">
        <v>456</v>
      </c>
      <c r="C458" s="1">
        <v>186.99979999999999</v>
      </c>
      <c r="D458" s="1">
        <v>0</v>
      </c>
      <c r="E458" s="1">
        <v>0</v>
      </c>
      <c r="F458" s="1">
        <f t="shared" si="16"/>
        <v>186.99979999999999</v>
      </c>
      <c r="G458" s="34"/>
      <c r="H458" s="1">
        <v>3285.3</v>
      </c>
      <c r="I458" s="1">
        <f>IF(Tabel1[[#This Row],[Netto afname 2024 (LDN)]]-Tabel1[[#This Row],[Wind profiel]]&lt;0,0,Tabel1[[#This Row],[Netto afname 2024 (LDN)]]-Tabel1[[#This Row],[Wind profiel]])</f>
        <v>0</v>
      </c>
      <c r="J458" s="1">
        <f>Tabel1[[#This Row],[Wind profiel]]-Tabel1[[#This Row],[Netto afname 2024 (LDN)]]</f>
        <v>3098.3002000000001</v>
      </c>
    </row>
    <row r="459" spans="1:10" x14ac:dyDescent="0.2">
      <c r="A459">
        <f t="shared" si="15"/>
        <v>1</v>
      </c>
      <c r="B459" t="s">
        <v>457</v>
      </c>
      <c r="C459" s="1">
        <v>191.20375000000001</v>
      </c>
      <c r="D459" s="1">
        <v>0</v>
      </c>
      <c r="E459" s="1">
        <v>0</v>
      </c>
      <c r="F459" s="1">
        <f t="shared" si="16"/>
        <v>191.20375000000001</v>
      </c>
      <c r="G459" s="34"/>
      <c r="H459" s="1">
        <v>3213.9</v>
      </c>
      <c r="I459" s="1">
        <f>IF(Tabel1[[#This Row],[Netto afname 2024 (LDN)]]-Tabel1[[#This Row],[Wind profiel]]&lt;0,0,Tabel1[[#This Row],[Netto afname 2024 (LDN)]]-Tabel1[[#This Row],[Wind profiel]])</f>
        <v>0</v>
      </c>
      <c r="J459" s="1">
        <f>Tabel1[[#This Row],[Wind profiel]]-Tabel1[[#This Row],[Netto afname 2024 (LDN)]]</f>
        <v>3022.69625</v>
      </c>
    </row>
    <row r="460" spans="1:10" x14ac:dyDescent="0.2">
      <c r="A460">
        <f t="shared" si="15"/>
        <v>1</v>
      </c>
      <c r="B460" t="s">
        <v>458</v>
      </c>
      <c r="C460" s="1">
        <v>183.5556</v>
      </c>
      <c r="D460" s="1">
        <v>0</v>
      </c>
      <c r="E460" s="1">
        <v>0</v>
      </c>
      <c r="F460" s="1">
        <f t="shared" si="16"/>
        <v>183.5556</v>
      </c>
      <c r="G460" s="34"/>
      <c r="H460" s="1">
        <v>3261.8</v>
      </c>
      <c r="I460" s="1">
        <f>IF(Tabel1[[#This Row],[Netto afname 2024 (LDN)]]-Tabel1[[#This Row],[Wind profiel]]&lt;0,0,Tabel1[[#This Row],[Netto afname 2024 (LDN)]]-Tabel1[[#This Row],[Wind profiel]])</f>
        <v>0</v>
      </c>
      <c r="J460" s="1">
        <f>Tabel1[[#This Row],[Wind profiel]]-Tabel1[[#This Row],[Netto afname 2024 (LDN)]]</f>
        <v>3078.2444</v>
      </c>
    </row>
    <row r="461" spans="1:10" x14ac:dyDescent="0.2">
      <c r="A461">
        <f t="shared" si="15"/>
        <v>1</v>
      </c>
      <c r="B461" t="s">
        <v>459</v>
      </c>
      <c r="C461" s="1">
        <v>173.07105000000001</v>
      </c>
      <c r="D461" s="1">
        <v>0</v>
      </c>
      <c r="E461" s="1">
        <v>0</v>
      </c>
      <c r="F461" s="1">
        <f t="shared" si="16"/>
        <v>173.07105000000001</v>
      </c>
      <c r="G461" s="34"/>
      <c r="H461" s="1">
        <v>3179.7</v>
      </c>
      <c r="I461" s="1">
        <f>IF(Tabel1[[#This Row],[Netto afname 2024 (LDN)]]-Tabel1[[#This Row],[Wind profiel]]&lt;0,0,Tabel1[[#This Row],[Netto afname 2024 (LDN)]]-Tabel1[[#This Row],[Wind profiel]])</f>
        <v>0</v>
      </c>
      <c r="J461" s="1">
        <f>Tabel1[[#This Row],[Wind profiel]]-Tabel1[[#This Row],[Netto afname 2024 (LDN)]]</f>
        <v>3006.6289499999998</v>
      </c>
    </row>
    <row r="462" spans="1:10" x14ac:dyDescent="0.2">
      <c r="A462">
        <f t="shared" si="15"/>
        <v>1</v>
      </c>
      <c r="B462" t="s">
        <v>460</v>
      </c>
      <c r="C462" s="1">
        <v>170.8931</v>
      </c>
      <c r="D462" s="1">
        <v>0</v>
      </c>
      <c r="E462" s="1">
        <v>0</v>
      </c>
      <c r="F462" s="1">
        <f t="shared" si="16"/>
        <v>170.8931</v>
      </c>
      <c r="G462" s="34"/>
      <c r="H462" s="1">
        <v>3179.9</v>
      </c>
      <c r="I462" s="1">
        <f>IF(Tabel1[[#This Row],[Netto afname 2024 (LDN)]]-Tabel1[[#This Row],[Wind profiel]]&lt;0,0,Tabel1[[#This Row],[Netto afname 2024 (LDN)]]-Tabel1[[#This Row],[Wind profiel]])</f>
        <v>0</v>
      </c>
      <c r="J462" s="1">
        <f>Tabel1[[#This Row],[Wind profiel]]-Tabel1[[#This Row],[Netto afname 2024 (LDN)]]</f>
        <v>3009.0069000000003</v>
      </c>
    </row>
    <row r="463" spans="1:10" x14ac:dyDescent="0.2">
      <c r="A463">
        <f t="shared" si="15"/>
        <v>1</v>
      </c>
      <c r="B463" t="s">
        <v>461</v>
      </c>
      <c r="C463" s="1">
        <v>171.09570000000002</v>
      </c>
      <c r="D463" s="1">
        <v>0</v>
      </c>
      <c r="E463" s="1">
        <v>0</v>
      </c>
      <c r="F463" s="1">
        <f t="shared" si="16"/>
        <v>171.09570000000002</v>
      </c>
      <c r="G463" s="34"/>
      <c r="H463" s="1">
        <v>3320.9</v>
      </c>
      <c r="I463" s="1">
        <f>IF(Tabel1[[#This Row],[Netto afname 2024 (LDN)]]-Tabel1[[#This Row],[Wind profiel]]&lt;0,0,Tabel1[[#This Row],[Netto afname 2024 (LDN)]]-Tabel1[[#This Row],[Wind profiel]])</f>
        <v>0</v>
      </c>
      <c r="J463" s="1">
        <f>Tabel1[[#This Row],[Wind profiel]]-Tabel1[[#This Row],[Netto afname 2024 (LDN)]]</f>
        <v>3149.8043000000002</v>
      </c>
    </row>
    <row r="464" spans="1:10" x14ac:dyDescent="0.2">
      <c r="A464">
        <f t="shared" si="15"/>
        <v>1</v>
      </c>
      <c r="B464" t="s">
        <v>462</v>
      </c>
      <c r="C464" s="1">
        <v>164.86574999999999</v>
      </c>
      <c r="D464" s="1">
        <v>0</v>
      </c>
      <c r="E464" s="1">
        <v>0</v>
      </c>
      <c r="F464" s="1">
        <f t="shared" si="16"/>
        <v>164.86574999999999</v>
      </c>
      <c r="G464" s="34"/>
      <c r="H464" s="1">
        <v>3332.4</v>
      </c>
      <c r="I464" s="1">
        <f>IF(Tabel1[[#This Row],[Netto afname 2024 (LDN)]]-Tabel1[[#This Row],[Wind profiel]]&lt;0,0,Tabel1[[#This Row],[Netto afname 2024 (LDN)]]-Tabel1[[#This Row],[Wind profiel]])</f>
        <v>0</v>
      </c>
      <c r="J464" s="1">
        <f>Tabel1[[#This Row],[Wind profiel]]-Tabel1[[#This Row],[Netto afname 2024 (LDN)]]</f>
        <v>3167.5342500000002</v>
      </c>
    </row>
    <row r="465" spans="1:10" x14ac:dyDescent="0.2">
      <c r="A465">
        <f t="shared" si="15"/>
        <v>1</v>
      </c>
      <c r="B465" t="s">
        <v>463</v>
      </c>
      <c r="C465" s="1">
        <v>159.95269999999999</v>
      </c>
      <c r="D465" s="1">
        <v>0</v>
      </c>
      <c r="E465" s="1">
        <v>0</v>
      </c>
      <c r="F465" s="1">
        <f t="shared" si="16"/>
        <v>159.95269999999999</v>
      </c>
      <c r="G465" s="34"/>
      <c r="H465" s="1">
        <v>3542.5</v>
      </c>
      <c r="I465" s="1">
        <f>IF(Tabel1[[#This Row],[Netto afname 2024 (LDN)]]-Tabel1[[#This Row],[Wind profiel]]&lt;0,0,Tabel1[[#This Row],[Netto afname 2024 (LDN)]]-Tabel1[[#This Row],[Wind profiel]])</f>
        <v>0</v>
      </c>
      <c r="J465" s="1">
        <f>Tabel1[[#This Row],[Wind profiel]]-Tabel1[[#This Row],[Netto afname 2024 (LDN)]]</f>
        <v>3382.5473000000002</v>
      </c>
    </row>
    <row r="466" spans="1:10" x14ac:dyDescent="0.2">
      <c r="A466">
        <f t="shared" si="15"/>
        <v>1</v>
      </c>
      <c r="B466" t="s">
        <v>464</v>
      </c>
      <c r="C466" s="1">
        <v>157.67345</v>
      </c>
      <c r="D466" s="1">
        <v>0</v>
      </c>
      <c r="E466" s="1">
        <v>0</v>
      </c>
      <c r="F466" s="1">
        <f t="shared" si="16"/>
        <v>157.67345</v>
      </c>
      <c r="G466" s="34"/>
      <c r="H466" s="1">
        <v>3650.8</v>
      </c>
      <c r="I466" s="1">
        <f>IF(Tabel1[[#This Row],[Netto afname 2024 (LDN)]]-Tabel1[[#This Row],[Wind profiel]]&lt;0,0,Tabel1[[#This Row],[Netto afname 2024 (LDN)]]-Tabel1[[#This Row],[Wind profiel]])</f>
        <v>0</v>
      </c>
      <c r="J466" s="1">
        <f>Tabel1[[#This Row],[Wind profiel]]-Tabel1[[#This Row],[Netto afname 2024 (LDN)]]</f>
        <v>3493.12655</v>
      </c>
    </row>
    <row r="467" spans="1:10" x14ac:dyDescent="0.2">
      <c r="A467">
        <f t="shared" si="15"/>
        <v>1</v>
      </c>
      <c r="B467" t="s">
        <v>465</v>
      </c>
      <c r="C467" s="1">
        <v>150.17725000000002</v>
      </c>
      <c r="D467" s="1">
        <v>0</v>
      </c>
      <c r="E467" s="1">
        <v>5.92</v>
      </c>
      <c r="F467" s="1">
        <f t="shared" si="16"/>
        <v>156.09725</v>
      </c>
      <c r="G467" s="34"/>
      <c r="H467" s="1">
        <v>3839.2</v>
      </c>
      <c r="I467" s="1">
        <f>IF(Tabel1[[#This Row],[Netto afname 2024 (LDN)]]-Tabel1[[#This Row],[Wind profiel]]&lt;0,0,Tabel1[[#This Row],[Netto afname 2024 (LDN)]]-Tabel1[[#This Row],[Wind profiel]])</f>
        <v>0</v>
      </c>
      <c r="J467" s="1">
        <f>Tabel1[[#This Row],[Wind profiel]]-Tabel1[[#This Row],[Netto afname 2024 (LDN)]]</f>
        <v>3689.0227499999996</v>
      </c>
    </row>
    <row r="468" spans="1:10" x14ac:dyDescent="0.2">
      <c r="A468">
        <f t="shared" si="15"/>
        <v>1</v>
      </c>
      <c r="B468" t="s">
        <v>466</v>
      </c>
      <c r="C468" s="1">
        <v>126.92889999999998</v>
      </c>
      <c r="D468" s="1">
        <v>0</v>
      </c>
      <c r="E468" s="1">
        <v>30.4</v>
      </c>
      <c r="F468" s="1">
        <f t="shared" si="16"/>
        <v>157.32889999999998</v>
      </c>
      <c r="G468" s="34"/>
      <c r="H468" s="1">
        <v>4039.4</v>
      </c>
      <c r="I468" s="1">
        <f>IF(Tabel1[[#This Row],[Netto afname 2024 (LDN)]]-Tabel1[[#This Row],[Wind profiel]]&lt;0,0,Tabel1[[#This Row],[Netto afname 2024 (LDN)]]-Tabel1[[#This Row],[Wind profiel]])</f>
        <v>0</v>
      </c>
      <c r="J468" s="1">
        <f>Tabel1[[#This Row],[Wind profiel]]-Tabel1[[#This Row],[Netto afname 2024 (LDN)]]</f>
        <v>3912.4711000000002</v>
      </c>
    </row>
    <row r="469" spans="1:10" x14ac:dyDescent="0.2">
      <c r="A469">
        <f t="shared" si="15"/>
        <v>1</v>
      </c>
      <c r="B469" t="s">
        <v>467</v>
      </c>
      <c r="C469" s="1">
        <v>116.84954999999999</v>
      </c>
      <c r="D469" s="1">
        <v>0</v>
      </c>
      <c r="E469" s="1">
        <v>48.4</v>
      </c>
      <c r="F469" s="1">
        <f t="shared" si="16"/>
        <v>165.24955</v>
      </c>
      <c r="G469" s="34"/>
      <c r="H469" s="1">
        <v>4101.2</v>
      </c>
      <c r="I469" s="1">
        <f>IF(Tabel1[[#This Row],[Netto afname 2024 (LDN)]]-Tabel1[[#This Row],[Wind profiel]]&lt;0,0,Tabel1[[#This Row],[Netto afname 2024 (LDN)]]-Tabel1[[#This Row],[Wind profiel]])</f>
        <v>0</v>
      </c>
      <c r="J469" s="1">
        <f>Tabel1[[#This Row],[Wind profiel]]-Tabel1[[#This Row],[Netto afname 2024 (LDN)]]</f>
        <v>3984.3504499999999</v>
      </c>
    </row>
    <row r="470" spans="1:10" x14ac:dyDescent="0.2">
      <c r="A470">
        <f t="shared" si="15"/>
        <v>1</v>
      </c>
      <c r="B470" t="s">
        <v>468</v>
      </c>
      <c r="C470" s="1">
        <v>66.300849999999997</v>
      </c>
      <c r="D470" s="1">
        <v>0</v>
      </c>
      <c r="E470" s="1">
        <v>108.56</v>
      </c>
      <c r="F470" s="1">
        <f t="shared" si="16"/>
        <v>174.86085</v>
      </c>
      <c r="G470" s="34"/>
      <c r="H470" s="1">
        <v>4146</v>
      </c>
      <c r="I470" s="1">
        <f>IF(Tabel1[[#This Row],[Netto afname 2024 (LDN)]]-Tabel1[[#This Row],[Wind profiel]]&lt;0,0,Tabel1[[#This Row],[Netto afname 2024 (LDN)]]-Tabel1[[#This Row],[Wind profiel]])</f>
        <v>0</v>
      </c>
      <c r="J470" s="1">
        <f>Tabel1[[#This Row],[Wind profiel]]-Tabel1[[#This Row],[Netto afname 2024 (LDN)]]</f>
        <v>4079.6991499999999</v>
      </c>
    </row>
    <row r="471" spans="1:10" x14ac:dyDescent="0.2">
      <c r="A471">
        <f t="shared" si="15"/>
        <v>1</v>
      </c>
      <c r="B471" t="s">
        <v>469</v>
      </c>
      <c r="C471" s="1">
        <v>59.513750000000002</v>
      </c>
      <c r="D471" s="1">
        <v>0</v>
      </c>
      <c r="E471" s="1">
        <v>121.28</v>
      </c>
      <c r="F471" s="1">
        <f t="shared" si="16"/>
        <v>180.79374999999999</v>
      </c>
      <c r="G471" s="34"/>
      <c r="H471" s="1">
        <v>3900.1</v>
      </c>
      <c r="I471" s="1">
        <f>IF(Tabel1[[#This Row],[Netto afname 2024 (LDN)]]-Tabel1[[#This Row],[Wind profiel]]&lt;0,0,Tabel1[[#This Row],[Netto afname 2024 (LDN)]]-Tabel1[[#This Row],[Wind profiel]])</f>
        <v>0</v>
      </c>
      <c r="J471" s="1">
        <f>Tabel1[[#This Row],[Wind profiel]]-Tabel1[[#This Row],[Netto afname 2024 (LDN)]]</f>
        <v>3840.5862499999998</v>
      </c>
    </row>
    <row r="472" spans="1:10" x14ac:dyDescent="0.2">
      <c r="A472">
        <f t="shared" si="15"/>
        <v>1</v>
      </c>
      <c r="B472" t="s">
        <v>470</v>
      </c>
      <c r="C472" s="1">
        <v>34.239399999999996</v>
      </c>
      <c r="D472" s="1">
        <v>2.3198420533070085</v>
      </c>
      <c r="E472" s="1">
        <v>155.28</v>
      </c>
      <c r="F472" s="1">
        <f t="shared" si="16"/>
        <v>187.19955794669298</v>
      </c>
      <c r="G472" s="34"/>
      <c r="H472" s="1">
        <v>3641.8</v>
      </c>
      <c r="I472" s="1">
        <f>IF(Tabel1[[#This Row],[Netto afname 2024 (LDN)]]-Tabel1[[#This Row],[Wind profiel]]&lt;0,0,Tabel1[[#This Row],[Netto afname 2024 (LDN)]]-Tabel1[[#This Row],[Wind profiel]])</f>
        <v>0</v>
      </c>
      <c r="J472" s="1">
        <f>Tabel1[[#This Row],[Wind profiel]]-Tabel1[[#This Row],[Netto afname 2024 (LDN)]]</f>
        <v>3607.5606000000002</v>
      </c>
    </row>
    <row r="473" spans="1:10" x14ac:dyDescent="0.2">
      <c r="A473">
        <f t="shared" si="15"/>
        <v>1</v>
      </c>
      <c r="B473" t="s">
        <v>471</v>
      </c>
      <c r="C473" s="1">
        <v>72.37885</v>
      </c>
      <c r="D473" s="1">
        <v>0</v>
      </c>
      <c r="E473" s="1">
        <v>121.03999999999999</v>
      </c>
      <c r="F473" s="1">
        <f t="shared" si="16"/>
        <v>193.41884999999999</v>
      </c>
      <c r="G473" s="34"/>
      <c r="H473" s="1">
        <v>3179.5</v>
      </c>
      <c r="I473" s="1">
        <f>IF(Tabel1[[#This Row],[Netto afname 2024 (LDN)]]-Tabel1[[#This Row],[Wind profiel]]&lt;0,0,Tabel1[[#This Row],[Netto afname 2024 (LDN)]]-Tabel1[[#This Row],[Wind profiel]])</f>
        <v>0</v>
      </c>
      <c r="J473" s="1">
        <f>Tabel1[[#This Row],[Wind profiel]]-Tabel1[[#This Row],[Netto afname 2024 (LDN)]]</f>
        <v>3107.1211499999999</v>
      </c>
    </row>
    <row r="474" spans="1:10" x14ac:dyDescent="0.2">
      <c r="A474">
        <f t="shared" si="15"/>
        <v>1</v>
      </c>
      <c r="B474" t="s">
        <v>472</v>
      </c>
      <c r="C474" s="1">
        <v>148.911</v>
      </c>
      <c r="D474" s="1">
        <v>0</v>
      </c>
      <c r="E474" s="1">
        <v>46</v>
      </c>
      <c r="F474" s="1">
        <f t="shared" si="16"/>
        <v>194.911</v>
      </c>
      <c r="G474" s="34"/>
      <c r="H474" s="1">
        <v>3472.6</v>
      </c>
      <c r="I474" s="1">
        <f>IF(Tabel1[[#This Row],[Netto afname 2024 (LDN)]]-Tabel1[[#This Row],[Wind profiel]]&lt;0,0,Tabel1[[#This Row],[Netto afname 2024 (LDN)]]-Tabel1[[#This Row],[Wind profiel]])</f>
        <v>0</v>
      </c>
      <c r="J474" s="1">
        <f>Tabel1[[#This Row],[Wind profiel]]-Tabel1[[#This Row],[Netto afname 2024 (LDN)]]</f>
        <v>3323.6889999999999</v>
      </c>
    </row>
    <row r="475" spans="1:10" x14ac:dyDescent="0.2">
      <c r="A475">
        <f t="shared" si="15"/>
        <v>1</v>
      </c>
      <c r="B475" t="s">
        <v>473</v>
      </c>
      <c r="C475" s="1">
        <v>170.74115</v>
      </c>
      <c r="D475" s="1">
        <v>0</v>
      </c>
      <c r="E475" s="1">
        <v>12.32</v>
      </c>
      <c r="F475" s="1">
        <f t="shared" si="16"/>
        <v>183.06115</v>
      </c>
      <c r="G475" s="34"/>
      <c r="H475" s="1">
        <v>3579.5</v>
      </c>
      <c r="I475" s="1">
        <f>IF(Tabel1[[#This Row],[Netto afname 2024 (LDN)]]-Tabel1[[#This Row],[Wind profiel]]&lt;0,0,Tabel1[[#This Row],[Netto afname 2024 (LDN)]]-Tabel1[[#This Row],[Wind profiel]])</f>
        <v>0</v>
      </c>
      <c r="J475" s="1">
        <f>Tabel1[[#This Row],[Wind profiel]]-Tabel1[[#This Row],[Netto afname 2024 (LDN)]]</f>
        <v>3408.7588500000002</v>
      </c>
    </row>
    <row r="476" spans="1:10" x14ac:dyDescent="0.2">
      <c r="A476">
        <f t="shared" si="15"/>
        <v>1</v>
      </c>
      <c r="B476" t="s">
        <v>474</v>
      </c>
      <c r="C476" s="1">
        <v>190.59594999999999</v>
      </c>
      <c r="D476" s="1">
        <v>0</v>
      </c>
      <c r="E476" s="1">
        <v>0</v>
      </c>
      <c r="F476" s="1">
        <f t="shared" si="16"/>
        <v>190.59594999999999</v>
      </c>
      <c r="G476" s="34"/>
      <c r="H476" s="1">
        <v>3668.5</v>
      </c>
      <c r="I476" s="1">
        <f>IF(Tabel1[[#This Row],[Netto afname 2024 (LDN)]]-Tabel1[[#This Row],[Wind profiel]]&lt;0,0,Tabel1[[#This Row],[Netto afname 2024 (LDN)]]-Tabel1[[#This Row],[Wind profiel]])</f>
        <v>0</v>
      </c>
      <c r="J476" s="1">
        <f>Tabel1[[#This Row],[Wind profiel]]-Tabel1[[#This Row],[Netto afname 2024 (LDN)]]</f>
        <v>3477.9040500000001</v>
      </c>
    </row>
    <row r="477" spans="1:10" x14ac:dyDescent="0.2">
      <c r="A477">
        <f t="shared" si="15"/>
        <v>1</v>
      </c>
      <c r="B477" t="s">
        <v>475</v>
      </c>
      <c r="C477" s="1">
        <v>214.30015</v>
      </c>
      <c r="D477" s="1">
        <v>0</v>
      </c>
      <c r="E477" s="1">
        <v>0</v>
      </c>
      <c r="F477" s="1">
        <f t="shared" si="16"/>
        <v>214.30015</v>
      </c>
      <c r="G477" s="34"/>
      <c r="H477" s="1">
        <v>3847.6</v>
      </c>
      <c r="I477" s="1">
        <f>IF(Tabel1[[#This Row],[Netto afname 2024 (LDN)]]-Tabel1[[#This Row],[Wind profiel]]&lt;0,0,Tabel1[[#This Row],[Netto afname 2024 (LDN)]]-Tabel1[[#This Row],[Wind profiel]])</f>
        <v>0</v>
      </c>
      <c r="J477" s="1">
        <f>Tabel1[[#This Row],[Wind profiel]]-Tabel1[[#This Row],[Netto afname 2024 (LDN)]]</f>
        <v>3633.2998499999999</v>
      </c>
    </row>
    <row r="478" spans="1:10" x14ac:dyDescent="0.2">
      <c r="A478">
        <f t="shared" si="15"/>
        <v>1</v>
      </c>
      <c r="B478" t="s">
        <v>476</v>
      </c>
      <c r="C478" s="1">
        <v>210.50139999999999</v>
      </c>
      <c r="D478" s="1">
        <v>0</v>
      </c>
      <c r="E478" s="1">
        <v>0</v>
      </c>
      <c r="F478" s="1">
        <f t="shared" si="16"/>
        <v>210.50139999999999</v>
      </c>
      <c r="G478" s="34"/>
      <c r="H478" s="1">
        <v>3899.7</v>
      </c>
      <c r="I478" s="1">
        <f>IF(Tabel1[[#This Row],[Netto afname 2024 (LDN)]]-Tabel1[[#This Row],[Wind profiel]]&lt;0,0,Tabel1[[#This Row],[Netto afname 2024 (LDN)]]-Tabel1[[#This Row],[Wind profiel]])</f>
        <v>0</v>
      </c>
      <c r="J478" s="1">
        <f>Tabel1[[#This Row],[Wind profiel]]-Tabel1[[#This Row],[Netto afname 2024 (LDN)]]</f>
        <v>3689.1985999999997</v>
      </c>
    </row>
    <row r="479" spans="1:10" x14ac:dyDescent="0.2">
      <c r="A479">
        <f t="shared" si="15"/>
        <v>1</v>
      </c>
      <c r="B479" t="s">
        <v>477</v>
      </c>
      <c r="C479" s="1">
        <v>202.04285000000002</v>
      </c>
      <c r="D479" s="1">
        <v>0</v>
      </c>
      <c r="E479" s="1">
        <v>0</v>
      </c>
      <c r="F479" s="1">
        <f t="shared" si="16"/>
        <v>202.04285000000002</v>
      </c>
      <c r="G479" s="34"/>
      <c r="H479" s="1">
        <v>3748.9</v>
      </c>
      <c r="I479" s="1">
        <f>IF(Tabel1[[#This Row],[Netto afname 2024 (LDN)]]-Tabel1[[#This Row],[Wind profiel]]&lt;0,0,Tabel1[[#This Row],[Netto afname 2024 (LDN)]]-Tabel1[[#This Row],[Wind profiel]])</f>
        <v>0</v>
      </c>
      <c r="J479" s="1">
        <f>Tabel1[[#This Row],[Wind profiel]]-Tabel1[[#This Row],[Netto afname 2024 (LDN)]]</f>
        <v>3546.8571500000003</v>
      </c>
    </row>
    <row r="480" spans="1:10" x14ac:dyDescent="0.2">
      <c r="A480">
        <f t="shared" si="15"/>
        <v>1</v>
      </c>
      <c r="B480" t="s">
        <v>478</v>
      </c>
      <c r="C480" s="1">
        <v>193.93885</v>
      </c>
      <c r="D480" s="1">
        <v>0</v>
      </c>
      <c r="E480" s="1">
        <v>0</v>
      </c>
      <c r="F480" s="1">
        <f t="shared" si="16"/>
        <v>193.93885</v>
      </c>
      <c r="G480" s="34"/>
      <c r="H480" s="1">
        <v>3531.7</v>
      </c>
      <c r="I480" s="1">
        <f>IF(Tabel1[[#This Row],[Netto afname 2024 (LDN)]]-Tabel1[[#This Row],[Wind profiel]]&lt;0,0,Tabel1[[#This Row],[Netto afname 2024 (LDN)]]-Tabel1[[#This Row],[Wind profiel]])</f>
        <v>0</v>
      </c>
      <c r="J480" s="1">
        <f>Tabel1[[#This Row],[Wind profiel]]-Tabel1[[#This Row],[Netto afname 2024 (LDN)]]</f>
        <v>3337.7611499999998</v>
      </c>
    </row>
    <row r="481" spans="1:10" x14ac:dyDescent="0.2">
      <c r="A481">
        <f t="shared" si="15"/>
        <v>1</v>
      </c>
      <c r="B481" t="s">
        <v>479</v>
      </c>
      <c r="C481" s="1">
        <v>211.05855000000003</v>
      </c>
      <c r="D481" s="1">
        <v>0</v>
      </c>
      <c r="E481" s="1">
        <v>0</v>
      </c>
      <c r="F481" s="1">
        <f t="shared" si="16"/>
        <v>211.05855000000003</v>
      </c>
      <c r="G481" s="34"/>
      <c r="H481" s="1">
        <v>3721.1</v>
      </c>
      <c r="I481" s="1">
        <f>IF(Tabel1[[#This Row],[Netto afname 2024 (LDN)]]-Tabel1[[#This Row],[Wind profiel]]&lt;0,0,Tabel1[[#This Row],[Netto afname 2024 (LDN)]]-Tabel1[[#This Row],[Wind profiel]])</f>
        <v>0</v>
      </c>
      <c r="J481" s="1">
        <f>Tabel1[[#This Row],[Wind profiel]]-Tabel1[[#This Row],[Netto afname 2024 (LDN)]]</f>
        <v>3510.0414499999997</v>
      </c>
    </row>
    <row r="482" spans="1:10" x14ac:dyDescent="0.2">
      <c r="A482">
        <f t="shared" si="15"/>
        <v>1</v>
      </c>
      <c r="B482" t="s">
        <v>480</v>
      </c>
      <c r="C482" s="1">
        <v>164.91640000000001</v>
      </c>
      <c r="D482" s="1">
        <v>0</v>
      </c>
      <c r="E482" s="1">
        <v>0</v>
      </c>
      <c r="F482" s="1">
        <f t="shared" si="16"/>
        <v>164.91640000000001</v>
      </c>
      <c r="G482" s="34"/>
      <c r="H482" s="1">
        <v>4005.3</v>
      </c>
      <c r="I482" s="1">
        <f>IF(Tabel1[[#This Row],[Netto afname 2024 (LDN)]]-Tabel1[[#This Row],[Wind profiel]]&lt;0,0,Tabel1[[#This Row],[Netto afname 2024 (LDN)]]-Tabel1[[#This Row],[Wind profiel]])</f>
        <v>0</v>
      </c>
      <c r="J482" s="1">
        <f>Tabel1[[#This Row],[Wind profiel]]-Tabel1[[#This Row],[Netto afname 2024 (LDN)]]</f>
        <v>3840.3836000000001</v>
      </c>
    </row>
    <row r="483" spans="1:10" x14ac:dyDescent="0.2">
      <c r="A483">
        <f t="shared" si="15"/>
        <v>1</v>
      </c>
      <c r="B483" t="s">
        <v>481</v>
      </c>
      <c r="C483" s="1">
        <v>172.46324999999999</v>
      </c>
      <c r="D483" s="1">
        <v>0</v>
      </c>
      <c r="E483" s="1">
        <v>0</v>
      </c>
      <c r="F483" s="1">
        <f t="shared" si="16"/>
        <v>172.46324999999999</v>
      </c>
      <c r="G483" s="34"/>
      <c r="H483" s="1">
        <v>3638.5</v>
      </c>
      <c r="I483" s="1">
        <f>IF(Tabel1[[#This Row],[Netto afname 2024 (LDN)]]-Tabel1[[#This Row],[Wind profiel]]&lt;0,0,Tabel1[[#This Row],[Netto afname 2024 (LDN)]]-Tabel1[[#This Row],[Wind profiel]])</f>
        <v>0</v>
      </c>
      <c r="J483" s="1">
        <f>Tabel1[[#This Row],[Wind profiel]]-Tabel1[[#This Row],[Netto afname 2024 (LDN)]]</f>
        <v>3466.0367500000002</v>
      </c>
    </row>
    <row r="484" spans="1:10" x14ac:dyDescent="0.2">
      <c r="A484">
        <f t="shared" si="15"/>
        <v>1</v>
      </c>
      <c r="B484" t="s">
        <v>482</v>
      </c>
      <c r="C484" s="1">
        <v>178.03475</v>
      </c>
      <c r="D484" s="1">
        <v>0</v>
      </c>
      <c r="E484" s="1">
        <v>0</v>
      </c>
      <c r="F484" s="1">
        <f t="shared" si="16"/>
        <v>178.03475</v>
      </c>
      <c r="G484" s="34"/>
      <c r="H484" s="1">
        <v>3387.3</v>
      </c>
      <c r="I484" s="1">
        <f>IF(Tabel1[[#This Row],[Netto afname 2024 (LDN)]]-Tabel1[[#This Row],[Wind profiel]]&lt;0,0,Tabel1[[#This Row],[Netto afname 2024 (LDN)]]-Tabel1[[#This Row],[Wind profiel]])</f>
        <v>0</v>
      </c>
      <c r="J484" s="1">
        <f>Tabel1[[#This Row],[Wind profiel]]-Tabel1[[#This Row],[Netto afname 2024 (LDN)]]</f>
        <v>3209.2652500000004</v>
      </c>
    </row>
    <row r="485" spans="1:10" x14ac:dyDescent="0.2">
      <c r="A485">
        <f t="shared" si="15"/>
        <v>1</v>
      </c>
      <c r="B485" t="s">
        <v>483</v>
      </c>
      <c r="C485" s="1">
        <v>174.33730000000003</v>
      </c>
      <c r="D485" s="1">
        <v>0</v>
      </c>
      <c r="E485" s="1">
        <v>0</v>
      </c>
      <c r="F485" s="1">
        <f t="shared" si="16"/>
        <v>174.33730000000003</v>
      </c>
      <c r="G485" s="34"/>
      <c r="H485" s="1">
        <v>3564.3</v>
      </c>
      <c r="I485" s="1">
        <f>IF(Tabel1[[#This Row],[Netto afname 2024 (LDN)]]-Tabel1[[#This Row],[Wind profiel]]&lt;0,0,Tabel1[[#This Row],[Netto afname 2024 (LDN)]]-Tabel1[[#This Row],[Wind profiel]])</f>
        <v>0</v>
      </c>
      <c r="J485" s="1">
        <f>Tabel1[[#This Row],[Wind profiel]]-Tabel1[[#This Row],[Netto afname 2024 (LDN)]]</f>
        <v>3389.9627</v>
      </c>
    </row>
    <row r="486" spans="1:10" x14ac:dyDescent="0.2">
      <c r="A486">
        <f t="shared" si="15"/>
        <v>1</v>
      </c>
      <c r="B486" t="s">
        <v>484</v>
      </c>
      <c r="C486" s="1">
        <v>173.57755</v>
      </c>
      <c r="D486" s="1">
        <v>0</v>
      </c>
      <c r="E486" s="1">
        <v>0</v>
      </c>
      <c r="F486" s="1">
        <f t="shared" si="16"/>
        <v>173.57755</v>
      </c>
      <c r="G486" s="34"/>
      <c r="H486" s="1">
        <v>3956.8</v>
      </c>
      <c r="I486" s="1">
        <f>IF(Tabel1[[#This Row],[Netto afname 2024 (LDN)]]-Tabel1[[#This Row],[Wind profiel]]&lt;0,0,Tabel1[[#This Row],[Netto afname 2024 (LDN)]]-Tabel1[[#This Row],[Wind profiel]])</f>
        <v>0</v>
      </c>
      <c r="J486" s="1">
        <f>Tabel1[[#This Row],[Wind profiel]]-Tabel1[[#This Row],[Netto afname 2024 (LDN)]]</f>
        <v>3783.2224500000002</v>
      </c>
    </row>
    <row r="487" spans="1:10" x14ac:dyDescent="0.2">
      <c r="A487">
        <f t="shared" si="15"/>
        <v>1</v>
      </c>
      <c r="B487" t="s">
        <v>485</v>
      </c>
      <c r="C487" s="1">
        <v>175.75550000000001</v>
      </c>
      <c r="D487" s="1">
        <v>0</v>
      </c>
      <c r="E487" s="1">
        <v>0</v>
      </c>
      <c r="F487" s="1">
        <f t="shared" si="16"/>
        <v>175.75550000000001</v>
      </c>
      <c r="G487" s="34"/>
      <c r="H487" s="1">
        <v>4157.7</v>
      </c>
      <c r="I487" s="1">
        <f>IF(Tabel1[[#This Row],[Netto afname 2024 (LDN)]]-Tabel1[[#This Row],[Wind profiel]]&lt;0,0,Tabel1[[#This Row],[Netto afname 2024 (LDN)]]-Tabel1[[#This Row],[Wind profiel]])</f>
        <v>0</v>
      </c>
      <c r="J487" s="1">
        <f>Tabel1[[#This Row],[Wind profiel]]-Tabel1[[#This Row],[Netto afname 2024 (LDN)]]</f>
        <v>3981.9444999999996</v>
      </c>
    </row>
    <row r="488" spans="1:10" x14ac:dyDescent="0.2">
      <c r="A488">
        <f t="shared" si="15"/>
        <v>1</v>
      </c>
      <c r="B488" t="s">
        <v>486</v>
      </c>
      <c r="C488" s="1">
        <v>171.60219999999998</v>
      </c>
      <c r="D488" s="1">
        <v>0</v>
      </c>
      <c r="E488" s="1">
        <v>0</v>
      </c>
      <c r="F488" s="1">
        <f t="shared" si="16"/>
        <v>171.60219999999998</v>
      </c>
      <c r="G488" s="34"/>
      <c r="H488" s="1">
        <v>4256.2</v>
      </c>
      <c r="I488" s="1">
        <f>IF(Tabel1[[#This Row],[Netto afname 2024 (LDN)]]-Tabel1[[#This Row],[Wind profiel]]&lt;0,0,Tabel1[[#This Row],[Netto afname 2024 (LDN)]]-Tabel1[[#This Row],[Wind profiel]])</f>
        <v>0</v>
      </c>
      <c r="J488" s="1">
        <f>Tabel1[[#This Row],[Wind profiel]]-Tabel1[[#This Row],[Netto afname 2024 (LDN)]]</f>
        <v>4084.5978</v>
      </c>
    </row>
    <row r="489" spans="1:10" x14ac:dyDescent="0.2">
      <c r="A489">
        <f t="shared" si="15"/>
        <v>1</v>
      </c>
      <c r="B489" t="s">
        <v>487</v>
      </c>
      <c r="C489" s="1">
        <v>167.6515</v>
      </c>
      <c r="D489" s="1">
        <v>0</v>
      </c>
      <c r="E489" s="1">
        <v>0</v>
      </c>
      <c r="F489" s="1">
        <f t="shared" si="16"/>
        <v>167.6515</v>
      </c>
      <c r="G489" s="34"/>
      <c r="H489" s="1">
        <v>4422.6000000000004</v>
      </c>
      <c r="I489" s="1">
        <f>IF(Tabel1[[#This Row],[Netto afname 2024 (LDN)]]-Tabel1[[#This Row],[Wind profiel]]&lt;0,0,Tabel1[[#This Row],[Netto afname 2024 (LDN)]]-Tabel1[[#This Row],[Wind profiel]])</f>
        <v>0</v>
      </c>
      <c r="J489" s="1">
        <f>Tabel1[[#This Row],[Wind profiel]]-Tabel1[[#This Row],[Netto afname 2024 (LDN)]]</f>
        <v>4254.9485000000004</v>
      </c>
    </row>
    <row r="490" spans="1:10" x14ac:dyDescent="0.2">
      <c r="A490">
        <f t="shared" si="15"/>
        <v>1</v>
      </c>
      <c r="B490" t="s">
        <v>488</v>
      </c>
      <c r="C490" s="1">
        <v>157.42019999999999</v>
      </c>
      <c r="D490" s="1">
        <v>0</v>
      </c>
      <c r="E490" s="1">
        <v>0</v>
      </c>
      <c r="F490" s="1">
        <f t="shared" si="16"/>
        <v>157.42019999999999</v>
      </c>
      <c r="G490" s="34"/>
      <c r="H490" s="1">
        <v>4498.1000000000004</v>
      </c>
      <c r="I490" s="1">
        <f>IF(Tabel1[[#This Row],[Netto afname 2024 (LDN)]]-Tabel1[[#This Row],[Wind profiel]]&lt;0,0,Tabel1[[#This Row],[Netto afname 2024 (LDN)]]-Tabel1[[#This Row],[Wind profiel]])</f>
        <v>0</v>
      </c>
      <c r="J490" s="1">
        <f>Tabel1[[#This Row],[Wind profiel]]-Tabel1[[#This Row],[Netto afname 2024 (LDN)]]</f>
        <v>4340.6798000000008</v>
      </c>
    </row>
    <row r="491" spans="1:10" x14ac:dyDescent="0.2">
      <c r="A491">
        <f t="shared" si="15"/>
        <v>1</v>
      </c>
      <c r="B491" t="s">
        <v>489</v>
      </c>
      <c r="C491" s="1">
        <v>154.78640000000001</v>
      </c>
      <c r="D491" s="1">
        <v>0</v>
      </c>
      <c r="E491" s="1">
        <v>0.96</v>
      </c>
      <c r="F491" s="1">
        <f t="shared" si="16"/>
        <v>155.74640000000002</v>
      </c>
      <c r="G491" s="34"/>
      <c r="H491" s="1">
        <v>4500</v>
      </c>
      <c r="I491" s="1">
        <f>IF(Tabel1[[#This Row],[Netto afname 2024 (LDN)]]-Tabel1[[#This Row],[Wind profiel]]&lt;0,0,Tabel1[[#This Row],[Netto afname 2024 (LDN)]]-Tabel1[[#This Row],[Wind profiel]])</f>
        <v>0</v>
      </c>
      <c r="J491" s="1">
        <f>Tabel1[[#This Row],[Wind profiel]]-Tabel1[[#This Row],[Netto afname 2024 (LDN)]]</f>
        <v>4345.2136</v>
      </c>
    </row>
    <row r="492" spans="1:10" x14ac:dyDescent="0.2">
      <c r="A492">
        <f t="shared" si="15"/>
        <v>1</v>
      </c>
      <c r="B492" t="s">
        <v>490</v>
      </c>
      <c r="C492" s="1">
        <v>142.42779999999999</v>
      </c>
      <c r="D492" s="1">
        <v>0</v>
      </c>
      <c r="E492" s="1">
        <v>18.560000000000002</v>
      </c>
      <c r="F492" s="1">
        <f t="shared" si="16"/>
        <v>160.98779999999999</v>
      </c>
      <c r="G492" s="34"/>
      <c r="H492" s="1">
        <v>4500</v>
      </c>
      <c r="I492" s="1">
        <f>IF(Tabel1[[#This Row],[Netto afname 2024 (LDN)]]-Tabel1[[#This Row],[Wind profiel]]&lt;0,0,Tabel1[[#This Row],[Netto afname 2024 (LDN)]]-Tabel1[[#This Row],[Wind profiel]])</f>
        <v>0</v>
      </c>
      <c r="J492" s="1">
        <f>Tabel1[[#This Row],[Wind profiel]]-Tabel1[[#This Row],[Netto afname 2024 (LDN)]]</f>
        <v>4357.5721999999996</v>
      </c>
    </row>
    <row r="493" spans="1:10" x14ac:dyDescent="0.2">
      <c r="A493">
        <f t="shared" si="15"/>
        <v>1</v>
      </c>
      <c r="B493" t="s">
        <v>491</v>
      </c>
      <c r="C493" s="1">
        <v>133.6147</v>
      </c>
      <c r="D493" s="1">
        <v>0</v>
      </c>
      <c r="E493" s="1">
        <v>32.879999999999995</v>
      </c>
      <c r="F493" s="1">
        <f t="shared" si="16"/>
        <v>166.49469999999999</v>
      </c>
      <c r="G493" s="34"/>
      <c r="H493" s="1">
        <v>4500</v>
      </c>
      <c r="I493" s="1">
        <f>IF(Tabel1[[#This Row],[Netto afname 2024 (LDN)]]-Tabel1[[#This Row],[Wind profiel]]&lt;0,0,Tabel1[[#This Row],[Netto afname 2024 (LDN)]]-Tabel1[[#This Row],[Wind profiel]])</f>
        <v>0</v>
      </c>
      <c r="J493" s="1">
        <f>Tabel1[[#This Row],[Wind profiel]]-Tabel1[[#This Row],[Netto afname 2024 (LDN)]]</f>
        <v>4366.3852999999999</v>
      </c>
    </row>
    <row r="494" spans="1:10" x14ac:dyDescent="0.2">
      <c r="A494">
        <f t="shared" si="15"/>
        <v>1</v>
      </c>
      <c r="B494" t="s">
        <v>492</v>
      </c>
      <c r="C494" s="1">
        <v>141.46545</v>
      </c>
      <c r="D494" s="1">
        <v>0</v>
      </c>
      <c r="E494" s="1">
        <v>32.799999999999997</v>
      </c>
      <c r="F494" s="1">
        <f t="shared" si="16"/>
        <v>174.26544999999999</v>
      </c>
      <c r="G494" s="34"/>
      <c r="H494" s="1">
        <v>4490.7</v>
      </c>
      <c r="I494" s="1">
        <f>IF(Tabel1[[#This Row],[Netto afname 2024 (LDN)]]-Tabel1[[#This Row],[Wind profiel]]&lt;0,0,Tabel1[[#This Row],[Netto afname 2024 (LDN)]]-Tabel1[[#This Row],[Wind profiel]])</f>
        <v>0</v>
      </c>
      <c r="J494" s="1">
        <f>Tabel1[[#This Row],[Wind profiel]]-Tabel1[[#This Row],[Netto afname 2024 (LDN)]]</f>
        <v>4349.2345500000001</v>
      </c>
    </row>
    <row r="495" spans="1:10" x14ac:dyDescent="0.2">
      <c r="A495">
        <f t="shared" si="15"/>
        <v>1</v>
      </c>
      <c r="B495" t="s">
        <v>493</v>
      </c>
      <c r="C495" s="1">
        <v>138.22385</v>
      </c>
      <c r="D495" s="1">
        <v>0</v>
      </c>
      <c r="E495" s="1">
        <v>40.96</v>
      </c>
      <c r="F495" s="1">
        <f t="shared" si="16"/>
        <v>179.18385000000001</v>
      </c>
      <c r="G495" s="34"/>
      <c r="H495" s="1">
        <v>4499.7</v>
      </c>
      <c r="I495" s="1">
        <f>IF(Tabel1[[#This Row],[Netto afname 2024 (LDN)]]-Tabel1[[#This Row],[Wind profiel]]&lt;0,0,Tabel1[[#This Row],[Netto afname 2024 (LDN)]]-Tabel1[[#This Row],[Wind profiel]])</f>
        <v>0</v>
      </c>
      <c r="J495" s="1">
        <f>Tabel1[[#This Row],[Wind profiel]]-Tabel1[[#This Row],[Netto afname 2024 (LDN)]]</f>
        <v>4361.4761499999995</v>
      </c>
    </row>
    <row r="496" spans="1:10" x14ac:dyDescent="0.2">
      <c r="A496">
        <f t="shared" si="15"/>
        <v>1</v>
      </c>
      <c r="B496" t="s">
        <v>494</v>
      </c>
      <c r="C496" s="1">
        <v>146.12524999999999</v>
      </c>
      <c r="D496" s="1">
        <v>0</v>
      </c>
      <c r="E496" s="1">
        <v>43.68</v>
      </c>
      <c r="F496" s="1">
        <f t="shared" si="16"/>
        <v>189.80525</v>
      </c>
      <c r="G496" s="34"/>
      <c r="H496" s="1">
        <v>4500</v>
      </c>
      <c r="I496" s="1">
        <f>IF(Tabel1[[#This Row],[Netto afname 2024 (LDN)]]-Tabel1[[#This Row],[Wind profiel]]&lt;0,0,Tabel1[[#This Row],[Netto afname 2024 (LDN)]]-Tabel1[[#This Row],[Wind profiel]])</f>
        <v>0</v>
      </c>
      <c r="J496" s="1">
        <f>Tabel1[[#This Row],[Wind profiel]]-Tabel1[[#This Row],[Netto afname 2024 (LDN)]]</f>
        <v>4353.8747499999999</v>
      </c>
    </row>
    <row r="497" spans="1:10" x14ac:dyDescent="0.2">
      <c r="A497">
        <f t="shared" si="15"/>
        <v>1</v>
      </c>
      <c r="B497" t="s">
        <v>495</v>
      </c>
      <c r="C497" s="1">
        <v>149.67075</v>
      </c>
      <c r="D497" s="1">
        <v>0</v>
      </c>
      <c r="E497" s="1">
        <v>39.6</v>
      </c>
      <c r="F497" s="1">
        <f t="shared" si="16"/>
        <v>189.27074999999999</v>
      </c>
      <c r="G497" s="34"/>
      <c r="H497" s="1">
        <v>4500</v>
      </c>
      <c r="I497" s="1">
        <f>IF(Tabel1[[#This Row],[Netto afname 2024 (LDN)]]-Tabel1[[#This Row],[Wind profiel]]&lt;0,0,Tabel1[[#This Row],[Netto afname 2024 (LDN)]]-Tabel1[[#This Row],[Wind profiel]])</f>
        <v>0</v>
      </c>
      <c r="J497" s="1">
        <f>Tabel1[[#This Row],[Wind profiel]]-Tabel1[[#This Row],[Netto afname 2024 (LDN)]]</f>
        <v>4350.3292499999998</v>
      </c>
    </row>
    <row r="498" spans="1:10" x14ac:dyDescent="0.2">
      <c r="A498">
        <f t="shared" si="15"/>
        <v>1</v>
      </c>
      <c r="B498" t="s">
        <v>496</v>
      </c>
      <c r="C498" s="1">
        <v>181.12439999999998</v>
      </c>
      <c r="D498" s="1">
        <v>0</v>
      </c>
      <c r="E498" s="1">
        <v>16.720000000000002</v>
      </c>
      <c r="F498" s="1">
        <f t="shared" si="16"/>
        <v>197.84439999999998</v>
      </c>
      <c r="G498" s="34"/>
      <c r="H498" s="1">
        <v>4500</v>
      </c>
      <c r="I498" s="1">
        <f>IF(Tabel1[[#This Row],[Netto afname 2024 (LDN)]]-Tabel1[[#This Row],[Wind profiel]]&lt;0,0,Tabel1[[#This Row],[Netto afname 2024 (LDN)]]-Tabel1[[#This Row],[Wind profiel]])</f>
        <v>0</v>
      </c>
      <c r="J498" s="1">
        <f>Tabel1[[#This Row],[Wind profiel]]-Tabel1[[#This Row],[Netto afname 2024 (LDN)]]</f>
        <v>4318.8756000000003</v>
      </c>
    </row>
    <row r="499" spans="1:10" x14ac:dyDescent="0.2">
      <c r="A499">
        <f t="shared" si="15"/>
        <v>1</v>
      </c>
      <c r="B499" t="s">
        <v>497</v>
      </c>
      <c r="C499" s="1">
        <v>197.58565000000002</v>
      </c>
      <c r="D499" s="1">
        <v>0</v>
      </c>
      <c r="E499" s="1">
        <v>6.64</v>
      </c>
      <c r="F499" s="1">
        <f t="shared" si="16"/>
        <v>204.22565</v>
      </c>
      <c r="G499" s="34"/>
      <c r="H499" s="1">
        <v>4500</v>
      </c>
      <c r="I499" s="1">
        <f>IF(Tabel1[[#This Row],[Netto afname 2024 (LDN)]]-Tabel1[[#This Row],[Wind profiel]]&lt;0,0,Tabel1[[#This Row],[Netto afname 2024 (LDN)]]-Tabel1[[#This Row],[Wind profiel]])</f>
        <v>0</v>
      </c>
      <c r="J499" s="1">
        <f>Tabel1[[#This Row],[Wind profiel]]-Tabel1[[#This Row],[Netto afname 2024 (LDN)]]</f>
        <v>4302.41435</v>
      </c>
    </row>
    <row r="500" spans="1:10" x14ac:dyDescent="0.2">
      <c r="A500">
        <f t="shared" si="15"/>
        <v>1</v>
      </c>
      <c r="B500" t="s">
        <v>498</v>
      </c>
      <c r="C500" s="1">
        <v>237.59915000000001</v>
      </c>
      <c r="D500" s="1">
        <v>0</v>
      </c>
      <c r="E500" s="1">
        <v>0</v>
      </c>
      <c r="F500" s="1">
        <f t="shared" si="16"/>
        <v>237.59915000000001</v>
      </c>
      <c r="G500" s="34"/>
      <c r="H500" s="1">
        <v>4500</v>
      </c>
      <c r="I500" s="1">
        <f>IF(Tabel1[[#This Row],[Netto afname 2024 (LDN)]]-Tabel1[[#This Row],[Wind profiel]]&lt;0,0,Tabel1[[#This Row],[Netto afname 2024 (LDN)]]-Tabel1[[#This Row],[Wind profiel]])</f>
        <v>0</v>
      </c>
      <c r="J500" s="1">
        <f>Tabel1[[#This Row],[Wind profiel]]-Tabel1[[#This Row],[Netto afname 2024 (LDN)]]</f>
        <v>4262.40085</v>
      </c>
    </row>
    <row r="501" spans="1:10" x14ac:dyDescent="0.2">
      <c r="A501">
        <f t="shared" si="15"/>
        <v>1</v>
      </c>
      <c r="B501" t="s">
        <v>499</v>
      </c>
      <c r="C501" s="1">
        <v>199.05450000000002</v>
      </c>
      <c r="D501" s="1">
        <v>0</v>
      </c>
      <c r="E501" s="1">
        <v>0</v>
      </c>
      <c r="F501" s="1">
        <f t="shared" si="16"/>
        <v>199.05450000000002</v>
      </c>
      <c r="G501" s="34"/>
      <c r="H501" s="1">
        <v>4500</v>
      </c>
      <c r="I501" s="1">
        <f>IF(Tabel1[[#This Row],[Netto afname 2024 (LDN)]]-Tabel1[[#This Row],[Wind profiel]]&lt;0,0,Tabel1[[#This Row],[Netto afname 2024 (LDN)]]-Tabel1[[#This Row],[Wind profiel]])</f>
        <v>0</v>
      </c>
      <c r="J501" s="1">
        <f>Tabel1[[#This Row],[Wind profiel]]-Tabel1[[#This Row],[Netto afname 2024 (LDN)]]</f>
        <v>4300.9454999999998</v>
      </c>
    </row>
    <row r="502" spans="1:10" x14ac:dyDescent="0.2">
      <c r="A502">
        <f t="shared" si="15"/>
        <v>1</v>
      </c>
      <c r="B502" t="s">
        <v>500</v>
      </c>
      <c r="C502" s="1">
        <v>199.10514999999998</v>
      </c>
      <c r="D502" s="1">
        <v>0</v>
      </c>
      <c r="E502" s="1">
        <v>0</v>
      </c>
      <c r="F502" s="1">
        <f t="shared" si="16"/>
        <v>199.10514999999998</v>
      </c>
      <c r="G502" s="34"/>
      <c r="H502" s="1">
        <v>4500</v>
      </c>
      <c r="I502" s="1">
        <f>IF(Tabel1[[#This Row],[Netto afname 2024 (LDN)]]-Tabel1[[#This Row],[Wind profiel]]&lt;0,0,Tabel1[[#This Row],[Netto afname 2024 (LDN)]]-Tabel1[[#This Row],[Wind profiel]])</f>
        <v>0</v>
      </c>
      <c r="J502" s="1">
        <f>Tabel1[[#This Row],[Wind profiel]]-Tabel1[[#This Row],[Netto afname 2024 (LDN)]]</f>
        <v>4300.8948499999997</v>
      </c>
    </row>
    <row r="503" spans="1:10" x14ac:dyDescent="0.2">
      <c r="A503">
        <f t="shared" si="15"/>
        <v>1</v>
      </c>
      <c r="B503" t="s">
        <v>501</v>
      </c>
      <c r="C503" s="1">
        <v>217.99759999999998</v>
      </c>
      <c r="D503" s="1">
        <v>0</v>
      </c>
      <c r="E503" s="1">
        <v>0</v>
      </c>
      <c r="F503" s="1">
        <f t="shared" si="16"/>
        <v>217.99759999999998</v>
      </c>
      <c r="G503" s="34"/>
      <c r="H503" s="1">
        <v>4500</v>
      </c>
      <c r="I503" s="1">
        <f>IF(Tabel1[[#This Row],[Netto afname 2024 (LDN)]]-Tabel1[[#This Row],[Wind profiel]]&lt;0,0,Tabel1[[#This Row],[Netto afname 2024 (LDN)]]-Tabel1[[#This Row],[Wind profiel]])</f>
        <v>0</v>
      </c>
      <c r="J503" s="1">
        <f>Tabel1[[#This Row],[Wind profiel]]-Tabel1[[#This Row],[Netto afname 2024 (LDN)]]</f>
        <v>4282.0024000000003</v>
      </c>
    </row>
    <row r="504" spans="1:10" x14ac:dyDescent="0.2">
      <c r="A504">
        <f t="shared" si="15"/>
        <v>1</v>
      </c>
      <c r="B504" t="s">
        <v>502</v>
      </c>
      <c r="C504" s="1">
        <v>210.75465</v>
      </c>
      <c r="D504" s="1">
        <v>0</v>
      </c>
      <c r="E504" s="1">
        <v>0</v>
      </c>
      <c r="F504" s="1">
        <f t="shared" si="16"/>
        <v>210.75465</v>
      </c>
      <c r="G504" s="34"/>
      <c r="H504" s="1">
        <v>4500</v>
      </c>
      <c r="I504" s="1">
        <f>IF(Tabel1[[#This Row],[Netto afname 2024 (LDN)]]-Tabel1[[#This Row],[Wind profiel]]&lt;0,0,Tabel1[[#This Row],[Netto afname 2024 (LDN)]]-Tabel1[[#This Row],[Wind profiel]])</f>
        <v>0</v>
      </c>
      <c r="J504" s="1">
        <f>Tabel1[[#This Row],[Wind profiel]]-Tabel1[[#This Row],[Netto afname 2024 (LDN)]]</f>
        <v>4289.2453500000001</v>
      </c>
    </row>
    <row r="505" spans="1:10" x14ac:dyDescent="0.2">
      <c r="A505">
        <f t="shared" si="15"/>
        <v>1</v>
      </c>
      <c r="B505" t="s">
        <v>503</v>
      </c>
      <c r="C505" s="1">
        <v>166.38524999999998</v>
      </c>
      <c r="D505" s="1">
        <v>0</v>
      </c>
      <c r="E505" s="1">
        <v>0</v>
      </c>
      <c r="F505" s="1">
        <f t="shared" si="16"/>
        <v>166.38524999999998</v>
      </c>
      <c r="G505" s="34"/>
      <c r="H505" s="1">
        <v>4500</v>
      </c>
      <c r="I505" s="1">
        <f>IF(Tabel1[[#This Row],[Netto afname 2024 (LDN)]]-Tabel1[[#This Row],[Wind profiel]]&lt;0,0,Tabel1[[#This Row],[Netto afname 2024 (LDN)]]-Tabel1[[#This Row],[Wind profiel]])</f>
        <v>0</v>
      </c>
      <c r="J505" s="1">
        <f>Tabel1[[#This Row],[Wind profiel]]-Tabel1[[#This Row],[Netto afname 2024 (LDN)]]</f>
        <v>4333.6147499999997</v>
      </c>
    </row>
    <row r="506" spans="1:10" x14ac:dyDescent="0.2">
      <c r="A506">
        <f t="shared" si="15"/>
        <v>1</v>
      </c>
      <c r="B506" t="s">
        <v>504</v>
      </c>
      <c r="C506" s="1">
        <v>165.06834999999998</v>
      </c>
      <c r="D506" s="1">
        <v>0</v>
      </c>
      <c r="E506" s="1">
        <v>0</v>
      </c>
      <c r="F506" s="1">
        <f t="shared" si="16"/>
        <v>165.06834999999998</v>
      </c>
      <c r="G506" s="34"/>
      <c r="H506" s="1">
        <v>4500</v>
      </c>
      <c r="I506" s="1">
        <f>IF(Tabel1[[#This Row],[Netto afname 2024 (LDN)]]-Tabel1[[#This Row],[Wind profiel]]&lt;0,0,Tabel1[[#This Row],[Netto afname 2024 (LDN)]]-Tabel1[[#This Row],[Wind profiel]])</f>
        <v>0</v>
      </c>
      <c r="J506" s="1">
        <f>Tabel1[[#This Row],[Wind profiel]]-Tabel1[[#This Row],[Netto afname 2024 (LDN)]]</f>
        <v>4334.9316500000004</v>
      </c>
    </row>
    <row r="507" spans="1:10" x14ac:dyDescent="0.2">
      <c r="A507">
        <f t="shared" si="15"/>
        <v>1</v>
      </c>
      <c r="B507" t="s">
        <v>505</v>
      </c>
      <c r="C507" s="1">
        <v>169.52555000000001</v>
      </c>
      <c r="D507" s="1">
        <v>0</v>
      </c>
      <c r="E507" s="1">
        <v>0</v>
      </c>
      <c r="F507" s="1">
        <f t="shared" si="16"/>
        <v>169.52555000000001</v>
      </c>
      <c r="G507" s="34"/>
      <c r="H507" s="1">
        <v>4500</v>
      </c>
      <c r="I507" s="1">
        <f>IF(Tabel1[[#This Row],[Netto afname 2024 (LDN)]]-Tabel1[[#This Row],[Wind profiel]]&lt;0,0,Tabel1[[#This Row],[Netto afname 2024 (LDN)]]-Tabel1[[#This Row],[Wind profiel]])</f>
        <v>0</v>
      </c>
      <c r="J507" s="1">
        <f>Tabel1[[#This Row],[Wind profiel]]-Tabel1[[#This Row],[Netto afname 2024 (LDN)]]</f>
        <v>4330.4744499999997</v>
      </c>
    </row>
    <row r="508" spans="1:10" x14ac:dyDescent="0.2">
      <c r="A508">
        <f t="shared" si="15"/>
        <v>1</v>
      </c>
      <c r="B508" t="s">
        <v>506</v>
      </c>
      <c r="C508" s="1">
        <v>162.5865</v>
      </c>
      <c r="D508" s="1">
        <v>0</v>
      </c>
      <c r="E508" s="1">
        <v>0</v>
      </c>
      <c r="F508" s="1">
        <f t="shared" si="16"/>
        <v>162.5865</v>
      </c>
      <c r="G508" s="34"/>
      <c r="H508" s="1">
        <v>4500</v>
      </c>
      <c r="I508" s="1">
        <f>IF(Tabel1[[#This Row],[Netto afname 2024 (LDN)]]-Tabel1[[#This Row],[Wind profiel]]&lt;0,0,Tabel1[[#This Row],[Netto afname 2024 (LDN)]]-Tabel1[[#This Row],[Wind profiel]])</f>
        <v>0</v>
      </c>
      <c r="J508" s="1">
        <f>Tabel1[[#This Row],[Wind profiel]]-Tabel1[[#This Row],[Netto afname 2024 (LDN)]]</f>
        <v>4337.4134999999997</v>
      </c>
    </row>
    <row r="509" spans="1:10" x14ac:dyDescent="0.2">
      <c r="A509">
        <f t="shared" si="15"/>
        <v>1</v>
      </c>
      <c r="B509" t="s">
        <v>507</v>
      </c>
      <c r="C509" s="1">
        <v>164.30860000000001</v>
      </c>
      <c r="D509" s="1">
        <v>0</v>
      </c>
      <c r="E509" s="1">
        <v>0</v>
      </c>
      <c r="F509" s="1">
        <f t="shared" si="16"/>
        <v>164.30860000000001</v>
      </c>
      <c r="G509" s="34"/>
      <c r="H509" s="1">
        <v>4500</v>
      </c>
      <c r="I509" s="1">
        <f>IF(Tabel1[[#This Row],[Netto afname 2024 (LDN)]]-Tabel1[[#This Row],[Wind profiel]]&lt;0,0,Tabel1[[#This Row],[Netto afname 2024 (LDN)]]-Tabel1[[#This Row],[Wind profiel]])</f>
        <v>0</v>
      </c>
      <c r="J509" s="1">
        <f>Tabel1[[#This Row],[Wind profiel]]-Tabel1[[#This Row],[Netto afname 2024 (LDN)]]</f>
        <v>4335.6913999999997</v>
      </c>
    </row>
    <row r="510" spans="1:10" x14ac:dyDescent="0.2">
      <c r="A510">
        <f t="shared" si="15"/>
        <v>1</v>
      </c>
      <c r="B510" t="s">
        <v>508</v>
      </c>
      <c r="C510" s="1">
        <v>167.49955</v>
      </c>
      <c r="D510" s="1">
        <v>0</v>
      </c>
      <c r="E510" s="1">
        <v>0</v>
      </c>
      <c r="F510" s="1">
        <f t="shared" si="16"/>
        <v>167.49955</v>
      </c>
      <c r="G510" s="34"/>
      <c r="H510" s="1">
        <v>4500</v>
      </c>
      <c r="I510" s="1">
        <f>IF(Tabel1[[#This Row],[Netto afname 2024 (LDN)]]-Tabel1[[#This Row],[Wind profiel]]&lt;0,0,Tabel1[[#This Row],[Netto afname 2024 (LDN)]]-Tabel1[[#This Row],[Wind profiel]])</f>
        <v>0</v>
      </c>
      <c r="J510" s="1">
        <f>Tabel1[[#This Row],[Wind profiel]]-Tabel1[[#This Row],[Netto afname 2024 (LDN)]]</f>
        <v>4332.5004499999995</v>
      </c>
    </row>
    <row r="511" spans="1:10" x14ac:dyDescent="0.2">
      <c r="A511">
        <f t="shared" si="15"/>
        <v>1</v>
      </c>
      <c r="B511" t="s">
        <v>509</v>
      </c>
      <c r="C511" s="1">
        <v>228.38085000000001</v>
      </c>
      <c r="D511" s="1">
        <v>0</v>
      </c>
      <c r="E511" s="1">
        <v>0</v>
      </c>
      <c r="F511" s="1">
        <f t="shared" si="16"/>
        <v>228.38085000000001</v>
      </c>
      <c r="G511" s="34"/>
      <c r="H511" s="1">
        <v>4500</v>
      </c>
      <c r="I511" s="1">
        <f>IF(Tabel1[[#This Row],[Netto afname 2024 (LDN)]]-Tabel1[[#This Row],[Wind profiel]]&lt;0,0,Tabel1[[#This Row],[Netto afname 2024 (LDN)]]-Tabel1[[#This Row],[Wind profiel]])</f>
        <v>0</v>
      </c>
      <c r="J511" s="1">
        <f>Tabel1[[#This Row],[Wind profiel]]-Tabel1[[#This Row],[Netto afname 2024 (LDN)]]</f>
        <v>4271.6191500000004</v>
      </c>
    </row>
    <row r="512" spans="1:10" x14ac:dyDescent="0.2">
      <c r="A512">
        <f t="shared" si="15"/>
        <v>1</v>
      </c>
      <c r="B512" t="s">
        <v>510</v>
      </c>
      <c r="C512" s="1">
        <v>295.08690000000001</v>
      </c>
      <c r="D512" s="1">
        <v>0</v>
      </c>
      <c r="E512" s="1">
        <v>0</v>
      </c>
      <c r="F512" s="1">
        <f t="shared" si="16"/>
        <v>295.08690000000001</v>
      </c>
      <c r="G512" s="34"/>
      <c r="H512" s="1">
        <v>4500</v>
      </c>
      <c r="I512" s="1">
        <f>IF(Tabel1[[#This Row],[Netto afname 2024 (LDN)]]-Tabel1[[#This Row],[Wind profiel]]&lt;0,0,Tabel1[[#This Row],[Netto afname 2024 (LDN)]]-Tabel1[[#This Row],[Wind profiel]])</f>
        <v>0</v>
      </c>
      <c r="J512" s="1">
        <f>Tabel1[[#This Row],[Wind profiel]]-Tabel1[[#This Row],[Netto afname 2024 (LDN)]]</f>
        <v>4204.9130999999998</v>
      </c>
    </row>
    <row r="513" spans="1:10" x14ac:dyDescent="0.2">
      <c r="A513">
        <f t="shared" si="15"/>
        <v>1</v>
      </c>
      <c r="B513" t="s">
        <v>511</v>
      </c>
      <c r="C513" s="1">
        <v>304.50779999999997</v>
      </c>
      <c r="D513" s="1">
        <v>0</v>
      </c>
      <c r="E513" s="1">
        <v>0</v>
      </c>
      <c r="F513" s="1">
        <f t="shared" si="16"/>
        <v>304.50779999999997</v>
      </c>
      <c r="G513" s="34"/>
      <c r="H513" s="1">
        <v>4500</v>
      </c>
      <c r="I513" s="1">
        <f>IF(Tabel1[[#This Row],[Netto afname 2024 (LDN)]]-Tabel1[[#This Row],[Wind profiel]]&lt;0,0,Tabel1[[#This Row],[Netto afname 2024 (LDN)]]-Tabel1[[#This Row],[Wind profiel]])</f>
        <v>0</v>
      </c>
      <c r="J513" s="1">
        <f>Tabel1[[#This Row],[Wind profiel]]-Tabel1[[#This Row],[Netto afname 2024 (LDN)]]</f>
        <v>4195.4921999999997</v>
      </c>
    </row>
    <row r="514" spans="1:10" x14ac:dyDescent="0.2">
      <c r="A514">
        <f t="shared" si="15"/>
        <v>1</v>
      </c>
      <c r="B514" t="s">
        <v>512</v>
      </c>
      <c r="C514" s="1">
        <v>276.39705000000004</v>
      </c>
      <c r="D514" s="1">
        <v>0</v>
      </c>
      <c r="E514" s="1">
        <v>0</v>
      </c>
      <c r="F514" s="1">
        <f t="shared" si="16"/>
        <v>276.39705000000004</v>
      </c>
      <c r="G514" s="34"/>
      <c r="H514" s="1">
        <v>4500</v>
      </c>
      <c r="I514" s="1">
        <f>IF(Tabel1[[#This Row],[Netto afname 2024 (LDN)]]-Tabel1[[#This Row],[Wind profiel]]&lt;0,0,Tabel1[[#This Row],[Netto afname 2024 (LDN)]]-Tabel1[[#This Row],[Wind profiel]])</f>
        <v>0</v>
      </c>
      <c r="J514" s="1">
        <f>Tabel1[[#This Row],[Wind profiel]]-Tabel1[[#This Row],[Netto afname 2024 (LDN)]]</f>
        <v>4223.6029500000004</v>
      </c>
    </row>
    <row r="515" spans="1:10" x14ac:dyDescent="0.2">
      <c r="A515">
        <f t="shared" si="15"/>
        <v>1</v>
      </c>
      <c r="B515" t="s">
        <v>513</v>
      </c>
      <c r="C515" s="1">
        <v>270.57229999999998</v>
      </c>
      <c r="D515" s="1">
        <v>0</v>
      </c>
      <c r="E515" s="1">
        <v>0</v>
      </c>
      <c r="F515" s="1">
        <f t="shared" si="16"/>
        <v>270.57229999999998</v>
      </c>
      <c r="G515" s="34"/>
      <c r="H515" s="1">
        <v>4500</v>
      </c>
      <c r="I515" s="1">
        <f>IF(Tabel1[[#This Row],[Netto afname 2024 (LDN)]]-Tabel1[[#This Row],[Wind profiel]]&lt;0,0,Tabel1[[#This Row],[Netto afname 2024 (LDN)]]-Tabel1[[#This Row],[Wind profiel]])</f>
        <v>0</v>
      </c>
      <c r="J515" s="1">
        <f>Tabel1[[#This Row],[Wind profiel]]-Tabel1[[#This Row],[Netto afname 2024 (LDN)]]</f>
        <v>4229.4277000000002</v>
      </c>
    </row>
    <row r="516" spans="1:10" x14ac:dyDescent="0.2">
      <c r="A516">
        <f t="shared" ref="A516:A579" si="17">MONTH(B516)</f>
        <v>1</v>
      </c>
      <c r="B516" t="s">
        <v>514</v>
      </c>
      <c r="C516" s="1">
        <v>231.72375</v>
      </c>
      <c r="D516" s="1">
        <v>0</v>
      </c>
      <c r="E516" s="1">
        <v>6.24</v>
      </c>
      <c r="F516" s="1">
        <f t="shared" ref="F516:F579" si="18">C516+E516-D516</f>
        <v>237.96375</v>
      </c>
      <c r="G516" s="34"/>
      <c r="H516" s="1">
        <v>4500</v>
      </c>
      <c r="I516" s="1">
        <f>IF(Tabel1[[#This Row],[Netto afname 2024 (LDN)]]-Tabel1[[#This Row],[Wind profiel]]&lt;0,0,Tabel1[[#This Row],[Netto afname 2024 (LDN)]]-Tabel1[[#This Row],[Wind profiel]])</f>
        <v>0</v>
      </c>
      <c r="J516" s="1">
        <f>Tabel1[[#This Row],[Wind profiel]]-Tabel1[[#This Row],[Netto afname 2024 (LDN)]]</f>
        <v>4268.2762499999999</v>
      </c>
    </row>
    <row r="517" spans="1:10" x14ac:dyDescent="0.2">
      <c r="A517">
        <f t="shared" si="17"/>
        <v>1</v>
      </c>
      <c r="B517" t="s">
        <v>515</v>
      </c>
      <c r="C517" s="1">
        <v>200.47269999999997</v>
      </c>
      <c r="D517" s="1">
        <v>0</v>
      </c>
      <c r="E517" s="1">
        <v>39.28</v>
      </c>
      <c r="F517" s="1">
        <f t="shared" si="18"/>
        <v>239.75269999999998</v>
      </c>
      <c r="G517" s="34"/>
      <c r="H517" s="1">
        <v>4500</v>
      </c>
      <c r="I517" s="1">
        <f>IF(Tabel1[[#This Row],[Netto afname 2024 (LDN)]]-Tabel1[[#This Row],[Wind profiel]]&lt;0,0,Tabel1[[#This Row],[Netto afname 2024 (LDN)]]-Tabel1[[#This Row],[Wind profiel]])</f>
        <v>0</v>
      </c>
      <c r="J517" s="1">
        <f>Tabel1[[#This Row],[Wind profiel]]-Tabel1[[#This Row],[Netto afname 2024 (LDN)]]</f>
        <v>4299.5272999999997</v>
      </c>
    </row>
    <row r="518" spans="1:10" x14ac:dyDescent="0.2">
      <c r="A518">
        <f t="shared" si="17"/>
        <v>1</v>
      </c>
      <c r="B518" t="s">
        <v>516</v>
      </c>
      <c r="C518" s="1">
        <v>156.71109999999999</v>
      </c>
      <c r="D518" s="1">
        <v>0</v>
      </c>
      <c r="E518" s="1">
        <v>74</v>
      </c>
      <c r="F518" s="1">
        <f t="shared" si="18"/>
        <v>230.71109999999999</v>
      </c>
      <c r="G518" s="34"/>
      <c r="H518" s="1">
        <v>4437.5</v>
      </c>
      <c r="I518" s="1">
        <f>IF(Tabel1[[#This Row],[Netto afname 2024 (LDN)]]-Tabel1[[#This Row],[Wind profiel]]&lt;0,0,Tabel1[[#This Row],[Netto afname 2024 (LDN)]]-Tabel1[[#This Row],[Wind profiel]])</f>
        <v>0</v>
      </c>
      <c r="J518" s="1">
        <f>Tabel1[[#This Row],[Wind profiel]]-Tabel1[[#This Row],[Netto afname 2024 (LDN)]]</f>
        <v>4280.7888999999996</v>
      </c>
    </row>
    <row r="519" spans="1:10" x14ac:dyDescent="0.2">
      <c r="A519">
        <f t="shared" si="17"/>
        <v>1</v>
      </c>
      <c r="B519" t="s">
        <v>517</v>
      </c>
      <c r="C519" s="1">
        <v>72.226900000000001</v>
      </c>
      <c r="D519" s="1">
        <v>0.24679170779861798</v>
      </c>
      <c r="E519" s="1">
        <v>152.72</v>
      </c>
      <c r="F519" s="1">
        <f t="shared" si="18"/>
        <v>224.70010829220138</v>
      </c>
      <c r="G519" s="34"/>
      <c r="H519" s="1">
        <v>4121.8999999999996</v>
      </c>
      <c r="I519" s="1">
        <f>IF(Tabel1[[#This Row],[Netto afname 2024 (LDN)]]-Tabel1[[#This Row],[Wind profiel]]&lt;0,0,Tabel1[[#This Row],[Netto afname 2024 (LDN)]]-Tabel1[[#This Row],[Wind profiel]])</f>
        <v>0</v>
      </c>
      <c r="J519" s="1">
        <f>Tabel1[[#This Row],[Wind profiel]]-Tabel1[[#This Row],[Netto afname 2024 (LDN)]]</f>
        <v>4049.6730999999995</v>
      </c>
    </row>
    <row r="520" spans="1:10" x14ac:dyDescent="0.2">
      <c r="A520">
        <f t="shared" si="17"/>
        <v>1</v>
      </c>
      <c r="B520" t="s">
        <v>518</v>
      </c>
      <c r="C520" s="1">
        <v>67.212549999999993</v>
      </c>
      <c r="D520" s="1">
        <v>0</v>
      </c>
      <c r="E520" s="1">
        <v>150.63999999999999</v>
      </c>
      <c r="F520" s="1">
        <f t="shared" si="18"/>
        <v>217.85254999999998</v>
      </c>
      <c r="G520" s="34"/>
      <c r="H520" s="1">
        <v>4347.8</v>
      </c>
      <c r="I520" s="1">
        <f>IF(Tabel1[[#This Row],[Netto afname 2024 (LDN)]]-Tabel1[[#This Row],[Wind profiel]]&lt;0,0,Tabel1[[#This Row],[Netto afname 2024 (LDN)]]-Tabel1[[#This Row],[Wind profiel]])</f>
        <v>0</v>
      </c>
      <c r="J520" s="1">
        <f>Tabel1[[#This Row],[Wind profiel]]-Tabel1[[#This Row],[Netto afname 2024 (LDN)]]</f>
        <v>4280.58745</v>
      </c>
    </row>
    <row r="521" spans="1:10" x14ac:dyDescent="0.2">
      <c r="A521">
        <f t="shared" si="17"/>
        <v>1</v>
      </c>
      <c r="B521" t="s">
        <v>519</v>
      </c>
      <c r="C521" s="1">
        <v>119.0275</v>
      </c>
      <c r="D521" s="1">
        <v>0</v>
      </c>
      <c r="E521" s="1">
        <v>104.47999999999999</v>
      </c>
      <c r="F521" s="1">
        <f t="shared" si="18"/>
        <v>223.50749999999999</v>
      </c>
      <c r="G521" s="34"/>
      <c r="H521" s="1">
        <v>4499</v>
      </c>
      <c r="I521" s="1">
        <f>IF(Tabel1[[#This Row],[Netto afname 2024 (LDN)]]-Tabel1[[#This Row],[Wind profiel]]&lt;0,0,Tabel1[[#This Row],[Netto afname 2024 (LDN)]]-Tabel1[[#This Row],[Wind profiel]])</f>
        <v>0</v>
      </c>
      <c r="J521" s="1">
        <f>Tabel1[[#This Row],[Wind profiel]]-Tabel1[[#This Row],[Netto afname 2024 (LDN)]]</f>
        <v>4379.9724999999999</v>
      </c>
    </row>
    <row r="522" spans="1:10" x14ac:dyDescent="0.2">
      <c r="A522">
        <f t="shared" si="17"/>
        <v>1</v>
      </c>
      <c r="B522" t="s">
        <v>520</v>
      </c>
      <c r="C522" s="1">
        <v>120.19244999999999</v>
      </c>
      <c r="D522" s="1">
        <v>0</v>
      </c>
      <c r="E522" s="1">
        <v>60.32</v>
      </c>
      <c r="F522" s="1">
        <f t="shared" si="18"/>
        <v>180.51245</v>
      </c>
      <c r="G522" s="34"/>
      <c r="H522" s="1">
        <v>4500</v>
      </c>
      <c r="I522" s="1">
        <f>IF(Tabel1[[#This Row],[Netto afname 2024 (LDN)]]-Tabel1[[#This Row],[Wind profiel]]&lt;0,0,Tabel1[[#This Row],[Netto afname 2024 (LDN)]]-Tabel1[[#This Row],[Wind profiel]])</f>
        <v>0</v>
      </c>
      <c r="J522" s="1">
        <f>Tabel1[[#This Row],[Wind profiel]]-Tabel1[[#This Row],[Netto afname 2024 (LDN)]]</f>
        <v>4379.8075500000004</v>
      </c>
    </row>
    <row r="523" spans="1:10" x14ac:dyDescent="0.2">
      <c r="A523">
        <f t="shared" si="17"/>
        <v>1</v>
      </c>
      <c r="B523" t="s">
        <v>521</v>
      </c>
      <c r="C523" s="1">
        <v>156.15395000000001</v>
      </c>
      <c r="D523" s="1">
        <v>0</v>
      </c>
      <c r="E523" s="1">
        <v>15.04</v>
      </c>
      <c r="F523" s="1">
        <f t="shared" si="18"/>
        <v>171.19395</v>
      </c>
      <c r="G523" s="34"/>
      <c r="H523" s="1">
        <v>4500</v>
      </c>
      <c r="I523" s="1">
        <f>IF(Tabel1[[#This Row],[Netto afname 2024 (LDN)]]-Tabel1[[#This Row],[Wind profiel]]&lt;0,0,Tabel1[[#This Row],[Netto afname 2024 (LDN)]]-Tabel1[[#This Row],[Wind profiel]])</f>
        <v>0</v>
      </c>
      <c r="J523" s="1">
        <f>Tabel1[[#This Row],[Wind profiel]]-Tabel1[[#This Row],[Netto afname 2024 (LDN)]]</f>
        <v>4343.8460500000001</v>
      </c>
    </row>
    <row r="524" spans="1:10" x14ac:dyDescent="0.2">
      <c r="A524">
        <f t="shared" si="17"/>
        <v>1</v>
      </c>
      <c r="B524" t="s">
        <v>522</v>
      </c>
      <c r="C524" s="1">
        <v>176.41395</v>
      </c>
      <c r="D524" s="1">
        <v>0</v>
      </c>
      <c r="E524" s="1">
        <v>0.24</v>
      </c>
      <c r="F524" s="1">
        <f t="shared" si="18"/>
        <v>176.65395000000001</v>
      </c>
      <c r="G524" s="34"/>
      <c r="H524" s="1">
        <v>4499.8</v>
      </c>
      <c r="I524" s="1">
        <f>IF(Tabel1[[#This Row],[Netto afname 2024 (LDN)]]-Tabel1[[#This Row],[Wind profiel]]&lt;0,0,Tabel1[[#This Row],[Netto afname 2024 (LDN)]]-Tabel1[[#This Row],[Wind profiel]])</f>
        <v>0</v>
      </c>
      <c r="J524" s="1">
        <f>Tabel1[[#This Row],[Wind profiel]]-Tabel1[[#This Row],[Netto afname 2024 (LDN)]]</f>
        <v>4323.3860500000001</v>
      </c>
    </row>
    <row r="525" spans="1:10" x14ac:dyDescent="0.2">
      <c r="A525">
        <f t="shared" si="17"/>
        <v>1</v>
      </c>
      <c r="B525" t="s">
        <v>523</v>
      </c>
      <c r="C525" s="1">
        <v>176.66720000000001</v>
      </c>
      <c r="D525" s="1">
        <v>0</v>
      </c>
      <c r="E525" s="1">
        <v>0</v>
      </c>
      <c r="F525" s="1">
        <f t="shared" si="18"/>
        <v>176.66720000000001</v>
      </c>
      <c r="G525" s="34"/>
      <c r="H525" s="1">
        <v>4496.6000000000004</v>
      </c>
      <c r="I525" s="1">
        <f>IF(Tabel1[[#This Row],[Netto afname 2024 (LDN)]]-Tabel1[[#This Row],[Wind profiel]]&lt;0,0,Tabel1[[#This Row],[Netto afname 2024 (LDN)]]-Tabel1[[#This Row],[Wind profiel]])</f>
        <v>0</v>
      </c>
      <c r="J525" s="1">
        <f>Tabel1[[#This Row],[Wind profiel]]-Tabel1[[#This Row],[Netto afname 2024 (LDN)]]</f>
        <v>4319.9328000000005</v>
      </c>
    </row>
    <row r="526" spans="1:10" x14ac:dyDescent="0.2">
      <c r="A526">
        <f t="shared" si="17"/>
        <v>1</v>
      </c>
      <c r="B526" t="s">
        <v>524</v>
      </c>
      <c r="C526" s="1">
        <v>179.19970000000001</v>
      </c>
      <c r="D526" s="1">
        <v>0</v>
      </c>
      <c r="E526" s="1">
        <v>0</v>
      </c>
      <c r="F526" s="1">
        <f t="shared" si="18"/>
        <v>179.19970000000001</v>
      </c>
      <c r="G526" s="34"/>
      <c r="H526" s="1">
        <v>4497.6000000000004</v>
      </c>
      <c r="I526" s="1">
        <f>IF(Tabel1[[#This Row],[Netto afname 2024 (LDN)]]-Tabel1[[#This Row],[Wind profiel]]&lt;0,0,Tabel1[[#This Row],[Netto afname 2024 (LDN)]]-Tabel1[[#This Row],[Wind profiel]])</f>
        <v>0</v>
      </c>
      <c r="J526" s="1">
        <f>Tabel1[[#This Row],[Wind profiel]]-Tabel1[[#This Row],[Netto afname 2024 (LDN)]]</f>
        <v>4318.4003000000002</v>
      </c>
    </row>
    <row r="527" spans="1:10" x14ac:dyDescent="0.2">
      <c r="A527">
        <f t="shared" si="17"/>
        <v>1</v>
      </c>
      <c r="B527" t="s">
        <v>525</v>
      </c>
      <c r="C527" s="1">
        <v>181.73220000000001</v>
      </c>
      <c r="D527" s="1">
        <v>0</v>
      </c>
      <c r="E527" s="1">
        <v>0</v>
      </c>
      <c r="F527" s="1">
        <f t="shared" si="18"/>
        <v>181.73220000000001</v>
      </c>
      <c r="G527" s="34"/>
      <c r="H527" s="1">
        <v>4499.2</v>
      </c>
      <c r="I527" s="1">
        <f>IF(Tabel1[[#This Row],[Netto afname 2024 (LDN)]]-Tabel1[[#This Row],[Wind profiel]]&lt;0,0,Tabel1[[#This Row],[Netto afname 2024 (LDN)]]-Tabel1[[#This Row],[Wind profiel]])</f>
        <v>0</v>
      </c>
      <c r="J527" s="1">
        <f>Tabel1[[#This Row],[Wind profiel]]-Tabel1[[#This Row],[Netto afname 2024 (LDN)]]</f>
        <v>4317.4677999999994</v>
      </c>
    </row>
    <row r="528" spans="1:10" x14ac:dyDescent="0.2">
      <c r="A528">
        <f t="shared" si="17"/>
        <v>1</v>
      </c>
      <c r="B528" t="s">
        <v>526</v>
      </c>
      <c r="C528" s="1">
        <v>181.78285</v>
      </c>
      <c r="D528" s="1">
        <v>0</v>
      </c>
      <c r="E528" s="1">
        <v>0</v>
      </c>
      <c r="F528" s="1">
        <f t="shared" si="18"/>
        <v>181.78285</v>
      </c>
      <c r="G528" s="34"/>
      <c r="H528" s="1">
        <v>4500</v>
      </c>
      <c r="I528" s="1">
        <f>IF(Tabel1[[#This Row],[Netto afname 2024 (LDN)]]-Tabel1[[#This Row],[Wind profiel]]&lt;0,0,Tabel1[[#This Row],[Netto afname 2024 (LDN)]]-Tabel1[[#This Row],[Wind profiel]])</f>
        <v>0</v>
      </c>
      <c r="J528" s="1">
        <f>Tabel1[[#This Row],[Wind profiel]]-Tabel1[[#This Row],[Netto afname 2024 (LDN)]]</f>
        <v>4318.2171500000004</v>
      </c>
    </row>
    <row r="529" spans="1:10" x14ac:dyDescent="0.2">
      <c r="A529">
        <f t="shared" si="17"/>
        <v>1</v>
      </c>
      <c r="B529" t="s">
        <v>527</v>
      </c>
      <c r="C529" s="1">
        <v>181.22570000000002</v>
      </c>
      <c r="D529" s="1">
        <v>0</v>
      </c>
      <c r="E529" s="1">
        <v>0</v>
      </c>
      <c r="F529" s="1">
        <f t="shared" si="18"/>
        <v>181.22570000000002</v>
      </c>
      <c r="G529" s="34"/>
      <c r="H529" s="1">
        <v>4500</v>
      </c>
      <c r="I529" s="1">
        <f>IF(Tabel1[[#This Row],[Netto afname 2024 (LDN)]]-Tabel1[[#This Row],[Wind profiel]]&lt;0,0,Tabel1[[#This Row],[Netto afname 2024 (LDN)]]-Tabel1[[#This Row],[Wind profiel]])</f>
        <v>0</v>
      </c>
      <c r="J529" s="1">
        <f>Tabel1[[#This Row],[Wind profiel]]-Tabel1[[#This Row],[Netto afname 2024 (LDN)]]</f>
        <v>4318.7743</v>
      </c>
    </row>
    <row r="530" spans="1:10" x14ac:dyDescent="0.2">
      <c r="A530">
        <f t="shared" si="17"/>
        <v>1</v>
      </c>
      <c r="B530" t="s">
        <v>528</v>
      </c>
      <c r="C530" s="1">
        <v>180.82050000000004</v>
      </c>
      <c r="D530" s="1">
        <v>0</v>
      </c>
      <c r="E530" s="1">
        <v>0</v>
      </c>
      <c r="F530" s="1">
        <f t="shared" si="18"/>
        <v>180.82050000000004</v>
      </c>
      <c r="G530" s="34"/>
      <c r="H530" s="1">
        <v>4500</v>
      </c>
      <c r="I530" s="1">
        <f>IF(Tabel1[[#This Row],[Netto afname 2024 (LDN)]]-Tabel1[[#This Row],[Wind profiel]]&lt;0,0,Tabel1[[#This Row],[Netto afname 2024 (LDN)]]-Tabel1[[#This Row],[Wind profiel]])</f>
        <v>0</v>
      </c>
      <c r="J530" s="1">
        <f>Tabel1[[#This Row],[Wind profiel]]-Tabel1[[#This Row],[Netto afname 2024 (LDN)]]</f>
        <v>4319.1795000000002</v>
      </c>
    </row>
    <row r="531" spans="1:10" x14ac:dyDescent="0.2">
      <c r="A531">
        <f t="shared" si="17"/>
        <v>1</v>
      </c>
      <c r="B531" t="s">
        <v>529</v>
      </c>
      <c r="C531" s="1">
        <v>179.04774999999998</v>
      </c>
      <c r="D531" s="1">
        <v>0</v>
      </c>
      <c r="E531" s="1">
        <v>0</v>
      </c>
      <c r="F531" s="1">
        <f t="shared" si="18"/>
        <v>179.04774999999998</v>
      </c>
      <c r="G531" s="34"/>
      <c r="H531" s="1">
        <v>4498.3</v>
      </c>
      <c r="I531" s="1">
        <f>IF(Tabel1[[#This Row],[Netto afname 2024 (LDN)]]-Tabel1[[#This Row],[Wind profiel]]&lt;0,0,Tabel1[[#This Row],[Netto afname 2024 (LDN)]]-Tabel1[[#This Row],[Wind profiel]])</f>
        <v>0</v>
      </c>
      <c r="J531" s="1">
        <f>Tabel1[[#This Row],[Wind profiel]]-Tabel1[[#This Row],[Netto afname 2024 (LDN)]]</f>
        <v>4319.2522500000005</v>
      </c>
    </row>
    <row r="532" spans="1:10" x14ac:dyDescent="0.2">
      <c r="A532">
        <f t="shared" si="17"/>
        <v>1</v>
      </c>
      <c r="B532" t="s">
        <v>530</v>
      </c>
      <c r="C532" s="1">
        <v>180.56725</v>
      </c>
      <c r="D532" s="1">
        <v>0</v>
      </c>
      <c r="E532" s="1">
        <v>0</v>
      </c>
      <c r="F532" s="1">
        <f t="shared" si="18"/>
        <v>180.56725</v>
      </c>
      <c r="G532" s="34"/>
      <c r="H532" s="1">
        <v>4496.5</v>
      </c>
      <c r="I532" s="1">
        <f>IF(Tabel1[[#This Row],[Netto afname 2024 (LDN)]]-Tabel1[[#This Row],[Wind profiel]]&lt;0,0,Tabel1[[#This Row],[Netto afname 2024 (LDN)]]-Tabel1[[#This Row],[Wind profiel]])</f>
        <v>0</v>
      </c>
      <c r="J532" s="1">
        <f>Tabel1[[#This Row],[Wind profiel]]-Tabel1[[#This Row],[Netto afname 2024 (LDN)]]</f>
        <v>4315.9327499999999</v>
      </c>
    </row>
    <row r="533" spans="1:10" x14ac:dyDescent="0.2">
      <c r="A533">
        <f t="shared" si="17"/>
        <v>1</v>
      </c>
      <c r="B533" t="s">
        <v>531</v>
      </c>
      <c r="C533" s="1">
        <v>180.87115</v>
      </c>
      <c r="D533" s="1">
        <v>0</v>
      </c>
      <c r="E533" s="1">
        <v>0</v>
      </c>
      <c r="F533" s="1">
        <f t="shared" si="18"/>
        <v>180.87115</v>
      </c>
      <c r="G533" s="34"/>
      <c r="H533" s="1">
        <v>4500</v>
      </c>
      <c r="I533" s="1">
        <f>IF(Tabel1[[#This Row],[Netto afname 2024 (LDN)]]-Tabel1[[#This Row],[Wind profiel]]&lt;0,0,Tabel1[[#This Row],[Netto afname 2024 (LDN)]]-Tabel1[[#This Row],[Wind profiel]])</f>
        <v>0</v>
      </c>
      <c r="J533" s="1">
        <f>Tabel1[[#This Row],[Wind profiel]]-Tabel1[[#This Row],[Netto afname 2024 (LDN)]]</f>
        <v>4319.1288500000001</v>
      </c>
    </row>
    <row r="534" spans="1:10" x14ac:dyDescent="0.2">
      <c r="A534">
        <f t="shared" si="17"/>
        <v>1</v>
      </c>
      <c r="B534" t="s">
        <v>532</v>
      </c>
      <c r="C534" s="1">
        <v>171.65285</v>
      </c>
      <c r="D534" s="1">
        <v>0</v>
      </c>
      <c r="E534" s="1">
        <v>0</v>
      </c>
      <c r="F534" s="1">
        <f t="shared" si="18"/>
        <v>171.65285</v>
      </c>
      <c r="G534" s="34"/>
      <c r="H534" s="1">
        <v>4500</v>
      </c>
      <c r="I534" s="1">
        <f>IF(Tabel1[[#This Row],[Netto afname 2024 (LDN)]]-Tabel1[[#This Row],[Wind profiel]]&lt;0,0,Tabel1[[#This Row],[Netto afname 2024 (LDN)]]-Tabel1[[#This Row],[Wind profiel]])</f>
        <v>0</v>
      </c>
      <c r="J534" s="1">
        <f>Tabel1[[#This Row],[Wind profiel]]-Tabel1[[#This Row],[Netto afname 2024 (LDN)]]</f>
        <v>4328.3471499999996</v>
      </c>
    </row>
    <row r="535" spans="1:10" x14ac:dyDescent="0.2">
      <c r="A535">
        <f t="shared" si="17"/>
        <v>1</v>
      </c>
      <c r="B535" t="s">
        <v>533</v>
      </c>
      <c r="C535" s="1">
        <v>180.76984999999999</v>
      </c>
      <c r="D535" s="1">
        <v>0</v>
      </c>
      <c r="E535" s="1">
        <v>0</v>
      </c>
      <c r="F535" s="1">
        <f t="shared" si="18"/>
        <v>180.76984999999999</v>
      </c>
      <c r="G535" s="34"/>
      <c r="H535" s="1">
        <v>4500</v>
      </c>
      <c r="I535" s="1">
        <f>IF(Tabel1[[#This Row],[Netto afname 2024 (LDN)]]-Tabel1[[#This Row],[Wind profiel]]&lt;0,0,Tabel1[[#This Row],[Netto afname 2024 (LDN)]]-Tabel1[[#This Row],[Wind profiel]])</f>
        <v>0</v>
      </c>
      <c r="J535" s="1">
        <f>Tabel1[[#This Row],[Wind profiel]]-Tabel1[[#This Row],[Netto afname 2024 (LDN)]]</f>
        <v>4319.2301500000003</v>
      </c>
    </row>
    <row r="536" spans="1:10" x14ac:dyDescent="0.2">
      <c r="A536">
        <f t="shared" si="17"/>
        <v>1</v>
      </c>
      <c r="B536" t="s">
        <v>534</v>
      </c>
      <c r="C536" s="1">
        <v>175.04640000000001</v>
      </c>
      <c r="D536" s="1">
        <v>0</v>
      </c>
      <c r="E536" s="1">
        <v>0</v>
      </c>
      <c r="F536" s="1">
        <f t="shared" si="18"/>
        <v>175.04640000000001</v>
      </c>
      <c r="G536" s="34"/>
      <c r="H536" s="1">
        <v>4500</v>
      </c>
      <c r="I536" s="1">
        <f>IF(Tabel1[[#This Row],[Netto afname 2024 (LDN)]]-Tabel1[[#This Row],[Wind profiel]]&lt;0,0,Tabel1[[#This Row],[Netto afname 2024 (LDN)]]-Tabel1[[#This Row],[Wind profiel]])</f>
        <v>0</v>
      </c>
      <c r="J536" s="1">
        <f>Tabel1[[#This Row],[Wind profiel]]-Tabel1[[#This Row],[Netto afname 2024 (LDN)]]</f>
        <v>4324.9535999999998</v>
      </c>
    </row>
    <row r="537" spans="1:10" x14ac:dyDescent="0.2">
      <c r="A537">
        <f t="shared" si="17"/>
        <v>1</v>
      </c>
      <c r="B537" t="s">
        <v>535</v>
      </c>
      <c r="C537" s="1">
        <v>170.13335000000001</v>
      </c>
      <c r="D537" s="1">
        <v>0</v>
      </c>
      <c r="E537" s="1">
        <v>0</v>
      </c>
      <c r="F537" s="1">
        <f t="shared" si="18"/>
        <v>170.13335000000001</v>
      </c>
      <c r="G537" s="34"/>
      <c r="H537" s="1">
        <v>4496.1000000000004</v>
      </c>
      <c r="I537" s="1">
        <f>IF(Tabel1[[#This Row],[Netto afname 2024 (LDN)]]-Tabel1[[#This Row],[Wind profiel]]&lt;0,0,Tabel1[[#This Row],[Netto afname 2024 (LDN)]]-Tabel1[[#This Row],[Wind profiel]])</f>
        <v>0</v>
      </c>
      <c r="J537" s="1">
        <f>Tabel1[[#This Row],[Wind profiel]]-Tabel1[[#This Row],[Netto afname 2024 (LDN)]]</f>
        <v>4325.9666500000003</v>
      </c>
    </row>
    <row r="538" spans="1:10" x14ac:dyDescent="0.2">
      <c r="A538">
        <f t="shared" si="17"/>
        <v>1</v>
      </c>
      <c r="B538" t="s">
        <v>536</v>
      </c>
      <c r="C538" s="1">
        <v>161.26960000000003</v>
      </c>
      <c r="D538" s="1">
        <v>0</v>
      </c>
      <c r="E538" s="1">
        <v>0</v>
      </c>
      <c r="F538" s="1">
        <f t="shared" si="18"/>
        <v>161.26960000000003</v>
      </c>
      <c r="G538" s="34"/>
      <c r="H538" s="1">
        <v>4452.2</v>
      </c>
      <c r="I538" s="1">
        <f>IF(Tabel1[[#This Row],[Netto afname 2024 (LDN)]]-Tabel1[[#This Row],[Wind profiel]]&lt;0,0,Tabel1[[#This Row],[Netto afname 2024 (LDN)]]-Tabel1[[#This Row],[Wind profiel]])</f>
        <v>0</v>
      </c>
      <c r="J538" s="1">
        <f>Tabel1[[#This Row],[Wind profiel]]-Tabel1[[#This Row],[Netto afname 2024 (LDN)]]</f>
        <v>4290.9304000000002</v>
      </c>
    </row>
    <row r="539" spans="1:10" x14ac:dyDescent="0.2">
      <c r="A539">
        <f t="shared" si="17"/>
        <v>1</v>
      </c>
      <c r="B539" t="s">
        <v>537</v>
      </c>
      <c r="C539" s="1">
        <v>165.92939999999999</v>
      </c>
      <c r="D539" s="1">
        <v>0</v>
      </c>
      <c r="E539" s="1">
        <v>2.2399999999999998</v>
      </c>
      <c r="F539" s="1">
        <f t="shared" si="18"/>
        <v>168.1694</v>
      </c>
      <c r="G539" s="34"/>
      <c r="H539" s="1">
        <v>4183.3</v>
      </c>
      <c r="I539" s="1">
        <f>IF(Tabel1[[#This Row],[Netto afname 2024 (LDN)]]-Tabel1[[#This Row],[Wind profiel]]&lt;0,0,Tabel1[[#This Row],[Netto afname 2024 (LDN)]]-Tabel1[[#This Row],[Wind profiel]])</f>
        <v>0</v>
      </c>
      <c r="J539" s="1">
        <f>Tabel1[[#This Row],[Wind profiel]]-Tabel1[[#This Row],[Netto afname 2024 (LDN)]]</f>
        <v>4017.3706000000002</v>
      </c>
    </row>
    <row r="540" spans="1:10" x14ac:dyDescent="0.2">
      <c r="A540">
        <f t="shared" si="17"/>
        <v>1</v>
      </c>
      <c r="B540" t="s">
        <v>538</v>
      </c>
      <c r="C540" s="1">
        <v>138.02125000000001</v>
      </c>
      <c r="D540" s="1">
        <v>0</v>
      </c>
      <c r="E540" s="1">
        <v>36.32</v>
      </c>
      <c r="F540" s="1">
        <f t="shared" si="18"/>
        <v>174.34125</v>
      </c>
      <c r="G540" s="34"/>
      <c r="H540" s="1">
        <v>3411.2</v>
      </c>
      <c r="I540" s="1">
        <f>IF(Tabel1[[#This Row],[Netto afname 2024 (LDN)]]-Tabel1[[#This Row],[Wind profiel]]&lt;0,0,Tabel1[[#This Row],[Netto afname 2024 (LDN)]]-Tabel1[[#This Row],[Wind profiel]])</f>
        <v>0</v>
      </c>
      <c r="J540" s="1">
        <f>Tabel1[[#This Row],[Wind profiel]]-Tabel1[[#This Row],[Netto afname 2024 (LDN)]]</f>
        <v>3273.17875</v>
      </c>
    </row>
    <row r="541" spans="1:10" x14ac:dyDescent="0.2">
      <c r="A541">
        <f t="shared" si="17"/>
        <v>1</v>
      </c>
      <c r="B541" t="s">
        <v>539</v>
      </c>
      <c r="C541" s="1">
        <v>81.242599999999996</v>
      </c>
      <c r="D541" s="1">
        <v>0</v>
      </c>
      <c r="E541" s="1">
        <v>98.4</v>
      </c>
      <c r="F541" s="1">
        <f t="shared" si="18"/>
        <v>179.64260000000002</v>
      </c>
      <c r="G541" s="34"/>
      <c r="H541" s="1">
        <v>2302.8000000000002</v>
      </c>
      <c r="I541" s="1">
        <f>IF(Tabel1[[#This Row],[Netto afname 2024 (LDN)]]-Tabel1[[#This Row],[Wind profiel]]&lt;0,0,Tabel1[[#This Row],[Netto afname 2024 (LDN)]]-Tabel1[[#This Row],[Wind profiel]])</f>
        <v>0</v>
      </c>
      <c r="J541" s="1">
        <f>Tabel1[[#This Row],[Wind profiel]]-Tabel1[[#This Row],[Netto afname 2024 (LDN)]]</f>
        <v>2221.5574000000001</v>
      </c>
    </row>
    <row r="542" spans="1:10" x14ac:dyDescent="0.2">
      <c r="A542">
        <f t="shared" si="17"/>
        <v>1</v>
      </c>
      <c r="B542" t="s">
        <v>540</v>
      </c>
      <c r="C542" s="1">
        <v>34.492649999999998</v>
      </c>
      <c r="D542" s="1">
        <v>1.3326752221125371</v>
      </c>
      <c r="E542" s="1">
        <v>142.63999999999999</v>
      </c>
      <c r="F542" s="1">
        <f t="shared" si="18"/>
        <v>175.79997477788746</v>
      </c>
      <c r="G542" s="34"/>
      <c r="H542" s="1">
        <v>1508.6</v>
      </c>
      <c r="I542" s="1">
        <f>IF(Tabel1[[#This Row],[Netto afname 2024 (LDN)]]-Tabel1[[#This Row],[Wind profiel]]&lt;0,0,Tabel1[[#This Row],[Netto afname 2024 (LDN)]]-Tabel1[[#This Row],[Wind profiel]])</f>
        <v>0</v>
      </c>
      <c r="J542" s="1">
        <f>Tabel1[[#This Row],[Wind profiel]]-Tabel1[[#This Row],[Netto afname 2024 (LDN)]]</f>
        <v>1474.10735</v>
      </c>
    </row>
    <row r="543" spans="1:10" x14ac:dyDescent="0.2">
      <c r="A543">
        <f t="shared" si="17"/>
        <v>1</v>
      </c>
      <c r="B543" t="s">
        <v>541</v>
      </c>
      <c r="C543" s="1">
        <v>26.135400000000001</v>
      </c>
      <c r="D543" s="1">
        <v>10.760118460019743</v>
      </c>
      <c r="E543" s="1">
        <v>162.56</v>
      </c>
      <c r="F543" s="1">
        <f t="shared" si="18"/>
        <v>177.93528153998025</v>
      </c>
      <c r="G543" s="34"/>
      <c r="H543" s="1">
        <v>2530.9</v>
      </c>
      <c r="I543" s="1">
        <f>IF(Tabel1[[#This Row],[Netto afname 2024 (LDN)]]-Tabel1[[#This Row],[Wind profiel]]&lt;0,0,Tabel1[[#This Row],[Netto afname 2024 (LDN)]]-Tabel1[[#This Row],[Wind profiel]])</f>
        <v>0</v>
      </c>
      <c r="J543" s="1">
        <f>Tabel1[[#This Row],[Wind profiel]]-Tabel1[[#This Row],[Netto afname 2024 (LDN)]]</f>
        <v>2504.7646</v>
      </c>
    </row>
    <row r="544" spans="1:10" x14ac:dyDescent="0.2">
      <c r="A544">
        <f t="shared" si="17"/>
        <v>1</v>
      </c>
      <c r="B544" t="s">
        <v>542</v>
      </c>
      <c r="C544" s="1">
        <v>72.176249999999996</v>
      </c>
      <c r="D544" s="1">
        <v>0.49358341559723595</v>
      </c>
      <c r="E544" s="1">
        <v>119.04</v>
      </c>
      <c r="F544" s="1">
        <f t="shared" si="18"/>
        <v>190.72266658440276</v>
      </c>
      <c r="G544" s="34"/>
      <c r="H544" s="1">
        <v>3839</v>
      </c>
      <c r="I544" s="1">
        <f>IF(Tabel1[[#This Row],[Netto afname 2024 (LDN)]]-Tabel1[[#This Row],[Wind profiel]]&lt;0,0,Tabel1[[#This Row],[Netto afname 2024 (LDN)]]-Tabel1[[#This Row],[Wind profiel]])</f>
        <v>0</v>
      </c>
      <c r="J544" s="1">
        <f>Tabel1[[#This Row],[Wind profiel]]-Tabel1[[#This Row],[Netto afname 2024 (LDN)]]</f>
        <v>3766.82375</v>
      </c>
    </row>
    <row r="545" spans="1:10" x14ac:dyDescent="0.2">
      <c r="A545">
        <f t="shared" si="17"/>
        <v>1</v>
      </c>
      <c r="B545" t="s">
        <v>543</v>
      </c>
      <c r="C545" s="1">
        <v>123.0795</v>
      </c>
      <c r="D545" s="1">
        <v>0</v>
      </c>
      <c r="E545" s="1">
        <v>58.16</v>
      </c>
      <c r="F545" s="1">
        <f t="shared" si="18"/>
        <v>181.23949999999999</v>
      </c>
      <c r="G545" s="34"/>
      <c r="H545" s="1">
        <v>4146</v>
      </c>
      <c r="I545" s="1">
        <f>IF(Tabel1[[#This Row],[Netto afname 2024 (LDN)]]-Tabel1[[#This Row],[Wind profiel]]&lt;0,0,Tabel1[[#This Row],[Netto afname 2024 (LDN)]]-Tabel1[[#This Row],[Wind profiel]])</f>
        <v>0</v>
      </c>
      <c r="J545" s="1">
        <f>Tabel1[[#This Row],[Wind profiel]]-Tabel1[[#This Row],[Netto afname 2024 (LDN)]]</f>
        <v>4022.9205000000002</v>
      </c>
    </row>
    <row r="546" spans="1:10" x14ac:dyDescent="0.2">
      <c r="A546">
        <f t="shared" si="17"/>
        <v>1</v>
      </c>
      <c r="B546" t="s">
        <v>544</v>
      </c>
      <c r="C546" s="1">
        <v>159.19295</v>
      </c>
      <c r="D546" s="1">
        <v>0</v>
      </c>
      <c r="E546" s="1">
        <v>20.560000000000002</v>
      </c>
      <c r="F546" s="1">
        <f t="shared" si="18"/>
        <v>179.75295</v>
      </c>
      <c r="G546" s="34"/>
      <c r="H546" s="1">
        <v>3845.4</v>
      </c>
      <c r="I546" s="1">
        <f>IF(Tabel1[[#This Row],[Netto afname 2024 (LDN)]]-Tabel1[[#This Row],[Wind profiel]]&lt;0,0,Tabel1[[#This Row],[Netto afname 2024 (LDN)]]-Tabel1[[#This Row],[Wind profiel]])</f>
        <v>0</v>
      </c>
      <c r="J546" s="1">
        <f>Tabel1[[#This Row],[Wind profiel]]-Tabel1[[#This Row],[Netto afname 2024 (LDN)]]</f>
        <v>3686.20705</v>
      </c>
    </row>
    <row r="547" spans="1:10" x14ac:dyDescent="0.2">
      <c r="A547">
        <f t="shared" si="17"/>
        <v>1</v>
      </c>
      <c r="B547" t="s">
        <v>545</v>
      </c>
      <c r="C547" s="1">
        <v>170.69049999999999</v>
      </c>
      <c r="D547" s="1">
        <v>0</v>
      </c>
      <c r="E547" s="1">
        <v>2.4</v>
      </c>
      <c r="F547" s="1">
        <f t="shared" si="18"/>
        <v>173.09049999999999</v>
      </c>
      <c r="G547" s="34"/>
      <c r="H547" s="1">
        <v>4278.1000000000004</v>
      </c>
      <c r="I547" s="1">
        <f>IF(Tabel1[[#This Row],[Netto afname 2024 (LDN)]]-Tabel1[[#This Row],[Wind profiel]]&lt;0,0,Tabel1[[#This Row],[Netto afname 2024 (LDN)]]-Tabel1[[#This Row],[Wind profiel]])</f>
        <v>0</v>
      </c>
      <c r="J547" s="1">
        <f>Tabel1[[#This Row],[Wind profiel]]-Tabel1[[#This Row],[Netto afname 2024 (LDN)]]</f>
        <v>4107.4095000000007</v>
      </c>
    </row>
    <row r="548" spans="1:10" x14ac:dyDescent="0.2">
      <c r="A548">
        <f t="shared" si="17"/>
        <v>1</v>
      </c>
      <c r="B548" t="s">
        <v>546</v>
      </c>
      <c r="C548" s="1">
        <v>174.79314999999997</v>
      </c>
      <c r="D548" s="1">
        <v>0</v>
      </c>
      <c r="E548" s="1">
        <v>0</v>
      </c>
      <c r="F548" s="1">
        <f t="shared" si="18"/>
        <v>174.79314999999997</v>
      </c>
      <c r="G548" s="34"/>
      <c r="H548" s="1">
        <v>4498.6000000000004</v>
      </c>
      <c r="I548" s="1">
        <f>IF(Tabel1[[#This Row],[Netto afname 2024 (LDN)]]-Tabel1[[#This Row],[Wind profiel]]&lt;0,0,Tabel1[[#This Row],[Netto afname 2024 (LDN)]]-Tabel1[[#This Row],[Wind profiel]])</f>
        <v>0</v>
      </c>
      <c r="J548" s="1">
        <f>Tabel1[[#This Row],[Wind profiel]]-Tabel1[[#This Row],[Netto afname 2024 (LDN)]]</f>
        <v>4323.8068500000008</v>
      </c>
    </row>
    <row r="549" spans="1:10" x14ac:dyDescent="0.2">
      <c r="A549">
        <f t="shared" si="17"/>
        <v>1</v>
      </c>
      <c r="B549" t="s">
        <v>547</v>
      </c>
      <c r="C549" s="1">
        <v>202.90389999999999</v>
      </c>
      <c r="D549" s="1">
        <v>0</v>
      </c>
      <c r="E549" s="1">
        <v>0</v>
      </c>
      <c r="F549" s="1">
        <f t="shared" si="18"/>
        <v>202.90389999999999</v>
      </c>
      <c r="G549" s="34"/>
      <c r="H549" s="1">
        <v>4500</v>
      </c>
      <c r="I549" s="1">
        <f>IF(Tabel1[[#This Row],[Netto afname 2024 (LDN)]]-Tabel1[[#This Row],[Wind profiel]]&lt;0,0,Tabel1[[#This Row],[Netto afname 2024 (LDN)]]-Tabel1[[#This Row],[Wind profiel]])</f>
        <v>0</v>
      </c>
      <c r="J549" s="1">
        <f>Tabel1[[#This Row],[Wind profiel]]-Tabel1[[#This Row],[Netto afname 2024 (LDN)]]</f>
        <v>4297.0960999999998</v>
      </c>
    </row>
    <row r="550" spans="1:10" x14ac:dyDescent="0.2">
      <c r="A550">
        <f t="shared" si="17"/>
        <v>1</v>
      </c>
      <c r="B550" t="s">
        <v>548</v>
      </c>
      <c r="C550" s="1">
        <v>281.05685</v>
      </c>
      <c r="D550" s="1">
        <v>0</v>
      </c>
      <c r="E550" s="1">
        <v>0</v>
      </c>
      <c r="F550" s="1">
        <f t="shared" si="18"/>
        <v>281.05685</v>
      </c>
      <c r="G550" s="34"/>
      <c r="H550" s="1">
        <v>4500</v>
      </c>
      <c r="I550" s="1">
        <f>IF(Tabel1[[#This Row],[Netto afname 2024 (LDN)]]-Tabel1[[#This Row],[Wind profiel]]&lt;0,0,Tabel1[[#This Row],[Netto afname 2024 (LDN)]]-Tabel1[[#This Row],[Wind profiel]])</f>
        <v>0</v>
      </c>
      <c r="J550" s="1">
        <f>Tabel1[[#This Row],[Wind profiel]]-Tabel1[[#This Row],[Netto afname 2024 (LDN)]]</f>
        <v>4218.9431500000001</v>
      </c>
    </row>
    <row r="551" spans="1:10" x14ac:dyDescent="0.2">
      <c r="A551">
        <f t="shared" si="17"/>
        <v>1</v>
      </c>
      <c r="B551" t="s">
        <v>549</v>
      </c>
      <c r="C551" s="1">
        <v>312.7131</v>
      </c>
      <c r="D551" s="1">
        <v>0</v>
      </c>
      <c r="E551" s="1">
        <v>0</v>
      </c>
      <c r="F551" s="1">
        <f t="shared" si="18"/>
        <v>312.7131</v>
      </c>
      <c r="G551" s="34"/>
      <c r="H551" s="1">
        <v>4500</v>
      </c>
      <c r="I551" s="1">
        <f>IF(Tabel1[[#This Row],[Netto afname 2024 (LDN)]]-Tabel1[[#This Row],[Wind profiel]]&lt;0,0,Tabel1[[#This Row],[Netto afname 2024 (LDN)]]-Tabel1[[#This Row],[Wind profiel]])</f>
        <v>0</v>
      </c>
      <c r="J551" s="1">
        <f>Tabel1[[#This Row],[Wind profiel]]-Tabel1[[#This Row],[Netto afname 2024 (LDN)]]</f>
        <v>4187.2869000000001</v>
      </c>
    </row>
    <row r="552" spans="1:10" x14ac:dyDescent="0.2">
      <c r="A552">
        <f t="shared" si="17"/>
        <v>1</v>
      </c>
      <c r="B552" t="s">
        <v>550</v>
      </c>
      <c r="C552" s="1">
        <v>284.24779999999998</v>
      </c>
      <c r="D552" s="1">
        <v>0</v>
      </c>
      <c r="E552" s="1">
        <v>0</v>
      </c>
      <c r="F552" s="1">
        <f t="shared" si="18"/>
        <v>284.24779999999998</v>
      </c>
      <c r="G552" s="34"/>
      <c r="H552" s="1">
        <v>4500</v>
      </c>
      <c r="I552" s="1">
        <f>IF(Tabel1[[#This Row],[Netto afname 2024 (LDN)]]-Tabel1[[#This Row],[Wind profiel]]&lt;0,0,Tabel1[[#This Row],[Netto afname 2024 (LDN)]]-Tabel1[[#This Row],[Wind profiel]])</f>
        <v>0</v>
      </c>
      <c r="J552" s="1">
        <f>Tabel1[[#This Row],[Wind profiel]]-Tabel1[[#This Row],[Netto afname 2024 (LDN)]]</f>
        <v>4215.7521999999999</v>
      </c>
    </row>
    <row r="553" spans="1:10" x14ac:dyDescent="0.2">
      <c r="A553">
        <f t="shared" si="17"/>
        <v>1</v>
      </c>
      <c r="B553" t="s">
        <v>551</v>
      </c>
      <c r="C553" s="1">
        <v>273.56065000000001</v>
      </c>
      <c r="D553" s="1">
        <v>0</v>
      </c>
      <c r="E553" s="1">
        <v>0</v>
      </c>
      <c r="F553" s="1">
        <f t="shared" si="18"/>
        <v>273.56065000000001</v>
      </c>
      <c r="G553" s="34"/>
      <c r="H553" s="1">
        <v>4500</v>
      </c>
      <c r="I553" s="1">
        <f>IF(Tabel1[[#This Row],[Netto afname 2024 (LDN)]]-Tabel1[[#This Row],[Wind profiel]]&lt;0,0,Tabel1[[#This Row],[Netto afname 2024 (LDN)]]-Tabel1[[#This Row],[Wind profiel]])</f>
        <v>0</v>
      </c>
      <c r="J553" s="1">
        <f>Tabel1[[#This Row],[Wind profiel]]-Tabel1[[#This Row],[Netto afname 2024 (LDN)]]</f>
        <v>4226.4393499999996</v>
      </c>
    </row>
    <row r="554" spans="1:10" x14ac:dyDescent="0.2">
      <c r="A554">
        <f t="shared" si="17"/>
        <v>1</v>
      </c>
      <c r="B554" t="s">
        <v>552</v>
      </c>
      <c r="C554" s="1">
        <v>266.3177</v>
      </c>
      <c r="D554" s="1">
        <v>0</v>
      </c>
      <c r="E554" s="1">
        <v>0</v>
      </c>
      <c r="F554" s="1">
        <f t="shared" si="18"/>
        <v>266.3177</v>
      </c>
      <c r="G554" s="34"/>
      <c r="H554" s="1">
        <v>4500</v>
      </c>
      <c r="I554" s="1">
        <f>IF(Tabel1[[#This Row],[Netto afname 2024 (LDN)]]-Tabel1[[#This Row],[Wind profiel]]&lt;0,0,Tabel1[[#This Row],[Netto afname 2024 (LDN)]]-Tabel1[[#This Row],[Wind profiel]])</f>
        <v>0</v>
      </c>
      <c r="J554" s="1">
        <f>Tabel1[[#This Row],[Wind profiel]]-Tabel1[[#This Row],[Netto afname 2024 (LDN)]]</f>
        <v>4233.6823000000004</v>
      </c>
    </row>
    <row r="555" spans="1:10" x14ac:dyDescent="0.2">
      <c r="A555">
        <f t="shared" si="17"/>
        <v>1</v>
      </c>
      <c r="B555" t="s">
        <v>553</v>
      </c>
      <c r="C555" s="1">
        <v>250.61619999999999</v>
      </c>
      <c r="D555" s="1">
        <v>0</v>
      </c>
      <c r="E555" s="1">
        <v>0</v>
      </c>
      <c r="F555" s="1">
        <f t="shared" si="18"/>
        <v>250.61619999999999</v>
      </c>
      <c r="G555" s="34"/>
      <c r="H555" s="1">
        <v>4500</v>
      </c>
      <c r="I555" s="1">
        <f>IF(Tabel1[[#This Row],[Netto afname 2024 (LDN)]]-Tabel1[[#This Row],[Wind profiel]]&lt;0,0,Tabel1[[#This Row],[Netto afname 2024 (LDN)]]-Tabel1[[#This Row],[Wind profiel]])</f>
        <v>0</v>
      </c>
      <c r="J555" s="1">
        <f>Tabel1[[#This Row],[Wind profiel]]-Tabel1[[#This Row],[Netto afname 2024 (LDN)]]</f>
        <v>4249.3837999999996</v>
      </c>
    </row>
    <row r="556" spans="1:10" x14ac:dyDescent="0.2">
      <c r="A556">
        <f t="shared" si="17"/>
        <v>1</v>
      </c>
      <c r="B556" t="s">
        <v>554</v>
      </c>
      <c r="C556" s="1">
        <v>217.18719999999999</v>
      </c>
      <c r="D556" s="1">
        <v>0</v>
      </c>
      <c r="E556" s="1">
        <v>0</v>
      </c>
      <c r="F556" s="1">
        <f t="shared" si="18"/>
        <v>217.18719999999999</v>
      </c>
      <c r="G556" s="34"/>
      <c r="H556" s="1">
        <v>4500</v>
      </c>
      <c r="I556" s="1">
        <f>IF(Tabel1[[#This Row],[Netto afname 2024 (LDN)]]-Tabel1[[#This Row],[Wind profiel]]&lt;0,0,Tabel1[[#This Row],[Netto afname 2024 (LDN)]]-Tabel1[[#This Row],[Wind profiel]])</f>
        <v>0</v>
      </c>
      <c r="J556" s="1">
        <f>Tabel1[[#This Row],[Wind profiel]]-Tabel1[[#This Row],[Netto afname 2024 (LDN)]]</f>
        <v>4282.8127999999997</v>
      </c>
    </row>
    <row r="557" spans="1:10" x14ac:dyDescent="0.2">
      <c r="A557">
        <f t="shared" si="17"/>
        <v>1</v>
      </c>
      <c r="B557" t="s">
        <v>555</v>
      </c>
      <c r="C557" s="1">
        <v>196.26875000000001</v>
      </c>
      <c r="D557" s="1">
        <v>0</v>
      </c>
      <c r="E557" s="1">
        <v>0</v>
      </c>
      <c r="F557" s="1">
        <f t="shared" si="18"/>
        <v>196.26875000000001</v>
      </c>
      <c r="G557" s="34"/>
      <c r="H557" s="1">
        <v>4500</v>
      </c>
      <c r="I557" s="1">
        <f>IF(Tabel1[[#This Row],[Netto afname 2024 (LDN)]]-Tabel1[[#This Row],[Wind profiel]]&lt;0,0,Tabel1[[#This Row],[Netto afname 2024 (LDN)]]-Tabel1[[#This Row],[Wind profiel]])</f>
        <v>0</v>
      </c>
      <c r="J557" s="1">
        <f>Tabel1[[#This Row],[Wind profiel]]-Tabel1[[#This Row],[Netto afname 2024 (LDN)]]</f>
        <v>4303.7312499999998</v>
      </c>
    </row>
    <row r="558" spans="1:10" x14ac:dyDescent="0.2">
      <c r="A558">
        <f t="shared" si="17"/>
        <v>1</v>
      </c>
      <c r="B558" t="s">
        <v>556</v>
      </c>
      <c r="C558" s="1">
        <v>192.06479999999999</v>
      </c>
      <c r="D558" s="1">
        <v>0</v>
      </c>
      <c r="E558" s="1">
        <v>0</v>
      </c>
      <c r="F558" s="1">
        <f t="shared" si="18"/>
        <v>192.06479999999999</v>
      </c>
      <c r="G558" s="34"/>
      <c r="H558" s="1">
        <v>4500</v>
      </c>
      <c r="I558" s="1">
        <f>IF(Tabel1[[#This Row],[Netto afname 2024 (LDN)]]-Tabel1[[#This Row],[Wind profiel]]&lt;0,0,Tabel1[[#This Row],[Netto afname 2024 (LDN)]]-Tabel1[[#This Row],[Wind profiel]])</f>
        <v>0</v>
      </c>
      <c r="J558" s="1">
        <f>Tabel1[[#This Row],[Wind profiel]]-Tabel1[[#This Row],[Netto afname 2024 (LDN)]]</f>
        <v>4307.9351999999999</v>
      </c>
    </row>
    <row r="559" spans="1:10" x14ac:dyDescent="0.2">
      <c r="A559">
        <f t="shared" si="17"/>
        <v>1</v>
      </c>
      <c r="B559" t="s">
        <v>557</v>
      </c>
      <c r="C559" s="1">
        <v>190.8492</v>
      </c>
      <c r="D559" s="1">
        <v>0</v>
      </c>
      <c r="E559" s="1">
        <v>0</v>
      </c>
      <c r="F559" s="1">
        <f t="shared" si="18"/>
        <v>190.8492</v>
      </c>
      <c r="G559" s="34"/>
      <c r="H559" s="1">
        <v>4500</v>
      </c>
      <c r="I559" s="1">
        <f>IF(Tabel1[[#This Row],[Netto afname 2024 (LDN)]]-Tabel1[[#This Row],[Wind profiel]]&lt;0,0,Tabel1[[#This Row],[Netto afname 2024 (LDN)]]-Tabel1[[#This Row],[Wind profiel]])</f>
        <v>0</v>
      </c>
      <c r="J559" s="1">
        <f>Tabel1[[#This Row],[Wind profiel]]-Tabel1[[#This Row],[Netto afname 2024 (LDN)]]</f>
        <v>4309.1508000000003</v>
      </c>
    </row>
    <row r="560" spans="1:10" x14ac:dyDescent="0.2">
      <c r="A560">
        <f t="shared" si="17"/>
        <v>1</v>
      </c>
      <c r="B560" t="s">
        <v>558</v>
      </c>
      <c r="C560" s="1">
        <v>180.1114</v>
      </c>
      <c r="D560" s="1">
        <v>0</v>
      </c>
      <c r="E560" s="1">
        <v>0</v>
      </c>
      <c r="F560" s="1">
        <f t="shared" si="18"/>
        <v>180.1114</v>
      </c>
      <c r="G560" s="34"/>
      <c r="H560" s="1">
        <v>4500</v>
      </c>
      <c r="I560" s="1">
        <f>IF(Tabel1[[#This Row],[Netto afname 2024 (LDN)]]-Tabel1[[#This Row],[Wind profiel]]&lt;0,0,Tabel1[[#This Row],[Netto afname 2024 (LDN)]]-Tabel1[[#This Row],[Wind profiel]])</f>
        <v>0</v>
      </c>
      <c r="J560" s="1">
        <f>Tabel1[[#This Row],[Wind profiel]]-Tabel1[[#This Row],[Netto afname 2024 (LDN)]]</f>
        <v>4319.8886000000002</v>
      </c>
    </row>
    <row r="561" spans="1:10" x14ac:dyDescent="0.2">
      <c r="A561">
        <f t="shared" si="17"/>
        <v>1</v>
      </c>
      <c r="B561" t="s">
        <v>559</v>
      </c>
      <c r="C561" s="1">
        <v>184.31535</v>
      </c>
      <c r="D561" s="1">
        <v>0</v>
      </c>
      <c r="E561" s="1">
        <v>0</v>
      </c>
      <c r="F561" s="1">
        <f t="shared" si="18"/>
        <v>184.31535</v>
      </c>
      <c r="G561" s="34"/>
      <c r="H561" s="1">
        <v>4500</v>
      </c>
      <c r="I561" s="1">
        <f>IF(Tabel1[[#This Row],[Netto afname 2024 (LDN)]]-Tabel1[[#This Row],[Wind profiel]]&lt;0,0,Tabel1[[#This Row],[Netto afname 2024 (LDN)]]-Tabel1[[#This Row],[Wind profiel]])</f>
        <v>0</v>
      </c>
      <c r="J561" s="1">
        <f>Tabel1[[#This Row],[Wind profiel]]-Tabel1[[#This Row],[Netto afname 2024 (LDN)]]</f>
        <v>4315.6846500000001</v>
      </c>
    </row>
    <row r="562" spans="1:10" x14ac:dyDescent="0.2">
      <c r="A562">
        <f t="shared" si="17"/>
        <v>1</v>
      </c>
      <c r="B562" t="s">
        <v>560</v>
      </c>
      <c r="C562" s="1">
        <v>175.80615</v>
      </c>
      <c r="D562" s="1">
        <v>0</v>
      </c>
      <c r="E562" s="1">
        <v>0</v>
      </c>
      <c r="F562" s="1">
        <f t="shared" si="18"/>
        <v>175.80615</v>
      </c>
      <c r="G562" s="34"/>
      <c r="H562" s="1">
        <v>4500</v>
      </c>
      <c r="I562" s="1">
        <f>IF(Tabel1[[#This Row],[Netto afname 2024 (LDN)]]-Tabel1[[#This Row],[Wind profiel]]&lt;0,0,Tabel1[[#This Row],[Netto afname 2024 (LDN)]]-Tabel1[[#This Row],[Wind profiel]])</f>
        <v>0</v>
      </c>
      <c r="J562" s="1">
        <f>Tabel1[[#This Row],[Wind profiel]]-Tabel1[[#This Row],[Netto afname 2024 (LDN)]]</f>
        <v>4324.1938499999997</v>
      </c>
    </row>
    <row r="563" spans="1:10" x14ac:dyDescent="0.2">
      <c r="A563">
        <f t="shared" si="17"/>
        <v>1</v>
      </c>
      <c r="B563" t="s">
        <v>561</v>
      </c>
      <c r="C563" s="1">
        <v>173.78014999999999</v>
      </c>
      <c r="D563" s="1">
        <v>0</v>
      </c>
      <c r="E563" s="1">
        <v>2.08</v>
      </c>
      <c r="F563" s="1">
        <f t="shared" si="18"/>
        <v>175.86015</v>
      </c>
      <c r="G563" s="34"/>
      <c r="H563" s="1">
        <v>4500</v>
      </c>
      <c r="I563" s="1">
        <f>IF(Tabel1[[#This Row],[Netto afname 2024 (LDN)]]-Tabel1[[#This Row],[Wind profiel]]&lt;0,0,Tabel1[[#This Row],[Netto afname 2024 (LDN)]]-Tabel1[[#This Row],[Wind profiel]])</f>
        <v>0</v>
      </c>
      <c r="J563" s="1">
        <f>Tabel1[[#This Row],[Wind profiel]]-Tabel1[[#This Row],[Netto afname 2024 (LDN)]]</f>
        <v>4326.2198500000004</v>
      </c>
    </row>
    <row r="564" spans="1:10" x14ac:dyDescent="0.2">
      <c r="A564">
        <f t="shared" si="17"/>
        <v>1</v>
      </c>
      <c r="B564" t="s">
        <v>562</v>
      </c>
      <c r="C564" s="1">
        <v>147.39150000000001</v>
      </c>
      <c r="D564" s="1">
        <v>0</v>
      </c>
      <c r="E564" s="1">
        <v>30.400000000000002</v>
      </c>
      <c r="F564" s="1">
        <f t="shared" si="18"/>
        <v>177.79150000000001</v>
      </c>
      <c r="G564" s="34"/>
      <c r="H564" s="1">
        <v>4500</v>
      </c>
      <c r="I564" s="1">
        <f>IF(Tabel1[[#This Row],[Netto afname 2024 (LDN)]]-Tabel1[[#This Row],[Wind profiel]]&lt;0,0,Tabel1[[#This Row],[Netto afname 2024 (LDN)]]-Tabel1[[#This Row],[Wind profiel]])</f>
        <v>0</v>
      </c>
      <c r="J564" s="1">
        <f>Tabel1[[#This Row],[Wind profiel]]-Tabel1[[#This Row],[Netto afname 2024 (LDN)]]</f>
        <v>4352.6085000000003</v>
      </c>
    </row>
    <row r="565" spans="1:10" x14ac:dyDescent="0.2">
      <c r="A565">
        <f t="shared" si="17"/>
        <v>1</v>
      </c>
      <c r="B565" t="s">
        <v>563</v>
      </c>
      <c r="C565" s="1">
        <v>101.14805000000001</v>
      </c>
      <c r="D565" s="1">
        <v>0</v>
      </c>
      <c r="E565" s="1">
        <v>81.12</v>
      </c>
      <c r="F565" s="1">
        <f t="shared" si="18"/>
        <v>182.26805000000002</v>
      </c>
      <c r="G565" s="34"/>
      <c r="H565" s="1">
        <v>4500</v>
      </c>
      <c r="I565" s="1">
        <f>IF(Tabel1[[#This Row],[Netto afname 2024 (LDN)]]-Tabel1[[#This Row],[Wind profiel]]&lt;0,0,Tabel1[[#This Row],[Netto afname 2024 (LDN)]]-Tabel1[[#This Row],[Wind profiel]])</f>
        <v>0</v>
      </c>
      <c r="J565" s="1">
        <f>Tabel1[[#This Row],[Wind profiel]]-Tabel1[[#This Row],[Netto afname 2024 (LDN)]]</f>
        <v>4398.8519500000002</v>
      </c>
    </row>
    <row r="566" spans="1:10" x14ac:dyDescent="0.2">
      <c r="A566">
        <f t="shared" si="17"/>
        <v>1</v>
      </c>
      <c r="B566" t="s">
        <v>564</v>
      </c>
      <c r="C566" s="1">
        <v>47.4084</v>
      </c>
      <c r="D566" s="1">
        <v>0</v>
      </c>
      <c r="E566" s="1">
        <v>134.16</v>
      </c>
      <c r="F566" s="1">
        <f t="shared" si="18"/>
        <v>181.5684</v>
      </c>
      <c r="G566" s="34"/>
      <c r="H566" s="1">
        <v>4500</v>
      </c>
      <c r="I566" s="1">
        <f>IF(Tabel1[[#This Row],[Netto afname 2024 (LDN)]]-Tabel1[[#This Row],[Wind profiel]]&lt;0,0,Tabel1[[#This Row],[Netto afname 2024 (LDN)]]-Tabel1[[#This Row],[Wind profiel]])</f>
        <v>0</v>
      </c>
      <c r="J566" s="1">
        <f>Tabel1[[#This Row],[Wind profiel]]-Tabel1[[#This Row],[Netto afname 2024 (LDN)]]</f>
        <v>4452.5915999999997</v>
      </c>
    </row>
    <row r="567" spans="1:10" x14ac:dyDescent="0.2">
      <c r="A567">
        <f t="shared" si="17"/>
        <v>1</v>
      </c>
      <c r="B567" t="s">
        <v>565</v>
      </c>
      <c r="C567" s="1">
        <v>13.472900000000001</v>
      </c>
      <c r="D567" s="1">
        <v>2.9615004935834159</v>
      </c>
      <c r="E567" s="1">
        <v>166.88</v>
      </c>
      <c r="F567" s="1">
        <f t="shared" si="18"/>
        <v>177.39139950641658</v>
      </c>
      <c r="G567" s="34"/>
      <c r="H567" s="1">
        <v>4500</v>
      </c>
      <c r="I567" s="1">
        <f>IF(Tabel1[[#This Row],[Netto afname 2024 (LDN)]]-Tabel1[[#This Row],[Wind profiel]]&lt;0,0,Tabel1[[#This Row],[Netto afname 2024 (LDN)]]-Tabel1[[#This Row],[Wind profiel]])</f>
        <v>0</v>
      </c>
      <c r="J567" s="1">
        <f>Tabel1[[#This Row],[Wind profiel]]-Tabel1[[#This Row],[Netto afname 2024 (LDN)]]</f>
        <v>4486.5271000000002</v>
      </c>
    </row>
    <row r="568" spans="1:10" x14ac:dyDescent="0.2">
      <c r="A568">
        <f t="shared" si="17"/>
        <v>1</v>
      </c>
      <c r="B568" t="s">
        <v>566</v>
      </c>
      <c r="C568" s="1">
        <v>73.44250000000001</v>
      </c>
      <c r="D568" s="1">
        <v>1.0365251727541955</v>
      </c>
      <c r="E568" s="1">
        <v>112.00000000000001</v>
      </c>
      <c r="F568" s="1">
        <f t="shared" si="18"/>
        <v>184.40597482724584</v>
      </c>
      <c r="G568" s="34"/>
      <c r="H568" s="1">
        <v>4500</v>
      </c>
      <c r="I568" s="1">
        <f>IF(Tabel1[[#This Row],[Netto afname 2024 (LDN)]]-Tabel1[[#This Row],[Wind profiel]]&lt;0,0,Tabel1[[#This Row],[Netto afname 2024 (LDN)]]-Tabel1[[#This Row],[Wind profiel]])</f>
        <v>0</v>
      </c>
      <c r="J568" s="1">
        <f>Tabel1[[#This Row],[Wind profiel]]-Tabel1[[#This Row],[Netto afname 2024 (LDN)]]</f>
        <v>4426.5574999999999</v>
      </c>
    </row>
    <row r="569" spans="1:10" x14ac:dyDescent="0.2">
      <c r="A569">
        <f t="shared" si="17"/>
        <v>1</v>
      </c>
      <c r="B569" t="s">
        <v>567</v>
      </c>
      <c r="C569" s="1">
        <v>79.115300000000005</v>
      </c>
      <c r="D569" s="1">
        <v>0</v>
      </c>
      <c r="E569" s="1">
        <v>101.6</v>
      </c>
      <c r="F569" s="1">
        <f t="shared" si="18"/>
        <v>180.71530000000001</v>
      </c>
      <c r="G569" s="34"/>
      <c r="H569" s="1">
        <v>4500</v>
      </c>
      <c r="I569" s="1">
        <f>IF(Tabel1[[#This Row],[Netto afname 2024 (LDN)]]-Tabel1[[#This Row],[Wind profiel]]&lt;0,0,Tabel1[[#This Row],[Netto afname 2024 (LDN)]]-Tabel1[[#This Row],[Wind profiel]])</f>
        <v>0</v>
      </c>
      <c r="J569" s="1">
        <f>Tabel1[[#This Row],[Wind profiel]]-Tabel1[[#This Row],[Netto afname 2024 (LDN)]]</f>
        <v>4420.8846999999996</v>
      </c>
    </row>
    <row r="570" spans="1:10" x14ac:dyDescent="0.2">
      <c r="A570">
        <f t="shared" si="17"/>
        <v>1</v>
      </c>
      <c r="B570" t="s">
        <v>568</v>
      </c>
      <c r="C570" s="1">
        <v>129.30945</v>
      </c>
      <c r="D570" s="1">
        <v>0</v>
      </c>
      <c r="E570" s="1">
        <v>51.2</v>
      </c>
      <c r="F570" s="1">
        <f t="shared" si="18"/>
        <v>180.50945000000002</v>
      </c>
      <c r="G570" s="34"/>
      <c r="H570" s="1">
        <v>4500</v>
      </c>
      <c r="I570" s="1">
        <f>IF(Tabel1[[#This Row],[Netto afname 2024 (LDN)]]-Tabel1[[#This Row],[Wind profiel]]&lt;0,0,Tabel1[[#This Row],[Netto afname 2024 (LDN)]]-Tabel1[[#This Row],[Wind profiel]])</f>
        <v>0</v>
      </c>
      <c r="J570" s="1">
        <f>Tabel1[[#This Row],[Wind profiel]]-Tabel1[[#This Row],[Netto afname 2024 (LDN)]]</f>
        <v>4370.6905500000003</v>
      </c>
    </row>
    <row r="571" spans="1:10" x14ac:dyDescent="0.2">
      <c r="A571">
        <f t="shared" si="17"/>
        <v>1</v>
      </c>
      <c r="B571" t="s">
        <v>569</v>
      </c>
      <c r="C571" s="1">
        <v>166.63850000000002</v>
      </c>
      <c r="D571" s="1">
        <v>0</v>
      </c>
      <c r="E571" s="1">
        <v>6.879999999999999</v>
      </c>
      <c r="F571" s="1">
        <f t="shared" si="18"/>
        <v>173.51850000000002</v>
      </c>
      <c r="G571" s="34"/>
      <c r="H571" s="1">
        <v>4500</v>
      </c>
      <c r="I571" s="1">
        <f>IF(Tabel1[[#This Row],[Netto afname 2024 (LDN)]]-Tabel1[[#This Row],[Wind profiel]]&lt;0,0,Tabel1[[#This Row],[Netto afname 2024 (LDN)]]-Tabel1[[#This Row],[Wind profiel]])</f>
        <v>0</v>
      </c>
      <c r="J571" s="1">
        <f>Tabel1[[#This Row],[Wind profiel]]-Tabel1[[#This Row],[Netto afname 2024 (LDN)]]</f>
        <v>4333.3615</v>
      </c>
    </row>
    <row r="572" spans="1:10" x14ac:dyDescent="0.2">
      <c r="A572">
        <f t="shared" si="17"/>
        <v>1</v>
      </c>
      <c r="B572" t="s">
        <v>570</v>
      </c>
      <c r="C572" s="1">
        <v>173.1217</v>
      </c>
      <c r="D572" s="1">
        <v>0</v>
      </c>
      <c r="E572" s="1">
        <v>0</v>
      </c>
      <c r="F572" s="1">
        <f t="shared" si="18"/>
        <v>173.1217</v>
      </c>
      <c r="G572" s="34"/>
      <c r="H572" s="1">
        <v>4500</v>
      </c>
      <c r="I572" s="1">
        <f>IF(Tabel1[[#This Row],[Netto afname 2024 (LDN)]]-Tabel1[[#This Row],[Wind profiel]]&lt;0,0,Tabel1[[#This Row],[Netto afname 2024 (LDN)]]-Tabel1[[#This Row],[Wind profiel]])</f>
        <v>0</v>
      </c>
      <c r="J572" s="1">
        <f>Tabel1[[#This Row],[Wind profiel]]-Tabel1[[#This Row],[Netto afname 2024 (LDN)]]</f>
        <v>4326.8783000000003</v>
      </c>
    </row>
    <row r="573" spans="1:10" x14ac:dyDescent="0.2">
      <c r="A573">
        <f t="shared" si="17"/>
        <v>1</v>
      </c>
      <c r="B573" t="s">
        <v>571</v>
      </c>
      <c r="C573" s="1">
        <v>179.35164999999998</v>
      </c>
      <c r="D573" s="1">
        <v>0</v>
      </c>
      <c r="E573" s="1">
        <v>0</v>
      </c>
      <c r="F573" s="1">
        <f t="shared" si="18"/>
        <v>179.35164999999998</v>
      </c>
      <c r="G573" s="34"/>
      <c r="H573" s="1">
        <v>4500</v>
      </c>
      <c r="I573" s="1">
        <f>IF(Tabel1[[#This Row],[Netto afname 2024 (LDN)]]-Tabel1[[#This Row],[Wind profiel]]&lt;0,0,Tabel1[[#This Row],[Netto afname 2024 (LDN)]]-Tabel1[[#This Row],[Wind profiel]])</f>
        <v>0</v>
      </c>
      <c r="J573" s="1">
        <f>Tabel1[[#This Row],[Wind profiel]]-Tabel1[[#This Row],[Netto afname 2024 (LDN)]]</f>
        <v>4320.6483500000004</v>
      </c>
    </row>
    <row r="574" spans="1:10" x14ac:dyDescent="0.2">
      <c r="A574">
        <f t="shared" si="17"/>
        <v>1</v>
      </c>
      <c r="B574" t="s">
        <v>572</v>
      </c>
      <c r="C574" s="1">
        <v>177.42694999999998</v>
      </c>
      <c r="D574" s="1">
        <v>0</v>
      </c>
      <c r="E574" s="1">
        <v>0</v>
      </c>
      <c r="F574" s="1">
        <f t="shared" si="18"/>
        <v>177.42694999999998</v>
      </c>
      <c r="G574" s="34"/>
      <c r="H574" s="1">
        <v>4493.8</v>
      </c>
      <c r="I574" s="1">
        <f>IF(Tabel1[[#This Row],[Netto afname 2024 (LDN)]]-Tabel1[[#This Row],[Wind profiel]]&lt;0,0,Tabel1[[#This Row],[Netto afname 2024 (LDN)]]-Tabel1[[#This Row],[Wind profiel]])</f>
        <v>0</v>
      </c>
      <c r="J574" s="1">
        <f>Tabel1[[#This Row],[Wind profiel]]-Tabel1[[#This Row],[Netto afname 2024 (LDN)]]</f>
        <v>4316.3730500000001</v>
      </c>
    </row>
    <row r="575" spans="1:10" x14ac:dyDescent="0.2">
      <c r="A575">
        <f t="shared" si="17"/>
        <v>1</v>
      </c>
      <c r="B575" t="s">
        <v>573</v>
      </c>
      <c r="C575" s="1">
        <v>179.30099999999999</v>
      </c>
      <c r="D575" s="1">
        <v>0</v>
      </c>
      <c r="E575" s="1">
        <v>0</v>
      </c>
      <c r="F575" s="1">
        <f t="shared" si="18"/>
        <v>179.30099999999999</v>
      </c>
      <c r="G575" s="34"/>
      <c r="H575" s="1">
        <v>4429.6000000000004</v>
      </c>
      <c r="I575" s="1">
        <f>IF(Tabel1[[#This Row],[Netto afname 2024 (LDN)]]-Tabel1[[#This Row],[Wind profiel]]&lt;0,0,Tabel1[[#This Row],[Netto afname 2024 (LDN)]]-Tabel1[[#This Row],[Wind profiel]])</f>
        <v>0</v>
      </c>
      <c r="J575" s="1">
        <f>Tabel1[[#This Row],[Wind profiel]]-Tabel1[[#This Row],[Netto afname 2024 (LDN)]]</f>
        <v>4250.299</v>
      </c>
    </row>
    <row r="576" spans="1:10" x14ac:dyDescent="0.2">
      <c r="A576">
        <f t="shared" si="17"/>
        <v>1</v>
      </c>
      <c r="B576" t="s">
        <v>574</v>
      </c>
      <c r="C576" s="1">
        <v>179.35164999999998</v>
      </c>
      <c r="D576" s="1">
        <v>0</v>
      </c>
      <c r="E576" s="1">
        <v>0</v>
      </c>
      <c r="F576" s="1">
        <f t="shared" si="18"/>
        <v>179.35164999999998</v>
      </c>
      <c r="G576" s="34"/>
      <c r="H576" s="1">
        <v>4394.8</v>
      </c>
      <c r="I576" s="1">
        <f>IF(Tabel1[[#This Row],[Netto afname 2024 (LDN)]]-Tabel1[[#This Row],[Wind profiel]]&lt;0,0,Tabel1[[#This Row],[Netto afname 2024 (LDN)]]-Tabel1[[#This Row],[Wind profiel]])</f>
        <v>0</v>
      </c>
      <c r="J576" s="1">
        <f>Tabel1[[#This Row],[Wind profiel]]-Tabel1[[#This Row],[Netto afname 2024 (LDN)]]</f>
        <v>4215.4483500000006</v>
      </c>
    </row>
    <row r="577" spans="1:10" x14ac:dyDescent="0.2">
      <c r="A577">
        <f t="shared" si="17"/>
        <v>1</v>
      </c>
      <c r="B577" t="s">
        <v>575</v>
      </c>
      <c r="C577" s="1">
        <v>192.72325000000001</v>
      </c>
      <c r="D577" s="1">
        <v>0</v>
      </c>
      <c r="E577" s="1">
        <v>0</v>
      </c>
      <c r="F577" s="1">
        <f t="shared" si="18"/>
        <v>192.72325000000001</v>
      </c>
      <c r="G577" s="34"/>
      <c r="H577" s="1">
        <v>4366.6000000000004</v>
      </c>
      <c r="I577" s="1">
        <f>IF(Tabel1[[#This Row],[Netto afname 2024 (LDN)]]-Tabel1[[#This Row],[Wind profiel]]&lt;0,0,Tabel1[[#This Row],[Netto afname 2024 (LDN)]]-Tabel1[[#This Row],[Wind profiel]])</f>
        <v>0</v>
      </c>
      <c r="J577" s="1">
        <f>Tabel1[[#This Row],[Wind profiel]]-Tabel1[[#This Row],[Netto afname 2024 (LDN)]]</f>
        <v>4173.8767500000004</v>
      </c>
    </row>
    <row r="578" spans="1:10" x14ac:dyDescent="0.2">
      <c r="A578">
        <f t="shared" si="17"/>
        <v>1</v>
      </c>
      <c r="B578" t="s">
        <v>576</v>
      </c>
      <c r="C578" s="1">
        <v>185.63225</v>
      </c>
      <c r="D578" s="1">
        <v>0</v>
      </c>
      <c r="E578" s="1">
        <v>0</v>
      </c>
      <c r="F578" s="1">
        <f t="shared" si="18"/>
        <v>185.63225</v>
      </c>
      <c r="G578" s="34"/>
      <c r="H578" s="1">
        <v>4028.5</v>
      </c>
      <c r="I578" s="1">
        <f>IF(Tabel1[[#This Row],[Netto afname 2024 (LDN)]]-Tabel1[[#This Row],[Wind profiel]]&lt;0,0,Tabel1[[#This Row],[Netto afname 2024 (LDN)]]-Tabel1[[#This Row],[Wind profiel]])</f>
        <v>0</v>
      </c>
      <c r="J578" s="1">
        <f>Tabel1[[#This Row],[Wind profiel]]-Tabel1[[#This Row],[Netto afname 2024 (LDN)]]</f>
        <v>3842.8677499999999</v>
      </c>
    </row>
    <row r="579" spans="1:10" x14ac:dyDescent="0.2">
      <c r="A579">
        <f t="shared" si="17"/>
        <v>1</v>
      </c>
      <c r="B579" t="s">
        <v>577</v>
      </c>
      <c r="C579" s="1">
        <v>178.59189999999998</v>
      </c>
      <c r="D579" s="1">
        <v>0</v>
      </c>
      <c r="E579" s="1">
        <v>0</v>
      </c>
      <c r="F579" s="1">
        <f t="shared" si="18"/>
        <v>178.59189999999998</v>
      </c>
      <c r="G579" s="34"/>
      <c r="H579" s="1">
        <v>4130.2</v>
      </c>
      <c r="I579" s="1">
        <f>IF(Tabel1[[#This Row],[Netto afname 2024 (LDN)]]-Tabel1[[#This Row],[Wind profiel]]&lt;0,0,Tabel1[[#This Row],[Netto afname 2024 (LDN)]]-Tabel1[[#This Row],[Wind profiel]])</f>
        <v>0</v>
      </c>
      <c r="J579" s="1">
        <f>Tabel1[[#This Row],[Wind profiel]]-Tabel1[[#This Row],[Netto afname 2024 (LDN)]]</f>
        <v>3951.6080999999999</v>
      </c>
    </row>
    <row r="580" spans="1:10" x14ac:dyDescent="0.2">
      <c r="A580">
        <f t="shared" ref="A580:A643" si="19">MONTH(B580)</f>
        <v>1</v>
      </c>
      <c r="B580" t="s">
        <v>578</v>
      </c>
      <c r="C580" s="1">
        <v>175.14769999999999</v>
      </c>
      <c r="D580" s="1">
        <v>0</v>
      </c>
      <c r="E580" s="1">
        <v>0</v>
      </c>
      <c r="F580" s="1">
        <f t="shared" ref="F580:F643" si="20">C580+E580-D580</f>
        <v>175.14769999999999</v>
      </c>
      <c r="G580" s="34"/>
      <c r="H580" s="1">
        <v>3734.1</v>
      </c>
      <c r="I580" s="1">
        <f>IF(Tabel1[[#This Row],[Netto afname 2024 (LDN)]]-Tabel1[[#This Row],[Wind profiel]]&lt;0,0,Tabel1[[#This Row],[Netto afname 2024 (LDN)]]-Tabel1[[#This Row],[Wind profiel]])</f>
        <v>0</v>
      </c>
      <c r="J580" s="1">
        <f>Tabel1[[#This Row],[Wind profiel]]-Tabel1[[#This Row],[Netto afname 2024 (LDN)]]</f>
        <v>3558.9522999999999</v>
      </c>
    </row>
    <row r="581" spans="1:10" x14ac:dyDescent="0.2">
      <c r="A581">
        <f t="shared" si="19"/>
        <v>1</v>
      </c>
      <c r="B581" t="s">
        <v>579</v>
      </c>
      <c r="C581" s="1">
        <v>167.60084999999998</v>
      </c>
      <c r="D581" s="1">
        <v>0</v>
      </c>
      <c r="E581" s="1">
        <v>0</v>
      </c>
      <c r="F581" s="1">
        <f t="shared" si="20"/>
        <v>167.60084999999998</v>
      </c>
      <c r="G581" s="34"/>
      <c r="H581" s="1">
        <v>3796.1</v>
      </c>
      <c r="I581" s="1">
        <f>IF(Tabel1[[#This Row],[Netto afname 2024 (LDN)]]-Tabel1[[#This Row],[Wind profiel]]&lt;0,0,Tabel1[[#This Row],[Netto afname 2024 (LDN)]]-Tabel1[[#This Row],[Wind profiel]])</f>
        <v>0</v>
      </c>
      <c r="J581" s="1">
        <f>Tabel1[[#This Row],[Wind profiel]]-Tabel1[[#This Row],[Netto afname 2024 (LDN)]]</f>
        <v>3628.4991500000001</v>
      </c>
    </row>
    <row r="582" spans="1:10" x14ac:dyDescent="0.2">
      <c r="A582">
        <f t="shared" si="19"/>
        <v>1</v>
      </c>
      <c r="B582" t="s">
        <v>580</v>
      </c>
      <c r="C582" s="1">
        <v>165.98005000000001</v>
      </c>
      <c r="D582" s="1">
        <v>0</v>
      </c>
      <c r="E582" s="1">
        <v>0</v>
      </c>
      <c r="F582" s="1">
        <f t="shared" si="20"/>
        <v>165.98005000000001</v>
      </c>
      <c r="G582" s="34"/>
      <c r="H582" s="1">
        <v>3146.7</v>
      </c>
      <c r="I582" s="1">
        <f>IF(Tabel1[[#This Row],[Netto afname 2024 (LDN)]]-Tabel1[[#This Row],[Wind profiel]]&lt;0,0,Tabel1[[#This Row],[Netto afname 2024 (LDN)]]-Tabel1[[#This Row],[Wind profiel]])</f>
        <v>0</v>
      </c>
      <c r="J582" s="1">
        <f>Tabel1[[#This Row],[Wind profiel]]-Tabel1[[#This Row],[Netto afname 2024 (LDN)]]</f>
        <v>2980.7199499999997</v>
      </c>
    </row>
    <row r="583" spans="1:10" x14ac:dyDescent="0.2">
      <c r="A583">
        <f t="shared" si="19"/>
        <v>1</v>
      </c>
      <c r="B583" t="s">
        <v>581</v>
      </c>
      <c r="C583" s="1">
        <v>169.93074999999999</v>
      </c>
      <c r="D583" s="1">
        <v>0</v>
      </c>
      <c r="E583" s="1">
        <v>0</v>
      </c>
      <c r="F583" s="1">
        <f t="shared" si="20"/>
        <v>169.93074999999999</v>
      </c>
      <c r="G583" s="34"/>
      <c r="H583" s="1">
        <v>2170.3000000000002</v>
      </c>
      <c r="I583" s="1">
        <f>IF(Tabel1[[#This Row],[Netto afname 2024 (LDN)]]-Tabel1[[#This Row],[Wind profiel]]&lt;0,0,Tabel1[[#This Row],[Netto afname 2024 (LDN)]]-Tabel1[[#This Row],[Wind profiel]])</f>
        <v>0</v>
      </c>
      <c r="J583" s="1">
        <f>Tabel1[[#This Row],[Wind profiel]]-Tabel1[[#This Row],[Netto afname 2024 (LDN)]]</f>
        <v>2000.3692500000002</v>
      </c>
    </row>
    <row r="584" spans="1:10" x14ac:dyDescent="0.2">
      <c r="A584">
        <f t="shared" si="19"/>
        <v>1</v>
      </c>
      <c r="B584" t="s">
        <v>582</v>
      </c>
      <c r="C584" s="1">
        <v>164.61250000000001</v>
      </c>
      <c r="D584" s="1">
        <v>0</v>
      </c>
      <c r="E584" s="1">
        <v>0</v>
      </c>
      <c r="F584" s="1">
        <f t="shared" si="20"/>
        <v>164.61250000000001</v>
      </c>
      <c r="G584" s="34"/>
      <c r="H584" s="1">
        <v>1765.5</v>
      </c>
      <c r="I584" s="1">
        <f>IF(Tabel1[[#This Row],[Netto afname 2024 (LDN)]]-Tabel1[[#This Row],[Wind profiel]]&lt;0,0,Tabel1[[#This Row],[Netto afname 2024 (LDN)]]-Tabel1[[#This Row],[Wind profiel]])</f>
        <v>0</v>
      </c>
      <c r="J584" s="1">
        <f>Tabel1[[#This Row],[Wind profiel]]-Tabel1[[#This Row],[Netto afname 2024 (LDN)]]</f>
        <v>1600.8875</v>
      </c>
    </row>
    <row r="585" spans="1:10" x14ac:dyDescent="0.2">
      <c r="A585">
        <f t="shared" si="19"/>
        <v>1</v>
      </c>
      <c r="B585" t="s">
        <v>583</v>
      </c>
      <c r="C585" s="1">
        <v>168.81645</v>
      </c>
      <c r="D585" s="1">
        <v>0</v>
      </c>
      <c r="E585" s="1">
        <v>0</v>
      </c>
      <c r="F585" s="1">
        <f t="shared" si="20"/>
        <v>168.81645</v>
      </c>
      <c r="G585" s="34"/>
      <c r="H585" s="1">
        <v>1414.2</v>
      </c>
      <c r="I585" s="1">
        <f>IF(Tabel1[[#This Row],[Netto afname 2024 (LDN)]]-Tabel1[[#This Row],[Wind profiel]]&lt;0,0,Tabel1[[#This Row],[Netto afname 2024 (LDN)]]-Tabel1[[#This Row],[Wind profiel]])</f>
        <v>0</v>
      </c>
      <c r="J585" s="1">
        <f>Tabel1[[#This Row],[Wind profiel]]-Tabel1[[#This Row],[Netto afname 2024 (LDN)]]</f>
        <v>1245.38355</v>
      </c>
    </row>
    <row r="586" spans="1:10" x14ac:dyDescent="0.2">
      <c r="A586">
        <f t="shared" si="19"/>
        <v>1</v>
      </c>
      <c r="B586" t="s">
        <v>584</v>
      </c>
      <c r="C586" s="1">
        <v>163.65015</v>
      </c>
      <c r="D586" s="1">
        <v>0</v>
      </c>
      <c r="E586" s="1">
        <v>0</v>
      </c>
      <c r="F586" s="1">
        <f t="shared" si="20"/>
        <v>163.65015</v>
      </c>
      <c r="G586" s="34"/>
      <c r="H586" s="1">
        <v>980.6</v>
      </c>
      <c r="I586" s="1">
        <f>IF(Tabel1[[#This Row],[Netto afname 2024 (LDN)]]-Tabel1[[#This Row],[Wind profiel]]&lt;0,0,Tabel1[[#This Row],[Netto afname 2024 (LDN)]]-Tabel1[[#This Row],[Wind profiel]])</f>
        <v>0</v>
      </c>
      <c r="J586" s="1">
        <f>Tabel1[[#This Row],[Wind profiel]]-Tabel1[[#This Row],[Netto afname 2024 (LDN)]]</f>
        <v>816.94984999999997</v>
      </c>
    </row>
    <row r="587" spans="1:10" x14ac:dyDescent="0.2">
      <c r="A587">
        <f t="shared" si="19"/>
        <v>1</v>
      </c>
      <c r="B587" t="s">
        <v>585</v>
      </c>
      <c r="C587" s="1">
        <v>159.85140000000001</v>
      </c>
      <c r="D587" s="1">
        <v>0</v>
      </c>
      <c r="E587" s="1">
        <v>3.7600000000000002</v>
      </c>
      <c r="F587" s="1">
        <f t="shared" si="20"/>
        <v>163.6114</v>
      </c>
      <c r="G587" s="34"/>
      <c r="H587" s="1">
        <v>953.8</v>
      </c>
      <c r="I587" s="1">
        <f>IF(Tabel1[[#This Row],[Netto afname 2024 (LDN)]]-Tabel1[[#This Row],[Wind profiel]]&lt;0,0,Tabel1[[#This Row],[Netto afname 2024 (LDN)]]-Tabel1[[#This Row],[Wind profiel]])</f>
        <v>0</v>
      </c>
      <c r="J587" s="1">
        <f>Tabel1[[#This Row],[Wind profiel]]-Tabel1[[#This Row],[Netto afname 2024 (LDN)]]</f>
        <v>793.94859999999994</v>
      </c>
    </row>
    <row r="588" spans="1:10" x14ac:dyDescent="0.2">
      <c r="A588">
        <f t="shared" si="19"/>
        <v>1</v>
      </c>
      <c r="B588" t="s">
        <v>586</v>
      </c>
      <c r="C588" s="1">
        <v>128.65099999999998</v>
      </c>
      <c r="D588" s="1">
        <v>0</v>
      </c>
      <c r="E588" s="1">
        <v>40.32</v>
      </c>
      <c r="F588" s="1">
        <f t="shared" si="20"/>
        <v>168.97099999999998</v>
      </c>
      <c r="G588" s="34"/>
      <c r="H588" s="1">
        <v>784.2</v>
      </c>
      <c r="I588" s="1">
        <f>IF(Tabel1[[#This Row],[Netto afname 2024 (LDN)]]-Tabel1[[#This Row],[Wind profiel]]&lt;0,0,Tabel1[[#This Row],[Netto afname 2024 (LDN)]]-Tabel1[[#This Row],[Wind profiel]])</f>
        <v>0</v>
      </c>
      <c r="J588" s="1">
        <f>Tabel1[[#This Row],[Wind profiel]]-Tabel1[[#This Row],[Netto afname 2024 (LDN)]]</f>
        <v>655.54900000000009</v>
      </c>
    </row>
    <row r="589" spans="1:10" x14ac:dyDescent="0.2">
      <c r="A589">
        <f t="shared" si="19"/>
        <v>1</v>
      </c>
      <c r="B589" t="s">
        <v>587</v>
      </c>
      <c r="C589" s="1">
        <v>73.645099999999999</v>
      </c>
      <c r="D589" s="1">
        <v>0</v>
      </c>
      <c r="E589" s="1">
        <v>96.32</v>
      </c>
      <c r="F589" s="1">
        <f t="shared" si="20"/>
        <v>169.96510000000001</v>
      </c>
      <c r="G589" s="34"/>
      <c r="H589" s="1">
        <v>497.3</v>
      </c>
      <c r="I589" s="1">
        <f>IF(Tabel1[[#This Row],[Netto afname 2024 (LDN)]]-Tabel1[[#This Row],[Wind profiel]]&lt;0,0,Tabel1[[#This Row],[Netto afname 2024 (LDN)]]-Tabel1[[#This Row],[Wind profiel]])</f>
        <v>0</v>
      </c>
      <c r="J589" s="1">
        <f>Tabel1[[#This Row],[Wind profiel]]-Tabel1[[#This Row],[Netto afname 2024 (LDN)]]</f>
        <v>423.6549</v>
      </c>
    </row>
    <row r="590" spans="1:10" x14ac:dyDescent="0.2">
      <c r="A590">
        <f t="shared" si="19"/>
        <v>1</v>
      </c>
      <c r="B590" t="s">
        <v>588</v>
      </c>
      <c r="C590" s="1">
        <v>23.552250000000001</v>
      </c>
      <c r="D590" s="1">
        <v>11.154985192497533</v>
      </c>
      <c r="E590" s="1">
        <v>158.88</v>
      </c>
      <c r="F590" s="1">
        <f t="shared" si="20"/>
        <v>171.27726480750249</v>
      </c>
      <c r="G590" s="34"/>
      <c r="H590" s="1">
        <v>342</v>
      </c>
      <c r="I590" s="1">
        <f>IF(Tabel1[[#This Row],[Netto afname 2024 (LDN)]]-Tabel1[[#This Row],[Wind profiel]]&lt;0,0,Tabel1[[#This Row],[Netto afname 2024 (LDN)]]-Tabel1[[#This Row],[Wind profiel]])</f>
        <v>0</v>
      </c>
      <c r="J590" s="1">
        <f>Tabel1[[#This Row],[Wind profiel]]-Tabel1[[#This Row],[Netto afname 2024 (LDN)]]</f>
        <v>318.44774999999998</v>
      </c>
    </row>
    <row r="591" spans="1:10" x14ac:dyDescent="0.2">
      <c r="A591">
        <f t="shared" si="19"/>
        <v>1</v>
      </c>
      <c r="B591" t="s">
        <v>589</v>
      </c>
      <c r="C591" s="1">
        <v>30.997800000000002</v>
      </c>
      <c r="D591" s="1">
        <v>12.240868706811449</v>
      </c>
      <c r="E591" s="1">
        <v>154.4</v>
      </c>
      <c r="F591" s="1">
        <f t="shared" si="20"/>
        <v>173.15693129318856</v>
      </c>
      <c r="G591" s="34"/>
      <c r="H591" s="1">
        <v>477</v>
      </c>
      <c r="I591" s="1">
        <f>IF(Tabel1[[#This Row],[Netto afname 2024 (LDN)]]-Tabel1[[#This Row],[Wind profiel]]&lt;0,0,Tabel1[[#This Row],[Netto afname 2024 (LDN)]]-Tabel1[[#This Row],[Wind profiel]])</f>
        <v>0</v>
      </c>
      <c r="J591" s="1">
        <f>Tabel1[[#This Row],[Wind profiel]]-Tabel1[[#This Row],[Netto afname 2024 (LDN)]]</f>
        <v>446.00220000000002</v>
      </c>
    </row>
    <row r="592" spans="1:10" x14ac:dyDescent="0.2">
      <c r="A592">
        <f t="shared" si="19"/>
        <v>1</v>
      </c>
      <c r="B592" t="s">
        <v>590</v>
      </c>
      <c r="C592" s="1">
        <v>21.222349999999999</v>
      </c>
      <c r="D592" s="1">
        <v>28.232971372161895</v>
      </c>
      <c r="E592" s="1">
        <v>182.16</v>
      </c>
      <c r="F592" s="1">
        <f t="shared" si="20"/>
        <v>175.1493786278381</v>
      </c>
      <c r="G592" s="34"/>
      <c r="H592" s="1">
        <v>523</v>
      </c>
      <c r="I592" s="1">
        <f>IF(Tabel1[[#This Row],[Netto afname 2024 (LDN)]]-Tabel1[[#This Row],[Wind profiel]]&lt;0,0,Tabel1[[#This Row],[Netto afname 2024 (LDN)]]-Tabel1[[#This Row],[Wind profiel]])</f>
        <v>0</v>
      </c>
      <c r="J592" s="1">
        <f>Tabel1[[#This Row],[Wind profiel]]-Tabel1[[#This Row],[Netto afname 2024 (LDN)]]</f>
        <v>501.77764999999999</v>
      </c>
    </row>
    <row r="593" spans="1:10" x14ac:dyDescent="0.2">
      <c r="A593">
        <f t="shared" si="19"/>
        <v>1</v>
      </c>
      <c r="B593" t="s">
        <v>591</v>
      </c>
      <c r="C593" s="1">
        <v>76.126949999999994</v>
      </c>
      <c r="D593" s="1">
        <v>0.14807502467917077</v>
      </c>
      <c r="E593" s="1">
        <v>99.68</v>
      </c>
      <c r="F593" s="1">
        <f t="shared" si="20"/>
        <v>175.65887497532083</v>
      </c>
      <c r="G593" s="34"/>
      <c r="H593" s="1">
        <v>497.9</v>
      </c>
      <c r="I593" s="1">
        <f>IF(Tabel1[[#This Row],[Netto afname 2024 (LDN)]]-Tabel1[[#This Row],[Wind profiel]]&lt;0,0,Tabel1[[#This Row],[Netto afname 2024 (LDN)]]-Tabel1[[#This Row],[Wind profiel]])</f>
        <v>0</v>
      </c>
      <c r="J593" s="1">
        <f>Tabel1[[#This Row],[Wind profiel]]-Tabel1[[#This Row],[Netto afname 2024 (LDN)]]</f>
        <v>421.77305000000001</v>
      </c>
    </row>
    <row r="594" spans="1:10" x14ac:dyDescent="0.2">
      <c r="A594">
        <f t="shared" si="19"/>
        <v>1</v>
      </c>
      <c r="B594" t="s">
        <v>592</v>
      </c>
      <c r="C594" s="1">
        <v>138.12254999999999</v>
      </c>
      <c r="D594" s="1">
        <v>0</v>
      </c>
      <c r="E594" s="1">
        <v>38.879999999999995</v>
      </c>
      <c r="F594" s="1">
        <f t="shared" si="20"/>
        <v>177.00254999999999</v>
      </c>
      <c r="G594" s="34"/>
      <c r="H594" s="1">
        <v>642.1</v>
      </c>
      <c r="I594" s="1">
        <f>IF(Tabel1[[#This Row],[Netto afname 2024 (LDN)]]-Tabel1[[#This Row],[Wind profiel]]&lt;0,0,Tabel1[[#This Row],[Netto afname 2024 (LDN)]]-Tabel1[[#This Row],[Wind profiel]])</f>
        <v>0</v>
      </c>
      <c r="J594" s="1">
        <f>Tabel1[[#This Row],[Wind profiel]]-Tabel1[[#This Row],[Netto afname 2024 (LDN)]]</f>
        <v>503.97745000000003</v>
      </c>
    </row>
    <row r="595" spans="1:10" x14ac:dyDescent="0.2">
      <c r="A595">
        <f t="shared" si="19"/>
        <v>1</v>
      </c>
      <c r="B595" t="s">
        <v>593</v>
      </c>
      <c r="C595" s="1">
        <v>157.31890000000001</v>
      </c>
      <c r="D595" s="1">
        <v>0</v>
      </c>
      <c r="E595" s="1">
        <v>11.120000000000001</v>
      </c>
      <c r="F595" s="1">
        <f t="shared" si="20"/>
        <v>168.43890000000002</v>
      </c>
      <c r="G595" s="34"/>
      <c r="H595" s="1">
        <v>905.3</v>
      </c>
      <c r="I595" s="1">
        <f>IF(Tabel1[[#This Row],[Netto afname 2024 (LDN)]]-Tabel1[[#This Row],[Wind profiel]]&lt;0,0,Tabel1[[#This Row],[Netto afname 2024 (LDN)]]-Tabel1[[#This Row],[Wind profiel]])</f>
        <v>0</v>
      </c>
      <c r="J595" s="1">
        <f>Tabel1[[#This Row],[Wind profiel]]-Tabel1[[#This Row],[Netto afname 2024 (LDN)]]</f>
        <v>747.98109999999997</v>
      </c>
    </row>
    <row r="596" spans="1:10" x14ac:dyDescent="0.2">
      <c r="A596">
        <f t="shared" si="19"/>
        <v>1</v>
      </c>
      <c r="B596" t="s">
        <v>594</v>
      </c>
      <c r="C596" s="1">
        <v>170.8931</v>
      </c>
      <c r="D596" s="1">
        <v>0</v>
      </c>
      <c r="E596" s="1">
        <v>0</v>
      </c>
      <c r="F596" s="1">
        <f t="shared" si="20"/>
        <v>170.8931</v>
      </c>
      <c r="G596" s="34"/>
      <c r="H596" s="1">
        <v>1154.8</v>
      </c>
      <c r="I596" s="1">
        <f>IF(Tabel1[[#This Row],[Netto afname 2024 (LDN)]]-Tabel1[[#This Row],[Wind profiel]]&lt;0,0,Tabel1[[#This Row],[Netto afname 2024 (LDN)]]-Tabel1[[#This Row],[Wind profiel]])</f>
        <v>0</v>
      </c>
      <c r="J596" s="1">
        <f>Tabel1[[#This Row],[Wind profiel]]-Tabel1[[#This Row],[Netto afname 2024 (LDN)]]</f>
        <v>983.90689999999995</v>
      </c>
    </row>
    <row r="597" spans="1:10" x14ac:dyDescent="0.2">
      <c r="A597">
        <f t="shared" si="19"/>
        <v>1</v>
      </c>
      <c r="B597" t="s">
        <v>595</v>
      </c>
      <c r="C597" s="1">
        <v>172.4126</v>
      </c>
      <c r="D597" s="1">
        <v>0</v>
      </c>
      <c r="E597" s="1">
        <v>0</v>
      </c>
      <c r="F597" s="1">
        <f t="shared" si="20"/>
        <v>172.4126</v>
      </c>
      <c r="G597" s="34"/>
      <c r="H597" s="1">
        <v>1362.3</v>
      </c>
      <c r="I597" s="1">
        <f>IF(Tabel1[[#This Row],[Netto afname 2024 (LDN)]]-Tabel1[[#This Row],[Wind profiel]]&lt;0,0,Tabel1[[#This Row],[Netto afname 2024 (LDN)]]-Tabel1[[#This Row],[Wind profiel]])</f>
        <v>0</v>
      </c>
      <c r="J597" s="1">
        <f>Tabel1[[#This Row],[Wind profiel]]-Tabel1[[#This Row],[Netto afname 2024 (LDN)]]</f>
        <v>1189.8874000000001</v>
      </c>
    </row>
    <row r="598" spans="1:10" x14ac:dyDescent="0.2">
      <c r="A598">
        <f t="shared" si="19"/>
        <v>1</v>
      </c>
      <c r="B598" t="s">
        <v>596</v>
      </c>
      <c r="C598" s="1">
        <v>176.8698</v>
      </c>
      <c r="D598" s="1">
        <v>0</v>
      </c>
      <c r="E598" s="1">
        <v>0</v>
      </c>
      <c r="F598" s="1">
        <f t="shared" si="20"/>
        <v>176.8698</v>
      </c>
      <c r="G598" s="34"/>
      <c r="H598" s="1">
        <v>1852.6</v>
      </c>
      <c r="I598" s="1">
        <f>IF(Tabel1[[#This Row],[Netto afname 2024 (LDN)]]-Tabel1[[#This Row],[Wind profiel]]&lt;0,0,Tabel1[[#This Row],[Netto afname 2024 (LDN)]]-Tabel1[[#This Row],[Wind profiel]])</f>
        <v>0</v>
      </c>
      <c r="J598" s="1">
        <f>Tabel1[[#This Row],[Wind profiel]]-Tabel1[[#This Row],[Netto afname 2024 (LDN)]]</f>
        <v>1675.7302</v>
      </c>
    </row>
    <row r="599" spans="1:10" x14ac:dyDescent="0.2">
      <c r="A599">
        <f t="shared" si="19"/>
        <v>1</v>
      </c>
      <c r="B599" t="s">
        <v>597</v>
      </c>
      <c r="C599" s="1">
        <v>178.49060000000003</v>
      </c>
      <c r="D599" s="1">
        <v>0</v>
      </c>
      <c r="E599" s="1">
        <v>0</v>
      </c>
      <c r="F599" s="1">
        <f t="shared" si="20"/>
        <v>178.49060000000003</v>
      </c>
      <c r="G599" s="34"/>
      <c r="H599" s="1">
        <v>2149.8000000000002</v>
      </c>
      <c r="I599" s="1">
        <f>IF(Tabel1[[#This Row],[Netto afname 2024 (LDN)]]-Tabel1[[#This Row],[Wind profiel]]&lt;0,0,Tabel1[[#This Row],[Netto afname 2024 (LDN)]]-Tabel1[[#This Row],[Wind profiel]])</f>
        <v>0</v>
      </c>
      <c r="J599" s="1">
        <f>Tabel1[[#This Row],[Wind profiel]]-Tabel1[[#This Row],[Netto afname 2024 (LDN)]]</f>
        <v>1971.3094000000001</v>
      </c>
    </row>
    <row r="600" spans="1:10" x14ac:dyDescent="0.2">
      <c r="A600">
        <f t="shared" si="19"/>
        <v>1</v>
      </c>
      <c r="B600" t="s">
        <v>598</v>
      </c>
      <c r="C600" s="1">
        <v>190.79855000000001</v>
      </c>
      <c r="D600" s="1">
        <v>0</v>
      </c>
      <c r="E600" s="1">
        <v>0</v>
      </c>
      <c r="F600" s="1">
        <f t="shared" si="20"/>
        <v>190.79855000000001</v>
      </c>
      <c r="G600" s="34"/>
      <c r="H600" s="1">
        <v>1987.3</v>
      </c>
      <c r="I600" s="1">
        <f>IF(Tabel1[[#This Row],[Netto afname 2024 (LDN)]]-Tabel1[[#This Row],[Wind profiel]]&lt;0,0,Tabel1[[#This Row],[Netto afname 2024 (LDN)]]-Tabel1[[#This Row],[Wind profiel]])</f>
        <v>0</v>
      </c>
      <c r="J600" s="1">
        <f>Tabel1[[#This Row],[Wind profiel]]-Tabel1[[#This Row],[Netto afname 2024 (LDN)]]</f>
        <v>1796.50145</v>
      </c>
    </row>
    <row r="601" spans="1:10" x14ac:dyDescent="0.2">
      <c r="A601">
        <f t="shared" si="19"/>
        <v>1</v>
      </c>
      <c r="B601" t="s">
        <v>599</v>
      </c>
      <c r="C601" s="1">
        <v>216.52875</v>
      </c>
      <c r="D601" s="1">
        <v>0</v>
      </c>
      <c r="E601" s="1">
        <v>0</v>
      </c>
      <c r="F601" s="1">
        <f t="shared" si="20"/>
        <v>216.52875</v>
      </c>
      <c r="G601" s="34"/>
      <c r="H601" s="1">
        <v>1878.7</v>
      </c>
      <c r="I601" s="1">
        <f>IF(Tabel1[[#This Row],[Netto afname 2024 (LDN)]]-Tabel1[[#This Row],[Wind profiel]]&lt;0,0,Tabel1[[#This Row],[Netto afname 2024 (LDN)]]-Tabel1[[#This Row],[Wind profiel]])</f>
        <v>0</v>
      </c>
      <c r="J601" s="1">
        <f>Tabel1[[#This Row],[Wind profiel]]-Tabel1[[#This Row],[Netto afname 2024 (LDN)]]</f>
        <v>1662.1712500000001</v>
      </c>
    </row>
    <row r="602" spans="1:10" x14ac:dyDescent="0.2">
      <c r="A602">
        <f t="shared" si="19"/>
        <v>1</v>
      </c>
      <c r="B602" t="s">
        <v>600</v>
      </c>
      <c r="C602" s="1">
        <v>196.47135</v>
      </c>
      <c r="D602" s="1">
        <v>0</v>
      </c>
      <c r="E602" s="1">
        <v>0</v>
      </c>
      <c r="F602" s="1">
        <f t="shared" si="20"/>
        <v>196.47135</v>
      </c>
      <c r="G602" s="34"/>
      <c r="H602" s="1">
        <v>1527.9</v>
      </c>
      <c r="I602" s="1">
        <f>IF(Tabel1[[#This Row],[Netto afname 2024 (LDN)]]-Tabel1[[#This Row],[Wind profiel]]&lt;0,0,Tabel1[[#This Row],[Netto afname 2024 (LDN)]]-Tabel1[[#This Row],[Wind profiel]])</f>
        <v>0</v>
      </c>
      <c r="J602" s="1">
        <f>Tabel1[[#This Row],[Wind profiel]]-Tabel1[[#This Row],[Netto afname 2024 (LDN)]]</f>
        <v>1331.4286500000001</v>
      </c>
    </row>
    <row r="603" spans="1:10" x14ac:dyDescent="0.2">
      <c r="A603">
        <f t="shared" si="19"/>
        <v>1</v>
      </c>
      <c r="B603" t="s">
        <v>601</v>
      </c>
      <c r="C603" s="1">
        <v>190.29205000000002</v>
      </c>
      <c r="D603" s="1">
        <v>0</v>
      </c>
      <c r="E603" s="1">
        <v>0</v>
      </c>
      <c r="F603" s="1">
        <f t="shared" si="20"/>
        <v>190.29205000000002</v>
      </c>
      <c r="G603" s="34"/>
      <c r="H603" s="1">
        <v>1747.6</v>
      </c>
      <c r="I603" s="1">
        <f>IF(Tabel1[[#This Row],[Netto afname 2024 (LDN)]]-Tabel1[[#This Row],[Wind profiel]]&lt;0,0,Tabel1[[#This Row],[Netto afname 2024 (LDN)]]-Tabel1[[#This Row],[Wind profiel]])</f>
        <v>0</v>
      </c>
      <c r="J603" s="1">
        <f>Tabel1[[#This Row],[Wind profiel]]-Tabel1[[#This Row],[Netto afname 2024 (LDN)]]</f>
        <v>1557.3079499999999</v>
      </c>
    </row>
    <row r="604" spans="1:10" x14ac:dyDescent="0.2">
      <c r="A604">
        <f t="shared" si="19"/>
        <v>1</v>
      </c>
      <c r="B604" t="s">
        <v>602</v>
      </c>
      <c r="C604" s="1">
        <v>189.73490000000001</v>
      </c>
      <c r="D604" s="1">
        <v>0</v>
      </c>
      <c r="E604" s="1">
        <v>0</v>
      </c>
      <c r="F604" s="1">
        <f t="shared" si="20"/>
        <v>189.73490000000001</v>
      </c>
      <c r="G604" s="34"/>
      <c r="H604" s="1">
        <v>2279.9</v>
      </c>
      <c r="I604" s="1">
        <f>IF(Tabel1[[#This Row],[Netto afname 2024 (LDN)]]-Tabel1[[#This Row],[Wind profiel]]&lt;0,0,Tabel1[[#This Row],[Netto afname 2024 (LDN)]]-Tabel1[[#This Row],[Wind profiel]])</f>
        <v>0</v>
      </c>
      <c r="J604" s="1">
        <f>Tabel1[[#This Row],[Wind profiel]]-Tabel1[[#This Row],[Netto afname 2024 (LDN)]]</f>
        <v>2090.1651000000002</v>
      </c>
    </row>
    <row r="605" spans="1:10" x14ac:dyDescent="0.2">
      <c r="A605">
        <f t="shared" si="19"/>
        <v>1</v>
      </c>
      <c r="B605" t="s">
        <v>603</v>
      </c>
      <c r="C605" s="1">
        <v>201.89090000000002</v>
      </c>
      <c r="D605" s="1">
        <v>0</v>
      </c>
      <c r="E605" s="1">
        <v>0</v>
      </c>
      <c r="F605" s="1">
        <f t="shared" si="20"/>
        <v>201.89090000000002</v>
      </c>
      <c r="G605" s="34"/>
      <c r="H605" s="1">
        <v>2994.4</v>
      </c>
      <c r="I605" s="1">
        <f>IF(Tabel1[[#This Row],[Netto afname 2024 (LDN)]]-Tabel1[[#This Row],[Wind profiel]]&lt;0,0,Tabel1[[#This Row],[Netto afname 2024 (LDN)]]-Tabel1[[#This Row],[Wind profiel]])</f>
        <v>0</v>
      </c>
      <c r="J605" s="1">
        <f>Tabel1[[#This Row],[Wind profiel]]-Tabel1[[#This Row],[Netto afname 2024 (LDN)]]</f>
        <v>2792.5091000000002</v>
      </c>
    </row>
    <row r="606" spans="1:10" x14ac:dyDescent="0.2">
      <c r="A606">
        <f t="shared" si="19"/>
        <v>1</v>
      </c>
      <c r="B606" t="s">
        <v>604</v>
      </c>
      <c r="C606" s="1">
        <v>165.98005000000001</v>
      </c>
      <c r="D606" s="1">
        <v>0</v>
      </c>
      <c r="E606" s="1">
        <v>0</v>
      </c>
      <c r="F606" s="1">
        <f t="shared" si="20"/>
        <v>165.98005000000001</v>
      </c>
      <c r="G606" s="34"/>
      <c r="H606" s="1">
        <v>3435.1</v>
      </c>
      <c r="I606" s="1">
        <f>IF(Tabel1[[#This Row],[Netto afname 2024 (LDN)]]-Tabel1[[#This Row],[Wind profiel]]&lt;0,0,Tabel1[[#This Row],[Netto afname 2024 (LDN)]]-Tabel1[[#This Row],[Wind profiel]])</f>
        <v>0</v>
      </c>
      <c r="J606" s="1">
        <f>Tabel1[[#This Row],[Wind profiel]]-Tabel1[[#This Row],[Netto afname 2024 (LDN)]]</f>
        <v>3269.1199499999998</v>
      </c>
    </row>
    <row r="607" spans="1:10" x14ac:dyDescent="0.2">
      <c r="A607">
        <f t="shared" si="19"/>
        <v>1</v>
      </c>
      <c r="B607" t="s">
        <v>605</v>
      </c>
      <c r="C607" s="1">
        <v>171.55154999999999</v>
      </c>
      <c r="D607" s="1">
        <v>0</v>
      </c>
      <c r="E607" s="1">
        <v>0</v>
      </c>
      <c r="F607" s="1">
        <f t="shared" si="20"/>
        <v>171.55154999999999</v>
      </c>
      <c r="G607" s="34"/>
      <c r="H607" s="1">
        <v>3829.8</v>
      </c>
      <c r="I607" s="1">
        <f>IF(Tabel1[[#This Row],[Netto afname 2024 (LDN)]]-Tabel1[[#This Row],[Wind profiel]]&lt;0,0,Tabel1[[#This Row],[Netto afname 2024 (LDN)]]-Tabel1[[#This Row],[Wind profiel]])</f>
        <v>0</v>
      </c>
      <c r="J607" s="1">
        <f>Tabel1[[#This Row],[Wind profiel]]-Tabel1[[#This Row],[Netto afname 2024 (LDN)]]</f>
        <v>3658.24845</v>
      </c>
    </row>
    <row r="608" spans="1:10" x14ac:dyDescent="0.2">
      <c r="A608">
        <f t="shared" si="19"/>
        <v>1</v>
      </c>
      <c r="B608" t="s">
        <v>606</v>
      </c>
      <c r="C608" s="1">
        <v>165.22030000000001</v>
      </c>
      <c r="D608" s="1">
        <v>0</v>
      </c>
      <c r="E608" s="1">
        <v>0</v>
      </c>
      <c r="F608" s="1">
        <f t="shared" si="20"/>
        <v>165.22030000000001</v>
      </c>
      <c r="G608" s="34"/>
      <c r="H608" s="1">
        <v>4288.8999999999996</v>
      </c>
      <c r="I608" s="1">
        <f>IF(Tabel1[[#This Row],[Netto afname 2024 (LDN)]]-Tabel1[[#This Row],[Wind profiel]]&lt;0,0,Tabel1[[#This Row],[Netto afname 2024 (LDN)]]-Tabel1[[#This Row],[Wind profiel]])</f>
        <v>0</v>
      </c>
      <c r="J608" s="1">
        <f>Tabel1[[#This Row],[Wind profiel]]-Tabel1[[#This Row],[Netto afname 2024 (LDN)]]</f>
        <v>4123.6796999999997</v>
      </c>
    </row>
    <row r="609" spans="1:10" x14ac:dyDescent="0.2">
      <c r="A609">
        <f t="shared" si="19"/>
        <v>1</v>
      </c>
      <c r="B609" t="s">
        <v>607</v>
      </c>
      <c r="C609" s="1">
        <v>168.71514999999999</v>
      </c>
      <c r="D609" s="1">
        <v>0</v>
      </c>
      <c r="E609" s="1">
        <v>0</v>
      </c>
      <c r="F609" s="1">
        <f t="shared" si="20"/>
        <v>168.71514999999999</v>
      </c>
      <c r="G609" s="34"/>
      <c r="H609" s="1">
        <v>4498.1000000000004</v>
      </c>
      <c r="I609" s="1">
        <f>IF(Tabel1[[#This Row],[Netto afname 2024 (LDN)]]-Tabel1[[#This Row],[Wind profiel]]&lt;0,0,Tabel1[[#This Row],[Netto afname 2024 (LDN)]]-Tabel1[[#This Row],[Wind profiel]])</f>
        <v>0</v>
      </c>
      <c r="J609" s="1">
        <f>Tabel1[[#This Row],[Wind profiel]]-Tabel1[[#This Row],[Netto afname 2024 (LDN)]]</f>
        <v>4329.3848500000004</v>
      </c>
    </row>
    <row r="610" spans="1:10" x14ac:dyDescent="0.2">
      <c r="A610">
        <f t="shared" si="19"/>
        <v>1</v>
      </c>
      <c r="B610" t="s">
        <v>608</v>
      </c>
      <c r="C610" s="1">
        <v>184.56859999999998</v>
      </c>
      <c r="D610" s="1">
        <v>0</v>
      </c>
      <c r="E610" s="1">
        <v>0</v>
      </c>
      <c r="F610" s="1">
        <f t="shared" si="20"/>
        <v>184.56859999999998</v>
      </c>
      <c r="G610" s="34"/>
      <c r="H610" s="1">
        <v>4500</v>
      </c>
      <c r="I610" s="1">
        <f>IF(Tabel1[[#This Row],[Netto afname 2024 (LDN)]]-Tabel1[[#This Row],[Wind profiel]]&lt;0,0,Tabel1[[#This Row],[Netto afname 2024 (LDN)]]-Tabel1[[#This Row],[Wind profiel]])</f>
        <v>0</v>
      </c>
      <c r="J610" s="1">
        <f>Tabel1[[#This Row],[Wind profiel]]-Tabel1[[#This Row],[Netto afname 2024 (LDN)]]</f>
        <v>4315.4314000000004</v>
      </c>
    </row>
    <row r="611" spans="1:10" x14ac:dyDescent="0.2">
      <c r="A611">
        <f t="shared" si="19"/>
        <v>1</v>
      </c>
      <c r="B611" t="s">
        <v>609</v>
      </c>
      <c r="C611" s="1">
        <v>229.64710000000002</v>
      </c>
      <c r="D611" s="1">
        <v>0</v>
      </c>
      <c r="E611" s="1">
        <v>0</v>
      </c>
      <c r="F611" s="1">
        <f t="shared" si="20"/>
        <v>229.64710000000002</v>
      </c>
      <c r="G611" s="34"/>
      <c r="H611" s="1">
        <v>4500</v>
      </c>
      <c r="I611" s="1">
        <f>IF(Tabel1[[#This Row],[Netto afname 2024 (LDN)]]-Tabel1[[#This Row],[Wind profiel]]&lt;0,0,Tabel1[[#This Row],[Netto afname 2024 (LDN)]]-Tabel1[[#This Row],[Wind profiel]])</f>
        <v>0</v>
      </c>
      <c r="J611" s="1">
        <f>Tabel1[[#This Row],[Wind profiel]]-Tabel1[[#This Row],[Netto afname 2024 (LDN)]]</f>
        <v>4270.3528999999999</v>
      </c>
    </row>
    <row r="612" spans="1:10" x14ac:dyDescent="0.2">
      <c r="A612">
        <f t="shared" si="19"/>
        <v>1</v>
      </c>
      <c r="B612" t="s">
        <v>610</v>
      </c>
      <c r="C612" s="1">
        <v>295.03625</v>
      </c>
      <c r="D612" s="1">
        <v>0</v>
      </c>
      <c r="E612" s="1">
        <v>4.96</v>
      </c>
      <c r="F612" s="1">
        <f t="shared" si="20"/>
        <v>299.99624999999997</v>
      </c>
      <c r="G612" s="34"/>
      <c r="H612" s="1">
        <v>4500</v>
      </c>
      <c r="I612" s="1">
        <f>IF(Tabel1[[#This Row],[Netto afname 2024 (LDN)]]-Tabel1[[#This Row],[Wind profiel]]&lt;0,0,Tabel1[[#This Row],[Netto afname 2024 (LDN)]]-Tabel1[[#This Row],[Wind profiel]])</f>
        <v>0</v>
      </c>
      <c r="J612" s="1">
        <f>Tabel1[[#This Row],[Wind profiel]]-Tabel1[[#This Row],[Netto afname 2024 (LDN)]]</f>
        <v>4204.9637499999999</v>
      </c>
    </row>
    <row r="613" spans="1:10" x14ac:dyDescent="0.2">
      <c r="A613">
        <f t="shared" si="19"/>
        <v>1</v>
      </c>
      <c r="B613" t="s">
        <v>611</v>
      </c>
      <c r="C613" s="1">
        <v>240.23295000000002</v>
      </c>
      <c r="D613" s="1">
        <v>0</v>
      </c>
      <c r="E613" s="1">
        <v>38.24</v>
      </c>
      <c r="F613" s="1">
        <f t="shared" si="20"/>
        <v>278.47295000000003</v>
      </c>
      <c r="G613" s="34"/>
      <c r="H613" s="1">
        <v>4500</v>
      </c>
      <c r="I613" s="1">
        <f>IF(Tabel1[[#This Row],[Netto afname 2024 (LDN)]]-Tabel1[[#This Row],[Wind profiel]]&lt;0,0,Tabel1[[#This Row],[Netto afname 2024 (LDN)]]-Tabel1[[#This Row],[Wind profiel]])</f>
        <v>0</v>
      </c>
      <c r="J613" s="1">
        <f>Tabel1[[#This Row],[Wind profiel]]-Tabel1[[#This Row],[Netto afname 2024 (LDN)]]</f>
        <v>4259.7670500000004</v>
      </c>
    </row>
    <row r="614" spans="1:10" x14ac:dyDescent="0.2">
      <c r="A614">
        <f t="shared" si="19"/>
        <v>1</v>
      </c>
      <c r="B614" t="s">
        <v>612</v>
      </c>
      <c r="C614" s="1">
        <v>162.43455</v>
      </c>
      <c r="D614" s="1">
        <v>0</v>
      </c>
      <c r="E614" s="1">
        <v>98.56</v>
      </c>
      <c r="F614" s="1">
        <f t="shared" si="20"/>
        <v>260.99455</v>
      </c>
      <c r="G614" s="34"/>
      <c r="H614" s="1">
        <v>4500</v>
      </c>
      <c r="I614" s="1">
        <f>IF(Tabel1[[#This Row],[Netto afname 2024 (LDN)]]-Tabel1[[#This Row],[Wind profiel]]&lt;0,0,Tabel1[[#This Row],[Netto afname 2024 (LDN)]]-Tabel1[[#This Row],[Wind profiel]])</f>
        <v>0</v>
      </c>
      <c r="J614" s="1">
        <f>Tabel1[[#This Row],[Wind profiel]]-Tabel1[[#This Row],[Netto afname 2024 (LDN)]]</f>
        <v>4337.5654500000001</v>
      </c>
    </row>
    <row r="615" spans="1:10" x14ac:dyDescent="0.2">
      <c r="A615">
        <f t="shared" si="19"/>
        <v>1</v>
      </c>
      <c r="B615" t="s">
        <v>613</v>
      </c>
      <c r="C615" s="1">
        <v>158.1293</v>
      </c>
      <c r="D615" s="1">
        <v>0</v>
      </c>
      <c r="E615" s="1">
        <v>86.320000000000007</v>
      </c>
      <c r="F615" s="1">
        <f t="shared" si="20"/>
        <v>244.44929999999999</v>
      </c>
      <c r="G615" s="34"/>
      <c r="H615" s="1">
        <v>4500</v>
      </c>
      <c r="I615" s="1">
        <f>IF(Tabel1[[#This Row],[Netto afname 2024 (LDN)]]-Tabel1[[#This Row],[Wind profiel]]&lt;0,0,Tabel1[[#This Row],[Netto afname 2024 (LDN)]]-Tabel1[[#This Row],[Wind profiel]])</f>
        <v>0</v>
      </c>
      <c r="J615" s="1">
        <f>Tabel1[[#This Row],[Wind profiel]]-Tabel1[[#This Row],[Netto afname 2024 (LDN)]]</f>
        <v>4341.8707000000004</v>
      </c>
    </row>
    <row r="616" spans="1:10" x14ac:dyDescent="0.2">
      <c r="A616">
        <f t="shared" si="19"/>
        <v>1</v>
      </c>
      <c r="B616" t="s">
        <v>614</v>
      </c>
      <c r="C616" s="1">
        <v>141.06025</v>
      </c>
      <c r="D616" s="1">
        <v>0</v>
      </c>
      <c r="E616" s="1">
        <v>90.56</v>
      </c>
      <c r="F616" s="1">
        <f t="shared" si="20"/>
        <v>231.62025</v>
      </c>
      <c r="G616" s="34"/>
      <c r="H616" s="1">
        <v>4500</v>
      </c>
      <c r="I616" s="1">
        <f>IF(Tabel1[[#This Row],[Netto afname 2024 (LDN)]]-Tabel1[[#This Row],[Wind profiel]]&lt;0,0,Tabel1[[#This Row],[Netto afname 2024 (LDN)]]-Tabel1[[#This Row],[Wind profiel]])</f>
        <v>0</v>
      </c>
      <c r="J616" s="1">
        <f>Tabel1[[#This Row],[Wind profiel]]-Tabel1[[#This Row],[Netto afname 2024 (LDN)]]</f>
        <v>4358.9397499999995</v>
      </c>
    </row>
    <row r="617" spans="1:10" x14ac:dyDescent="0.2">
      <c r="A617">
        <f t="shared" si="19"/>
        <v>1</v>
      </c>
      <c r="B617" t="s">
        <v>615</v>
      </c>
      <c r="C617" s="1">
        <v>107.02345</v>
      </c>
      <c r="D617" s="1">
        <v>0</v>
      </c>
      <c r="E617" s="1">
        <v>96.8</v>
      </c>
      <c r="F617" s="1">
        <f t="shared" si="20"/>
        <v>203.82344999999998</v>
      </c>
      <c r="G617" s="34"/>
      <c r="H617" s="1">
        <v>4500</v>
      </c>
      <c r="I617" s="1">
        <f>IF(Tabel1[[#This Row],[Netto afname 2024 (LDN)]]-Tabel1[[#This Row],[Wind profiel]]&lt;0,0,Tabel1[[#This Row],[Netto afname 2024 (LDN)]]-Tabel1[[#This Row],[Wind profiel]])</f>
        <v>0</v>
      </c>
      <c r="J617" s="1">
        <f>Tabel1[[#This Row],[Wind profiel]]-Tabel1[[#This Row],[Netto afname 2024 (LDN)]]</f>
        <v>4392.9765500000003</v>
      </c>
    </row>
    <row r="618" spans="1:10" x14ac:dyDescent="0.2">
      <c r="A618">
        <f t="shared" si="19"/>
        <v>1</v>
      </c>
      <c r="B618" t="s">
        <v>616</v>
      </c>
      <c r="C618" s="1">
        <v>145.77070000000001</v>
      </c>
      <c r="D618" s="1">
        <v>0</v>
      </c>
      <c r="E618" s="1">
        <v>48.56</v>
      </c>
      <c r="F618" s="1">
        <f t="shared" si="20"/>
        <v>194.33070000000001</v>
      </c>
      <c r="G618" s="34"/>
      <c r="H618" s="1">
        <v>4457</v>
      </c>
      <c r="I618" s="1">
        <f>IF(Tabel1[[#This Row],[Netto afname 2024 (LDN)]]-Tabel1[[#This Row],[Wind profiel]]&lt;0,0,Tabel1[[#This Row],[Netto afname 2024 (LDN)]]-Tabel1[[#This Row],[Wind profiel]])</f>
        <v>0</v>
      </c>
      <c r="J618" s="1">
        <f>Tabel1[[#This Row],[Wind profiel]]-Tabel1[[#This Row],[Netto afname 2024 (LDN)]]</f>
        <v>4311.2293</v>
      </c>
    </row>
    <row r="619" spans="1:10" x14ac:dyDescent="0.2">
      <c r="A619">
        <f t="shared" si="19"/>
        <v>1</v>
      </c>
      <c r="B619" t="s">
        <v>617</v>
      </c>
      <c r="C619" s="1">
        <v>168.41125000000002</v>
      </c>
      <c r="D619" s="1">
        <v>0</v>
      </c>
      <c r="E619" s="1">
        <v>17.12</v>
      </c>
      <c r="F619" s="1">
        <f t="shared" si="20"/>
        <v>185.53125000000003</v>
      </c>
      <c r="G619" s="34"/>
      <c r="H619" s="1">
        <v>4500</v>
      </c>
      <c r="I619" s="1">
        <f>IF(Tabel1[[#This Row],[Netto afname 2024 (LDN)]]-Tabel1[[#This Row],[Wind profiel]]&lt;0,0,Tabel1[[#This Row],[Netto afname 2024 (LDN)]]-Tabel1[[#This Row],[Wind profiel]])</f>
        <v>0</v>
      </c>
      <c r="J619" s="1">
        <f>Tabel1[[#This Row],[Wind profiel]]-Tabel1[[#This Row],[Netto afname 2024 (LDN)]]</f>
        <v>4331.5887499999999</v>
      </c>
    </row>
    <row r="620" spans="1:10" x14ac:dyDescent="0.2">
      <c r="A620">
        <f t="shared" si="19"/>
        <v>1</v>
      </c>
      <c r="B620" t="s">
        <v>618</v>
      </c>
      <c r="C620" s="1">
        <v>184.41665</v>
      </c>
      <c r="D620" s="1">
        <v>0</v>
      </c>
      <c r="E620" s="1">
        <v>0.24</v>
      </c>
      <c r="F620" s="1">
        <f t="shared" si="20"/>
        <v>184.65665000000001</v>
      </c>
      <c r="G620" s="34"/>
      <c r="H620" s="1">
        <v>4446.3999999999996</v>
      </c>
      <c r="I620" s="1">
        <f>IF(Tabel1[[#This Row],[Netto afname 2024 (LDN)]]-Tabel1[[#This Row],[Wind profiel]]&lt;0,0,Tabel1[[#This Row],[Netto afname 2024 (LDN)]]-Tabel1[[#This Row],[Wind profiel]])</f>
        <v>0</v>
      </c>
      <c r="J620" s="1">
        <f>Tabel1[[#This Row],[Wind profiel]]-Tabel1[[#This Row],[Netto afname 2024 (LDN)]]</f>
        <v>4261.9833499999995</v>
      </c>
    </row>
    <row r="621" spans="1:10" x14ac:dyDescent="0.2">
      <c r="A621">
        <f t="shared" si="19"/>
        <v>1</v>
      </c>
      <c r="B621" t="s">
        <v>619</v>
      </c>
      <c r="C621" s="1">
        <v>164.46055000000001</v>
      </c>
      <c r="D621" s="1">
        <v>0</v>
      </c>
      <c r="E621" s="1">
        <v>0</v>
      </c>
      <c r="F621" s="1">
        <f t="shared" si="20"/>
        <v>164.46055000000001</v>
      </c>
      <c r="G621" s="34"/>
      <c r="H621" s="1">
        <v>4022.3</v>
      </c>
      <c r="I621" s="1">
        <f>IF(Tabel1[[#This Row],[Netto afname 2024 (LDN)]]-Tabel1[[#This Row],[Wind profiel]]&lt;0,0,Tabel1[[#This Row],[Netto afname 2024 (LDN)]]-Tabel1[[#This Row],[Wind profiel]])</f>
        <v>0</v>
      </c>
      <c r="J621" s="1">
        <f>Tabel1[[#This Row],[Wind profiel]]-Tabel1[[#This Row],[Netto afname 2024 (LDN)]]</f>
        <v>3857.8394500000004</v>
      </c>
    </row>
    <row r="622" spans="1:10" x14ac:dyDescent="0.2">
      <c r="A622">
        <f t="shared" si="19"/>
        <v>1</v>
      </c>
      <c r="B622" t="s">
        <v>620</v>
      </c>
      <c r="C622" s="1">
        <v>160.50984999999997</v>
      </c>
      <c r="D622" s="1">
        <v>0</v>
      </c>
      <c r="E622" s="1">
        <v>0</v>
      </c>
      <c r="F622" s="1">
        <f t="shared" si="20"/>
        <v>160.50984999999997</v>
      </c>
      <c r="G622" s="34"/>
      <c r="H622" s="1">
        <v>3556.5</v>
      </c>
      <c r="I622" s="1">
        <f>IF(Tabel1[[#This Row],[Netto afname 2024 (LDN)]]-Tabel1[[#This Row],[Wind profiel]]&lt;0,0,Tabel1[[#This Row],[Netto afname 2024 (LDN)]]-Tabel1[[#This Row],[Wind profiel]])</f>
        <v>0</v>
      </c>
      <c r="J622" s="1">
        <f>Tabel1[[#This Row],[Wind profiel]]-Tabel1[[#This Row],[Netto afname 2024 (LDN)]]</f>
        <v>3395.9901500000001</v>
      </c>
    </row>
    <row r="623" spans="1:10" x14ac:dyDescent="0.2">
      <c r="A623">
        <f t="shared" si="19"/>
        <v>1</v>
      </c>
      <c r="B623" t="s">
        <v>621</v>
      </c>
      <c r="C623" s="1">
        <v>172.91910000000001</v>
      </c>
      <c r="D623" s="1">
        <v>0</v>
      </c>
      <c r="E623" s="1">
        <v>0</v>
      </c>
      <c r="F623" s="1">
        <f t="shared" si="20"/>
        <v>172.91910000000001</v>
      </c>
      <c r="G623" s="34"/>
      <c r="H623" s="1">
        <v>2890.8</v>
      </c>
      <c r="I623" s="1">
        <f>IF(Tabel1[[#This Row],[Netto afname 2024 (LDN)]]-Tabel1[[#This Row],[Wind profiel]]&lt;0,0,Tabel1[[#This Row],[Netto afname 2024 (LDN)]]-Tabel1[[#This Row],[Wind profiel]])</f>
        <v>0</v>
      </c>
      <c r="J623" s="1">
        <f>Tabel1[[#This Row],[Wind profiel]]-Tabel1[[#This Row],[Netto afname 2024 (LDN)]]</f>
        <v>2717.8809000000001</v>
      </c>
    </row>
    <row r="624" spans="1:10" x14ac:dyDescent="0.2">
      <c r="A624">
        <f t="shared" si="19"/>
        <v>1</v>
      </c>
      <c r="B624" t="s">
        <v>622</v>
      </c>
      <c r="C624" s="1">
        <v>173.22300000000001</v>
      </c>
      <c r="D624" s="1">
        <v>0</v>
      </c>
      <c r="E624" s="1">
        <v>0</v>
      </c>
      <c r="F624" s="1">
        <f t="shared" si="20"/>
        <v>173.22300000000001</v>
      </c>
      <c r="G624" s="34"/>
      <c r="H624" s="1">
        <v>2552.4</v>
      </c>
      <c r="I624" s="1">
        <f>IF(Tabel1[[#This Row],[Netto afname 2024 (LDN)]]-Tabel1[[#This Row],[Wind profiel]]&lt;0,0,Tabel1[[#This Row],[Netto afname 2024 (LDN)]]-Tabel1[[#This Row],[Wind profiel]])</f>
        <v>0</v>
      </c>
      <c r="J624" s="1">
        <f>Tabel1[[#This Row],[Wind profiel]]-Tabel1[[#This Row],[Netto afname 2024 (LDN)]]</f>
        <v>2379.1770000000001</v>
      </c>
    </row>
    <row r="625" spans="1:10" x14ac:dyDescent="0.2">
      <c r="A625">
        <f t="shared" si="19"/>
        <v>1</v>
      </c>
      <c r="B625" t="s">
        <v>623</v>
      </c>
      <c r="C625" s="1">
        <v>172.51390000000001</v>
      </c>
      <c r="D625" s="1">
        <v>0</v>
      </c>
      <c r="E625" s="1">
        <v>0</v>
      </c>
      <c r="F625" s="1">
        <f t="shared" si="20"/>
        <v>172.51390000000001</v>
      </c>
      <c r="G625" s="34"/>
      <c r="H625" s="1">
        <v>2301.8000000000002</v>
      </c>
      <c r="I625" s="1">
        <f>IF(Tabel1[[#This Row],[Netto afname 2024 (LDN)]]-Tabel1[[#This Row],[Wind profiel]]&lt;0,0,Tabel1[[#This Row],[Netto afname 2024 (LDN)]]-Tabel1[[#This Row],[Wind profiel]])</f>
        <v>0</v>
      </c>
      <c r="J625" s="1">
        <f>Tabel1[[#This Row],[Wind profiel]]-Tabel1[[#This Row],[Netto afname 2024 (LDN)]]</f>
        <v>2129.2861000000003</v>
      </c>
    </row>
    <row r="626" spans="1:10" x14ac:dyDescent="0.2">
      <c r="A626">
        <f t="shared" si="19"/>
        <v>1</v>
      </c>
      <c r="B626" t="s">
        <v>624</v>
      </c>
      <c r="C626" s="1">
        <v>172.1087</v>
      </c>
      <c r="D626" s="1">
        <v>0</v>
      </c>
      <c r="E626" s="1">
        <v>0</v>
      </c>
      <c r="F626" s="1">
        <f t="shared" si="20"/>
        <v>172.1087</v>
      </c>
      <c r="G626" s="34"/>
      <c r="H626" s="1">
        <v>2207.4</v>
      </c>
      <c r="I626" s="1">
        <f>IF(Tabel1[[#This Row],[Netto afname 2024 (LDN)]]-Tabel1[[#This Row],[Wind profiel]]&lt;0,0,Tabel1[[#This Row],[Netto afname 2024 (LDN)]]-Tabel1[[#This Row],[Wind profiel]])</f>
        <v>0</v>
      </c>
      <c r="J626" s="1">
        <f>Tabel1[[#This Row],[Wind profiel]]-Tabel1[[#This Row],[Netto afname 2024 (LDN)]]</f>
        <v>2035.2913000000001</v>
      </c>
    </row>
    <row r="627" spans="1:10" x14ac:dyDescent="0.2">
      <c r="A627">
        <f t="shared" si="19"/>
        <v>1</v>
      </c>
      <c r="B627" t="s">
        <v>625</v>
      </c>
      <c r="C627" s="1">
        <v>170.94374999999999</v>
      </c>
      <c r="D627" s="1">
        <v>0</v>
      </c>
      <c r="E627" s="1">
        <v>0</v>
      </c>
      <c r="F627" s="1">
        <f t="shared" si="20"/>
        <v>170.94374999999999</v>
      </c>
      <c r="G627" s="34"/>
      <c r="H627" s="1">
        <v>2070.4</v>
      </c>
      <c r="I627" s="1">
        <f>IF(Tabel1[[#This Row],[Netto afname 2024 (LDN)]]-Tabel1[[#This Row],[Wind profiel]]&lt;0,0,Tabel1[[#This Row],[Netto afname 2024 (LDN)]]-Tabel1[[#This Row],[Wind profiel]])</f>
        <v>0</v>
      </c>
      <c r="J627" s="1">
        <f>Tabel1[[#This Row],[Wind profiel]]-Tabel1[[#This Row],[Netto afname 2024 (LDN)]]</f>
        <v>1899.4562500000002</v>
      </c>
    </row>
    <row r="628" spans="1:10" x14ac:dyDescent="0.2">
      <c r="A628">
        <f t="shared" si="19"/>
        <v>1</v>
      </c>
      <c r="B628" t="s">
        <v>626</v>
      </c>
      <c r="C628" s="1">
        <v>170.38660000000002</v>
      </c>
      <c r="D628" s="1">
        <v>0</v>
      </c>
      <c r="E628" s="1">
        <v>0</v>
      </c>
      <c r="F628" s="1">
        <f t="shared" si="20"/>
        <v>170.38660000000002</v>
      </c>
      <c r="G628" s="34"/>
      <c r="H628" s="1">
        <v>1845.5</v>
      </c>
      <c r="I628" s="1">
        <f>IF(Tabel1[[#This Row],[Netto afname 2024 (LDN)]]-Tabel1[[#This Row],[Wind profiel]]&lt;0,0,Tabel1[[#This Row],[Netto afname 2024 (LDN)]]-Tabel1[[#This Row],[Wind profiel]])</f>
        <v>0</v>
      </c>
      <c r="J628" s="1">
        <f>Tabel1[[#This Row],[Wind profiel]]-Tabel1[[#This Row],[Netto afname 2024 (LDN)]]</f>
        <v>1675.1134</v>
      </c>
    </row>
    <row r="629" spans="1:10" x14ac:dyDescent="0.2">
      <c r="A629">
        <f t="shared" si="19"/>
        <v>1</v>
      </c>
      <c r="B629" t="s">
        <v>627</v>
      </c>
      <c r="C629" s="1">
        <v>168.86709999999999</v>
      </c>
      <c r="D629" s="1">
        <v>0</v>
      </c>
      <c r="E629" s="1">
        <v>0</v>
      </c>
      <c r="F629" s="1">
        <f t="shared" si="20"/>
        <v>168.86709999999999</v>
      </c>
      <c r="G629" s="34"/>
      <c r="H629" s="1">
        <v>1641.5</v>
      </c>
      <c r="I629" s="1">
        <f>IF(Tabel1[[#This Row],[Netto afname 2024 (LDN)]]-Tabel1[[#This Row],[Wind profiel]]&lt;0,0,Tabel1[[#This Row],[Netto afname 2024 (LDN)]]-Tabel1[[#This Row],[Wind profiel]])</f>
        <v>0</v>
      </c>
      <c r="J629" s="1">
        <f>Tabel1[[#This Row],[Wind profiel]]-Tabel1[[#This Row],[Netto afname 2024 (LDN)]]</f>
        <v>1472.6329000000001</v>
      </c>
    </row>
    <row r="630" spans="1:10" x14ac:dyDescent="0.2">
      <c r="A630">
        <f t="shared" si="19"/>
        <v>1</v>
      </c>
      <c r="B630" t="s">
        <v>628</v>
      </c>
      <c r="C630" s="1">
        <v>169.42424999999997</v>
      </c>
      <c r="D630" s="1">
        <v>0</v>
      </c>
      <c r="E630" s="1">
        <v>0</v>
      </c>
      <c r="F630" s="1">
        <f t="shared" si="20"/>
        <v>169.42424999999997</v>
      </c>
      <c r="G630" s="34"/>
      <c r="H630" s="1">
        <v>1376</v>
      </c>
      <c r="I630" s="1">
        <f>IF(Tabel1[[#This Row],[Netto afname 2024 (LDN)]]-Tabel1[[#This Row],[Wind profiel]]&lt;0,0,Tabel1[[#This Row],[Netto afname 2024 (LDN)]]-Tabel1[[#This Row],[Wind profiel]])</f>
        <v>0</v>
      </c>
      <c r="J630" s="1">
        <f>Tabel1[[#This Row],[Wind profiel]]-Tabel1[[#This Row],[Netto afname 2024 (LDN)]]</f>
        <v>1206.57575</v>
      </c>
    </row>
    <row r="631" spans="1:10" x14ac:dyDescent="0.2">
      <c r="A631">
        <f t="shared" si="19"/>
        <v>1</v>
      </c>
      <c r="B631" t="s">
        <v>629</v>
      </c>
      <c r="C631" s="1">
        <v>175.60354999999998</v>
      </c>
      <c r="D631" s="1">
        <v>0</v>
      </c>
      <c r="E631" s="1">
        <v>0</v>
      </c>
      <c r="F631" s="1">
        <f t="shared" si="20"/>
        <v>175.60354999999998</v>
      </c>
      <c r="G631" s="34"/>
      <c r="H631" s="1">
        <v>1119.0999999999999</v>
      </c>
      <c r="I631" s="1">
        <f>IF(Tabel1[[#This Row],[Netto afname 2024 (LDN)]]-Tabel1[[#This Row],[Wind profiel]]&lt;0,0,Tabel1[[#This Row],[Netto afname 2024 (LDN)]]-Tabel1[[#This Row],[Wind profiel]])</f>
        <v>0</v>
      </c>
      <c r="J631" s="1">
        <f>Tabel1[[#This Row],[Wind profiel]]-Tabel1[[#This Row],[Netto afname 2024 (LDN)]]</f>
        <v>943.49644999999987</v>
      </c>
    </row>
    <row r="632" spans="1:10" x14ac:dyDescent="0.2">
      <c r="A632">
        <f t="shared" si="19"/>
        <v>1</v>
      </c>
      <c r="B632" t="s">
        <v>630</v>
      </c>
      <c r="C632" s="1">
        <v>173.22300000000001</v>
      </c>
      <c r="D632" s="1">
        <v>0</v>
      </c>
      <c r="E632" s="1">
        <v>0</v>
      </c>
      <c r="F632" s="1">
        <f t="shared" si="20"/>
        <v>173.22300000000001</v>
      </c>
      <c r="G632" s="34"/>
      <c r="H632" s="1">
        <v>1032.4000000000001</v>
      </c>
      <c r="I632" s="1">
        <f>IF(Tabel1[[#This Row],[Netto afname 2024 (LDN)]]-Tabel1[[#This Row],[Wind profiel]]&lt;0,0,Tabel1[[#This Row],[Netto afname 2024 (LDN)]]-Tabel1[[#This Row],[Wind profiel]])</f>
        <v>0</v>
      </c>
      <c r="J632" s="1">
        <f>Tabel1[[#This Row],[Wind profiel]]-Tabel1[[#This Row],[Netto afname 2024 (LDN)]]</f>
        <v>859.17700000000013</v>
      </c>
    </row>
    <row r="633" spans="1:10" x14ac:dyDescent="0.2">
      <c r="A633">
        <f t="shared" si="19"/>
        <v>1</v>
      </c>
      <c r="B633" t="s">
        <v>631</v>
      </c>
      <c r="C633" s="1">
        <v>172.26065</v>
      </c>
      <c r="D633" s="1">
        <v>0</v>
      </c>
      <c r="E633" s="1">
        <v>0</v>
      </c>
      <c r="F633" s="1">
        <f t="shared" si="20"/>
        <v>172.26065</v>
      </c>
      <c r="G633" s="34"/>
      <c r="H633" s="1">
        <v>1273.3</v>
      </c>
      <c r="I633" s="1">
        <f>IF(Tabel1[[#This Row],[Netto afname 2024 (LDN)]]-Tabel1[[#This Row],[Wind profiel]]&lt;0,0,Tabel1[[#This Row],[Netto afname 2024 (LDN)]]-Tabel1[[#This Row],[Wind profiel]])</f>
        <v>0</v>
      </c>
      <c r="J633" s="1">
        <f>Tabel1[[#This Row],[Wind profiel]]-Tabel1[[#This Row],[Netto afname 2024 (LDN)]]</f>
        <v>1101.03935</v>
      </c>
    </row>
    <row r="634" spans="1:10" x14ac:dyDescent="0.2">
      <c r="A634">
        <f t="shared" si="19"/>
        <v>1</v>
      </c>
      <c r="B634" t="s">
        <v>632</v>
      </c>
      <c r="C634" s="1">
        <v>162.63715000000002</v>
      </c>
      <c r="D634" s="1">
        <v>0</v>
      </c>
      <c r="E634" s="1">
        <v>0</v>
      </c>
      <c r="F634" s="1">
        <f t="shared" si="20"/>
        <v>162.63715000000002</v>
      </c>
      <c r="G634" s="34"/>
      <c r="H634" s="1">
        <v>1567.4</v>
      </c>
      <c r="I634" s="1">
        <f>IF(Tabel1[[#This Row],[Netto afname 2024 (LDN)]]-Tabel1[[#This Row],[Wind profiel]]&lt;0,0,Tabel1[[#This Row],[Netto afname 2024 (LDN)]]-Tabel1[[#This Row],[Wind profiel]])</f>
        <v>0</v>
      </c>
      <c r="J634" s="1">
        <f>Tabel1[[#This Row],[Wind profiel]]-Tabel1[[#This Row],[Netto afname 2024 (LDN)]]</f>
        <v>1404.7628500000001</v>
      </c>
    </row>
    <row r="635" spans="1:10" x14ac:dyDescent="0.2">
      <c r="A635">
        <f t="shared" si="19"/>
        <v>1</v>
      </c>
      <c r="B635" t="s">
        <v>633</v>
      </c>
      <c r="C635" s="1">
        <v>162.07999999999998</v>
      </c>
      <c r="D635" s="1">
        <v>0</v>
      </c>
      <c r="E635" s="1">
        <v>3.92</v>
      </c>
      <c r="F635" s="1">
        <f t="shared" si="20"/>
        <v>165.99999999999997</v>
      </c>
      <c r="G635" s="34"/>
      <c r="H635" s="1">
        <v>1598.3</v>
      </c>
      <c r="I635" s="1">
        <f>IF(Tabel1[[#This Row],[Netto afname 2024 (LDN)]]-Tabel1[[#This Row],[Wind profiel]]&lt;0,0,Tabel1[[#This Row],[Netto afname 2024 (LDN)]]-Tabel1[[#This Row],[Wind profiel]])</f>
        <v>0</v>
      </c>
      <c r="J635" s="1">
        <f>Tabel1[[#This Row],[Wind profiel]]-Tabel1[[#This Row],[Netto afname 2024 (LDN)]]</f>
        <v>1436.22</v>
      </c>
    </row>
    <row r="636" spans="1:10" x14ac:dyDescent="0.2">
      <c r="A636">
        <f t="shared" si="19"/>
        <v>1</v>
      </c>
      <c r="B636" t="s">
        <v>634</v>
      </c>
      <c r="C636" s="1">
        <v>123.02885000000001</v>
      </c>
      <c r="D636" s="1">
        <v>0</v>
      </c>
      <c r="E636" s="1">
        <v>47.92</v>
      </c>
      <c r="F636" s="1">
        <f t="shared" si="20"/>
        <v>170.94884999999999</v>
      </c>
      <c r="G636" s="34"/>
      <c r="H636" s="1">
        <v>1548.4</v>
      </c>
      <c r="I636" s="1">
        <f>IF(Tabel1[[#This Row],[Netto afname 2024 (LDN)]]-Tabel1[[#This Row],[Wind profiel]]&lt;0,0,Tabel1[[#This Row],[Netto afname 2024 (LDN)]]-Tabel1[[#This Row],[Wind profiel]])</f>
        <v>0</v>
      </c>
      <c r="J636" s="1">
        <f>Tabel1[[#This Row],[Wind profiel]]-Tabel1[[#This Row],[Netto afname 2024 (LDN)]]</f>
        <v>1425.3711500000002</v>
      </c>
    </row>
    <row r="637" spans="1:10" x14ac:dyDescent="0.2">
      <c r="A637">
        <f t="shared" si="19"/>
        <v>1</v>
      </c>
      <c r="B637" t="s">
        <v>635</v>
      </c>
      <c r="C637" s="1">
        <v>74.202249999999992</v>
      </c>
      <c r="D637" s="1">
        <v>0</v>
      </c>
      <c r="E637" s="1">
        <v>98.64</v>
      </c>
      <c r="F637" s="1">
        <f t="shared" si="20"/>
        <v>172.84224999999998</v>
      </c>
      <c r="G637" s="34"/>
      <c r="H637" s="1">
        <v>1621.7</v>
      </c>
      <c r="I637" s="1">
        <f>IF(Tabel1[[#This Row],[Netto afname 2024 (LDN)]]-Tabel1[[#This Row],[Wind profiel]]&lt;0,0,Tabel1[[#This Row],[Netto afname 2024 (LDN)]]-Tabel1[[#This Row],[Wind profiel]])</f>
        <v>0</v>
      </c>
      <c r="J637" s="1">
        <f>Tabel1[[#This Row],[Wind profiel]]-Tabel1[[#This Row],[Netto afname 2024 (LDN)]]</f>
        <v>1547.49775</v>
      </c>
    </row>
    <row r="638" spans="1:10" x14ac:dyDescent="0.2">
      <c r="A638">
        <f t="shared" si="19"/>
        <v>1</v>
      </c>
      <c r="B638" t="s">
        <v>636</v>
      </c>
      <c r="C638" s="1">
        <v>20.3613</v>
      </c>
      <c r="D638" s="1">
        <v>2.2704837117472851</v>
      </c>
      <c r="E638" s="1">
        <v>156.56</v>
      </c>
      <c r="F638" s="1">
        <f t="shared" si="20"/>
        <v>174.65081628825271</v>
      </c>
      <c r="G638" s="34"/>
      <c r="H638" s="1">
        <v>1581.8</v>
      </c>
      <c r="I638" s="1">
        <f>IF(Tabel1[[#This Row],[Netto afname 2024 (LDN)]]-Tabel1[[#This Row],[Wind profiel]]&lt;0,0,Tabel1[[#This Row],[Netto afname 2024 (LDN)]]-Tabel1[[#This Row],[Wind profiel]])</f>
        <v>0</v>
      </c>
      <c r="J638" s="1">
        <f>Tabel1[[#This Row],[Wind profiel]]-Tabel1[[#This Row],[Netto afname 2024 (LDN)]]</f>
        <v>1561.4386999999999</v>
      </c>
    </row>
    <row r="639" spans="1:10" x14ac:dyDescent="0.2">
      <c r="A639">
        <f t="shared" si="19"/>
        <v>1</v>
      </c>
      <c r="B639" t="s">
        <v>637</v>
      </c>
      <c r="C639" s="1">
        <v>8.2559499999999986</v>
      </c>
      <c r="D639" s="1">
        <v>11.648568608094768</v>
      </c>
      <c r="E639" s="1">
        <v>186.48000000000002</v>
      </c>
      <c r="F639" s="1">
        <f t="shared" si="20"/>
        <v>183.08738139190524</v>
      </c>
      <c r="G639" s="34"/>
      <c r="H639" s="1">
        <v>1471.9</v>
      </c>
      <c r="I639" s="1">
        <f>IF(Tabel1[[#This Row],[Netto afname 2024 (LDN)]]-Tabel1[[#This Row],[Wind profiel]]&lt;0,0,Tabel1[[#This Row],[Netto afname 2024 (LDN)]]-Tabel1[[#This Row],[Wind profiel]])</f>
        <v>0</v>
      </c>
      <c r="J639" s="1">
        <f>Tabel1[[#This Row],[Wind profiel]]-Tabel1[[#This Row],[Netto afname 2024 (LDN)]]</f>
        <v>1463.6440500000001</v>
      </c>
    </row>
    <row r="640" spans="1:10" x14ac:dyDescent="0.2">
      <c r="A640">
        <f t="shared" si="19"/>
        <v>1</v>
      </c>
      <c r="B640" t="s">
        <v>638</v>
      </c>
      <c r="C640" s="1">
        <v>15.75215</v>
      </c>
      <c r="D640" s="1">
        <v>2.9121421520236916</v>
      </c>
      <c r="E640" s="1">
        <v>176.16000000000003</v>
      </c>
      <c r="F640" s="1">
        <f t="shared" si="20"/>
        <v>189.00000784797632</v>
      </c>
      <c r="G640" s="34"/>
      <c r="H640" s="1">
        <v>1434.5</v>
      </c>
      <c r="I640" s="1">
        <f>IF(Tabel1[[#This Row],[Netto afname 2024 (LDN)]]-Tabel1[[#This Row],[Wind profiel]]&lt;0,0,Tabel1[[#This Row],[Netto afname 2024 (LDN)]]-Tabel1[[#This Row],[Wind profiel]])</f>
        <v>0</v>
      </c>
      <c r="J640" s="1">
        <f>Tabel1[[#This Row],[Wind profiel]]-Tabel1[[#This Row],[Netto afname 2024 (LDN)]]</f>
        <v>1418.74785</v>
      </c>
    </row>
    <row r="641" spans="1:10" x14ac:dyDescent="0.2">
      <c r="A641">
        <f t="shared" si="19"/>
        <v>1</v>
      </c>
      <c r="B641" t="s">
        <v>639</v>
      </c>
      <c r="C641" s="1">
        <v>50.3461</v>
      </c>
      <c r="D641" s="1">
        <v>0.14807502467917077</v>
      </c>
      <c r="E641" s="1">
        <v>131.20000000000002</v>
      </c>
      <c r="F641" s="1">
        <f t="shared" si="20"/>
        <v>181.39802497532085</v>
      </c>
      <c r="G641" s="34"/>
      <c r="H641" s="1">
        <v>1102.8</v>
      </c>
      <c r="I641" s="1">
        <f>IF(Tabel1[[#This Row],[Netto afname 2024 (LDN)]]-Tabel1[[#This Row],[Wind profiel]]&lt;0,0,Tabel1[[#This Row],[Netto afname 2024 (LDN)]]-Tabel1[[#This Row],[Wind profiel]])</f>
        <v>0</v>
      </c>
      <c r="J641" s="1">
        <f>Tabel1[[#This Row],[Wind profiel]]-Tabel1[[#This Row],[Netto afname 2024 (LDN)]]</f>
        <v>1052.4539</v>
      </c>
    </row>
    <row r="642" spans="1:10" x14ac:dyDescent="0.2">
      <c r="A642">
        <f t="shared" si="19"/>
        <v>1</v>
      </c>
      <c r="B642" t="s">
        <v>640</v>
      </c>
      <c r="C642" s="1">
        <v>126.47305</v>
      </c>
      <c r="D642" s="1">
        <v>0</v>
      </c>
      <c r="E642" s="1">
        <v>65.44</v>
      </c>
      <c r="F642" s="1">
        <f t="shared" si="20"/>
        <v>191.91305</v>
      </c>
      <c r="G642" s="34"/>
      <c r="H642" s="1">
        <v>898.2</v>
      </c>
      <c r="I642" s="1">
        <f>IF(Tabel1[[#This Row],[Netto afname 2024 (LDN)]]-Tabel1[[#This Row],[Wind profiel]]&lt;0,0,Tabel1[[#This Row],[Netto afname 2024 (LDN)]]-Tabel1[[#This Row],[Wind profiel]])</f>
        <v>0</v>
      </c>
      <c r="J642" s="1">
        <f>Tabel1[[#This Row],[Wind profiel]]-Tabel1[[#This Row],[Netto afname 2024 (LDN)]]</f>
        <v>771.72694999999999</v>
      </c>
    </row>
    <row r="643" spans="1:10" x14ac:dyDescent="0.2">
      <c r="A643">
        <f t="shared" si="19"/>
        <v>1</v>
      </c>
      <c r="B643" t="s">
        <v>641</v>
      </c>
      <c r="C643" s="1">
        <v>153.62144999999998</v>
      </c>
      <c r="D643" s="1">
        <v>0</v>
      </c>
      <c r="E643" s="1">
        <v>20.64</v>
      </c>
      <c r="F643" s="1">
        <f t="shared" si="20"/>
        <v>174.26144999999997</v>
      </c>
      <c r="G643" s="34"/>
      <c r="H643" s="1">
        <v>916.7</v>
      </c>
      <c r="I643" s="1">
        <f>IF(Tabel1[[#This Row],[Netto afname 2024 (LDN)]]-Tabel1[[#This Row],[Wind profiel]]&lt;0,0,Tabel1[[#This Row],[Netto afname 2024 (LDN)]]-Tabel1[[#This Row],[Wind profiel]])</f>
        <v>0</v>
      </c>
      <c r="J643" s="1">
        <f>Tabel1[[#This Row],[Wind profiel]]-Tabel1[[#This Row],[Netto afname 2024 (LDN)]]</f>
        <v>763.07855000000006</v>
      </c>
    </row>
    <row r="644" spans="1:10" x14ac:dyDescent="0.2">
      <c r="A644">
        <f t="shared" ref="A644:A707" si="21">MONTH(B644)</f>
        <v>1</v>
      </c>
      <c r="B644" t="s">
        <v>642</v>
      </c>
      <c r="C644" s="1">
        <v>179.45294999999999</v>
      </c>
      <c r="D644" s="1">
        <v>0</v>
      </c>
      <c r="E644" s="1">
        <v>0.08</v>
      </c>
      <c r="F644" s="1">
        <f t="shared" ref="F644:F707" si="22">C644+E644-D644</f>
        <v>179.53295</v>
      </c>
      <c r="G644" s="34"/>
      <c r="H644" s="1">
        <v>987.6</v>
      </c>
      <c r="I644" s="1">
        <f>IF(Tabel1[[#This Row],[Netto afname 2024 (LDN)]]-Tabel1[[#This Row],[Wind profiel]]&lt;0,0,Tabel1[[#This Row],[Netto afname 2024 (LDN)]]-Tabel1[[#This Row],[Wind profiel]])</f>
        <v>0</v>
      </c>
      <c r="J644" s="1">
        <f>Tabel1[[#This Row],[Wind profiel]]-Tabel1[[#This Row],[Netto afname 2024 (LDN)]]</f>
        <v>808.14705000000004</v>
      </c>
    </row>
    <row r="645" spans="1:10" x14ac:dyDescent="0.2">
      <c r="A645">
        <f t="shared" si="21"/>
        <v>1</v>
      </c>
      <c r="B645" t="s">
        <v>643</v>
      </c>
      <c r="C645" s="1">
        <v>178.03475000000003</v>
      </c>
      <c r="D645" s="1">
        <v>0</v>
      </c>
      <c r="E645" s="1">
        <v>0</v>
      </c>
      <c r="F645" s="1">
        <f t="shared" si="22"/>
        <v>178.03475000000003</v>
      </c>
      <c r="G645" s="34"/>
      <c r="H645" s="1">
        <v>1052.8</v>
      </c>
      <c r="I645" s="1">
        <f>IF(Tabel1[[#This Row],[Netto afname 2024 (LDN)]]-Tabel1[[#This Row],[Wind profiel]]&lt;0,0,Tabel1[[#This Row],[Netto afname 2024 (LDN)]]-Tabel1[[#This Row],[Wind profiel]])</f>
        <v>0</v>
      </c>
      <c r="J645" s="1">
        <f>Tabel1[[#This Row],[Wind profiel]]-Tabel1[[#This Row],[Netto afname 2024 (LDN)]]</f>
        <v>874.76524999999992</v>
      </c>
    </row>
    <row r="646" spans="1:10" x14ac:dyDescent="0.2">
      <c r="A646">
        <f t="shared" si="21"/>
        <v>1</v>
      </c>
      <c r="B646" t="s">
        <v>644</v>
      </c>
      <c r="C646" s="1">
        <v>196.26875000000001</v>
      </c>
      <c r="D646" s="1">
        <v>0</v>
      </c>
      <c r="E646" s="1">
        <v>0</v>
      </c>
      <c r="F646" s="1">
        <f t="shared" si="22"/>
        <v>196.26875000000001</v>
      </c>
      <c r="G646" s="34"/>
      <c r="H646" s="1">
        <v>1106.3</v>
      </c>
      <c r="I646" s="1">
        <f>IF(Tabel1[[#This Row],[Netto afname 2024 (LDN)]]-Tabel1[[#This Row],[Wind profiel]]&lt;0,0,Tabel1[[#This Row],[Netto afname 2024 (LDN)]]-Tabel1[[#This Row],[Wind profiel]])</f>
        <v>0</v>
      </c>
      <c r="J646" s="1">
        <f>Tabel1[[#This Row],[Wind profiel]]-Tabel1[[#This Row],[Netto afname 2024 (LDN)]]</f>
        <v>910.03125</v>
      </c>
    </row>
    <row r="647" spans="1:10" x14ac:dyDescent="0.2">
      <c r="A647">
        <f t="shared" si="21"/>
        <v>1</v>
      </c>
      <c r="B647" t="s">
        <v>645</v>
      </c>
      <c r="C647" s="1">
        <v>212.27415000000002</v>
      </c>
      <c r="D647" s="1">
        <v>0</v>
      </c>
      <c r="E647" s="1">
        <v>0</v>
      </c>
      <c r="F647" s="1">
        <f t="shared" si="22"/>
        <v>212.27415000000002</v>
      </c>
      <c r="G647" s="34"/>
      <c r="H647" s="1">
        <v>1236</v>
      </c>
      <c r="I647" s="1">
        <f>IF(Tabel1[[#This Row],[Netto afname 2024 (LDN)]]-Tabel1[[#This Row],[Wind profiel]]&lt;0,0,Tabel1[[#This Row],[Netto afname 2024 (LDN)]]-Tabel1[[#This Row],[Wind profiel]])</f>
        <v>0</v>
      </c>
      <c r="J647" s="1">
        <f>Tabel1[[#This Row],[Wind profiel]]-Tabel1[[#This Row],[Netto afname 2024 (LDN)]]</f>
        <v>1023.72585</v>
      </c>
    </row>
    <row r="648" spans="1:10" x14ac:dyDescent="0.2">
      <c r="A648">
        <f t="shared" si="21"/>
        <v>1</v>
      </c>
      <c r="B648" t="s">
        <v>646</v>
      </c>
      <c r="C648" s="1">
        <v>181.0231</v>
      </c>
      <c r="D648" s="1">
        <v>0</v>
      </c>
      <c r="E648" s="1">
        <v>0</v>
      </c>
      <c r="F648" s="1">
        <f t="shared" si="22"/>
        <v>181.0231</v>
      </c>
      <c r="G648" s="34"/>
      <c r="H648" s="1">
        <v>1314.2</v>
      </c>
      <c r="I648" s="1">
        <f>IF(Tabel1[[#This Row],[Netto afname 2024 (LDN)]]-Tabel1[[#This Row],[Wind profiel]]&lt;0,0,Tabel1[[#This Row],[Netto afname 2024 (LDN)]]-Tabel1[[#This Row],[Wind profiel]])</f>
        <v>0</v>
      </c>
      <c r="J648" s="1">
        <f>Tabel1[[#This Row],[Wind profiel]]-Tabel1[[#This Row],[Netto afname 2024 (LDN)]]</f>
        <v>1133.1768999999999</v>
      </c>
    </row>
    <row r="649" spans="1:10" x14ac:dyDescent="0.2">
      <c r="A649">
        <f t="shared" si="21"/>
        <v>1</v>
      </c>
      <c r="B649" t="s">
        <v>647</v>
      </c>
      <c r="C649" s="1">
        <v>185.4803</v>
      </c>
      <c r="D649" s="1">
        <v>0</v>
      </c>
      <c r="E649" s="1">
        <v>0</v>
      </c>
      <c r="F649" s="1">
        <f t="shared" si="22"/>
        <v>185.4803</v>
      </c>
      <c r="G649" s="34"/>
      <c r="H649" s="1">
        <v>1268</v>
      </c>
      <c r="I649" s="1">
        <f>IF(Tabel1[[#This Row],[Netto afname 2024 (LDN)]]-Tabel1[[#This Row],[Wind profiel]]&lt;0,0,Tabel1[[#This Row],[Netto afname 2024 (LDN)]]-Tabel1[[#This Row],[Wind profiel]])</f>
        <v>0</v>
      </c>
      <c r="J649" s="1">
        <f>Tabel1[[#This Row],[Wind profiel]]-Tabel1[[#This Row],[Netto afname 2024 (LDN)]]</f>
        <v>1082.5197000000001</v>
      </c>
    </row>
    <row r="650" spans="1:10" x14ac:dyDescent="0.2">
      <c r="A650">
        <f t="shared" si="21"/>
        <v>1</v>
      </c>
      <c r="B650" t="s">
        <v>648</v>
      </c>
      <c r="C650" s="1">
        <v>174.74250000000001</v>
      </c>
      <c r="D650" s="1">
        <v>0</v>
      </c>
      <c r="E650" s="1">
        <v>0</v>
      </c>
      <c r="F650" s="1">
        <f t="shared" si="22"/>
        <v>174.74250000000001</v>
      </c>
      <c r="G650" s="34"/>
      <c r="H650" s="1">
        <v>975.1</v>
      </c>
      <c r="I650" s="1">
        <f>IF(Tabel1[[#This Row],[Netto afname 2024 (LDN)]]-Tabel1[[#This Row],[Wind profiel]]&lt;0,0,Tabel1[[#This Row],[Netto afname 2024 (LDN)]]-Tabel1[[#This Row],[Wind profiel]])</f>
        <v>0</v>
      </c>
      <c r="J650" s="1">
        <f>Tabel1[[#This Row],[Wind profiel]]-Tabel1[[#This Row],[Netto afname 2024 (LDN)]]</f>
        <v>800.35750000000007</v>
      </c>
    </row>
    <row r="651" spans="1:10" x14ac:dyDescent="0.2">
      <c r="A651">
        <f t="shared" si="21"/>
        <v>1</v>
      </c>
      <c r="B651" t="s">
        <v>649</v>
      </c>
      <c r="C651" s="1">
        <v>167.19565</v>
      </c>
      <c r="D651" s="1">
        <v>0</v>
      </c>
      <c r="E651" s="1">
        <v>0</v>
      </c>
      <c r="F651" s="1">
        <f t="shared" si="22"/>
        <v>167.19565</v>
      </c>
      <c r="G651" s="34"/>
      <c r="H651" s="1">
        <v>972.4</v>
      </c>
      <c r="I651" s="1">
        <f>IF(Tabel1[[#This Row],[Netto afname 2024 (LDN)]]-Tabel1[[#This Row],[Wind profiel]]&lt;0,0,Tabel1[[#This Row],[Netto afname 2024 (LDN)]]-Tabel1[[#This Row],[Wind profiel]])</f>
        <v>0</v>
      </c>
      <c r="J651" s="1">
        <f>Tabel1[[#This Row],[Wind profiel]]-Tabel1[[#This Row],[Netto afname 2024 (LDN)]]</f>
        <v>805.20434999999998</v>
      </c>
    </row>
    <row r="652" spans="1:10" x14ac:dyDescent="0.2">
      <c r="A652">
        <f t="shared" si="21"/>
        <v>1</v>
      </c>
      <c r="B652" t="s">
        <v>650</v>
      </c>
      <c r="C652" s="1">
        <v>163.34625</v>
      </c>
      <c r="D652" s="1">
        <v>0</v>
      </c>
      <c r="E652" s="1">
        <v>0</v>
      </c>
      <c r="F652" s="1">
        <f t="shared" si="22"/>
        <v>163.34625</v>
      </c>
      <c r="G652" s="34"/>
      <c r="H652" s="1">
        <v>854.5</v>
      </c>
      <c r="I652" s="1">
        <f>IF(Tabel1[[#This Row],[Netto afname 2024 (LDN)]]-Tabel1[[#This Row],[Wind profiel]]&lt;0,0,Tabel1[[#This Row],[Netto afname 2024 (LDN)]]-Tabel1[[#This Row],[Wind profiel]])</f>
        <v>0</v>
      </c>
      <c r="J652" s="1">
        <f>Tabel1[[#This Row],[Wind profiel]]-Tabel1[[#This Row],[Netto afname 2024 (LDN)]]</f>
        <v>691.15374999999995</v>
      </c>
    </row>
    <row r="653" spans="1:10" x14ac:dyDescent="0.2">
      <c r="A653">
        <f t="shared" si="21"/>
        <v>1</v>
      </c>
      <c r="B653" t="s">
        <v>651</v>
      </c>
      <c r="C653" s="1">
        <v>156.71109999999999</v>
      </c>
      <c r="D653" s="1">
        <v>0</v>
      </c>
      <c r="E653" s="1">
        <v>0</v>
      </c>
      <c r="F653" s="1">
        <f t="shared" si="22"/>
        <v>156.71109999999999</v>
      </c>
      <c r="G653" s="34"/>
      <c r="H653" s="1">
        <v>1061.0999999999999</v>
      </c>
      <c r="I653" s="1">
        <f>IF(Tabel1[[#This Row],[Netto afname 2024 (LDN)]]-Tabel1[[#This Row],[Wind profiel]]&lt;0,0,Tabel1[[#This Row],[Netto afname 2024 (LDN)]]-Tabel1[[#This Row],[Wind profiel]])</f>
        <v>0</v>
      </c>
      <c r="J653" s="1">
        <f>Tabel1[[#This Row],[Wind profiel]]-Tabel1[[#This Row],[Netto afname 2024 (LDN)]]</f>
        <v>904.38889999999992</v>
      </c>
    </row>
    <row r="654" spans="1:10" x14ac:dyDescent="0.2">
      <c r="A654">
        <f t="shared" si="21"/>
        <v>1</v>
      </c>
      <c r="B654" t="s">
        <v>652</v>
      </c>
      <c r="C654" s="1">
        <v>158.28124999999997</v>
      </c>
      <c r="D654" s="1">
        <v>0</v>
      </c>
      <c r="E654" s="1">
        <v>0</v>
      </c>
      <c r="F654" s="1">
        <f t="shared" si="22"/>
        <v>158.28124999999997</v>
      </c>
      <c r="G654" s="34"/>
      <c r="H654" s="1">
        <v>1143.7</v>
      </c>
      <c r="I654" s="1">
        <f>IF(Tabel1[[#This Row],[Netto afname 2024 (LDN)]]-Tabel1[[#This Row],[Wind profiel]]&lt;0,0,Tabel1[[#This Row],[Netto afname 2024 (LDN)]]-Tabel1[[#This Row],[Wind profiel]])</f>
        <v>0</v>
      </c>
      <c r="J654" s="1">
        <f>Tabel1[[#This Row],[Wind profiel]]-Tabel1[[#This Row],[Netto afname 2024 (LDN)]]</f>
        <v>985.41875000000005</v>
      </c>
    </row>
    <row r="655" spans="1:10" x14ac:dyDescent="0.2">
      <c r="A655">
        <f t="shared" si="21"/>
        <v>1</v>
      </c>
      <c r="B655" t="s">
        <v>653</v>
      </c>
      <c r="C655" s="1">
        <v>163.44754999999998</v>
      </c>
      <c r="D655" s="1">
        <v>0</v>
      </c>
      <c r="E655" s="1">
        <v>0</v>
      </c>
      <c r="F655" s="1">
        <f t="shared" si="22"/>
        <v>163.44754999999998</v>
      </c>
      <c r="G655" s="34"/>
      <c r="H655" s="1">
        <v>1319.6</v>
      </c>
      <c r="I655" s="1">
        <f>IF(Tabel1[[#This Row],[Netto afname 2024 (LDN)]]-Tabel1[[#This Row],[Wind profiel]]&lt;0,0,Tabel1[[#This Row],[Netto afname 2024 (LDN)]]-Tabel1[[#This Row],[Wind profiel]])</f>
        <v>0</v>
      </c>
      <c r="J655" s="1">
        <f>Tabel1[[#This Row],[Wind profiel]]-Tabel1[[#This Row],[Netto afname 2024 (LDN)]]</f>
        <v>1156.15245</v>
      </c>
    </row>
    <row r="656" spans="1:10" x14ac:dyDescent="0.2">
      <c r="A656">
        <f t="shared" si="21"/>
        <v>1</v>
      </c>
      <c r="B656" t="s">
        <v>654</v>
      </c>
      <c r="C656" s="1">
        <v>159.80075000000002</v>
      </c>
      <c r="D656" s="1">
        <v>0</v>
      </c>
      <c r="E656" s="1">
        <v>0</v>
      </c>
      <c r="F656" s="1">
        <f t="shared" si="22"/>
        <v>159.80075000000002</v>
      </c>
      <c r="G656" s="34"/>
      <c r="H656" s="1">
        <v>1393.4</v>
      </c>
      <c r="I656" s="1">
        <f>IF(Tabel1[[#This Row],[Netto afname 2024 (LDN)]]-Tabel1[[#This Row],[Wind profiel]]&lt;0,0,Tabel1[[#This Row],[Netto afname 2024 (LDN)]]-Tabel1[[#This Row],[Wind profiel]])</f>
        <v>0</v>
      </c>
      <c r="J656" s="1">
        <f>Tabel1[[#This Row],[Wind profiel]]-Tabel1[[#This Row],[Netto afname 2024 (LDN)]]</f>
        <v>1233.59925</v>
      </c>
    </row>
    <row r="657" spans="1:10" x14ac:dyDescent="0.2">
      <c r="A657">
        <f t="shared" si="21"/>
        <v>1</v>
      </c>
      <c r="B657" t="s">
        <v>655</v>
      </c>
      <c r="C657" s="1">
        <v>158.88905</v>
      </c>
      <c r="D657" s="1">
        <v>0</v>
      </c>
      <c r="E657" s="1">
        <v>0</v>
      </c>
      <c r="F657" s="1">
        <f t="shared" si="22"/>
        <v>158.88905</v>
      </c>
      <c r="G657" s="34"/>
      <c r="H657" s="1">
        <v>1533.1</v>
      </c>
      <c r="I657" s="1">
        <f>IF(Tabel1[[#This Row],[Netto afname 2024 (LDN)]]-Tabel1[[#This Row],[Wind profiel]]&lt;0,0,Tabel1[[#This Row],[Netto afname 2024 (LDN)]]-Tabel1[[#This Row],[Wind profiel]])</f>
        <v>0</v>
      </c>
      <c r="J657" s="1">
        <f>Tabel1[[#This Row],[Wind profiel]]-Tabel1[[#This Row],[Netto afname 2024 (LDN)]]</f>
        <v>1374.2109499999999</v>
      </c>
    </row>
    <row r="658" spans="1:10" x14ac:dyDescent="0.2">
      <c r="A658">
        <f t="shared" si="21"/>
        <v>1</v>
      </c>
      <c r="B658" t="s">
        <v>656</v>
      </c>
      <c r="C658" s="1">
        <v>155.19159999999999</v>
      </c>
      <c r="D658" s="1">
        <v>0</v>
      </c>
      <c r="E658" s="1">
        <v>0</v>
      </c>
      <c r="F658" s="1">
        <f t="shared" si="22"/>
        <v>155.19159999999999</v>
      </c>
      <c r="G658" s="34"/>
      <c r="H658" s="1">
        <v>1560.3</v>
      </c>
      <c r="I658" s="1">
        <f>IF(Tabel1[[#This Row],[Netto afname 2024 (LDN)]]-Tabel1[[#This Row],[Wind profiel]]&lt;0,0,Tabel1[[#This Row],[Netto afname 2024 (LDN)]]-Tabel1[[#This Row],[Wind profiel]])</f>
        <v>0</v>
      </c>
      <c r="J658" s="1">
        <f>Tabel1[[#This Row],[Wind profiel]]-Tabel1[[#This Row],[Netto afname 2024 (LDN)]]</f>
        <v>1405.1084000000001</v>
      </c>
    </row>
    <row r="659" spans="1:10" x14ac:dyDescent="0.2">
      <c r="A659">
        <f t="shared" si="21"/>
        <v>1</v>
      </c>
      <c r="B659" t="s">
        <v>657</v>
      </c>
      <c r="C659" s="1">
        <v>156.86304999999999</v>
      </c>
      <c r="D659" s="1">
        <v>0</v>
      </c>
      <c r="E659" s="1">
        <v>4.5600000000000005</v>
      </c>
      <c r="F659" s="1">
        <f t="shared" si="22"/>
        <v>161.42304999999999</v>
      </c>
      <c r="G659" s="34"/>
      <c r="H659" s="1">
        <v>1640.4</v>
      </c>
      <c r="I659" s="1">
        <f>IF(Tabel1[[#This Row],[Netto afname 2024 (LDN)]]-Tabel1[[#This Row],[Wind profiel]]&lt;0,0,Tabel1[[#This Row],[Netto afname 2024 (LDN)]]-Tabel1[[#This Row],[Wind profiel]])</f>
        <v>0</v>
      </c>
      <c r="J659" s="1">
        <f>Tabel1[[#This Row],[Wind profiel]]-Tabel1[[#This Row],[Netto afname 2024 (LDN)]]</f>
        <v>1483.5369500000002</v>
      </c>
    </row>
    <row r="660" spans="1:10" x14ac:dyDescent="0.2">
      <c r="A660">
        <f t="shared" si="21"/>
        <v>1</v>
      </c>
      <c r="B660" t="s">
        <v>658</v>
      </c>
      <c r="C660" s="1">
        <v>105.6559</v>
      </c>
      <c r="D660" s="1">
        <v>0</v>
      </c>
      <c r="E660" s="1">
        <v>57.28</v>
      </c>
      <c r="F660" s="1">
        <f t="shared" si="22"/>
        <v>162.9359</v>
      </c>
      <c r="G660" s="34"/>
      <c r="H660" s="1">
        <v>1810.3</v>
      </c>
      <c r="I660" s="1">
        <f>IF(Tabel1[[#This Row],[Netto afname 2024 (LDN)]]-Tabel1[[#This Row],[Wind profiel]]&lt;0,0,Tabel1[[#This Row],[Netto afname 2024 (LDN)]]-Tabel1[[#This Row],[Wind profiel]])</f>
        <v>0</v>
      </c>
      <c r="J660" s="1">
        <f>Tabel1[[#This Row],[Wind profiel]]-Tabel1[[#This Row],[Netto afname 2024 (LDN)]]</f>
        <v>1704.6441</v>
      </c>
    </row>
    <row r="661" spans="1:10" x14ac:dyDescent="0.2">
      <c r="A661">
        <f t="shared" si="21"/>
        <v>1</v>
      </c>
      <c r="B661" t="s">
        <v>659</v>
      </c>
      <c r="C661" s="1">
        <v>50.143499999999996</v>
      </c>
      <c r="D661" s="1">
        <v>0</v>
      </c>
      <c r="E661" s="1">
        <v>113.92</v>
      </c>
      <c r="F661" s="1">
        <f t="shared" si="22"/>
        <v>164.0635</v>
      </c>
      <c r="G661" s="34"/>
      <c r="H661" s="1">
        <v>1831.7</v>
      </c>
      <c r="I661" s="1">
        <f>IF(Tabel1[[#This Row],[Netto afname 2024 (LDN)]]-Tabel1[[#This Row],[Wind profiel]]&lt;0,0,Tabel1[[#This Row],[Netto afname 2024 (LDN)]]-Tabel1[[#This Row],[Wind profiel]])</f>
        <v>0</v>
      </c>
      <c r="J661" s="1">
        <f>Tabel1[[#This Row],[Wind profiel]]-Tabel1[[#This Row],[Netto afname 2024 (LDN)]]</f>
        <v>1781.5565000000001</v>
      </c>
    </row>
    <row r="662" spans="1:10" x14ac:dyDescent="0.2">
      <c r="A662">
        <f t="shared" si="21"/>
        <v>1</v>
      </c>
      <c r="B662" t="s">
        <v>660</v>
      </c>
      <c r="C662" s="1">
        <v>17.98075</v>
      </c>
      <c r="D662" s="1">
        <v>6.8114511352418559</v>
      </c>
      <c r="E662" s="1">
        <v>159.68</v>
      </c>
      <c r="F662" s="1">
        <f t="shared" si="22"/>
        <v>170.84929886475814</v>
      </c>
      <c r="G662" s="34"/>
      <c r="H662" s="1">
        <v>1740</v>
      </c>
      <c r="I662" s="1">
        <f>IF(Tabel1[[#This Row],[Netto afname 2024 (LDN)]]-Tabel1[[#This Row],[Wind profiel]]&lt;0,0,Tabel1[[#This Row],[Netto afname 2024 (LDN)]]-Tabel1[[#This Row],[Wind profiel]])</f>
        <v>0</v>
      </c>
      <c r="J662" s="1">
        <f>Tabel1[[#This Row],[Wind profiel]]-Tabel1[[#This Row],[Netto afname 2024 (LDN)]]</f>
        <v>1722.0192500000001</v>
      </c>
    </row>
    <row r="663" spans="1:10" x14ac:dyDescent="0.2">
      <c r="A663">
        <f t="shared" si="21"/>
        <v>1</v>
      </c>
      <c r="B663" t="s">
        <v>661</v>
      </c>
      <c r="C663" s="1">
        <v>2.0260000000000002</v>
      </c>
      <c r="D663" s="1">
        <v>20.434353405725567</v>
      </c>
      <c r="E663" s="1">
        <v>190.64</v>
      </c>
      <c r="F663" s="1">
        <f t="shared" si="22"/>
        <v>172.23164659427442</v>
      </c>
      <c r="G663" s="34"/>
      <c r="H663" s="1">
        <v>1343.4</v>
      </c>
      <c r="I663" s="1">
        <f>IF(Tabel1[[#This Row],[Netto afname 2024 (LDN)]]-Tabel1[[#This Row],[Wind profiel]]&lt;0,0,Tabel1[[#This Row],[Netto afname 2024 (LDN)]]-Tabel1[[#This Row],[Wind profiel]])</f>
        <v>0</v>
      </c>
      <c r="J663" s="1">
        <f>Tabel1[[#This Row],[Wind profiel]]-Tabel1[[#This Row],[Netto afname 2024 (LDN)]]</f>
        <v>1341.374</v>
      </c>
    </row>
    <row r="664" spans="1:10" x14ac:dyDescent="0.2">
      <c r="A664">
        <f t="shared" si="21"/>
        <v>1</v>
      </c>
      <c r="B664" t="s">
        <v>662</v>
      </c>
      <c r="C664" s="1">
        <v>7.9520499999999998</v>
      </c>
      <c r="D664" s="1">
        <v>15.646594274432379</v>
      </c>
      <c r="E664" s="1">
        <v>184.8</v>
      </c>
      <c r="F664" s="1">
        <f t="shared" si="22"/>
        <v>177.10545572556762</v>
      </c>
      <c r="G664" s="34"/>
      <c r="H664" s="1">
        <v>1177.4000000000001</v>
      </c>
      <c r="I664" s="1">
        <f>IF(Tabel1[[#This Row],[Netto afname 2024 (LDN)]]-Tabel1[[#This Row],[Wind profiel]]&lt;0,0,Tabel1[[#This Row],[Netto afname 2024 (LDN)]]-Tabel1[[#This Row],[Wind profiel]])</f>
        <v>0</v>
      </c>
      <c r="J664" s="1">
        <f>Tabel1[[#This Row],[Wind profiel]]-Tabel1[[#This Row],[Netto afname 2024 (LDN)]]</f>
        <v>1169.44795</v>
      </c>
    </row>
    <row r="665" spans="1:10" x14ac:dyDescent="0.2">
      <c r="A665">
        <f t="shared" si="21"/>
        <v>1</v>
      </c>
      <c r="B665" t="s">
        <v>663</v>
      </c>
      <c r="C665" s="1">
        <v>45.027850000000001</v>
      </c>
      <c r="D665" s="1">
        <v>0.34550839091806512</v>
      </c>
      <c r="E665" s="1">
        <v>132.08000000000001</v>
      </c>
      <c r="F665" s="1">
        <f t="shared" si="22"/>
        <v>176.76234160908194</v>
      </c>
      <c r="G665" s="34"/>
      <c r="H665" s="1">
        <v>1470.8</v>
      </c>
      <c r="I665" s="1">
        <f>IF(Tabel1[[#This Row],[Netto afname 2024 (LDN)]]-Tabel1[[#This Row],[Wind profiel]]&lt;0,0,Tabel1[[#This Row],[Netto afname 2024 (LDN)]]-Tabel1[[#This Row],[Wind profiel]])</f>
        <v>0</v>
      </c>
      <c r="J665" s="1">
        <f>Tabel1[[#This Row],[Wind profiel]]-Tabel1[[#This Row],[Netto afname 2024 (LDN)]]</f>
        <v>1425.77215</v>
      </c>
    </row>
    <row r="666" spans="1:10" x14ac:dyDescent="0.2">
      <c r="A666">
        <f t="shared" si="21"/>
        <v>1</v>
      </c>
      <c r="B666" t="s">
        <v>664</v>
      </c>
      <c r="C666" s="1">
        <v>129.20814999999999</v>
      </c>
      <c r="D666" s="1">
        <v>0</v>
      </c>
      <c r="E666" s="1">
        <v>63.2</v>
      </c>
      <c r="F666" s="1">
        <f t="shared" si="22"/>
        <v>192.40814999999998</v>
      </c>
      <c r="G666" s="34"/>
      <c r="H666" s="1">
        <v>1725</v>
      </c>
      <c r="I666" s="1">
        <f>IF(Tabel1[[#This Row],[Netto afname 2024 (LDN)]]-Tabel1[[#This Row],[Wind profiel]]&lt;0,0,Tabel1[[#This Row],[Netto afname 2024 (LDN)]]-Tabel1[[#This Row],[Wind profiel]])</f>
        <v>0</v>
      </c>
      <c r="J666" s="1">
        <f>Tabel1[[#This Row],[Wind profiel]]-Tabel1[[#This Row],[Netto afname 2024 (LDN)]]</f>
        <v>1595.7918500000001</v>
      </c>
    </row>
    <row r="667" spans="1:10" x14ac:dyDescent="0.2">
      <c r="A667">
        <f t="shared" si="21"/>
        <v>1</v>
      </c>
      <c r="B667" t="s">
        <v>665</v>
      </c>
      <c r="C667" s="1">
        <v>165.37225000000001</v>
      </c>
      <c r="D667" s="1">
        <v>0</v>
      </c>
      <c r="E667" s="1">
        <v>14.64</v>
      </c>
      <c r="F667" s="1">
        <f t="shared" si="22"/>
        <v>180.01224999999999</v>
      </c>
      <c r="G667" s="34"/>
      <c r="H667" s="1">
        <v>2289.1999999999998</v>
      </c>
      <c r="I667" s="1">
        <f>IF(Tabel1[[#This Row],[Netto afname 2024 (LDN)]]-Tabel1[[#This Row],[Wind profiel]]&lt;0,0,Tabel1[[#This Row],[Netto afname 2024 (LDN)]]-Tabel1[[#This Row],[Wind profiel]])</f>
        <v>0</v>
      </c>
      <c r="J667" s="1">
        <f>Tabel1[[#This Row],[Wind profiel]]-Tabel1[[#This Row],[Netto afname 2024 (LDN)]]</f>
        <v>2123.8277499999999</v>
      </c>
    </row>
    <row r="668" spans="1:10" x14ac:dyDescent="0.2">
      <c r="A668">
        <f t="shared" si="21"/>
        <v>1</v>
      </c>
      <c r="B668" t="s">
        <v>666</v>
      </c>
      <c r="C668" s="1">
        <v>178.43995000000001</v>
      </c>
      <c r="D668" s="1">
        <v>0</v>
      </c>
      <c r="E668" s="1">
        <v>0.16</v>
      </c>
      <c r="F668" s="1">
        <f t="shared" si="22"/>
        <v>178.59995000000001</v>
      </c>
      <c r="G668" s="34"/>
      <c r="H668" s="1">
        <v>2901</v>
      </c>
      <c r="I668" s="1">
        <f>IF(Tabel1[[#This Row],[Netto afname 2024 (LDN)]]-Tabel1[[#This Row],[Wind profiel]]&lt;0,0,Tabel1[[#This Row],[Netto afname 2024 (LDN)]]-Tabel1[[#This Row],[Wind profiel]])</f>
        <v>0</v>
      </c>
      <c r="J668" s="1">
        <f>Tabel1[[#This Row],[Wind profiel]]-Tabel1[[#This Row],[Netto afname 2024 (LDN)]]</f>
        <v>2722.56005</v>
      </c>
    </row>
    <row r="669" spans="1:10" x14ac:dyDescent="0.2">
      <c r="A669">
        <f t="shared" si="21"/>
        <v>1</v>
      </c>
      <c r="B669" t="s">
        <v>667</v>
      </c>
      <c r="C669" s="1">
        <v>201.33375000000001</v>
      </c>
      <c r="D669" s="1">
        <v>0</v>
      </c>
      <c r="E669" s="1">
        <v>0</v>
      </c>
      <c r="F669" s="1">
        <f t="shared" si="22"/>
        <v>201.33375000000001</v>
      </c>
      <c r="G669" s="34"/>
      <c r="H669" s="1">
        <v>2983</v>
      </c>
      <c r="I669" s="1">
        <f>IF(Tabel1[[#This Row],[Netto afname 2024 (LDN)]]-Tabel1[[#This Row],[Wind profiel]]&lt;0,0,Tabel1[[#This Row],[Netto afname 2024 (LDN)]]-Tabel1[[#This Row],[Wind profiel]])</f>
        <v>0</v>
      </c>
      <c r="J669" s="1">
        <f>Tabel1[[#This Row],[Wind profiel]]-Tabel1[[#This Row],[Netto afname 2024 (LDN)]]</f>
        <v>2781.6662500000002</v>
      </c>
    </row>
    <row r="670" spans="1:10" x14ac:dyDescent="0.2">
      <c r="A670">
        <f t="shared" si="21"/>
        <v>1</v>
      </c>
      <c r="B670" t="s">
        <v>668</v>
      </c>
      <c r="C670" s="1">
        <v>184.41665</v>
      </c>
      <c r="D670" s="1">
        <v>0</v>
      </c>
      <c r="E670" s="1">
        <v>0</v>
      </c>
      <c r="F670" s="1">
        <f t="shared" si="22"/>
        <v>184.41665</v>
      </c>
      <c r="G670" s="34"/>
      <c r="H670" s="1">
        <v>3069.9</v>
      </c>
      <c r="I670" s="1">
        <f>IF(Tabel1[[#This Row],[Netto afname 2024 (LDN)]]-Tabel1[[#This Row],[Wind profiel]]&lt;0,0,Tabel1[[#This Row],[Netto afname 2024 (LDN)]]-Tabel1[[#This Row],[Wind profiel]])</f>
        <v>0</v>
      </c>
      <c r="J670" s="1">
        <f>Tabel1[[#This Row],[Wind profiel]]-Tabel1[[#This Row],[Netto afname 2024 (LDN)]]</f>
        <v>2885.48335</v>
      </c>
    </row>
    <row r="671" spans="1:10" x14ac:dyDescent="0.2">
      <c r="A671">
        <f t="shared" si="21"/>
        <v>1</v>
      </c>
      <c r="B671" t="s">
        <v>669</v>
      </c>
      <c r="C671" s="1">
        <v>182.0361</v>
      </c>
      <c r="D671" s="1">
        <v>0</v>
      </c>
      <c r="E671" s="1">
        <v>0</v>
      </c>
      <c r="F671" s="1">
        <f t="shared" si="22"/>
        <v>182.0361</v>
      </c>
      <c r="G671" s="34"/>
      <c r="H671" s="1">
        <v>3145.7</v>
      </c>
      <c r="I671" s="1">
        <f>IF(Tabel1[[#This Row],[Netto afname 2024 (LDN)]]-Tabel1[[#This Row],[Wind profiel]]&lt;0,0,Tabel1[[#This Row],[Netto afname 2024 (LDN)]]-Tabel1[[#This Row],[Wind profiel]])</f>
        <v>0</v>
      </c>
      <c r="J671" s="1">
        <f>Tabel1[[#This Row],[Wind profiel]]-Tabel1[[#This Row],[Netto afname 2024 (LDN)]]</f>
        <v>2963.6639</v>
      </c>
    </row>
    <row r="672" spans="1:10" x14ac:dyDescent="0.2">
      <c r="A672">
        <f t="shared" si="21"/>
        <v>1</v>
      </c>
      <c r="B672" t="s">
        <v>670</v>
      </c>
      <c r="C672" s="1">
        <v>179.95945</v>
      </c>
      <c r="D672" s="1">
        <v>0</v>
      </c>
      <c r="E672" s="1">
        <v>0</v>
      </c>
      <c r="F672" s="1">
        <f t="shared" si="22"/>
        <v>179.95945</v>
      </c>
      <c r="G672" s="34"/>
      <c r="H672" s="1">
        <v>3194</v>
      </c>
      <c r="I672" s="1">
        <f>IF(Tabel1[[#This Row],[Netto afname 2024 (LDN)]]-Tabel1[[#This Row],[Wind profiel]]&lt;0,0,Tabel1[[#This Row],[Netto afname 2024 (LDN)]]-Tabel1[[#This Row],[Wind profiel]])</f>
        <v>0</v>
      </c>
      <c r="J672" s="1">
        <f>Tabel1[[#This Row],[Wind profiel]]-Tabel1[[#This Row],[Netto afname 2024 (LDN)]]</f>
        <v>3014.0405500000002</v>
      </c>
    </row>
    <row r="673" spans="1:10" x14ac:dyDescent="0.2">
      <c r="A673">
        <f t="shared" si="21"/>
        <v>1</v>
      </c>
      <c r="B673" t="s">
        <v>671</v>
      </c>
      <c r="C673" s="1">
        <v>174.28665000000001</v>
      </c>
      <c r="D673" s="1">
        <v>0</v>
      </c>
      <c r="E673" s="1">
        <v>0</v>
      </c>
      <c r="F673" s="1">
        <f t="shared" si="22"/>
        <v>174.28665000000001</v>
      </c>
      <c r="G673" s="34"/>
      <c r="H673" s="1">
        <v>3021.1</v>
      </c>
      <c r="I673" s="1">
        <f>IF(Tabel1[[#This Row],[Netto afname 2024 (LDN)]]-Tabel1[[#This Row],[Wind profiel]]&lt;0,0,Tabel1[[#This Row],[Netto afname 2024 (LDN)]]-Tabel1[[#This Row],[Wind profiel]])</f>
        <v>0</v>
      </c>
      <c r="J673" s="1">
        <f>Tabel1[[#This Row],[Wind profiel]]-Tabel1[[#This Row],[Netto afname 2024 (LDN)]]</f>
        <v>2846.8133499999999</v>
      </c>
    </row>
    <row r="674" spans="1:10" x14ac:dyDescent="0.2">
      <c r="A674">
        <f t="shared" si="21"/>
        <v>1</v>
      </c>
      <c r="B674" t="s">
        <v>672</v>
      </c>
      <c r="C674" s="1">
        <v>176.97109999999998</v>
      </c>
      <c r="D674" s="1">
        <v>0</v>
      </c>
      <c r="E674" s="1">
        <v>0</v>
      </c>
      <c r="F674" s="1">
        <f t="shared" si="22"/>
        <v>176.97109999999998</v>
      </c>
      <c r="G674" s="34"/>
      <c r="H674" s="1">
        <v>2337.8000000000002</v>
      </c>
      <c r="I674" s="1">
        <f>IF(Tabel1[[#This Row],[Netto afname 2024 (LDN)]]-Tabel1[[#This Row],[Wind profiel]]&lt;0,0,Tabel1[[#This Row],[Netto afname 2024 (LDN)]]-Tabel1[[#This Row],[Wind profiel]])</f>
        <v>0</v>
      </c>
      <c r="J674" s="1">
        <f>Tabel1[[#This Row],[Wind profiel]]-Tabel1[[#This Row],[Netto afname 2024 (LDN)]]</f>
        <v>2160.8289000000004</v>
      </c>
    </row>
    <row r="675" spans="1:10" x14ac:dyDescent="0.2">
      <c r="A675">
        <f t="shared" si="21"/>
        <v>1</v>
      </c>
      <c r="B675" t="s">
        <v>673</v>
      </c>
      <c r="C675" s="1">
        <v>169.2723</v>
      </c>
      <c r="D675" s="1">
        <v>0</v>
      </c>
      <c r="E675" s="1">
        <v>0</v>
      </c>
      <c r="F675" s="1">
        <f t="shared" si="22"/>
        <v>169.2723</v>
      </c>
      <c r="G675" s="34"/>
      <c r="H675" s="1">
        <v>2446.8000000000002</v>
      </c>
      <c r="I675" s="1">
        <f>IF(Tabel1[[#This Row],[Netto afname 2024 (LDN)]]-Tabel1[[#This Row],[Wind profiel]]&lt;0,0,Tabel1[[#This Row],[Netto afname 2024 (LDN)]]-Tabel1[[#This Row],[Wind profiel]])</f>
        <v>0</v>
      </c>
      <c r="J675" s="1">
        <f>Tabel1[[#This Row],[Wind profiel]]-Tabel1[[#This Row],[Netto afname 2024 (LDN)]]</f>
        <v>2277.5277000000001</v>
      </c>
    </row>
    <row r="676" spans="1:10" x14ac:dyDescent="0.2">
      <c r="A676">
        <f t="shared" si="21"/>
        <v>1</v>
      </c>
      <c r="B676" t="s">
        <v>674</v>
      </c>
      <c r="C676" s="1">
        <v>159.85139999999998</v>
      </c>
      <c r="D676" s="1">
        <v>0</v>
      </c>
      <c r="E676" s="1">
        <v>0</v>
      </c>
      <c r="F676" s="1">
        <f t="shared" si="22"/>
        <v>159.85139999999998</v>
      </c>
      <c r="G676" s="34"/>
      <c r="H676" s="1">
        <v>2624</v>
      </c>
      <c r="I676" s="1">
        <f>IF(Tabel1[[#This Row],[Netto afname 2024 (LDN)]]-Tabel1[[#This Row],[Wind profiel]]&lt;0,0,Tabel1[[#This Row],[Netto afname 2024 (LDN)]]-Tabel1[[#This Row],[Wind profiel]])</f>
        <v>0</v>
      </c>
      <c r="J676" s="1">
        <f>Tabel1[[#This Row],[Wind profiel]]-Tabel1[[#This Row],[Netto afname 2024 (LDN)]]</f>
        <v>2464.1486</v>
      </c>
    </row>
    <row r="677" spans="1:10" x14ac:dyDescent="0.2">
      <c r="A677">
        <f t="shared" si="21"/>
        <v>1</v>
      </c>
      <c r="B677" t="s">
        <v>675</v>
      </c>
      <c r="C677" s="1">
        <v>152.7604</v>
      </c>
      <c r="D677" s="1">
        <v>0</v>
      </c>
      <c r="E677" s="1">
        <v>0</v>
      </c>
      <c r="F677" s="1">
        <f t="shared" si="22"/>
        <v>152.7604</v>
      </c>
      <c r="G677" s="34"/>
      <c r="H677" s="1">
        <v>2729.9</v>
      </c>
      <c r="I677" s="1">
        <f>IF(Tabel1[[#This Row],[Netto afname 2024 (LDN)]]-Tabel1[[#This Row],[Wind profiel]]&lt;0,0,Tabel1[[#This Row],[Netto afname 2024 (LDN)]]-Tabel1[[#This Row],[Wind profiel]])</f>
        <v>0</v>
      </c>
      <c r="J677" s="1">
        <f>Tabel1[[#This Row],[Wind profiel]]-Tabel1[[#This Row],[Netto afname 2024 (LDN)]]</f>
        <v>2577.1396</v>
      </c>
    </row>
    <row r="678" spans="1:10" x14ac:dyDescent="0.2">
      <c r="A678">
        <f t="shared" si="21"/>
        <v>1</v>
      </c>
      <c r="B678" t="s">
        <v>676</v>
      </c>
      <c r="C678" s="1">
        <v>151.03829999999999</v>
      </c>
      <c r="D678" s="1">
        <v>0</v>
      </c>
      <c r="E678" s="1">
        <v>0</v>
      </c>
      <c r="F678" s="1">
        <f t="shared" si="22"/>
        <v>151.03829999999999</v>
      </c>
      <c r="G678" s="34"/>
      <c r="H678" s="1">
        <v>2090.6999999999998</v>
      </c>
      <c r="I678" s="1">
        <f>IF(Tabel1[[#This Row],[Netto afname 2024 (LDN)]]-Tabel1[[#This Row],[Wind profiel]]&lt;0,0,Tabel1[[#This Row],[Netto afname 2024 (LDN)]]-Tabel1[[#This Row],[Wind profiel]])</f>
        <v>0</v>
      </c>
      <c r="J678" s="1">
        <f>Tabel1[[#This Row],[Wind profiel]]-Tabel1[[#This Row],[Netto afname 2024 (LDN)]]</f>
        <v>1939.6616999999999</v>
      </c>
    </row>
    <row r="679" spans="1:10" x14ac:dyDescent="0.2">
      <c r="A679">
        <f t="shared" si="21"/>
        <v>1</v>
      </c>
      <c r="B679" t="s">
        <v>677</v>
      </c>
      <c r="C679" s="1">
        <v>156.66045</v>
      </c>
      <c r="D679" s="1">
        <v>0</v>
      </c>
      <c r="E679" s="1">
        <v>0</v>
      </c>
      <c r="F679" s="1">
        <f t="shared" si="22"/>
        <v>156.66045</v>
      </c>
      <c r="G679" s="34"/>
      <c r="H679" s="1">
        <v>1838.2</v>
      </c>
      <c r="I679" s="1">
        <f>IF(Tabel1[[#This Row],[Netto afname 2024 (LDN)]]-Tabel1[[#This Row],[Wind profiel]]&lt;0,0,Tabel1[[#This Row],[Netto afname 2024 (LDN)]]-Tabel1[[#This Row],[Wind profiel]])</f>
        <v>0</v>
      </c>
      <c r="J679" s="1">
        <f>Tabel1[[#This Row],[Wind profiel]]-Tabel1[[#This Row],[Netto afname 2024 (LDN)]]</f>
        <v>1681.53955</v>
      </c>
    </row>
    <row r="680" spans="1:10" x14ac:dyDescent="0.2">
      <c r="A680">
        <f t="shared" si="21"/>
        <v>1</v>
      </c>
      <c r="B680" t="s">
        <v>678</v>
      </c>
      <c r="C680" s="1">
        <v>162.43455</v>
      </c>
      <c r="D680" s="1">
        <v>0</v>
      </c>
      <c r="E680" s="1">
        <v>0</v>
      </c>
      <c r="F680" s="1">
        <f t="shared" si="22"/>
        <v>162.43455</v>
      </c>
      <c r="G680" s="34"/>
      <c r="H680" s="1">
        <v>1814.1</v>
      </c>
      <c r="I680" s="1">
        <f>IF(Tabel1[[#This Row],[Netto afname 2024 (LDN)]]-Tabel1[[#This Row],[Wind profiel]]&lt;0,0,Tabel1[[#This Row],[Netto afname 2024 (LDN)]]-Tabel1[[#This Row],[Wind profiel]])</f>
        <v>0</v>
      </c>
      <c r="J680" s="1">
        <f>Tabel1[[#This Row],[Wind profiel]]-Tabel1[[#This Row],[Netto afname 2024 (LDN)]]</f>
        <v>1651.66545</v>
      </c>
    </row>
    <row r="681" spans="1:10" x14ac:dyDescent="0.2">
      <c r="A681">
        <f t="shared" si="21"/>
        <v>1</v>
      </c>
      <c r="B681" t="s">
        <v>679</v>
      </c>
      <c r="C681" s="1">
        <v>166.33460000000002</v>
      </c>
      <c r="D681" s="1">
        <v>0</v>
      </c>
      <c r="E681" s="1">
        <v>0</v>
      </c>
      <c r="F681" s="1">
        <f t="shared" si="22"/>
        <v>166.33460000000002</v>
      </c>
      <c r="G681" s="34"/>
      <c r="H681" s="1">
        <v>1745.5</v>
      </c>
      <c r="I681" s="1">
        <f>IF(Tabel1[[#This Row],[Netto afname 2024 (LDN)]]-Tabel1[[#This Row],[Wind profiel]]&lt;0,0,Tabel1[[#This Row],[Netto afname 2024 (LDN)]]-Tabel1[[#This Row],[Wind profiel]])</f>
        <v>0</v>
      </c>
      <c r="J681" s="1">
        <f>Tabel1[[#This Row],[Wind profiel]]-Tabel1[[#This Row],[Netto afname 2024 (LDN)]]</f>
        <v>1579.1653999999999</v>
      </c>
    </row>
    <row r="682" spans="1:10" x14ac:dyDescent="0.2">
      <c r="A682">
        <f t="shared" si="21"/>
        <v>1</v>
      </c>
      <c r="B682" t="s">
        <v>680</v>
      </c>
      <c r="C682" s="1">
        <v>162.8904</v>
      </c>
      <c r="D682" s="1">
        <v>0</v>
      </c>
      <c r="E682" s="1">
        <v>0</v>
      </c>
      <c r="F682" s="1">
        <f t="shared" si="22"/>
        <v>162.8904</v>
      </c>
      <c r="G682" s="34"/>
      <c r="H682" s="1">
        <v>1892.2</v>
      </c>
      <c r="I682" s="1">
        <f>IF(Tabel1[[#This Row],[Netto afname 2024 (LDN)]]-Tabel1[[#This Row],[Wind profiel]]&lt;0,0,Tabel1[[#This Row],[Netto afname 2024 (LDN)]]-Tabel1[[#This Row],[Wind profiel]])</f>
        <v>0</v>
      </c>
      <c r="J682" s="1">
        <f>Tabel1[[#This Row],[Wind profiel]]-Tabel1[[#This Row],[Netto afname 2024 (LDN)]]</f>
        <v>1729.3096</v>
      </c>
    </row>
    <row r="683" spans="1:10" x14ac:dyDescent="0.2">
      <c r="A683">
        <f t="shared" si="21"/>
        <v>1</v>
      </c>
      <c r="B683" t="s">
        <v>681</v>
      </c>
      <c r="C683" s="1">
        <v>159.19295</v>
      </c>
      <c r="D683" s="1">
        <v>0</v>
      </c>
      <c r="E683" s="1">
        <v>6.48</v>
      </c>
      <c r="F683" s="1">
        <f t="shared" si="22"/>
        <v>165.67294999999999</v>
      </c>
      <c r="G683" s="34"/>
      <c r="H683" s="1">
        <v>2093.6</v>
      </c>
      <c r="I683" s="1">
        <f>IF(Tabel1[[#This Row],[Netto afname 2024 (LDN)]]-Tabel1[[#This Row],[Wind profiel]]&lt;0,0,Tabel1[[#This Row],[Netto afname 2024 (LDN)]]-Tabel1[[#This Row],[Wind profiel]])</f>
        <v>0</v>
      </c>
      <c r="J683" s="1">
        <f>Tabel1[[#This Row],[Wind profiel]]-Tabel1[[#This Row],[Netto afname 2024 (LDN)]]</f>
        <v>1934.4070499999998</v>
      </c>
    </row>
    <row r="684" spans="1:10" x14ac:dyDescent="0.2">
      <c r="A684">
        <f t="shared" si="21"/>
        <v>1</v>
      </c>
      <c r="B684" t="s">
        <v>682</v>
      </c>
      <c r="C684" s="1">
        <v>122.57300000000001</v>
      </c>
      <c r="D684" s="1">
        <v>0</v>
      </c>
      <c r="E684" s="1">
        <v>49.92</v>
      </c>
      <c r="F684" s="1">
        <f t="shared" si="22"/>
        <v>172.49299999999999</v>
      </c>
      <c r="G684" s="34"/>
      <c r="H684" s="1">
        <v>1886.9</v>
      </c>
      <c r="I684" s="1">
        <f>IF(Tabel1[[#This Row],[Netto afname 2024 (LDN)]]-Tabel1[[#This Row],[Wind profiel]]&lt;0,0,Tabel1[[#This Row],[Netto afname 2024 (LDN)]]-Tabel1[[#This Row],[Wind profiel]])</f>
        <v>0</v>
      </c>
      <c r="J684" s="1">
        <f>Tabel1[[#This Row],[Wind profiel]]-Tabel1[[#This Row],[Netto afname 2024 (LDN)]]</f>
        <v>1764.327</v>
      </c>
    </row>
    <row r="685" spans="1:10" x14ac:dyDescent="0.2">
      <c r="A685">
        <f t="shared" si="21"/>
        <v>1</v>
      </c>
      <c r="B685" t="s">
        <v>683</v>
      </c>
      <c r="C685" s="1">
        <v>93.90509999999999</v>
      </c>
      <c r="D685" s="1">
        <v>0</v>
      </c>
      <c r="E685" s="1">
        <v>76.319999999999993</v>
      </c>
      <c r="F685" s="1">
        <f t="shared" si="22"/>
        <v>170.2251</v>
      </c>
      <c r="G685" s="34"/>
      <c r="H685" s="1">
        <v>1510.4</v>
      </c>
      <c r="I685" s="1">
        <f>IF(Tabel1[[#This Row],[Netto afname 2024 (LDN)]]-Tabel1[[#This Row],[Wind profiel]]&lt;0,0,Tabel1[[#This Row],[Netto afname 2024 (LDN)]]-Tabel1[[#This Row],[Wind profiel]])</f>
        <v>0</v>
      </c>
      <c r="J685" s="1">
        <f>Tabel1[[#This Row],[Wind profiel]]-Tabel1[[#This Row],[Netto afname 2024 (LDN)]]</f>
        <v>1416.4949000000001</v>
      </c>
    </row>
    <row r="686" spans="1:10" x14ac:dyDescent="0.2">
      <c r="A686">
        <f t="shared" si="21"/>
        <v>1</v>
      </c>
      <c r="B686" t="s">
        <v>684</v>
      </c>
      <c r="C686" s="1">
        <v>35.505649999999996</v>
      </c>
      <c r="D686" s="1">
        <v>0.74037512339585398</v>
      </c>
      <c r="E686" s="1">
        <v>141.12</v>
      </c>
      <c r="F686" s="1">
        <f t="shared" si="22"/>
        <v>175.88527487660414</v>
      </c>
      <c r="G686" s="34"/>
      <c r="H686" s="1">
        <v>886.1</v>
      </c>
      <c r="I686" s="1">
        <f>IF(Tabel1[[#This Row],[Netto afname 2024 (LDN)]]-Tabel1[[#This Row],[Wind profiel]]&lt;0,0,Tabel1[[#This Row],[Netto afname 2024 (LDN)]]-Tabel1[[#This Row],[Wind profiel]])</f>
        <v>0</v>
      </c>
      <c r="J686" s="1">
        <f>Tabel1[[#This Row],[Wind profiel]]-Tabel1[[#This Row],[Netto afname 2024 (LDN)]]</f>
        <v>850.59435000000008</v>
      </c>
    </row>
    <row r="687" spans="1:10" x14ac:dyDescent="0.2">
      <c r="A687">
        <f t="shared" si="21"/>
        <v>1</v>
      </c>
      <c r="B687" t="s">
        <v>685</v>
      </c>
      <c r="C687" s="1">
        <v>5.7234500000000006</v>
      </c>
      <c r="D687" s="1">
        <v>14.70878578479763</v>
      </c>
      <c r="E687" s="1">
        <v>186.56</v>
      </c>
      <c r="F687" s="1">
        <f t="shared" si="22"/>
        <v>177.57466421520238</v>
      </c>
      <c r="G687" s="34"/>
      <c r="H687" s="1">
        <v>705.1</v>
      </c>
      <c r="I687" s="1">
        <f>IF(Tabel1[[#This Row],[Netto afname 2024 (LDN)]]-Tabel1[[#This Row],[Wind profiel]]&lt;0,0,Tabel1[[#This Row],[Netto afname 2024 (LDN)]]-Tabel1[[#This Row],[Wind profiel]])</f>
        <v>0</v>
      </c>
      <c r="J687" s="1">
        <f>Tabel1[[#This Row],[Wind profiel]]-Tabel1[[#This Row],[Netto afname 2024 (LDN)]]</f>
        <v>699.37655000000007</v>
      </c>
    </row>
    <row r="688" spans="1:10" x14ac:dyDescent="0.2">
      <c r="A688">
        <f t="shared" si="21"/>
        <v>1</v>
      </c>
      <c r="B688" t="s">
        <v>686</v>
      </c>
      <c r="C688" s="1">
        <v>17.221</v>
      </c>
      <c r="D688" s="1">
        <v>3.4057255676209279</v>
      </c>
      <c r="E688" s="1">
        <v>170.32</v>
      </c>
      <c r="F688" s="1">
        <f t="shared" si="22"/>
        <v>184.13527443237908</v>
      </c>
      <c r="G688" s="34"/>
      <c r="H688" s="1">
        <v>553.20000000000005</v>
      </c>
      <c r="I688" s="1">
        <f>IF(Tabel1[[#This Row],[Netto afname 2024 (LDN)]]-Tabel1[[#This Row],[Wind profiel]]&lt;0,0,Tabel1[[#This Row],[Netto afname 2024 (LDN)]]-Tabel1[[#This Row],[Wind profiel]])</f>
        <v>0</v>
      </c>
      <c r="J688" s="1">
        <f>Tabel1[[#This Row],[Wind profiel]]-Tabel1[[#This Row],[Netto afname 2024 (LDN)]]</f>
        <v>535.97900000000004</v>
      </c>
    </row>
    <row r="689" spans="1:10" x14ac:dyDescent="0.2">
      <c r="A689">
        <f t="shared" si="21"/>
        <v>1</v>
      </c>
      <c r="B689" t="s">
        <v>687</v>
      </c>
      <c r="C689" s="1">
        <v>85.85175000000001</v>
      </c>
      <c r="D689" s="1">
        <v>0</v>
      </c>
      <c r="E689" s="1">
        <v>97.199999999999989</v>
      </c>
      <c r="F689" s="1">
        <f t="shared" si="22"/>
        <v>183.05175</v>
      </c>
      <c r="G689" s="34"/>
      <c r="H689" s="1">
        <v>308.60000000000002</v>
      </c>
      <c r="I689" s="1">
        <f>IF(Tabel1[[#This Row],[Netto afname 2024 (LDN)]]-Tabel1[[#This Row],[Wind profiel]]&lt;0,0,Tabel1[[#This Row],[Netto afname 2024 (LDN)]]-Tabel1[[#This Row],[Wind profiel]])</f>
        <v>0</v>
      </c>
      <c r="J689" s="1">
        <f>Tabel1[[#This Row],[Wind profiel]]-Tabel1[[#This Row],[Netto afname 2024 (LDN)]]</f>
        <v>222.74825000000001</v>
      </c>
    </row>
    <row r="690" spans="1:10" x14ac:dyDescent="0.2">
      <c r="A690">
        <f t="shared" si="21"/>
        <v>1</v>
      </c>
      <c r="B690" t="s">
        <v>688</v>
      </c>
      <c r="C690" s="1">
        <v>126.3211</v>
      </c>
      <c r="D690" s="1">
        <v>0</v>
      </c>
      <c r="E690" s="1">
        <v>60.480000000000004</v>
      </c>
      <c r="F690" s="1">
        <f t="shared" si="22"/>
        <v>186.80110000000002</v>
      </c>
      <c r="G690" s="34"/>
      <c r="H690" s="1">
        <v>243.6</v>
      </c>
      <c r="I690" s="1">
        <f>IF(Tabel1[[#This Row],[Netto afname 2024 (LDN)]]-Tabel1[[#This Row],[Wind profiel]]&lt;0,0,Tabel1[[#This Row],[Netto afname 2024 (LDN)]]-Tabel1[[#This Row],[Wind profiel]])</f>
        <v>0</v>
      </c>
      <c r="J690" s="1">
        <f>Tabel1[[#This Row],[Wind profiel]]-Tabel1[[#This Row],[Netto afname 2024 (LDN)]]</f>
        <v>117.27889999999999</v>
      </c>
    </row>
    <row r="691" spans="1:10" x14ac:dyDescent="0.2">
      <c r="A691">
        <f t="shared" si="21"/>
        <v>1</v>
      </c>
      <c r="B691" t="s">
        <v>689</v>
      </c>
      <c r="C691" s="1">
        <v>160.61114999999998</v>
      </c>
      <c r="D691" s="1">
        <v>0</v>
      </c>
      <c r="E691" s="1">
        <v>19.28</v>
      </c>
      <c r="F691" s="1">
        <f t="shared" si="22"/>
        <v>179.89114999999998</v>
      </c>
      <c r="G691" s="34"/>
      <c r="H691" s="1">
        <v>296.89999999999998</v>
      </c>
      <c r="I691" s="1">
        <f>IF(Tabel1[[#This Row],[Netto afname 2024 (LDN)]]-Tabel1[[#This Row],[Wind profiel]]&lt;0,0,Tabel1[[#This Row],[Netto afname 2024 (LDN)]]-Tabel1[[#This Row],[Wind profiel]])</f>
        <v>0</v>
      </c>
      <c r="J691" s="1">
        <f>Tabel1[[#This Row],[Wind profiel]]-Tabel1[[#This Row],[Netto afname 2024 (LDN)]]</f>
        <v>136.28885</v>
      </c>
    </row>
    <row r="692" spans="1:10" x14ac:dyDescent="0.2">
      <c r="A692">
        <f t="shared" si="21"/>
        <v>1</v>
      </c>
      <c r="B692" t="s">
        <v>690</v>
      </c>
      <c r="C692" s="1">
        <v>188.6206</v>
      </c>
      <c r="D692" s="1">
        <v>0</v>
      </c>
      <c r="E692" s="1">
        <v>0</v>
      </c>
      <c r="F692" s="1">
        <f t="shared" si="22"/>
        <v>188.6206</v>
      </c>
      <c r="G692" s="34"/>
      <c r="H692" s="1">
        <v>440.6</v>
      </c>
      <c r="I692" s="1">
        <f>IF(Tabel1[[#This Row],[Netto afname 2024 (LDN)]]-Tabel1[[#This Row],[Wind profiel]]&lt;0,0,Tabel1[[#This Row],[Netto afname 2024 (LDN)]]-Tabel1[[#This Row],[Wind profiel]])</f>
        <v>0</v>
      </c>
      <c r="J692" s="1">
        <f>Tabel1[[#This Row],[Wind profiel]]-Tabel1[[#This Row],[Netto afname 2024 (LDN)]]</f>
        <v>251.97940000000003</v>
      </c>
    </row>
    <row r="693" spans="1:10" x14ac:dyDescent="0.2">
      <c r="A693">
        <f t="shared" si="21"/>
        <v>1</v>
      </c>
      <c r="B693" t="s">
        <v>691</v>
      </c>
      <c r="C693" s="1">
        <v>187.35435000000001</v>
      </c>
      <c r="D693" s="1">
        <v>0</v>
      </c>
      <c r="E693" s="1">
        <v>0</v>
      </c>
      <c r="F693" s="1">
        <f t="shared" si="22"/>
        <v>187.35435000000001</v>
      </c>
      <c r="G693" s="34"/>
      <c r="H693" s="1">
        <v>620.1</v>
      </c>
      <c r="I693" s="1">
        <f>IF(Tabel1[[#This Row],[Netto afname 2024 (LDN)]]-Tabel1[[#This Row],[Wind profiel]]&lt;0,0,Tabel1[[#This Row],[Netto afname 2024 (LDN)]]-Tabel1[[#This Row],[Wind profiel]])</f>
        <v>0</v>
      </c>
      <c r="J693" s="1">
        <f>Tabel1[[#This Row],[Wind profiel]]-Tabel1[[#This Row],[Netto afname 2024 (LDN)]]</f>
        <v>432.74565000000001</v>
      </c>
    </row>
    <row r="694" spans="1:10" x14ac:dyDescent="0.2">
      <c r="A694">
        <f t="shared" si="21"/>
        <v>1</v>
      </c>
      <c r="B694" t="s">
        <v>692</v>
      </c>
      <c r="C694" s="1">
        <v>180.06074999999998</v>
      </c>
      <c r="D694" s="1">
        <v>0</v>
      </c>
      <c r="E694" s="1">
        <v>0</v>
      </c>
      <c r="F694" s="1">
        <f t="shared" si="22"/>
        <v>180.06074999999998</v>
      </c>
      <c r="G694" s="34"/>
      <c r="H694" s="1">
        <v>684.5</v>
      </c>
      <c r="I694" s="1">
        <f>IF(Tabel1[[#This Row],[Netto afname 2024 (LDN)]]-Tabel1[[#This Row],[Wind profiel]]&lt;0,0,Tabel1[[#This Row],[Netto afname 2024 (LDN)]]-Tabel1[[#This Row],[Wind profiel]])</f>
        <v>0</v>
      </c>
      <c r="J694" s="1">
        <f>Tabel1[[#This Row],[Wind profiel]]-Tabel1[[#This Row],[Netto afname 2024 (LDN)]]</f>
        <v>504.43925000000002</v>
      </c>
    </row>
    <row r="695" spans="1:10" x14ac:dyDescent="0.2">
      <c r="A695">
        <f t="shared" si="21"/>
        <v>1</v>
      </c>
      <c r="B695" t="s">
        <v>693</v>
      </c>
      <c r="C695" s="1">
        <v>193.17910000000001</v>
      </c>
      <c r="D695" s="1">
        <v>0</v>
      </c>
      <c r="E695" s="1">
        <v>0</v>
      </c>
      <c r="F695" s="1">
        <f t="shared" si="22"/>
        <v>193.17910000000001</v>
      </c>
      <c r="G695" s="34"/>
      <c r="H695" s="1">
        <v>712.8</v>
      </c>
      <c r="I695" s="1">
        <f>IF(Tabel1[[#This Row],[Netto afname 2024 (LDN)]]-Tabel1[[#This Row],[Wind profiel]]&lt;0,0,Tabel1[[#This Row],[Netto afname 2024 (LDN)]]-Tabel1[[#This Row],[Wind profiel]])</f>
        <v>0</v>
      </c>
      <c r="J695" s="1">
        <f>Tabel1[[#This Row],[Wind profiel]]-Tabel1[[#This Row],[Netto afname 2024 (LDN)]]</f>
        <v>519.62089999999989</v>
      </c>
    </row>
    <row r="696" spans="1:10" x14ac:dyDescent="0.2">
      <c r="A696">
        <f t="shared" si="21"/>
        <v>1</v>
      </c>
      <c r="B696" t="s">
        <v>694</v>
      </c>
      <c r="C696" s="1">
        <v>201.78959999999998</v>
      </c>
      <c r="D696" s="1">
        <v>0</v>
      </c>
      <c r="E696" s="1">
        <v>0</v>
      </c>
      <c r="F696" s="1">
        <f t="shared" si="22"/>
        <v>201.78959999999998</v>
      </c>
      <c r="G696" s="34"/>
      <c r="H696" s="1">
        <v>743.2</v>
      </c>
      <c r="I696" s="1">
        <f>IF(Tabel1[[#This Row],[Netto afname 2024 (LDN)]]-Tabel1[[#This Row],[Wind profiel]]&lt;0,0,Tabel1[[#This Row],[Netto afname 2024 (LDN)]]-Tabel1[[#This Row],[Wind profiel]])</f>
        <v>0</v>
      </c>
      <c r="J696" s="1">
        <f>Tabel1[[#This Row],[Wind profiel]]-Tabel1[[#This Row],[Netto afname 2024 (LDN)]]</f>
        <v>541.4104000000001</v>
      </c>
    </row>
    <row r="697" spans="1:10" x14ac:dyDescent="0.2">
      <c r="A697">
        <f t="shared" si="21"/>
        <v>1</v>
      </c>
      <c r="B697" t="s">
        <v>695</v>
      </c>
      <c r="C697" s="1">
        <v>187.91150000000002</v>
      </c>
      <c r="D697" s="1">
        <v>0</v>
      </c>
      <c r="E697" s="1">
        <v>0</v>
      </c>
      <c r="F697" s="1">
        <f t="shared" si="22"/>
        <v>187.91150000000002</v>
      </c>
      <c r="G697" s="34"/>
      <c r="H697" s="1">
        <v>1039.5</v>
      </c>
      <c r="I697" s="1">
        <f>IF(Tabel1[[#This Row],[Netto afname 2024 (LDN)]]-Tabel1[[#This Row],[Wind profiel]]&lt;0,0,Tabel1[[#This Row],[Netto afname 2024 (LDN)]]-Tabel1[[#This Row],[Wind profiel]])</f>
        <v>0</v>
      </c>
      <c r="J697" s="1">
        <f>Tabel1[[#This Row],[Wind profiel]]-Tabel1[[#This Row],[Netto afname 2024 (LDN)]]</f>
        <v>851.58849999999995</v>
      </c>
    </row>
    <row r="698" spans="1:10" x14ac:dyDescent="0.2">
      <c r="A698">
        <f t="shared" si="21"/>
        <v>1</v>
      </c>
      <c r="B698" t="s">
        <v>696</v>
      </c>
      <c r="C698" s="1">
        <v>186.94915</v>
      </c>
      <c r="D698" s="1">
        <v>0</v>
      </c>
      <c r="E698" s="1">
        <v>0</v>
      </c>
      <c r="F698" s="1">
        <f t="shared" si="22"/>
        <v>186.94915</v>
      </c>
      <c r="G698" s="34"/>
      <c r="H698" s="1">
        <v>1184.7</v>
      </c>
      <c r="I698" s="1">
        <f>IF(Tabel1[[#This Row],[Netto afname 2024 (LDN)]]-Tabel1[[#This Row],[Wind profiel]]&lt;0,0,Tabel1[[#This Row],[Netto afname 2024 (LDN)]]-Tabel1[[#This Row],[Wind profiel]])</f>
        <v>0</v>
      </c>
      <c r="J698" s="1">
        <f>Tabel1[[#This Row],[Wind profiel]]-Tabel1[[#This Row],[Netto afname 2024 (LDN)]]</f>
        <v>997.75085000000001</v>
      </c>
    </row>
    <row r="699" spans="1:10" x14ac:dyDescent="0.2">
      <c r="A699">
        <f t="shared" si="21"/>
        <v>1</v>
      </c>
      <c r="B699" t="s">
        <v>697</v>
      </c>
      <c r="C699" s="1">
        <v>181.42830000000001</v>
      </c>
      <c r="D699" s="1">
        <v>0</v>
      </c>
      <c r="E699" s="1">
        <v>0</v>
      </c>
      <c r="F699" s="1">
        <f t="shared" si="22"/>
        <v>181.42830000000001</v>
      </c>
      <c r="G699" s="34"/>
      <c r="H699" s="1">
        <v>1283.0999999999999</v>
      </c>
      <c r="I699" s="1">
        <f>IF(Tabel1[[#This Row],[Netto afname 2024 (LDN)]]-Tabel1[[#This Row],[Wind profiel]]&lt;0,0,Tabel1[[#This Row],[Netto afname 2024 (LDN)]]-Tabel1[[#This Row],[Wind profiel]])</f>
        <v>0</v>
      </c>
      <c r="J699" s="1">
        <f>Tabel1[[#This Row],[Wind profiel]]-Tabel1[[#This Row],[Netto afname 2024 (LDN)]]</f>
        <v>1101.6716999999999</v>
      </c>
    </row>
    <row r="700" spans="1:10" x14ac:dyDescent="0.2">
      <c r="A700">
        <f t="shared" si="21"/>
        <v>1</v>
      </c>
      <c r="B700" t="s">
        <v>698</v>
      </c>
      <c r="C700" s="1">
        <v>168.9684</v>
      </c>
      <c r="D700" s="1">
        <v>0</v>
      </c>
      <c r="E700" s="1">
        <v>0</v>
      </c>
      <c r="F700" s="1">
        <f t="shared" si="22"/>
        <v>168.9684</v>
      </c>
      <c r="G700" s="34"/>
      <c r="H700" s="1">
        <v>1469.3</v>
      </c>
      <c r="I700" s="1">
        <f>IF(Tabel1[[#This Row],[Netto afname 2024 (LDN)]]-Tabel1[[#This Row],[Wind profiel]]&lt;0,0,Tabel1[[#This Row],[Netto afname 2024 (LDN)]]-Tabel1[[#This Row],[Wind profiel]])</f>
        <v>0</v>
      </c>
      <c r="J700" s="1">
        <f>Tabel1[[#This Row],[Wind profiel]]-Tabel1[[#This Row],[Netto afname 2024 (LDN)]]</f>
        <v>1300.3316</v>
      </c>
    </row>
    <row r="701" spans="1:10" x14ac:dyDescent="0.2">
      <c r="A701">
        <f t="shared" si="21"/>
        <v>1</v>
      </c>
      <c r="B701" t="s">
        <v>699</v>
      </c>
      <c r="C701" s="1">
        <v>158.17994999999999</v>
      </c>
      <c r="D701" s="1">
        <v>0</v>
      </c>
      <c r="E701" s="1">
        <v>0</v>
      </c>
      <c r="F701" s="1">
        <f t="shared" si="22"/>
        <v>158.17994999999999</v>
      </c>
      <c r="G701" s="34"/>
      <c r="H701" s="1">
        <v>1813.1</v>
      </c>
      <c r="I701" s="1">
        <f>IF(Tabel1[[#This Row],[Netto afname 2024 (LDN)]]-Tabel1[[#This Row],[Wind profiel]]&lt;0,0,Tabel1[[#This Row],[Netto afname 2024 (LDN)]]-Tabel1[[#This Row],[Wind profiel]])</f>
        <v>0</v>
      </c>
      <c r="J701" s="1">
        <f>Tabel1[[#This Row],[Wind profiel]]-Tabel1[[#This Row],[Netto afname 2024 (LDN)]]</f>
        <v>1654.9200499999999</v>
      </c>
    </row>
    <row r="702" spans="1:10" x14ac:dyDescent="0.2">
      <c r="A702">
        <f t="shared" si="21"/>
        <v>1</v>
      </c>
      <c r="B702" t="s">
        <v>700</v>
      </c>
      <c r="C702" s="1">
        <v>151.29155</v>
      </c>
      <c r="D702" s="1">
        <v>0</v>
      </c>
      <c r="E702" s="1">
        <v>0</v>
      </c>
      <c r="F702" s="1">
        <f t="shared" si="22"/>
        <v>151.29155</v>
      </c>
      <c r="G702" s="34"/>
      <c r="H702" s="1">
        <v>1994.1</v>
      </c>
      <c r="I702" s="1">
        <f>IF(Tabel1[[#This Row],[Netto afname 2024 (LDN)]]-Tabel1[[#This Row],[Wind profiel]]&lt;0,0,Tabel1[[#This Row],[Netto afname 2024 (LDN)]]-Tabel1[[#This Row],[Wind profiel]])</f>
        <v>0</v>
      </c>
      <c r="J702" s="1">
        <f>Tabel1[[#This Row],[Wind profiel]]-Tabel1[[#This Row],[Netto afname 2024 (LDN)]]</f>
        <v>1842.80845</v>
      </c>
    </row>
    <row r="703" spans="1:10" x14ac:dyDescent="0.2">
      <c r="A703">
        <f t="shared" si="21"/>
        <v>1</v>
      </c>
      <c r="B703" t="s">
        <v>701</v>
      </c>
      <c r="C703" s="1">
        <v>157.5215</v>
      </c>
      <c r="D703" s="1">
        <v>0</v>
      </c>
      <c r="E703" s="1">
        <v>0</v>
      </c>
      <c r="F703" s="1">
        <f t="shared" si="22"/>
        <v>157.5215</v>
      </c>
      <c r="G703" s="34"/>
      <c r="H703" s="1">
        <v>2065.4</v>
      </c>
      <c r="I703" s="1">
        <f>IF(Tabel1[[#This Row],[Netto afname 2024 (LDN)]]-Tabel1[[#This Row],[Wind profiel]]&lt;0,0,Tabel1[[#This Row],[Netto afname 2024 (LDN)]]-Tabel1[[#This Row],[Wind profiel]])</f>
        <v>0</v>
      </c>
      <c r="J703" s="1">
        <f>Tabel1[[#This Row],[Wind profiel]]-Tabel1[[#This Row],[Netto afname 2024 (LDN)]]</f>
        <v>1907.8785</v>
      </c>
    </row>
    <row r="704" spans="1:10" x14ac:dyDescent="0.2">
      <c r="A704">
        <f t="shared" si="21"/>
        <v>1</v>
      </c>
      <c r="B704" t="s">
        <v>702</v>
      </c>
      <c r="C704" s="1">
        <v>160.9657</v>
      </c>
      <c r="D704" s="1">
        <v>0</v>
      </c>
      <c r="E704" s="1">
        <v>0</v>
      </c>
      <c r="F704" s="1">
        <f t="shared" si="22"/>
        <v>160.9657</v>
      </c>
      <c r="G704" s="34"/>
      <c r="H704" s="1">
        <v>2047.4</v>
      </c>
      <c r="I704" s="1">
        <f>IF(Tabel1[[#This Row],[Netto afname 2024 (LDN)]]-Tabel1[[#This Row],[Wind profiel]]&lt;0,0,Tabel1[[#This Row],[Netto afname 2024 (LDN)]]-Tabel1[[#This Row],[Wind profiel]])</f>
        <v>0</v>
      </c>
      <c r="J704" s="1">
        <f>Tabel1[[#This Row],[Wind profiel]]-Tabel1[[#This Row],[Netto afname 2024 (LDN)]]</f>
        <v>1886.4343000000001</v>
      </c>
    </row>
    <row r="705" spans="1:10" x14ac:dyDescent="0.2">
      <c r="A705">
        <f t="shared" si="21"/>
        <v>1</v>
      </c>
      <c r="B705" t="s">
        <v>703</v>
      </c>
      <c r="C705" s="1">
        <v>162.48519999999999</v>
      </c>
      <c r="D705" s="1">
        <v>0</v>
      </c>
      <c r="E705" s="1">
        <v>0</v>
      </c>
      <c r="F705" s="1">
        <f t="shared" si="22"/>
        <v>162.48519999999999</v>
      </c>
      <c r="G705" s="34"/>
      <c r="H705" s="1">
        <v>2403.6999999999998</v>
      </c>
      <c r="I705" s="1">
        <f>IF(Tabel1[[#This Row],[Netto afname 2024 (LDN)]]-Tabel1[[#This Row],[Wind profiel]]&lt;0,0,Tabel1[[#This Row],[Netto afname 2024 (LDN)]]-Tabel1[[#This Row],[Wind profiel]])</f>
        <v>0</v>
      </c>
      <c r="J705" s="1">
        <f>Tabel1[[#This Row],[Wind profiel]]-Tabel1[[#This Row],[Netto afname 2024 (LDN)]]</f>
        <v>2241.2147999999997</v>
      </c>
    </row>
    <row r="706" spans="1:10" x14ac:dyDescent="0.2">
      <c r="A706">
        <f t="shared" si="21"/>
        <v>1</v>
      </c>
      <c r="B706" t="s">
        <v>704</v>
      </c>
      <c r="C706" s="1">
        <v>159.14230000000001</v>
      </c>
      <c r="D706" s="1">
        <v>0</v>
      </c>
      <c r="E706" s="1">
        <v>0</v>
      </c>
      <c r="F706" s="1">
        <f t="shared" si="22"/>
        <v>159.14230000000001</v>
      </c>
      <c r="G706" s="34"/>
      <c r="H706" s="1">
        <v>2479.6999999999998</v>
      </c>
      <c r="I706" s="1">
        <f>IF(Tabel1[[#This Row],[Netto afname 2024 (LDN)]]-Tabel1[[#This Row],[Wind profiel]]&lt;0,0,Tabel1[[#This Row],[Netto afname 2024 (LDN)]]-Tabel1[[#This Row],[Wind profiel]])</f>
        <v>0</v>
      </c>
      <c r="J706" s="1">
        <f>Tabel1[[#This Row],[Wind profiel]]-Tabel1[[#This Row],[Netto afname 2024 (LDN)]]</f>
        <v>2320.5576999999998</v>
      </c>
    </row>
    <row r="707" spans="1:10" x14ac:dyDescent="0.2">
      <c r="A707">
        <f t="shared" si="21"/>
        <v>1</v>
      </c>
      <c r="B707" t="s">
        <v>705</v>
      </c>
      <c r="C707" s="1">
        <v>159.24360000000001</v>
      </c>
      <c r="D707" s="1">
        <v>0</v>
      </c>
      <c r="E707" s="1">
        <v>1.92</v>
      </c>
      <c r="F707" s="1">
        <f t="shared" si="22"/>
        <v>161.1636</v>
      </c>
      <c r="G707" s="34"/>
      <c r="H707" s="1">
        <v>3011.7</v>
      </c>
      <c r="I707" s="1">
        <f>IF(Tabel1[[#This Row],[Netto afname 2024 (LDN)]]-Tabel1[[#This Row],[Wind profiel]]&lt;0,0,Tabel1[[#This Row],[Netto afname 2024 (LDN)]]-Tabel1[[#This Row],[Wind profiel]])</f>
        <v>0</v>
      </c>
      <c r="J707" s="1">
        <f>Tabel1[[#This Row],[Wind profiel]]-Tabel1[[#This Row],[Netto afname 2024 (LDN)]]</f>
        <v>2852.4564</v>
      </c>
    </row>
    <row r="708" spans="1:10" x14ac:dyDescent="0.2">
      <c r="A708">
        <f t="shared" ref="A708:A771" si="23">MONTH(B708)</f>
        <v>1</v>
      </c>
      <c r="B708" t="s">
        <v>706</v>
      </c>
      <c r="C708" s="1">
        <v>132.65235000000001</v>
      </c>
      <c r="D708" s="1">
        <v>0</v>
      </c>
      <c r="E708" s="1">
        <v>30.8</v>
      </c>
      <c r="F708" s="1">
        <f t="shared" ref="F708:F771" si="24">C708+E708-D708</f>
        <v>163.45235000000002</v>
      </c>
      <c r="G708" s="34"/>
      <c r="H708" s="1">
        <v>3286.6</v>
      </c>
      <c r="I708" s="1">
        <f>IF(Tabel1[[#This Row],[Netto afname 2024 (LDN)]]-Tabel1[[#This Row],[Wind profiel]]&lt;0,0,Tabel1[[#This Row],[Netto afname 2024 (LDN)]]-Tabel1[[#This Row],[Wind profiel]])</f>
        <v>0</v>
      </c>
      <c r="J708" s="1">
        <f>Tabel1[[#This Row],[Wind profiel]]-Tabel1[[#This Row],[Netto afname 2024 (LDN)]]</f>
        <v>3153.9476500000001</v>
      </c>
    </row>
    <row r="709" spans="1:10" x14ac:dyDescent="0.2">
      <c r="A709">
        <f t="shared" si="23"/>
        <v>1</v>
      </c>
      <c r="B709" t="s">
        <v>707</v>
      </c>
      <c r="C709" s="1">
        <v>97.653199999999998</v>
      </c>
      <c r="D709" s="1">
        <v>0</v>
      </c>
      <c r="E709" s="1">
        <v>73.52</v>
      </c>
      <c r="F709" s="1">
        <f t="shared" si="24"/>
        <v>171.17320000000001</v>
      </c>
      <c r="G709" s="34"/>
      <c r="H709" s="1">
        <v>3376.3</v>
      </c>
      <c r="I709" s="1">
        <f>IF(Tabel1[[#This Row],[Netto afname 2024 (LDN)]]-Tabel1[[#This Row],[Wind profiel]]&lt;0,0,Tabel1[[#This Row],[Netto afname 2024 (LDN)]]-Tabel1[[#This Row],[Wind profiel]])</f>
        <v>0</v>
      </c>
      <c r="J709" s="1">
        <f>Tabel1[[#This Row],[Wind profiel]]-Tabel1[[#This Row],[Netto afname 2024 (LDN)]]</f>
        <v>3278.6468</v>
      </c>
    </row>
    <row r="710" spans="1:10" x14ac:dyDescent="0.2">
      <c r="A710">
        <f t="shared" si="23"/>
        <v>1</v>
      </c>
      <c r="B710" t="s">
        <v>708</v>
      </c>
      <c r="C710" s="1">
        <v>110.36635</v>
      </c>
      <c r="D710" s="1">
        <v>0</v>
      </c>
      <c r="E710" s="1">
        <v>66.56</v>
      </c>
      <c r="F710" s="1">
        <f t="shared" si="24"/>
        <v>176.92635000000001</v>
      </c>
      <c r="G710" s="34"/>
      <c r="H710" s="1">
        <v>3201.1</v>
      </c>
      <c r="I710" s="1">
        <f>IF(Tabel1[[#This Row],[Netto afname 2024 (LDN)]]-Tabel1[[#This Row],[Wind profiel]]&lt;0,0,Tabel1[[#This Row],[Netto afname 2024 (LDN)]]-Tabel1[[#This Row],[Wind profiel]])</f>
        <v>0</v>
      </c>
      <c r="J710" s="1">
        <f>Tabel1[[#This Row],[Wind profiel]]-Tabel1[[#This Row],[Netto afname 2024 (LDN)]]</f>
        <v>3090.7336500000001</v>
      </c>
    </row>
    <row r="711" spans="1:10" x14ac:dyDescent="0.2">
      <c r="A711">
        <f t="shared" si="23"/>
        <v>1</v>
      </c>
      <c r="B711" t="s">
        <v>709</v>
      </c>
      <c r="C711" s="1">
        <v>78.507500000000007</v>
      </c>
      <c r="D711" s="1">
        <v>1.2339585389930898</v>
      </c>
      <c r="E711" s="1">
        <v>99.52</v>
      </c>
      <c r="F711" s="1">
        <f t="shared" si="24"/>
        <v>176.79354146100692</v>
      </c>
      <c r="G711" s="34"/>
      <c r="H711" s="1">
        <v>3567.8</v>
      </c>
      <c r="I711" s="1">
        <f>IF(Tabel1[[#This Row],[Netto afname 2024 (LDN)]]-Tabel1[[#This Row],[Wind profiel]]&lt;0,0,Tabel1[[#This Row],[Netto afname 2024 (LDN)]]-Tabel1[[#This Row],[Wind profiel]])</f>
        <v>0</v>
      </c>
      <c r="J711" s="1">
        <f>Tabel1[[#This Row],[Wind profiel]]-Tabel1[[#This Row],[Netto afname 2024 (LDN)]]</f>
        <v>3489.2925</v>
      </c>
    </row>
    <row r="712" spans="1:10" x14ac:dyDescent="0.2">
      <c r="A712">
        <f t="shared" si="23"/>
        <v>1</v>
      </c>
      <c r="B712" t="s">
        <v>710</v>
      </c>
      <c r="C712" s="1">
        <v>134.2225</v>
      </c>
      <c r="D712" s="1">
        <v>0</v>
      </c>
      <c r="E712" s="1">
        <v>45.519999999999996</v>
      </c>
      <c r="F712" s="1">
        <f t="shared" si="24"/>
        <v>179.74250000000001</v>
      </c>
      <c r="G712" s="34"/>
      <c r="H712" s="1">
        <v>3695.6</v>
      </c>
      <c r="I712" s="1">
        <f>IF(Tabel1[[#This Row],[Netto afname 2024 (LDN)]]-Tabel1[[#This Row],[Wind profiel]]&lt;0,0,Tabel1[[#This Row],[Netto afname 2024 (LDN)]]-Tabel1[[#This Row],[Wind profiel]])</f>
        <v>0</v>
      </c>
      <c r="J712" s="1">
        <f>Tabel1[[#This Row],[Wind profiel]]-Tabel1[[#This Row],[Netto afname 2024 (LDN)]]</f>
        <v>3561.3775000000001</v>
      </c>
    </row>
    <row r="713" spans="1:10" x14ac:dyDescent="0.2">
      <c r="A713">
        <f t="shared" si="23"/>
        <v>1</v>
      </c>
      <c r="B713" t="s">
        <v>711</v>
      </c>
      <c r="C713" s="1">
        <v>109.25205</v>
      </c>
      <c r="D713" s="1">
        <v>0</v>
      </c>
      <c r="E713" s="1">
        <v>68.64</v>
      </c>
      <c r="F713" s="1">
        <f t="shared" si="24"/>
        <v>177.89204999999998</v>
      </c>
      <c r="G713" s="34"/>
      <c r="H713" s="1">
        <v>3886.5</v>
      </c>
      <c r="I713" s="1">
        <f>IF(Tabel1[[#This Row],[Netto afname 2024 (LDN)]]-Tabel1[[#This Row],[Wind profiel]]&lt;0,0,Tabel1[[#This Row],[Netto afname 2024 (LDN)]]-Tabel1[[#This Row],[Wind profiel]])</f>
        <v>0</v>
      </c>
      <c r="J713" s="1">
        <f>Tabel1[[#This Row],[Wind profiel]]-Tabel1[[#This Row],[Netto afname 2024 (LDN)]]</f>
        <v>3777.2479499999999</v>
      </c>
    </row>
    <row r="714" spans="1:10" x14ac:dyDescent="0.2">
      <c r="A714">
        <f t="shared" si="23"/>
        <v>1</v>
      </c>
      <c r="B714" t="s">
        <v>712</v>
      </c>
      <c r="C714" s="1">
        <v>139.18619999999999</v>
      </c>
      <c r="D714" s="1">
        <v>0</v>
      </c>
      <c r="E714" s="1">
        <v>27.439999999999998</v>
      </c>
      <c r="F714" s="1">
        <f t="shared" si="24"/>
        <v>166.62619999999998</v>
      </c>
      <c r="G714" s="34"/>
      <c r="H714" s="1">
        <v>3827</v>
      </c>
      <c r="I714" s="1">
        <f>IF(Tabel1[[#This Row],[Netto afname 2024 (LDN)]]-Tabel1[[#This Row],[Wind profiel]]&lt;0,0,Tabel1[[#This Row],[Netto afname 2024 (LDN)]]-Tabel1[[#This Row],[Wind profiel]])</f>
        <v>0</v>
      </c>
      <c r="J714" s="1">
        <f>Tabel1[[#This Row],[Wind profiel]]-Tabel1[[#This Row],[Netto afname 2024 (LDN)]]</f>
        <v>3687.8137999999999</v>
      </c>
    </row>
    <row r="715" spans="1:10" x14ac:dyDescent="0.2">
      <c r="A715">
        <f t="shared" si="23"/>
        <v>1</v>
      </c>
      <c r="B715" t="s">
        <v>713</v>
      </c>
      <c r="C715" s="1">
        <v>154.33055000000002</v>
      </c>
      <c r="D715" s="1">
        <v>0</v>
      </c>
      <c r="E715" s="1">
        <v>5.92</v>
      </c>
      <c r="F715" s="1">
        <f t="shared" si="24"/>
        <v>160.25055</v>
      </c>
      <c r="G715" s="34"/>
      <c r="H715" s="1">
        <v>3566.2</v>
      </c>
      <c r="I715" s="1">
        <f>IF(Tabel1[[#This Row],[Netto afname 2024 (LDN)]]-Tabel1[[#This Row],[Wind profiel]]&lt;0,0,Tabel1[[#This Row],[Netto afname 2024 (LDN)]]-Tabel1[[#This Row],[Wind profiel]])</f>
        <v>0</v>
      </c>
      <c r="J715" s="1">
        <f>Tabel1[[#This Row],[Wind profiel]]-Tabel1[[#This Row],[Netto afname 2024 (LDN)]]</f>
        <v>3411.8694499999997</v>
      </c>
    </row>
    <row r="716" spans="1:10" x14ac:dyDescent="0.2">
      <c r="A716">
        <f t="shared" si="23"/>
        <v>1</v>
      </c>
      <c r="B716" t="s">
        <v>714</v>
      </c>
      <c r="C716" s="1">
        <v>169.93075000000002</v>
      </c>
      <c r="D716" s="1">
        <v>0</v>
      </c>
      <c r="E716" s="1">
        <v>0</v>
      </c>
      <c r="F716" s="1">
        <f t="shared" si="24"/>
        <v>169.93075000000002</v>
      </c>
      <c r="G716" s="34"/>
      <c r="H716" s="1">
        <v>2806.2</v>
      </c>
      <c r="I716" s="1">
        <f>IF(Tabel1[[#This Row],[Netto afname 2024 (LDN)]]-Tabel1[[#This Row],[Wind profiel]]&lt;0,0,Tabel1[[#This Row],[Netto afname 2024 (LDN)]]-Tabel1[[#This Row],[Wind profiel]])</f>
        <v>0</v>
      </c>
      <c r="J716" s="1">
        <f>Tabel1[[#This Row],[Wind profiel]]-Tabel1[[#This Row],[Netto afname 2024 (LDN)]]</f>
        <v>2636.2692499999998</v>
      </c>
    </row>
    <row r="717" spans="1:10" x14ac:dyDescent="0.2">
      <c r="A717">
        <f t="shared" si="23"/>
        <v>1</v>
      </c>
      <c r="B717" t="s">
        <v>715</v>
      </c>
      <c r="C717" s="1">
        <v>168.76580000000001</v>
      </c>
      <c r="D717" s="1">
        <v>0</v>
      </c>
      <c r="E717" s="1">
        <v>0</v>
      </c>
      <c r="F717" s="1">
        <f t="shared" si="24"/>
        <v>168.76580000000001</v>
      </c>
      <c r="G717" s="34"/>
      <c r="H717" s="1">
        <v>2711</v>
      </c>
      <c r="I717" s="1">
        <f>IF(Tabel1[[#This Row],[Netto afname 2024 (LDN)]]-Tabel1[[#This Row],[Wind profiel]]&lt;0,0,Tabel1[[#This Row],[Netto afname 2024 (LDN)]]-Tabel1[[#This Row],[Wind profiel]])</f>
        <v>0</v>
      </c>
      <c r="J717" s="1">
        <f>Tabel1[[#This Row],[Wind profiel]]-Tabel1[[#This Row],[Netto afname 2024 (LDN)]]</f>
        <v>2542.2341999999999</v>
      </c>
    </row>
    <row r="718" spans="1:10" x14ac:dyDescent="0.2">
      <c r="A718">
        <f t="shared" si="23"/>
        <v>1</v>
      </c>
      <c r="B718" t="s">
        <v>716</v>
      </c>
      <c r="C718" s="1">
        <v>173.17234999999999</v>
      </c>
      <c r="D718" s="1">
        <v>0</v>
      </c>
      <c r="E718" s="1">
        <v>0</v>
      </c>
      <c r="F718" s="1">
        <f t="shared" si="24"/>
        <v>173.17234999999999</v>
      </c>
      <c r="G718" s="34"/>
      <c r="H718" s="1">
        <v>2517</v>
      </c>
      <c r="I718" s="1">
        <f>IF(Tabel1[[#This Row],[Netto afname 2024 (LDN)]]-Tabel1[[#This Row],[Wind profiel]]&lt;0,0,Tabel1[[#This Row],[Netto afname 2024 (LDN)]]-Tabel1[[#This Row],[Wind profiel]])</f>
        <v>0</v>
      </c>
      <c r="J718" s="1">
        <f>Tabel1[[#This Row],[Wind profiel]]-Tabel1[[#This Row],[Netto afname 2024 (LDN)]]</f>
        <v>2343.8276500000002</v>
      </c>
    </row>
    <row r="719" spans="1:10" x14ac:dyDescent="0.2">
      <c r="A719">
        <f t="shared" si="23"/>
        <v>1</v>
      </c>
      <c r="B719" t="s">
        <v>717</v>
      </c>
      <c r="C719" s="1">
        <v>181.0231</v>
      </c>
      <c r="D719" s="1">
        <v>0</v>
      </c>
      <c r="E719" s="1">
        <v>0</v>
      </c>
      <c r="F719" s="1">
        <f t="shared" si="24"/>
        <v>181.0231</v>
      </c>
      <c r="G719" s="34"/>
      <c r="H719" s="1">
        <v>1859.3</v>
      </c>
      <c r="I719" s="1">
        <f>IF(Tabel1[[#This Row],[Netto afname 2024 (LDN)]]-Tabel1[[#This Row],[Wind profiel]]&lt;0,0,Tabel1[[#This Row],[Netto afname 2024 (LDN)]]-Tabel1[[#This Row],[Wind profiel]])</f>
        <v>0</v>
      </c>
      <c r="J719" s="1">
        <f>Tabel1[[#This Row],[Wind profiel]]-Tabel1[[#This Row],[Netto afname 2024 (LDN)]]</f>
        <v>1678.2768999999998</v>
      </c>
    </row>
    <row r="720" spans="1:10" x14ac:dyDescent="0.2">
      <c r="A720">
        <f t="shared" si="23"/>
        <v>1</v>
      </c>
      <c r="B720" t="s">
        <v>718</v>
      </c>
      <c r="C720" s="1">
        <v>184.77120000000002</v>
      </c>
      <c r="D720" s="1">
        <v>0</v>
      </c>
      <c r="E720" s="1">
        <v>0</v>
      </c>
      <c r="F720" s="1">
        <f t="shared" si="24"/>
        <v>184.77120000000002</v>
      </c>
      <c r="G720" s="34"/>
      <c r="H720" s="1">
        <v>1270.4000000000001</v>
      </c>
      <c r="I720" s="1">
        <f>IF(Tabel1[[#This Row],[Netto afname 2024 (LDN)]]-Tabel1[[#This Row],[Wind profiel]]&lt;0,0,Tabel1[[#This Row],[Netto afname 2024 (LDN)]]-Tabel1[[#This Row],[Wind profiel]])</f>
        <v>0</v>
      </c>
      <c r="J720" s="1">
        <f>Tabel1[[#This Row],[Wind profiel]]-Tabel1[[#This Row],[Netto afname 2024 (LDN)]]</f>
        <v>1085.6288</v>
      </c>
    </row>
    <row r="721" spans="1:10" x14ac:dyDescent="0.2">
      <c r="A721">
        <f t="shared" si="23"/>
        <v>1</v>
      </c>
      <c r="B721" t="s">
        <v>719</v>
      </c>
      <c r="C721" s="1">
        <v>190.5453</v>
      </c>
      <c r="D721" s="1">
        <v>0</v>
      </c>
      <c r="E721" s="1">
        <v>0</v>
      </c>
      <c r="F721" s="1">
        <f t="shared" si="24"/>
        <v>190.5453</v>
      </c>
      <c r="G721" s="34"/>
      <c r="H721" s="1">
        <v>993.5</v>
      </c>
      <c r="I721" s="1">
        <f>IF(Tabel1[[#This Row],[Netto afname 2024 (LDN)]]-Tabel1[[#This Row],[Wind profiel]]&lt;0,0,Tabel1[[#This Row],[Netto afname 2024 (LDN)]]-Tabel1[[#This Row],[Wind profiel]])</f>
        <v>0</v>
      </c>
      <c r="J721" s="1">
        <f>Tabel1[[#This Row],[Wind profiel]]-Tabel1[[#This Row],[Netto afname 2024 (LDN)]]</f>
        <v>802.9547</v>
      </c>
    </row>
    <row r="722" spans="1:10" x14ac:dyDescent="0.2">
      <c r="A722">
        <f t="shared" si="23"/>
        <v>1</v>
      </c>
      <c r="B722" t="s">
        <v>720</v>
      </c>
      <c r="C722" s="1">
        <v>201.18180000000001</v>
      </c>
      <c r="D722" s="1">
        <v>0</v>
      </c>
      <c r="E722" s="1">
        <v>0</v>
      </c>
      <c r="F722" s="1">
        <f t="shared" si="24"/>
        <v>201.18180000000001</v>
      </c>
      <c r="G722" s="34"/>
      <c r="H722" s="1">
        <v>792.8</v>
      </c>
      <c r="I722" s="1">
        <f>IF(Tabel1[[#This Row],[Netto afname 2024 (LDN)]]-Tabel1[[#This Row],[Wind profiel]]&lt;0,0,Tabel1[[#This Row],[Netto afname 2024 (LDN)]]-Tabel1[[#This Row],[Wind profiel]])</f>
        <v>0</v>
      </c>
      <c r="J722" s="1">
        <f>Tabel1[[#This Row],[Wind profiel]]-Tabel1[[#This Row],[Netto afname 2024 (LDN)]]</f>
        <v>591.61819999999989</v>
      </c>
    </row>
    <row r="723" spans="1:10" x14ac:dyDescent="0.2">
      <c r="A723">
        <f t="shared" si="23"/>
        <v>1</v>
      </c>
      <c r="B723" t="s">
        <v>721</v>
      </c>
      <c r="C723" s="1">
        <v>201.43505000000002</v>
      </c>
      <c r="D723" s="1">
        <v>0</v>
      </c>
      <c r="E723" s="1">
        <v>0</v>
      </c>
      <c r="F723" s="1">
        <f t="shared" si="24"/>
        <v>201.43505000000002</v>
      </c>
      <c r="G723" s="34"/>
      <c r="H723" s="1">
        <v>466.5</v>
      </c>
      <c r="I723" s="1">
        <f>IF(Tabel1[[#This Row],[Netto afname 2024 (LDN)]]-Tabel1[[#This Row],[Wind profiel]]&lt;0,0,Tabel1[[#This Row],[Netto afname 2024 (LDN)]]-Tabel1[[#This Row],[Wind profiel]])</f>
        <v>0</v>
      </c>
      <c r="J723" s="1">
        <f>Tabel1[[#This Row],[Wind profiel]]-Tabel1[[#This Row],[Netto afname 2024 (LDN)]]</f>
        <v>265.06494999999995</v>
      </c>
    </row>
    <row r="724" spans="1:10" x14ac:dyDescent="0.2">
      <c r="A724">
        <f t="shared" si="23"/>
        <v>1</v>
      </c>
      <c r="B724" t="s">
        <v>722</v>
      </c>
      <c r="C724" s="1">
        <v>199.25710000000004</v>
      </c>
      <c r="D724" s="1">
        <v>0</v>
      </c>
      <c r="E724" s="1">
        <v>0</v>
      </c>
      <c r="F724" s="1">
        <f t="shared" si="24"/>
        <v>199.25710000000004</v>
      </c>
      <c r="G724" s="34"/>
      <c r="H724" s="1">
        <v>378.6</v>
      </c>
      <c r="I724" s="1">
        <f>IF(Tabel1[[#This Row],[Netto afname 2024 (LDN)]]-Tabel1[[#This Row],[Wind profiel]]&lt;0,0,Tabel1[[#This Row],[Netto afname 2024 (LDN)]]-Tabel1[[#This Row],[Wind profiel]])</f>
        <v>0</v>
      </c>
      <c r="J724" s="1">
        <f>Tabel1[[#This Row],[Wind profiel]]-Tabel1[[#This Row],[Netto afname 2024 (LDN)]]</f>
        <v>179.34289999999999</v>
      </c>
    </row>
    <row r="725" spans="1:10" x14ac:dyDescent="0.2">
      <c r="A725">
        <f t="shared" si="23"/>
        <v>1</v>
      </c>
      <c r="B725" t="s">
        <v>723</v>
      </c>
      <c r="C725" s="1">
        <v>172.26065</v>
      </c>
      <c r="D725" s="1">
        <v>0</v>
      </c>
      <c r="E725" s="1">
        <v>0</v>
      </c>
      <c r="F725" s="1">
        <f t="shared" si="24"/>
        <v>172.26065</v>
      </c>
      <c r="G725" s="34"/>
      <c r="H725" s="1">
        <v>428.7</v>
      </c>
      <c r="I725" s="1">
        <f>IF(Tabel1[[#This Row],[Netto afname 2024 (LDN)]]-Tabel1[[#This Row],[Wind profiel]]&lt;0,0,Tabel1[[#This Row],[Netto afname 2024 (LDN)]]-Tabel1[[#This Row],[Wind profiel]])</f>
        <v>0</v>
      </c>
      <c r="J725" s="1">
        <f>Tabel1[[#This Row],[Wind profiel]]-Tabel1[[#This Row],[Netto afname 2024 (LDN)]]</f>
        <v>256.43934999999999</v>
      </c>
    </row>
    <row r="726" spans="1:10" x14ac:dyDescent="0.2">
      <c r="A726">
        <f t="shared" si="23"/>
        <v>1</v>
      </c>
      <c r="B726" t="s">
        <v>724</v>
      </c>
      <c r="C726" s="1">
        <v>160.56049999999999</v>
      </c>
      <c r="D726" s="1">
        <v>0</v>
      </c>
      <c r="E726" s="1">
        <v>0</v>
      </c>
      <c r="F726" s="1">
        <f t="shared" si="24"/>
        <v>160.56049999999999</v>
      </c>
      <c r="G726" s="34"/>
      <c r="H726" s="1">
        <v>295.2</v>
      </c>
      <c r="I726" s="1">
        <f>IF(Tabel1[[#This Row],[Netto afname 2024 (LDN)]]-Tabel1[[#This Row],[Wind profiel]]&lt;0,0,Tabel1[[#This Row],[Netto afname 2024 (LDN)]]-Tabel1[[#This Row],[Wind profiel]])</f>
        <v>0</v>
      </c>
      <c r="J726" s="1">
        <f>Tabel1[[#This Row],[Wind profiel]]-Tabel1[[#This Row],[Netto afname 2024 (LDN)]]</f>
        <v>134.6395</v>
      </c>
    </row>
    <row r="727" spans="1:10" x14ac:dyDescent="0.2">
      <c r="A727">
        <f t="shared" si="23"/>
        <v>1</v>
      </c>
      <c r="B727" t="s">
        <v>725</v>
      </c>
      <c r="C727" s="1">
        <v>162.13065</v>
      </c>
      <c r="D727" s="1">
        <v>0</v>
      </c>
      <c r="E727" s="1">
        <v>0</v>
      </c>
      <c r="F727" s="1">
        <f t="shared" si="24"/>
        <v>162.13065</v>
      </c>
      <c r="G727" s="34"/>
      <c r="H727" s="1">
        <v>349.2</v>
      </c>
      <c r="I727" s="1">
        <f>IF(Tabel1[[#This Row],[Netto afname 2024 (LDN)]]-Tabel1[[#This Row],[Wind profiel]]&lt;0,0,Tabel1[[#This Row],[Netto afname 2024 (LDN)]]-Tabel1[[#This Row],[Wind profiel]])</f>
        <v>0</v>
      </c>
      <c r="J727" s="1">
        <f>Tabel1[[#This Row],[Wind profiel]]-Tabel1[[#This Row],[Netto afname 2024 (LDN)]]</f>
        <v>187.06934999999999</v>
      </c>
    </row>
    <row r="728" spans="1:10" x14ac:dyDescent="0.2">
      <c r="A728">
        <f t="shared" si="23"/>
        <v>1</v>
      </c>
      <c r="B728" t="s">
        <v>726</v>
      </c>
      <c r="C728" s="1">
        <v>160.71244999999999</v>
      </c>
      <c r="D728" s="1">
        <v>0</v>
      </c>
      <c r="E728" s="1">
        <v>0</v>
      </c>
      <c r="F728" s="1">
        <f t="shared" si="24"/>
        <v>160.71244999999999</v>
      </c>
      <c r="G728" s="34"/>
      <c r="H728" s="1">
        <v>232.9</v>
      </c>
      <c r="I728" s="1">
        <f>IF(Tabel1[[#This Row],[Netto afname 2024 (LDN)]]-Tabel1[[#This Row],[Wind profiel]]&lt;0,0,Tabel1[[#This Row],[Netto afname 2024 (LDN)]]-Tabel1[[#This Row],[Wind profiel]])</f>
        <v>0</v>
      </c>
      <c r="J728" s="1">
        <f>Tabel1[[#This Row],[Wind profiel]]-Tabel1[[#This Row],[Netto afname 2024 (LDN)]]</f>
        <v>72.187550000000016</v>
      </c>
    </row>
    <row r="729" spans="1:10" x14ac:dyDescent="0.2">
      <c r="A729">
        <f t="shared" si="23"/>
        <v>1</v>
      </c>
      <c r="B729" t="s">
        <v>727</v>
      </c>
      <c r="C729" s="1">
        <v>162.2826</v>
      </c>
      <c r="D729" s="1">
        <v>0</v>
      </c>
      <c r="E729" s="1">
        <v>0</v>
      </c>
      <c r="F729" s="1">
        <f t="shared" si="24"/>
        <v>162.2826</v>
      </c>
      <c r="G729" s="34"/>
      <c r="H729" s="1">
        <v>530.70000000000005</v>
      </c>
      <c r="I729" s="1">
        <f>IF(Tabel1[[#This Row],[Netto afname 2024 (LDN)]]-Tabel1[[#This Row],[Wind profiel]]&lt;0,0,Tabel1[[#This Row],[Netto afname 2024 (LDN)]]-Tabel1[[#This Row],[Wind profiel]])</f>
        <v>0</v>
      </c>
      <c r="J729" s="1">
        <f>Tabel1[[#This Row],[Wind profiel]]-Tabel1[[#This Row],[Netto afname 2024 (LDN)]]</f>
        <v>368.41740000000004</v>
      </c>
    </row>
    <row r="730" spans="1:10" x14ac:dyDescent="0.2">
      <c r="A730">
        <f t="shared" si="23"/>
        <v>1</v>
      </c>
      <c r="B730" t="s">
        <v>728</v>
      </c>
      <c r="C730" s="1">
        <v>155.69810000000001</v>
      </c>
      <c r="D730" s="1">
        <v>0</v>
      </c>
      <c r="E730" s="1">
        <v>0</v>
      </c>
      <c r="F730" s="1">
        <f t="shared" si="24"/>
        <v>155.69810000000001</v>
      </c>
      <c r="G730" s="34"/>
      <c r="H730" s="1">
        <v>957.6</v>
      </c>
      <c r="I730" s="1">
        <f>IF(Tabel1[[#This Row],[Netto afname 2024 (LDN)]]-Tabel1[[#This Row],[Wind profiel]]&lt;0,0,Tabel1[[#This Row],[Netto afname 2024 (LDN)]]-Tabel1[[#This Row],[Wind profiel]])</f>
        <v>0</v>
      </c>
      <c r="J730" s="1">
        <f>Tabel1[[#This Row],[Wind profiel]]-Tabel1[[#This Row],[Netto afname 2024 (LDN)]]</f>
        <v>801.90190000000007</v>
      </c>
    </row>
    <row r="731" spans="1:10" x14ac:dyDescent="0.2">
      <c r="A731">
        <f t="shared" si="23"/>
        <v>1</v>
      </c>
      <c r="B731" t="s">
        <v>729</v>
      </c>
      <c r="C731" s="1">
        <v>160.3579</v>
      </c>
      <c r="D731" s="1">
        <v>0</v>
      </c>
      <c r="E731" s="1">
        <v>1.4400000000000002</v>
      </c>
      <c r="F731" s="1">
        <f t="shared" si="24"/>
        <v>161.7979</v>
      </c>
      <c r="G731" s="34"/>
      <c r="H731" s="1">
        <v>790.2</v>
      </c>
      <c r="I731" s="1">
        <f>IF(Tabel1[[#This Row],[Netto afname 2024 (LDN)]]-Tabel1[[#This Row],[Wind profiel]]&lt;0,0,Tabel1[[#This Row],[Netto afname 2024 (LDN)]]-Tabel1[[#This Row],[Wind profiel]])</f>
        <v>0</v>
      </c>
      <c r="J731" s="1">
        <f>Tabel1[[#This Row],[Wind profiel]]-Tabel1[[#This Row],[Netto afname 2024 (LDN)]]</f>
        <v>629.84210000000007</v>
      </c>
    </row>
    <row r="732" spans="1:10" x14ac:dyDescent="0.2">
      <c r="A732">
        <f t="shared" si="23"/>
        <v>1</v>
      </c>
      <c r="B732" t="s">
        <v>730</v>
      </c>
      <c r="C732" s="1">
        <v>142.88365000000002</v>
      </c>
      <c r="D732" s="1">
        <v>0</v>
      </c>
      <c r="E732" s="1">
        <v>17.68</v>
      </c>
      <c r="F732" s="1">
        <f t="shared" si="24"/>
        <v>160.56365000000002</v>
      </c>
      <c r="G732" s="34"/>
      <c r="H732" s="1">
        <v>979.6</v>
      </c>
      <c r="I732" s="1">
        <f>IF(Tabel1[[#This Row],[Netto afname 2024 (LDN)]]-Tabel1[[#This Row],[Wind profiel]]&lt;0,0,Tabel1[[#This Row],[Netto afname 2024 (LDN)]]-Tabel1[[#This Row],[Wind profiel]])</f>
        <v>0</v>
      </c>
      <c r="J732" s="1">
        <f>Tabel1[[#This Row],[Wind profiel]]-Tabel1[[#This Row],[Netto afname 2024 (LDN)]]</f>
        <v>836.71635000000003</v>
      </c>
    </row>
    <row r="733" spans="1:10" x14ac:dyDescent="0.2">
      <c r="A733">
        <f t="shared" si="23"/>
        <v>1</v>
      </c>
      <c r="B733" t="s">
        <v>731</v>
      </c>
      <c r="C733" s="1">
        <v>125.96655</v>
      </c>
      <c r="D733" s="1">
        <v>0</v>
      </c>
      <c r="E733" s="1">
        <v>40.160000000000004</v>
      </c>
      <c r="F733" s="1">
        <f t="shared" si="24"/>
        <v>166.12655000000001</v>
      </c>
      <c r="G733" s="34"/>
      <c r="H733" s="1">
        <v>1232.5</v>
      </c>
      <c r="I733" s="1">
        <f>IF(Tabel1[[#This Row],[Netto afname 2024 (LDN)]]-Tabel1[[#This Row],[Wind profiel]]&lt;0,0,Tabel1[[#This Row],[Netto afname 2024 (LDN)]]-Tabel1[[#This Row],[Wind profiel]])</f>
        <v>0</v>
      </c>
      <c r="J733" s="1">
        <f>Tabel1[[#This Row],[Wind profiel]]-Tabel1[[#This Row],[Netto afname 2024 (LDN)]]</f>
        <v>1106.5334499999999</v>
      </c>
    </row>
    <row r="734" spans="1:10" x14ac:dyDescent="0.2">
      <c r="A734">
        <f t="shared" si="23"/>
        <v>1</v>
      </c>
      <c r="B734" t="s">
        <v>732</v>
      </c>
      <c r="C734" s="1">
        <v>125.56135</v>
      </c>
      <c r="D734" s="1">
        <v>0</v>
      </c>
      <c r="E734" s="1">
        <v>43.92</v>
      </c>
      <c r="F734" s="1">
        <f t="shared" si="24"/>
        <v>169.48135000000002</v>
      </c>
      <c r="G734" s="34"/>
      <c r="H734" s="1">
        <v>1430.8</v>
      </c>
      <c r="I734" s="1">
        <f>IF(Tabel1[[#This Row],[Netto afname 2024 (LDN)]]-Tabel1[[#This Row],[Wind profiel]]&lt;0,0,Tabel1[[#This Row],[Netto afname 2024 (LDN)]]-Tabel1[[#This Row],[Wind profiel]])</f>
        <v>0</v>
      </c>
      <c r="J734" s="1">
        <f>Tabel1[[#This Row],[Wind profiel]]-Tabel1[[#This Row],[Netto afname 2024 (LDN)]]</f>
        <v>1305.23865</v>
      </c>
    </row>
    <row r="735" spans="1:10" x14ac:dyDescent="0.2">
      <c r="A735">
        <f t="shared" si="23"/>
        <v>1</v>
      </c>
      <c r="B735" t="s">
        <v>733</v>
      </c>
      <c r="C735" s="1">
        <v>104.49095</v>
      </c>
      <c r="D735" s="1">
        <v>0</v>
      </c>
      <c r="E735" s="1">
        <v>65.36</v>
      </c>
      <c r="F735" s="1">
        <f t="shared" si="24"/>
        <v>169.85095000000001</v>
      </c>
      <c r="G735" s="34"/>
      <c r="H735" s="1">
        <v>1598.9</v>
      </c>
      <c r="I735" s="1">
        <f>IF(Tabel1[[#This Row],[Netto afname 2024 (LDN)]]-Tabel1[[#This Row],[Wind profiel]]&lt;0,0,Tabel1[[#This Row],[Netto afname 2024 (LDN)]]-Tabel1[[#This Row],[Wind profiel]])</f>
        <v>0</v>
      </c>
      <c r="J735" s="1">
        <f>Tabel1[[#This Row],[Wind profiel]]-Tabel1[[#This Row],[Netto afname 2024 (LDN)]]</f>
        <v>1494.4090500000002</v>
      </c>
    </row>
    <row r="736" spans="1:10" x14ac:dyDescent="0.2">
      <c r="A736">
        <f t="shared" si="23"/>
        <v>1</v>
      </c>
      <c r="B736" t="s">
        <v>734</v>
      </c>
      <c r="C736" s="1">
        <v>131.89260000000002</v>
      </c>
      <c r="D736" s="1">
        <v>0</v>
      </c>
      <c r="E736" s="1">
        <v>49.52</v>
      </c>
      <c r="F736" s="1">
        <f t="shared" si="24"/>
        <v>181.41260000000003</v>
      </c>
      <c r="G736" s="34"/>
      <c r="H736" s="1">
        <v>2677.4</v>
      </c>
      <c r="I736" s="1">
        <f>IF(Tabel1[[#This Row],[Netto afname 2024 (LDN)]]-Tabel1[[#This Row],[Wind profiel]]&lt;0,0,Tabel1[[#This Row],[Netto afname 2024 (LDN)]]-Tabel1[[#This Row],[Wind profiel]])</f>
        <v>0</v>
      </c>
      <c r="J736" s="1">
        <f>Tabel1[[#This Row],[Wind profiel]]-Tabel1[[#This Row],[Netto afname 2024 (LDN)]]</f>
        <v>2545.5074</v>
      </c>
    </row>
    <row r="737" spans="1:10" x14ac:dyDescent="0.2">
      <c r="A737">
        <f t="shared" si="23"/>
        <v>1</v>
      </c>
      <c r="B737" t="s">
        <v>735</v>
      </c>
      <c r="C737" s="1">
        <v>151.49414999999999</v>
      </c>
      <c r="D737" s="1">
        <v>0</v>
      </c>
      <c r="E737" s="1">
        <v>28.080000000000002</v>
      </c>
      <c r="F737" s="1">
        <f t="shared" si="24"/>
        <v>179.57415</v>
      </c>
      <c r="G737" s="34"/>
      <c r="H737" s="1">
        <v>2496</v>
      </c>
      <c r="I737" s="1">
        <f>IF(Tabel1[[#This Row],[Netto afname 2024 (LDN)]]-Tabel1[[#This Row],[Wind profiel]]&lt;0,0,Tabel1[[#This Row],[Netto afname 2024 (LDN)]]-Tabel1[[#This Row],[Wind profiel]])</f>
        <v>0</v>
      </c>
      <c r="J737" s="1">
        <f>Tabel1[[#This Row],[Wind profiel]]-Tabel1[[#This Row],[Netto afname 2024 (LDN)]]</f>
        <v>2344.50585</v>
      </c>
    </row>
    <row r="738" spans="1:10" x14ac:dyDescent="0.2">
      <c r="A738">
        <f t="shared" si="23"/>
        <v>1</v>
      </c>
      <c r="B738" t="s">
        <v>736</v>
      </c>
      <c r="C738" s="1">
        <v>154.2799</v>
      </c>
      <c r="D738" s="1">
        <v>0</v>
      </c>
      <c r="E738" s="1">
        <v>19.840000000000003</v>
      </c>
      <c r="F738" s="1">
        <f t="shared" si="24"/>
        <v>174.1199</v>
      </c>
      <c r="G738" s="34"/>
      <c r="H738" s="1">
        <v>2894</v>
      </c>
      <c r="I738" s="1">
        <f>IF(Tabel1[[#This Row],[Netto afname 2024 (LDN)]]-Tabel1[[#This Row],[Wind profiel]]&lt;0,0,Tabel1[[#This Row],[Netto afname 2024 (LDN)]]-Tabel1[[#This Row],[Wind profiel]])</f>
        <v>0</v>
      </c>
      <c r="J738" s="1">
        <f>Tabel1[[#This Row],[Wind profiel]]-Tabel1[[#This Row],[Netto afname 2024 (LDN)]]</f>
        <v>2739.7201</v>
      </c>
    </row>
    <row r="739" spans="1:10" x14ac:dyDescent="0.2">
      <c r="A739">
        <f t="shared" si="23"/>
        <v>1</v>
      </c>
      <c r="B739" t="s">
        <v>737</v>
      </c>
      <c r="C739" s="1">
        <v>149.11360000000002</v>
      </c>
      <c r="D739" s="1">
        <v>0</v>
      </c>
      <c r="E739" s="1">
        <v>10.239999999999998</v>
      </c>
      <c r="F739" s="1">
        <f t="shared" si="24"/>
        <v>159.35360000000003</v>
      </c>
      <c r="G739" s="34"/>
      <c r="H739" s="1">
        <v>3748.9</v>
      </c>
      <c r="I739" s="1">
        <f>IF(Tabel1[[#This Row],[Netto afname 2024 (LDN)]]-Tabel1[[#This Row],[Wind profiel]]&lt;0,0,Tabel1[[#This Row],[Netto afname 2024 (LDN)]]-Tabel1[[#This Row],[Wind profiel]])</f>
        <v>0</v>
      </c>
      <c r="J739" s="1">
        <f>Tabel1[[#This Row],[Wind profiel]]-Tabel1[[#This Row],[Netto afname 2024 (LDN)]]</f>
        <v>3599.7864</v>
      </c>
    </row>
    <row r="740" spans="1:10" x14ac:dyDescent="0.2">
      <c r="A740">
        <f t="shared" si="23"/>
        <v>1</v>
      </c>
      <c r="B740" t="s">
        <v>738</v>
      </c>
      <c r="C740" s="1">
        <v>161.2696</v>
      </c>
      <c r="D740" s="1">
        <v>0</v>
      </c>
      <c r="E740" s="1">
        <v>0</v>
      </c>
      <c r="F740" s="1">
        <f t="shared" si="24"/>
        <v>161.2696</v>
      </c>
      <c r="G740" s="34"/>
      <c r="H740" s="1">
        <v>4087.2</v>
      </c>
      <c r="I740" s="1">
        <f>IF(Tabel1[[#This Row],[Netto afname 2024 (LDN)]]-Tabel1[[#This Row],[Wind profiel]]&lt;0,0,Tabel1[[#This Row],[Netto afname 2024 (LDN)]]-Tabel1[[#This Row],[Wind profiel]])</f>
        <v>0</v>
      </c>
      <c r="J740" s="1">
        <f>Tabel1[[#This Row],[Wind profiel]]-Tabel1[[#This Row],[Netto afname 2024 (LDN)]]</f>
        <v>3925.9303999999997</v>
      </c>
    </row>
    <row r="741" spans="1:10" x14ac:dyDescent="0.2">
      <c r="A741">
        <f t="shared" si="23"/>
        <v>1</v>
      </c>
      <c r="B741" t="s">
        <v>739</v>
      </c>
      <c r="C741" s="1">
        <v>160.20594999999997</v>
      </c>
      <c r="D741" s="1">
        <v>0</v>
      </c>
      <c r="E741" s="1">
        <v>0</v>
      </c>
      <c r="F741" s="1">
        <f t="shared" si="24"/>
        <v>160.20594999999997</v>
      </c>
      <c r="G741" s="34"/>
      <c r="H741" s="1">
        <v>4437.3</v>
      </c>
      <c r="I741" s="1">
        <f>IF(Tabel1[[#This Row],[Netto afname 2024 (LDN)]]-Tabel1[[#This Row],[Wind profiel]]&lt;0,0,Tabel1[[#This Row],[Netto afname 2024 (LDN)]]-Tabel1[[#This Row],[Wind profiel]])</f>
        <v>0</v>
      </c>
      <c r="J741" s="1">
        <f>Tabel1[[#This Row],[Wind profiel]]-Tabel1[[#This Row],[Netto afname 2024 (LDN)]]</f>
        <v>4277.0940500000006</v>
      </c>
    </row>
    <row r="742" spans="1:10" x14ac:dyDescent="0.2">
      <c r="A742">
        <f t="shared" si="23"/>
        <v>1</v>
      </c>
      <c r="B742" t="s">
        <v>740</v>
      </c>
      <c r="C742" s="1">
        <v>157.06565000000001</v>
      </c>
      <c r="D742" s="1">
        <v>0</v>
      </c>
      <c r="E742" s="1">
        <v>0</v>
      </c>
      <c r="F742" s="1">
        <f t="shared" si="24"/>
        <v>157.06565000000001</v>
      </c>
      <c r="G742" s="34"/>
      <c r="H742" s="1">
        <v>4498.5</v>
      </c>
      <c r="I742" s="1">
        <f>IF(Tabel1[[#This Row],[Netto afname 2024 (LDN)]]-Tabel1[[#This Row],[Wind profiel]]&lt;0,0,Tabel1[[#This Row],[Netto afname 2024 (LDN)]]-Tabel1[[#This Row],[Wind profiel]])</f>
        <v>0</v>
      </c>
      <c r="J742" s="1">
        <f>Tabel1[[#This Row],[Wind profiel]]-Tabel1[[#This Row],[Netto afname 2024 (LDN)]]</f>
        <v>4341.4343499999995</v>
      </c>
    </row>
    <row r="743" spans="1:10" x14ac:dyDescent="0.2">
      <c r="A743">
        <f t="shared" si="23"/>
        <v>1</v>
      </c>
      <c r="B743" t="s">
        <v>741</v>
      </c>
      <c r="C743" s="1">
        <v>179.19970000000001</v>
      </c>
      <c r="D743" s="1">
        <v>0</v>
      </c>
      <c r="E743" s="1">
        <v>0</v>
      </c>
      <c r="F743" s="1">
        <f t="shared" si="24"/>
        <v>179.19970000000001</v>
      </c>
      <c r="G743" s="34"/>
      <c r="H743" s="1">
        <v>4499.8999999999996</v>
      </c>
      <c r="I743" s="1">
        <f>IF(Tabel1[[#This Row],[Netto afname 2024 (LDN)]]-Tabel1[[#This Row],[Wind profiel]]&lt;0,0,Tabel1[[#This Row],[Netto afname 2024 (LDN)]]-Tabel1[[#This Row],[Wind profiel]])</f>
        <v>0</v>
      </c>
      <c r="J743" s="1">
        <f>Tabel1[[#This Row],[Wind profiel]]-Tabel1[[#This Row],[Netto afname 2024 (LDN)]]</f>
        <v>4320.7002999999995</v>
      </c>
    </row>
    <row r="744" spans="1:10" x14ac:dyDescent="0.2">
      <c r="A744">
        <f t="shared" si="23"/>
        <v>1</v>
      </c>
      <c r="B744" t="s">
        <v>742</v>
      </c>
      <c r="C744" s="1">
        <v>199.51034999999999</v>
      </c>
      <c r="D744" s="1">
        <v>0</v>
      </c>
      <c r="E744" s="1">
        <v>0</v>
      </c>
      <c r="F744" s="1">
        <f t="shared" si="24"/>
        <v>199.51034999999999</v>
      </c>
      <c r="G744" s="34"/>
      <c r="H744" s="1">
        <v>4499.5</v>
      </c>
      <c r="I744" s="1">
        <f>IF(Tabel1[[#This Row],[Netto afname 2024 (LDN)]]-Tabel1[[#This Row],[Wind profiel]]&lt;0,0,Tabel1[[#This Row],[Netto afname 2024 (LDN)]]-Tabel1[[#This Row],[Wind profiel]])</f>
        <v>0</v>
      </c>
      <c r="J744" s="1">
        <f>Tabel1[[#This Row],[Wind profiel]]-Tabel1[[#This Row],[Netto afname 2024 (LDN)]]</f>
        <v>4299.9896500000004</v>
      </c>
    </row>
    <row r="745" spans="1:10" x14ac:dyDescent="0.2">
      <c r="A745">
        <f t="shared" si="23"/>
        <v>1</v>
      </c>
      <c r="B745" t="s">
        <v>743</v>
      </c>
      <c r="C745" s="1">
        <v>182.54259999999999</v>
      </c>
      <c r="D745" s="1">
        <v>0</v>
      </c>
      <c r="E745" s="1">
        <v>0</v>
      </c>
      <c r="F745" s="1">
        <f t="shared" si="24"/>
        <v>182.54259999999999</v>
      </c>
      <c r="G745" s="34"/>
      <c r="H745" s="1">
        <v>4499.6000000000004</v>
      </c>
      <c r="I745" s="1">
        <f>IF(Tabel1[[#This Row],[Netto afname 2024 (LDN)]]-Tabel1[[#This Row],[Wind profiel]]&lt;0,0,Tabel1[[#This Row],[Netto afname 2024 (LDN)]]-Tabel1[[#This Row],[Wind profiel]])</f>
        <v>0</v>
      </c>
      <c r="J745" s="1">
        <f>Tabel1[[#This Row],[Wind profiel]]-Tabel1[[#This Row],[Netto afname 2024 (LDN)]]</f>
        <v>4317.0574000000006</v>
      </c>
    </row>
    <row r="746" spans="1:10" x14ac:dyDescent="0.2">
      <c r="A746">
        <f t="shared" si="23"/>
        <v>1</v>
      </c>
      <c r="B746" t="s">
        <v>744</v>
      </c>
      <c r="C746" s="1">
        <v>171.04505</v>
      </c>
      <c r="D746" s="1">
        <v>0</v>
      </c>
      <c r="E746" s="1">
        <v>0</v>
      </c>
      <c r="F746" s="1">
        <f t="shared" si="24"/>
        <v>171.04505</v>
      </c>
      <c r="G746" s="34"/>
      <c r="H746" s="1">
        <v>4498.6000000000004</v>
      </c>
      <c r="I746" s="1">
        <f>IF(Tabel1[[#This Row],[Netto afname 2024 (LDN)]]-Tabel1[[#This Row],[Wind profiel]]&lt;0,0,Tabel1[[#This Row],[Netto afname 2024 (LDN)]]-Tabel1[[#This Row],[Wind profiel]])</f>
        <v>0</v>
      </c>
      <c r="J746" s="1">
        <f>Tabel1[[#This Row],[Wind profiel]]-Tabel1[[#This Row],[Netto afname 2024 (LDN)]]</f>
        <v>4327.5549500000006</v>
      </c>
    </row>
    <row r="747" spans="1:10" x14ac:dyDescent="0.2">
      <c r="A747">
        <f t="shared" si="23"/>
        <v>2</v>
      </c>
      <c r="B747" t="s">
        <v>745</v>
      </c>
      <c r="C747" s="1">
        <v>183.09974999999997</v>
      </c>
      <c r="D747" s="1">
        <v>0</v>
      </c>
      <c r="E747" s="1">
        <v>0</v>
      </c>
      <c r="F747" s="1">
        <f t="shared" si="24"/>
        <v>183.09974999999997</v>
      </c>
      <c r="G747" s="34"/>
      <c r="H747" s="1">
        <v>4275.5</v>
      </c>
      <c r="I747" s="1">
        <f>IF(Tabel1[[#This Row],[Netto afname 2024 (LDN)]]-Tabel1[[#This Row],[Wind profiel]]&lt;0,0,Tabel1[[#This Row],[Netto afname 2024 (LDN)]]-Tabel1[[#This Row],[Wind profiel]])</f>
        <v>0</v>
      </c>
      <c r="J747" s="1">
        <f>Tabel1[[#This Row],[Wind profiel]]-Tabel1[[#This Row],[Netto afname 2024 (LDN)]]</f>
        <v>4092.4002500000001</v>
      </c>
    </row>
    <row r="748" spans="1:10" x14ac:dyDescent="0.2">
      <c r="A748">
        <f t="shared" si="23"/>
        <v>2</v>
      </c>
      <c r="B748" t="s">
        <v>746</v>
      </c>
      <c r="C748" s="1">
        <v>243.93040000000002</v>
      </c>
      <c r="D748" s="1">
        <v>0</v>
      </c>
      <c r="E748" s="1">
        <v>0</v>
      </c>
      <c r="F748" s="1">
        <f t="shared" si="24"/>
        <v>243.93040000000002</v>
      </c>
      <c r="G748" s="34"/>
      <c r="H748" s="1">
        <v>3844.5</v>
      </c>
      <c r="I748" s="1">
        <f>IF(Tabel1[[#This Row],[Netto afname 2024 (LDN)]]-Tabel1[[#This Row],[Wind profiel]]&lt;0,0,Tabel1[[#This Row],[Netto afname 2024 (LDN)]]-Tabel1[[#This Row],[Wind profiel]])</f>
        <v>0</v>
      </c>
      <c r="J748" s="1">
        <f>Tabel1[[#This Row],[Wind profiel]]-Tabel1[[#This Row],[Netto afname 2024 (LDN)]]</f>
        <v>3600.5695999999998</v>
      </c>
    </row>
    <row r="749" spans="1:10" x14ac:dyDescent="0.2">
      <c r="A749">
        <f t="shared" si="23"/>
        <v>2</v>
      </c>
      <c r="B749" t="s">
        <v>747</v>
      </c>
      <c r="C749" s="1">
        <v>289.86995000000002</v>
      </c>
      <c r="D749" s="1">
        <v>0</v>
      </c>
      <c r="E749" s="1">
        <v>0</v>
      </c>
      <c r="F749" s="1">
        <f t="shared" si="24"/>
        <v>289.86995000000002</v>
      </c>
      <c r="G749" s="34"/>
      <c r="H749" s="1">
        <v>4301.1000000000004</v>
      </c>
      <c r="I749" s="1">
        <f>IF(Tabel1[[#This Row],[Netto afname 2024 (LDN)]]-Tabel1[[#This Row],[Wind profiel]]&lt;0,0,Tabel1[[#This Row],[Netto afname 2024 (LDN)]]-Tabel1[[#This Row],[Wind profiel]])</f>
        <v>0</v>
      </c>
      <c r="J749" s="1">
        <f>Tabel1[[#This Row],[Wind profiel]]-Tabel1[[#This Row],[Netto afname 2024 (LDN)]]</f>
        <v>4011.2300500000001</v>
      </c>
    </row>
    <row r="750" spans="1:10" x14ac:dyDescent="0.2">
      <c r="A750">
        <f t="shared" si="23"/>
        <v>2</v>
      </c>
      <c r="B750" t="s">
        <v>748</v>
      </c>
      <c r="C750" s="1">
        <v>280.14515</v>
      </c>
      <c r="D750" s="1">
        <v>0</v>
      </c>
      <c r="E750" s="1">
        <v>0</v>
      </c>
      <c r="F750" s="1">
        <f t="shared" si="24"/>
        <v>280.14515</v>
      </c>
      <c r="G750" s="34"/>
      <c r="H750" s="1">
        <v>3825</v>
      </c>
      <c r="I750" s="1">
        <f>IF(Tabel1[[#This Row],[Netto afname 2024 (LDN)]]-Tabel1[[#This Row],[Wind profiel]]&lt;0,0,Tabel1[[#This Row],[Netto afname 2024 (LDN)]]-Tabel1[[#This Row],[Wind profiel]])</f>
        <v>0</v>
      </c>
      <c r="J750" s="1">
        <f>Tabel1[[#This Row],[Wind profiel]]-Tabel1[[#This Row],[Netto afname 2024 (LDN)]]</f>
        <v>3544.8548500000002</v>
      </c>
    </row>
    <row r="751" spans="1:10" x14ac:dyDescent="0.2">
      <c r="A751">
        <f t="shared" si="23"/>
        <v>2</v>
      </c>
      <c r="B751" t="s">
        <v>749</v>
      </c>
      <c r="C751" s="1">
        <v>258.9228</v>
      </c>
      <c r="D751" s="1">
        <v>0</v>
      </c>
      <c r="E751" s="1">
        <v>0</v>
      </c>
      <c r="F751" s="1">
        <f t="shared" si="24"/>
        <v>258.9228</v>
      </c>
      <c r="G751" s="34"/>
      <c r="H751" s="1">
        <v>3844.8</v>
      </c>
      <c r="I751" s="1">
        <f>IF(Tabel1[[#This Row],[Netto afname 2024 (LDN)]]-Tabel1[[#This Row],[Wind profiel]]&lt;0,0,Tabel1[[#This Row],[Netto afname 2024 (LDN)]]-Tabel1[[#This Row],[Wind profiel]])</f>
        <v>0</v>
      </c>
      <c r="J751" s="1">
        <f>Tabel1[[#This Row],[Wind profiel]]-Tabel1[[#This Row],[Netto afname 2024 (LDN)]]</f>
        <v>3585.8772000000004</v>
      </c>
    </row>
    <row r="752" spans="1:10" x14ac:dyDescent="0.2">
      <c r="A752">
        <f t="shared" si="23"/>
        <v>2</v>
      </c>
      <c r="B752" t="s">
        <v>750</v>
      </c>
      <c r="C752" s="1">
        <v>222.45480000000001</v>
      </c>
      <c r="D752" s="1">
        <v>0</v>
      </c>
      <c r="E752" s="1">
        <v>0</v>
      </c>
      <c r="F752" s="1">
        <f t="shared" si="24"/>
        <v>222.45480000000001</v>
      </c>
      <c r="G752" s="34"/>
      <c r="H752" s="1">
        <v>3014</v>
      </c>
      <c r="I752" s="1">
        <f>IF(Tabel1[[#This Row],[Netto afname 2024 (LDN)]]-Tabel1[[#This Row],[Wind profiel]]&lt;0,0,Tabel1[[#This Row],[Netto afname 2024 (LDN)]]-Tabel1[[#This Row],[Wind profiel]])</f>
        <v>0</v>
      </c>
      <c r="J752" s="1">
        <f>Tabel1[[#This Row],[Wind profiel]]-Tabel1[[#This Row],[Netto afname 2024 (LDN)]]</f>
        <v>2791.5452</v>
      </c>
    </row>
    <row r="753" spans="1:10" x14ac:dyDescent="0.2">
      <c r="A753">
        <f t="shared" si="23"/>
        <v>2</v>
      </c>
      <c r="B753" t="s">
        <v>751</v>
      </c>
      <c r="C753" s="1">
        <v>205.28444999999999</v>
      </c>
      <c r="D753" s="1">
        <v>0</v>
      </c>
      <c r="E753" s="1">
        <v>0</v>
      </c>
      <c r="F753" s="1">
        <f t="shared" si="24"/>
        <v>205.28444999999999</v>
      </c>
      <c r="G753" s="34"/>
      <c r="H753" s="1">
        <v>3361.5</v>
      </c>
      <c r="I753" s="1">
        <f>IF(Tabel1[[#This Row],[Netto afname 2024 (LDN)]]-Tabel1[[#This Row],[Wind profiel]]&lt;0,0,Tabel1[[#This Row],[Netto afname 2024 (LDN)]]-Tabel1[[#This Row],[Wind profiel]])</f>
        <v>0</v>
      </c>
      <c r="J753" s="1">
        <f>Tabel1[[#This Row],[Wind profiel]]-Tabel1[[#This Row],[Netto afname 2024 (LDN)]]</f>
        <v>3156.2155499999999</v>
      </c>
    </row>
    <row r="754" spans="1:10" x14ac:dyDescent="0.2">
      <c r="A754">
        <f t="shared" si="23"/>
        <v>2</v>
      </c>
      <c r="B754" t="s">
        <v>752</v>
      </c>
      <c r="C754" s="1">
        <v>184.21404999999999</v>
      </c>
      <c r="D754" s="1">
        <v>0</v>
      </c>
      <c r="E754" s="1">
        <v>0</v>
      </c>
      <c r="F754" s="1">
        <f t="shared" si="24"/>
        <v>184.21404999999999</v>
      </c>
      <c r="G754" s="34"/>
      <c r="H754" s="1">
        <v>2926.2</v>
      </c>
      <c r="I754" s="1">
        <f>IF(Tabel1[[#This Row],[Netto afname 2024 (LDN)]]-Tabel1[[#This Row],[Wind profiel]]&lt;0,0,Tabel1[[#This Row],[Netto afname 2024 (LDN)]]-Tabel1[[#This Row],[Wind profiel]])</f>
        <v>0</v>
      </c>
      <c r="J754" s="1">
        <f>Tabel1[[#This Row],[Wind profiel]]-Tabel1[[#This Row],[Netto afname 2024 (LDN)]]</f>
        <v>2741.9859499999998</v>
      </c>
    </row>
    <row r="755" spans="1:10" x14ac:dyDescent="0.2">
      <c r="A755">
        <f t="shared" si="23"/>
        <v>2</v>
      </c>
      <c r="B755" t="s">
        <v>753</v>
      </c>
      <c r="C755" s="1">
        <v>179.45294999999999</v>
      </c>
      <c r="D755" s="1">
        <v>0</v>
      </c>
      <c r="E755" s="1">
        <v>6.7200000000000006</v>
      </c>
      <c r="F755" s="1">
        <f t="shared" si="24"/>
        <v>186.17294999999999</v>
      </c>
      <c r="G755" s="34"/>
      <c r="H755" s="1">
        <v>1778.6</v>
      </c>
      <c r="I755" s="1">
        <f>IF(Tabel1[[#This Row],[Netto afname 2024 (LDN)]]-Tabel1[[#This Row],[Wind profiel]]&lt;0,0,Tabel1[[#This Row],[Netto afname 2024 (LDN)]]-Tabel1[[#This Row],[Wind profiel]])</f>
        <v>0</v>
      </c>
      <c r="J755" s="1">
        <f>Tabel1[[#This Row],[Wind profiel]]-Tabel1[[#This Row],[Netto afname 2024 (LDN)]]</f>
        <v>1599.14705</v>
      </c>
    </row>
    <row r="756" spans="1:10" x14ac:dyDescent="0.2">
      <c r="A756">
        <f t="shared" si="23"/>
        <v>2</v>
      </c>
      <c r="B756" t="s">
        <v>754</v>
      </c>
      <c r="C756" s="1">
        <v>128.65100000000001</v>
      </c>
      <c r="D756" s="1">
        <v>0</v>
      </c>
      <c r="E756" s="1">
        <v>51.28</v>
      </c>
      <c r="F756" s="1">
        <f t="shared" si="24"/>
        <v>179.93100000000001</v>
      </c>
      <c r="G756" s="34"/>
      <c r="H756" s="1">
        <v>1497.6</v>
      </c>
      <c r="I756" s="1">
        <f>IF(Tabel1[[#This Row],[Netto afname 2024 (LDN)]]-Tabel1[[#This Row],[Wind profiel]]&lt;0,0,Tabel1[[#This Row],[Netto afname 2024 (LDN)]]-Tabel1[[#This Row],[Wind profiel]])</f>
        <v>0</v>
      </c>
      <c r="J756" s="1">
        <f>Tabel1[[#This Row],[Wind profiel]]-Tabel1[[#This Row],[Netto afname 2024 (LDN)]]</f>
        <v>1368.9489999999998</v>
      </c>
    </row>
    <row r="757" spans="1:10" x14ac:dyDescent="0.2">
      <c r="A757">
        <f t="shared" si="23"/>
        <v>2</v>
      </c>
      <c r="B757" t="s">
        <v>755</v>
      </c>
      <c r="C757" s="1">
        <v>65.895650000000003</v>
      </c>
      <c r="D757" s="1">
        <v>0</v>
      </c>
      <c r="E757" s="1">
        <v>113.28</v>
      </c>
      <c r="F757" s="1">
        <f t="shared" si="24"/>
        <v>179.17565000000002</v>
      </c>
      <c r="G757" s="34"/>
      <c r="H757" s="1">
        <v>1586</v>
      </c>
      <c r="I757" s="1">
        <f>IF(Tabel1[[#This Row],[Netto afname 2024 (LDN)]]-Tabel1[[#This Row],[Wind profiel]]&lt;0,0,Tabel1[[#This Row],[Netto afname 2024 (LDN)]]-Tabel1[[#This Row],[Wind profiel]])</f>
        <v>0</v>
      </c>
      <c r="J757" s="1">
        <f>Tabel1[[#This Row],[Wind profiel]]-Tabel1[[#This Row],[Netto afname 2024 (LDN)]]</f>
        <v>1520.1043500000001</v>
      </c>
    </row>
    <row r="758" spans="1:10" x14ac:dyDescent="0.2">
      <c r="A758">
        <f t="shared" si="23"/>
        <v>2</v>
      </c>
      <c r="B758" t="s">
        <v>756</v>
      </c>
      <c r="C758" s="1">
        <v>7.1416499999999994</v>
      </c>
      <c r="D758" s="1">
        <v>8.5883514313919065</v>
      </c>
      <c r="E758" s="1">
        <v>165.28000000000003</v>
      </c>
      <c r="F758" s="1">
        <f t="shared" si="24"/>
        <v>163.83329856860811</v>
      </c>
      <c r="G758" s="34"/>
      <c r="H758" s="1">
        <v>717.7</v>
      </c>
      <c r="I758" s="1">
        <f>IF(Tabel1[[#This Row],[Netto afname 2024 (LDN)]]-Tabel1[[#This Row],[Wind profiel]]&lt;0,0,Tabel1[[#This Row],[Netto afname 2024 (LDN)]]-Tabel1[[#This Row],[Wind profiel]])</f>
        <v>0</v>
      </c>
      <c r="J758" s="1">
        <f>Tabel1[[#This Row],[Wind profiel]]-Tabel1[[#This Row],[Netto afname 2024 (LDN)]]</f>
        <v>710.55835000000002</v>
      </c>
    </row>
    <row r="759" spans="1:10" x14ac:dyDescent="0.2">
      <c r="A759">
        <f t="shared" si="23"/>
        <v>2</v>
      </c>
      <c r="B759" t="s">
        <v>757</v>
      </c>
      <c r="C759" s="1">
        <v>0.25324999999999998</v>
      </c>
      <c r="D759" s="1">
        <v>32.97137216189536</v>
      </c>
      <c r="E759" s="1">
        <v>195.6</v>
      </c>
      <c r="F759" s="1">
        <f t="shared" si="24"/>
        <v>162.88187783810463</v>
      </c>
      <c r="G759" s="34"/>
      <c r="H759" s="1">
        <v>717</v>
      </c>
      <c r="I759" s="1">
        <f>IF(Tabel1[[#This Row],[Netto afname 2024 (LDN)]]-Tabel1[[#This Row],[Wind profiel]]&lt;0,0,Tabel1[[#This Row],[Netto afname 2024 (LDN)]]-Tabel1[[#This Row],[Wind profiel]])</f>
        <v>0</v>
      </c>
      <c r="J759" s="1">
        <f>Tabel1[[#This Row],[Wind profiel]]-Tabel1[[#This Row],[Netto afname 2024 (LDN)]]</f>
        <v>716.74675000000002</v>
      </c>
    </row>
    <row r="760" spans="1:10" x14ac:dyDescent="0.2">
      <c r="A760">
        <f t="shared" si="23"/>
        <v>2</v>
      </c>
      <c r="B760" t="s">
        <v>758</v>
      </c>
      <c r="C760" s="1">
        <v>4.0519999999999996</v>
      </c>
      <c r="D760" s="1">
        <v>27.788746298124384</v>
      </c>
      <c r="E760" s="1">
        <v>196.39999999999998</v>
      </c>
      <c r="F760" s="1">
        <f t="shared" si="24"/>
        <v>172.66325370187559</v>
      </c>
      <c r="G760" s="34"/>
      <c r="H760" s="1">
        <v>1309.9000000000001</v>
      </c>
      <c r="I760" s="1">
        <f>IF(Tabel1[[#This Row],[Netto afname 2024 (LDN)]]-Tabel1[[#This Row],[Wind profiel]]&lt;0,0,Tabel1[[#This Row],[Netto afname 2024 (LDN)]]-Tabel1[[#This Row],[Wind profiel]])</f>
        <v>0</v>
      </c>
      <c r="J760" s="1">
        <f>Tabel1[[#This Row],[Wind profiel]]-Tabel1[[#This Row],[Netto afname 2024 (LDN)]]</f>
        <v>1305.8480000000002</v>
      </c>
    </row>
    <row r="761" spans="1:10" x14ac:dyDescent="0.2">
      <c r="A761">
        <f t="shared" si="23"/>
        <v>2</v>
      </c>
      <c r="B761" t="s">
        <v>759</v>
      </c>
      <c r="C761" s="1">
        <v>22.286000000000001</v>
      </c>
      <c r="D761" s="1">
        <v>4.4916090819348478</v>
      </c>
      <c r="E761" s="1">
        <v>149.68</v>
      </c>
      <c r="F761" s="1">
        <f t="shared" si="24"/>
        <v>167.47439091806515</v>
      </c>
      <c r="G761" s="34"/>
      <c r="H761" s="1">
        <v>2006.1</v>
      </c>
      <c r="I761" s="1">
        <f>IF(Tabel1[[#This Row],[Netto afname 2024 (LDN)]]-Tabel1[[#This Row],[Wind profiel]]&lt;0,0,Tabel1[[#This Row],[Netto afname 2024 (LDN)]]-Tabel1[[#This Row],[Wind profiel]])</f>
        <v>0</v>
      </c>
      <c r="J761" s="1">
        <f>Tabel1[[#This Row],[Wind profiel]]-Tabel1[[#This Row],[Netto afname 2024 (LDN)]]</f>
        <v>1983.8139999999999</v>
      </c>
    </row>
    <row r="762" spans="1:10" x14ac:dyDescent="0.2">
      <c r="A762">
        <f t="shared" si="23"/>
        <v>2</v>
      </c>
      <c r="B762" t="s">
        <v>760</v>
      </c>
      <c r="C762" s="1">
        <v>98.058400000000006</v>
      </c>
      <c r="D762" s="1">
        <v>0</v>
      </c>
      <c r="E762" s="1">
        <v>72.88</v>
      </c>
      <c r="F762" s="1">
        <f t="shared" si="24"/>
        <v>170.9384</v>
      </c>
      <c r="G762" s="34"/>
      <c r="H762" s="1">
        <v>888</v>
      </c>
      <c r="I762" s="1">
        <f>IF(Tabel1[[#This Row],[Netto afname 2024 (LDN)]]-Tabel1[[#This Row],[Wind profiel]]&lt;0,0,Tabel1[[#This Row],[Netto afname 2024 (LDN)]]-Tabel1[[#This Row],[Wind profiel]])</f>
        <v>0</v>
      </c>
      <c r="J762" s="1">
        <f>Tabel1[[#This Row],[Wind profiel]]-Tabel1[[#This Row],[Netto afname 2024 (LDN)]]</f>
        <v>789.94159999999999</v>
      </c>
    </row>
    <row r="763" spans="1:10" x14ac:dyDescent="0.2">
      <c r="A763">
        <f t="shared" si="23"/>
        <v>2</v>
      </c>
      <c r="B763" t="s">
        <v>761</v>
      </c>
      <c r="C763" s="1">
        <v>137.86930000000001</v>
      </c>
      <c r="D763" s="1">
        <v>0</v>
      </c>
      <c r="E763" s="1">
        <v>24.24</v>
      </c>
      <c r="F763" s="1">
        <f t="shared" si="24"/>
        <v>162.10930000000002</v>
      </c>
      <c r="G763" s="34"/>
      <c r="H763" s="1">
        <v>1004</v>
      </c>
      <c r="I763" s="1">
        <f>IF(Tabel1[[#This Row],[Netto afname 2024 (LDN)]]-Tabel1[[#This Row],[Wind profiel]]&lt;0,0,Tabel1[[#This Row],[Netto afname 2024 (LDN)]]-Tabel1[[#This Row],[Wind profiel]])</f>
        <v>0</v>
      </c>
      <c r="J763" s="1">
        <f>Tabel1[[#This Row],[Wind profiel]]-Tabel1[[#This Row],[Netto afname 2024 (LDN)]]</f>
        <v>866.13069999999993</v>
      </c>
    </row>
    <row r="764" spans="1:10" x14ac:dyDescent="0.2">
      <c r="A764">
        <f t="shared" si="23"/>
        <v>2</v>
      </c>
      <c r="B764" t="s">
        <v>762</v>
      </c>
      <c r="C764" s="1">
        <v>160.76309999999998</v>
      </c>
      <c r="D764" s="1">
        <v>0</v>
      </c>
      <c r="E764" s="1">
        <v>0.48</v>
      </c>
      <c r="F764" s="1">
        <f t="shared" si="24"/>
        <v>161.24309999999997</v>
      </c>
      <c r="G764" s="34"/>
      <c r="H764" s="1">
        <v>1070.5999999999999</v>
      </c>
      <c r="I764" s="1">
        <f>IF(Tabel1[[#This Row],[Netto afname 2024 (LDN)]]-Tabel1[[#This Row],[Wind profiel]]&lt;0,0,Tabel1[[#This Row],[Netto afname 2024 (LDN)]]-Tabel1[[#This Row],[Wind profiel]])</f>
        <v>0</v>
      </c>
      <c r="J764" s="1">
        <f>Tabel1[[#This Row],[Wind profiel]]-Tabel1[[#This Row],[Netto afname 2024 (LDN)]]</f>
        <v>909.8368999999999</v>
      </c>
    </row>
    <row r="765" spans="1:10" x14ac:dyDescent="0.2">
      <c r="A765">
        <f t="shared" si="23"/>
        <v>2</v>
      </c>
      <c r="B765" t="s">
        <v>763</v>
      </c>
      <c r="C765" s="1">
        <v>166.23329999999999</v>
      </c>
      <c r="D765" s="1">
        <v>0</v>
      </c>
      <c r="E765" s="1">
        <v>0</v>
      </c>
      <c r="F765" s="1">
        <f t="shared" si="24"/>
        <v>166.23329999999999</v>
      </c>
      <c r="G765" s="34"/>
      <c r="H765" s="1">
        <v>981</v>
      </c>
      <c r="I765" s="1">
        <f>IF(Tabel1[[#This Row],[Netto afname 2024 (LDN)]]-Tabel1[[#This Row],[Wind profiel]]&lt;0,0,Tabel1[[#This Row],[Netto afname 2024 (LDN)]]-Tabel1[[#This Row],[Wind profiel]])</f>
        <v>0</v>
      </c>
      <c r="J765" s="1">
        <f>Tabel1[[#This Row],[Wind profiel]]-Tabel1[[#This Row],[Netto afname 2024 (LDN)]]</f>
        <v>814.76670000000001</v>
      </c>
    </row>
    <row r="766" spans="1:10" x14ac:dyDescent="0.2">
      <c r="A766">
        <f t="shared" si="23"/>
        <v>2</v>
      </c>
      <c r="B766" t="s">
        <v>764</v>
      </c>
      <c r="C766" s="1">
        <v>162.68780000000001</v>
      </c>
      <c r="D766" s="1">
        <v>0</v>
      </c>
      <c r="E766" s="1">
        <v>0</v>
      </c>
      <c r="F766" s="1">
        <f t="shared" si="24"/>
        <v>162.68780000000001</v>
      </c>
      <c r="G766" s="34"/>
      <c r="H766" s="1">
        <v>724.8</v>
      </c>
      <c r="I766" s="1">
        <f>IF(Tabel1[[#This Row],[Netto afname 2024 (LDN)]]-Tabel1[[#This Row],[Wind profiel]]&lt;0,0,Tabel1[[#This Row],[Netto afname 2024 (LDN)]]-Tabel1[[#This Row],[Wind profiel]])</f>
        <v>0</v>
      </c>
      <c r="J766" s="1">
        <f>Tabel1[[#This Row],[Wind profiel]]-Tabel1[[#This Row],[Netto afname 2024 (LDN)]]</f>
        <v>562.11219999999992</v>
      </c>
    </row>
    <row r="767" spans="1:10" x14ac:dyDescent="0.2">
      <c r="A767">
        <f t="shared" si="23"/>
        <v>2</v>
      </c>
      <c r="B767" t="s">
        <v>765</v>
      </c>
      <c r="C767" s="1">
        <v>180.4153</v>
      </c>
      <c r="D767" s="1">
        <v>0</v>
      </c>
      <c r="E767" s="1">
        <v>0</v>
      </c>
      <c r="F767" s="1">
        <f t="shared" si="24"/>
        <v>180.4153</v>
      </c>
      <c r="G767" s="34"/>
      <c r="H767" s="1">
        <v>782.7</v>
      </c>
      <c r="I767" s="1">
        <f>IF(Tabel1[[#This Row],[Netto afname 2024 (LDN)]]-Tabel1[[#This Row],[Wind profiel]]&lt;0,0,Tabel1[[#This Row],[Netto afname 2024 (LDN)]]-Tabel1[[#This Row],[Wind profiel]])</f>
        <v>0</v>
      </c>
      <c r="J767" s="1">
        <f>Tabel1[[#This Row],[Wind profiel]]-Tabel1[[#This Row],[Netto afname 2024 (LDN)]]</f>
        <v>602.28470000000004</v>
      </c>
    </row>
    <row r="768" spans="1:10" x14ac:dyDescent="0.2">
      <c r="A768">
        <f t="shared" si="23"/>
        <v>2</v>
      </c>
      <c r="B768" t="s">
        <v>766</v>
      </c>
      <c r="C768" s="1">
        <v>178.1867</v>
      </c>
      <c r="D768" s="1">
        <v>0</v>
      </c>
      <c r="E768" s="1">
        <v>0</v>
      </c>
      <c r="F768" s="1">
        <f t="shared" si="24"/>
        <v>178.1867</v>
      </c>
      <c r="G768" s="34"/>
      <c r="H768" s="1">
        <v>914.5</v>
      </c>
      <c r="I768" s="1">
        <f>IF(Tabel1[[#This Row],[Netto afname 2024 (LDN)]]-Tabel1[[#This Row],[Wind profiel]]&lt;0,0,Tabel1[[#This Row],[Netto afname 2024 (LDN)]]-Tabel1[[#This Row],[Wind profiel]])</f>
        <v>0</v>
      </c>
      <c r="J768" s="1">
        <f>Tabel1[[#This Row],[Wind profiel]]-Tabel1[[#This Row],[Netto afname 2024 (LDN)]]</f>
        <v>736.31330000000003</v>
      </c>
    </row>
    <row r="769" spans="1:10" x14ac:dyDescent="0.2">
      <c r="A769">
        <f t="shared" si="23"/>
        <v>2</v>
      </c>
      <c r="B769" t="s">
        <v>767</v>
      </c>
      <c r="C769" s="1">
        <v>169.77879999999999</v>
      </c>
      <c r="D769" s="1">
        <v>0</v>
      </c>
      <c r="E769" s="1">
        <v>0</v>
      </c>
      <c r="F769" s="1">
        <f t="shared" si="24"/>
        <v>169.77879999999999</v>
      </c>
      <c r="G769" s="34"/>
      <c r="H769" s="1">
        <v>1153.5999999999999</v>
      </c>
      <c r="I769" s="1">
        <f>IF(Tabel1[[#This Row],[Netto afname 2024 (LDN)]]-Tabel1[[#This Row],[Wind profiel]]&lt;0,0,Tabel1[[#This Row],[Netto afname 2024 (LDN)]]-Tabel1[[#This Row],[Wind profiel]])</f>
        <v>0</v>
      </c>
      <c r="J769" s="1">
        <f>Tabel1[[#This Row],[Wind profiel]]-Tabel1[[#This Row],[Netto afname 2024 (LDN)]]</f>
        <v>983.82119999999986</v>
      </c>
    </row>
    <row r="770" spans="1:10" x14ac:dyDescent="0.2">
      <c r="A770">
        <f t="shared" si="23"/>
        <v>2</v>
      </c>
      <c r="B770" t="s">
        <v>768</v>
      </c>
      <c r="C770" s="1">
        <v>172.05805000000001</v>
      </c>
      <c r="D770" s="1">
        <v>0</v>
      </c>
      <c r="E770" s="1">
        <v>0</v>
      </c>
      <c r="F770" s="1">
        <f t="shared" si="24"/>
        <v>172.05805000000001</v>
      </c>
      <c r="G770" s="34"/>
      <c r="H770" s="1">
        <v>1301</v>
      </c>
      <c r="I770" s="1">
        <f>IF(Tabel1[[#This Row],[Netto afname 2024 (LDN)]]-Tabel1[[#This Row],[Wind profiel]]&lt;0,0,Tabel1[[#This Row],[Netto afname 2024 (LDN)]]-Tabel1[[#This Row],[Wind profiel]])</f>
        <v>0</v>
      </c>
      <c r="J770" s="1">
        <f>Tabel1[[#This Row],[Wind profiel]]-Tabel1[[#This Row],[Netto afname 2024 (LDN)]]</f>
        <v>1128.9419499999999</v>
      </c>
    </row>
    <row r="771" spans="1:10" x14ac:dyDescent="0.2">
      <c r="A771">
        <f t="shared" si="23"/>
        <v>2</v>
      </c>
      <c r="B771" t="s">
        <v>769</v>
      </c>
      <c r="C771" s="1">
        <v>182.08674999999999</v>
      </c>
      <c r="D771" s="1">
        <v>0</v>
      </c>
      <c r="E771" s="1">
        <v>0</v>
      </c>
      <c r="F771" s="1">
        <f t="shared" si="24"/>
        <v>182.08674999999999</v>
      </c>
      <c r="G771" s="34"/>
      <c r="H771" s="1">
        <v>1850.8</v>
      </c>
      <c r="I771" s="1">
        <f>IF(Tabel1[[#This Row],[Netto afname 2024 (LDN)]]-Tabel1[[#This Row],[Wind profiel]]&lt;0,0,Tabel1[[#This Row],[Netto afname 2024 (LDN)]]-Tabel1[[#This Row],[Wind profiel]])</f>
        <v>0</v>
      </c>
      <c r="J771" s="1">
        <f>Tabel1[[#This Row],[Wind profiel]]-Tabel1[[#This Row],[Netto afname 2024 (LDN)]]</f>
        <v>1668.71325</v>
      </c>
    </row>
    <row r="772" spans="1:10" x14ac:dyDescent="0.2">
      <c r="A772">
        <f t="shared" ref="A772:A835" si="25">MONTH(B772)</f>
        <v>2</v>
      </c>
      <c r="B772" t="s">
        <v>770</v>
      </c>
      <c r="C772" s="1">
        <v>176.46459999999999</v>
      </c>
      <c r="D772" s="1">
        <v>0</v>
      </c>
      <c r="E772" s="1">
        <v>0</v>
      </c>
      <c r="F772" s="1">
        <f t="shared" ref="F772:F835" si="26">C772+E772-D772</f>
        <v>176.46459999999999</v>
      </c>
      <c r="G772" s="34"/>
      <c r="H772" s="1">
        <v>2617.3000000000002</v>
      </c>
      <c r="I772" s="1">
        <f>IF(Tabel1[[#This Row],[Netto afname 2024 (LDN)]]-Tabel1[[#This Row],[Wind profiel]]&lt;0,0,Tabel1[[#This Row],[Netto afname 2024 (LDN)]]-Tabel1[[#This Row],[Wind profiel]])</f>
        <v>0</v>
      </c>
      <c r="J772" s="1">
        <f>Tabel1[[#This Row],[Wind profiel]]-Tabel1[[#This Row],[Netto afname 2024 (LDN)]]</f>
        <v>2440.8354000000004</v>
      </c>
    </row>
    <row r="773" spans="1:10" x14ac:dyDescent="0.2">
      <c r="A773">
        <f t="shared" si="25"/>
        <v>2</v>
      </c>
      <c r="B773" t="s">
        <v>771</v>
      </c>
      <c r="C773" s="1">
        <v>147.99930000000001</v>
      </c>
      <c r="D773" s="1">
        <v>0</v>
      </c>
      <c r="E773" s="1">
        <v>0</v>
      </c>
      <c r="F773" s="1">
        <f t="shared" si="26"/>
        <v>147.99930000000001</v>
      </c>
      <c r="G773" s="34"/>
      <c r="H773" s="1">
        <v>2981</v>
      </c>
      <c r="I773" s="1">
        <f>IF(Tabel1[[#This Row],[Netto afname 2024 (LDN)]]-Tabel1[[#This Row],[Wind profiel]]&lt;0,0,Tabel1[[#This Row],[Netto afname 2024 (LDN)]]-Tabel1[[#This Row],[Wind profiel]])</f>
        <v>0</v>
      </c>
      <c r="J773" s="1">
        <f>Tabel1[[#This Row],[Wind profiel]]-Tabel1[[#This Row],[Netto afname 2024 (LDN)]]</f>
        <v>2833.0007000000001</v>
      </c>
    </row>
    <row r="774" spans="1:10" x14ac:dyDescent="0.2">
      <c r="A774">
        <f t="shared" si="25"/>
        <v>2</v>
      </c>
      <c r="B774" t="s">
        <v>772</v>
      </c>
      <c r="C774" s="1">
        <v>143.94730000000001</v>
      </c>
      <c r="D774" s="1">
        <v>0</v>
      </c>
      <c r="E774" s="1">
        <v>0</v>
      </c>
      <c r="F774" s="1">
        <f t="shared" si="26"/>
        <v>143.94730000000001</v>
      </c>
      <c r="G774" s="34"/>
      <c r="H774" s="1">
        <v>3156.3</v>
      </c>
      <c r="I774" s="1">
        <f>IF(Tabel1[[#This Row],[Netto afname 2024 (LDN)]]-Tabel1[[#This Row],[Wind profiel]]&lt;0,0,Tabel1[[#This Row],[Netto afname 2024 (LDN)]]-Tabel1[[#This Row],[Wind profiel]])</f>
        <v>0</v>
      </c>
      <c r="J774" s="1">
        <f>Tabel1[[#This Row],[Wind profiel]]-Tabel1[[#This Row],[Netto afname 2024 (LDN)]]</f>
        <v>3012.3527000000004</v>
      </c>
    </row>
    <row r="775" spans="1:10" x14ac:dyDescent="0.2">
      <c r="A775">
        <f t="shared" si="25"/>
        <v>2</v>
      </c>
      <c r="B775" t="s">
        <v>773</v>
      </c>
      <c r="C775" s="1">
        <v>149.41749999999999</v>
      </c>
      <c r="D775" s="1">
        <v>0</v>
      </c>
      <c r="E775" s="1">
        <v>0</v>
      </c>
      <c r="F775" s="1">
        <f t="shared" si="26"/>
        <v>149.41749999999999</v>
      </c>
      <c r="G775" s="34"/>
      <c r="H775" s="1">
        <v>2689.8</v>
      </c>
      <c r="I775" s="1">
        <f>IF(Tabel1[[#This Row],[Netto afname 2024 (LDN)]]-Tabel1[[#This Row],[Wind profiel]]&lt;0,0,Tabel1[[#This Row],[Netto afname 2024 (LDN)]]-Tabel1[[#This Row],[Wind profiel]])</f>
        <v>0</v>
      </c>
      <c r="J775" s="1">
        <f>Tabel1[[#This Row],[Wind profiel]]-Tabel1[[#This Row],[Netto afname 2024 (LDN)]]</f>
        <v>2540.3825000000002</v>
      </c>
    </row>
    <row r="776" spans="1:10" x14ac:dyDescent="0.2">
      <c r="A776">
        <f t="shared" si="25"/>
        <v>2</v>
      </c>
      <c r="B776" t="s">
        <v>774</v>
      </c>
      <c r="C776" s="1">
        <v>151.89935</v>
      </c>
      <c r="D776" s="1">
        <v>0</v>
      </c>
      <c r="E776" s="1">
        <v>0</v>
      </c>
      <c r="F776" s="1">
        <f t="shared" si="26"/>
        <v>151.89935</v>
      </c>
      <c r="G776" s="34"/>
      <c r="H776" s="1">
        <v>2689.1</v>
      </c>
      <c r="I776" s="1">
        <f>IF(Tabel1[[#This Row],[Netto afname 2024 (LDN)]]-Tabel1[[#This Row],[Wind profiel]]&lt;0,0,Tabel1[[#This Row],[Netto afname 2024 (LDN)]]-Tabel1[[#This Row],[Wind profiel]])</f>
        <v>0</v>
      </c>
      <c r="J776" s="1">
        <f>Tabel1[[#This Row],[Wind profiel]]-Tabel1[[#This Row],[Netto afname 2024 (LDN)]]</f>
        <v>2537.2006499999998</v>
      </c>
    </row>
    <row r="777" spans="1:10" x14ac:dyDescent="0.2">
      <c r="A777">
        <f t="shared" si="25"/>
        <v>2</v>
      </c>
      <c r="B777" t="s">
        <v>775</v>
      </c>
      <c r="C777" s="1">
        <v>158.53450000000001</v>
      </c>
      <c r="D777" s="1">
        <v>0</v>
      </c>
      <c r="E777" s="1">
        <v>0</v>
      </c>
      <c r="F777" s="1">
        <f t="shared" si="26"/>
        <v>158.53450000000001</v>
      </c>
      <c r="G777" s="34"/>
      <c r="H777" s="1">
        <v>2863.9</v>
      </c>
      <c r="I777" s="1">
        <f>IF(Tabel1[[#This Row],[Netto afname 2024 (LDN)]]-Tabel1[[#This Row],[Wind profiel]]&lt;0,0,Tabel1[[#This Row],[Netto afname 2024 (LDN)]]-Tabel1[[#This Row],[Wind profiel]])</f>
        <v>0</v>
      </c>
      <c r="J777" s="1">
        <f>Tabel1[[#This Row],[Wind profiel]]-Tabel1[[#This Row],[Netto afname 2024 (LDN)]]</f>
        <v>2705.3654999999999</v>
      </c>
    </row>
    <row r="778" spans="1:10" x14ac:dyDescent="0.2">
      <c r="A778">
        <f t="shared" si="25"/>
        <v>2</v>
      </c>
      <c r="B778" t="s">
        <v>776</v>
      </c>
      <c r="C778" s="1">
        <v>154.68510000000001</v>
      </c>
      <c r="D778" s="1">
        <v>0</v>
      </c>
      <c r="E778" s="1">
        <v>0</v>
      </c>
      <c r="F778" s="1">
        <f t="shared" si="26"/>
        <v>154.68510000000001</v>
      </c>
      <c r="G778" s="34"/>
      <c r="H778" s="1">
        <v>2739.4</v>
      </c>
      <c r="I778" s="1">
        <f>IF(Tabel1[[#This Row],[Netto afname 2024 (LDN)]]-Tabel1[[#This Row],[Wind profiel]]&lt;0,0,Tabel1[[#This Row],[Netto afname 2024 (LDN)]]-Tabel1[[#This Row],[Wind profiel]])</f>
        <v>0</v>
      </c>
      <c r="J778" s="1">
        <f>Tabel1[[#This Row],[Wind profiel]]-Tabel1[[#This Row],[Netto afname 2024 (LDN)]]</f>
        <v>2584.7148999999999</v>
      </c>
    </row>
    <row r="779" spans="1:10" x14ac:dyDescent="0.2">
      <c r="A779">
        <f t="shared" si="25"/>
        <v>2</v>
      </c>
      <c r="B779" t="s">
        <v>777</v>
      </c>
      <c r="C779" s="1">
        <v>149.87335000000002</v>
      </c>
      <c r="D779" s="1">
        <v>0</v>
      </c>
      <c r="E779" s="1">
        <v>9.4400000000000013</v>
      </c>
      <c r="F779" s="1">
        <f t="shared" si="26"/>
        <v>159.31335000000001</v>
      </c>
      <c r="G779" s="34"/>
      <c r="H779" s="1">
        <v>2585.3000000000002</v>
      </c>
      <c r="I779" s="1">
        <f>IF(Tabel1[[#This Row],[Netto afname 2024 (LDN)]]-Tabel1[[#This Row],[Wind profiel]]&lt;0,0,Tabel1[[#This Row],[Netto afname 2024 (LDN)]]-Tabel1[[#This Row],[Wind profiel]])</f>
        <v>0</v>
      </c>
      <c r="J779" s="1">
        <f>Tabel1[[#This Row],[Wind profiel]]-Tabel1[[#This Row],[Netto afname 2024 (LDN)]]</f>
        <v>2435.4266500000003</v>
      </c>
    </row>
    <row r="780" spans="1:10" x14ac:dyDescent="0.2">
      <c r="A780">
        <f t="shared" si="25"/>
        <v>2</v>
      </c>
      <c r="B780" t="s">
        <v>778</v>
      </c>
      <c r="C780" s="1">
        <v>108.64424999999999</v>
      </c>
      <c r="D780" s="1">
        <v>0</v>
      </c>
      <c r="E780" s="1">
        <v>51.2</v>
      </c>
      <c r="F780" s="1">
        <f t="shared" si="26"/>
        <v>159.84424999999999</v>
      </c>
      <c r="G780" s="34"/>
      <c r="H780" s="1">
        <v>2690.4</v>
      </c>
      <c r="I780" s="1">
        <f>IF(Tabel1[[#This Row],[Netto afname 2024 (LDN)]]-Tabel1[[#This Row],[Wind profiel]]&lt;0,0,Tabel1[[#This Row],[Netto afname 2024 (LDN)]]-Tabel1[[#This Row],[Wind profiel]])</f>
        <v>0</v>
      </c>
      <c r="J780" s="1">
        <f>Tabel1[[#This Row],[Wind profiel]]-Tabel1[[#This Row],[Netto afname 2024 (LDN)]]</f>
        <v>2581.7557500000003</v>
      </c>
    </row>
    <row r="781" spans="1:10" x14ac:dyDescent="0.2">
      <c r="A781">
        <f t="shared" si="25"/>
        <v>2</v>
      </c>
      <c r="B781" t="s">
        <v>779</v>
      </c>
      <c r="C781" s="1">
        <v>59.716349999999991</v>
      </c>
      <c r="D781" s="1">
        <v>0</v>
      </c>
      <c r="E781" s="1">
        <v>103.2</v>
      </c>
      <c r="F781" s="1">
        <f t="shared" si="26"/>
        <v>162.91634999999999</v>
      </c>
      <c r="G781" s="34"/>
      <c r="H781" s="1">
        <v>2939.7</v>
      </c>
      <c r="I781" s="1">
        <f>IF(Tabel1[[#This Row],[Netto afname 2024 (LDN)]]-Tabel1[[#This Row],[Wind profiel]]&lt;0,0,Tabel1[[#This Row],[Netto afname 2024 (LDN)]]-Tabel1[[#This Row],[Wind profiel]])</f>
        <v>0</v>
      </c>
      <c r="J781" s="1">
        <f>Tabel1[[#This Row],[Wind profiel]]-Tabel1[[#This Row],[Netto afname 2024 (LDN)]]</f>
        <v>2879.9836499999997</v>
      </c>
    </row>
    <row r="782" spans="1:10" x14ac:dyDescent="0.2">
      <c r="A782">
        <f t="shared" si="25"/>
        <v>2</v>
      </c>
      <c r="B782" t="s">
        <v>780</v>
      </c>
      <c r="C782" s="1">
        <v>14.283300000000001</v>
      </c>
      <c r="D782" s="1">
        <v>4.2941757156959524</v>
      </c>
      <c r="E782" s="1">
        <v>153.6</v>
      </c>
      <c r="F782" s="1">
        <f t="shared" si="26"/>
        <v>163.58912428430403</v>
      </c>
      <c r="G782" s="34"/>
      <c r="H782" s="1">
        <v>2474.6</v>
      </c>
      <c r="I782" s="1">
        <f>IF(Tabel1[[#This Row],[Netto afname 2024 (LDN)]]-Tabel1[[#This Row],[Wind profiel]]&lt;0,0,Tabel1[[#This Row],[Netto afname 2024 (LDN)]]-Tabel1[[#This Row],[Wind profiel]])</f>
        <v>0</v>
      </c>
      <c r="J782" s="1">
        <f>Tabel1[[#This Row],[Wind profiel]]-Tabel1[[#This Row],[Netto afname 2024 (LDN)]]</f>
        <v>2460.3166999999999</v>
      </c>
    </row>
    <row r="783" spans="1:10" x14ac:dyDescent="0.2">
      <c r="A783">
        <f t="shared" si="25"/>
        <v>2</v>
      </c>
      <c r="B783" t="s">
        <v>781</v>
      </c>
      <c r="C783" s="1">
        <v>25.831499999999998</v>
      </c>
      <c r="D783" s="1">
        <v>3.3563672260612045</v>
      </c>
      <c r="E783" s="1">
        <v>143.12</v>
      </c>
      <c r="F783" s="1">
        <f t="shared" si="26"/>
        <v>165.59513277393881</v>
      </c>
      <c r="G783" s="34"/>
      <c r="H783" s="1">
        <v>3525.7</v>
      </c>
      <c r="I783" s="1">
        <f>IF(Tabel1[[#This Row],[Netto afname 2024 (LDN)]]-Tabel1[[#This Row],[Wind profiel]]&lt;0,0,Tabel1[[#This Row],[Netto afname 2024 (LDN)]]-Tabel1[[#This Row],[Wind profiel]])</f>
        <v>0</v>
      </c>
      <c r="J783" s="1">
        <f>Tabel1[[#This Row],[Wind profiel]]-Tabel1[[#This Row],[Netto afname 2024 (LDN)]]</f>
        <v>3499.8685</v>
      </c>
    </row>
    <row r="784" spans="1:10" x14ac:dyDescent="0.2">
      <c r="A784">
        <f t="shared" si="25"/>
        <v>2</v>
      </c>
      <c r="B784" t="s">
        <v>782</v>
      </c>
      <c r="C784" s="1">
        <v>114.62094999999999</v>
      </c>
      <c r="D784" s="1">
        <v>0</v>
      </c>
      <c r="E784" s="1">
        <v>64.88</v>
      </c>
      <c r="F784" s="1">
        <f t="shared" si="26"/>
        <v>179.50094999999999</v>
      </c>
      <c r="G784" s="34"/>
      <c r="H784" s="1">
        <v>3342.6</v>
      </c>
      <c r="I784" s="1">
        <f>IF(Tabel1[[#This Row],[Netto afname 2024 (LDN)]]-Tabel1[[#This Row],[Wind profiel]]&lt;0,0,Tabel1[[#This Row],[Netto afname 2024 (LDN)]]-Tabel1[[#This Row],[Wind profiel]])</f>
        <v>0</v>
      </c>
      <c r="J784" s="1">
        <f>Tabel1[[#This Row],[Wind profiel]]-Tabel1[[#This Row],[Netto afname 2024 (LDN)]]</f>
        <v>3227.9790499999999</v>
      </c>
    </row>
    <row r="785" spans="1:10" x14ac:dyDescent="0.2">
      <c r="A785">
        <f t="shared" si="25"/>
        <v>2</v>
      </c>
      <c r="B785" t="s">
        <v>783</v>
      </c>
      <c r="C785" s="1">
        <v>157.36955</v>
      </c>
      <c r="D785" s="1">
        <v>0</v>
      </c>
      <c r="E785" s="1">
        <v>27.84</v>
      </c>
      <c r="F785" s="1">
        <f t="shared" si="26"/>
        <v>185.20955000000001</v>
      </c>
      <c r="G785" s="34"/>
      <c r="H785" s="1">
        <v>3522</v>
      </c>
      <c r="I785" s="1">
        <f>IF(Tabel1[[#This Row],[Netto afname 2024 (LDN)]]-Tabel1[[#This Row],[Wind profiel]]&lt;0,0,Tabel1[[#This Row],[Netto afname 2024 (LDN)]]-Tabel1[[#This Row],[Wind profiel]])</f>
        <v>0</v>
      </c>
      <c r="J785" s="1">
        <f>Tabel1[[#This Row],[Wind profiel]]-Tabel1[[#This Row],[Netto afname 2024 (LDN)]]</f>
        <v>3364.6304500000001</v>
      </c>
    </row>
    <row r="786" spans="1:10" x14ac:dyDescent="0.2">
      <c r="A786">
        <f t="shared" si="25"/>
        <v>2</v>
      </c>
      <c r="B786" t="s">
        <v>784</v>
      </c>
      <c r="C786" s="1">
        <v>167.85410000000002</v>
      </c>
      <c r="D786" s="1">
        <v>0</v>
      </c>
      <c r="E786" s="1">
        <v>15.44</v>
      </c>
      <c r="F786" s="1">
        <f t="shared" si="26"/>
        <v>183.29410000000001</v>
      </c>
      <c r="G786" s="34"/>
      <c r="H786" s="1">
        <v>4180.3999999999996</v>
      </c>
      <c r="I786" s="1">
        <f>IF(Tabel1[[#This Row],[Netto afname 2024 (LDN)]]-Tabel1[[#This Row],[Wind profiel]]&lt;0,0,Tabel1[[#This Row],[Netto afname 2024 (LDN)]]-Tabel1[[#This Row],[Wind profiel]])</f>
        <v>0</v>
      </c>
      <c r="J786" s="1">
        <f>Tabel1[[#This Row],[Wind profiel]]-Tabel1[[#This Row],[Netto afname 2024 (LDN)]]</f>
        <v>4012.5458999999996</v>
      </c>
    </row>
    <row r="787" spans="1:10" x14ac:dyDescent="0.2">
      <c r="A787">
        <f t="shared" si="25"/>
        <v>2</v>
      </c>
      <c r="B787" t="s">
        <v>785</v>
      </c>
      <c r="C787" s="1">
        <v>172.76714999999999</v>
      </c>
      <c r="D787" s="1">
        <v>0</v>
      </c>
      <c r="E787" s="1">
        <v>6</v>
      </c>
      <c r="F787" s="1">
        <f t="shared" si="26"/>
        <v>178.76714999999999</v>
      </c>
      <c r="G787" s="34"/>
      <c r="H787" s="1">
        <v>3760.3</v>
      </c>
      <c r="I787" s="1">
        <f>IF(Tabel1[[#This Row],[Netto afname 2024 (LDN)]]-Tabel1[[#This Row],[Wind profiel]]&lt;0,0,Tabel1[[#This Row],[Netto afname 2024 (LDN)]]-Tabel1[[#This Row],[Wind profiel]])</f>
        <v>0</v>
      </c>
      <c r="J787" s="1">
        <f>Tabel1[[#This Row],[Wind profiel]]-Tabel1[[#This Row],[Netto afname 2024 (LDN)]]</f>
        <v>3587.5328500000001</v>
      </c>
    </row>
    <row r="788" spans="1:10" x14ac:dyDescent="0.2">
      <c r="A788">
        <f t="shared" si="25"/>
        <v>2</v>
      </c>
      <c r="B788" t="s">
        <v>786</v>
      </c>
      <c r="C788" s="1">
        <v>202.2961</v>
      </c>
      <c r="D788" s="1">
        <v>0</v>
      </c>
      <c r="E788" s="1">
        <v>0.08</v>
      </c>
      <c r="F788" s="1">
        <f t="shared" si="26"/>
        <v>202.37610000000001</v>
      </c>
      <c r="G788" s="34"/>
      <c r="H788" s="1">
        <v>3482.2</v>
      </c>
      <c r="I788" s="1">
        <f>IF(Tabel1[[#This Row],[Netto afname 2024 (LDN)]]-Tabel1[[#This Row],[Wind profiel]]&lt;0,0,Tabel1[[#This Row],[Netto afname 2024 (LDN)]]-Tabel1[[#This Row],[Wind profiel]])</f>
        <v>0</v>
      </c>
      <c r="J788" s="1">
        <f>Tabel1[[#This Row],[Wind profiel]]-Tabel1[[#This Row],[Netto afname 2024 (LDN)]]</f>
        <v>3279.9038999999998</v>
      </c>
    </row>
    <row r="789" spans="1:10" x14ac:dyDescent="0.2">
      <c r="A789">
        <f t="shared" si="25"/>
        <v>2</v>
      </c>
      <c r="B789" t="s">
        <v>787</v>
      </c>
      <c r="C789" s="1">
        <v>181.22570000000002</v>
      </c>
      <c r="D789" s="1">
        <v>0</v>
      </c>
      <c r="E789" s="1">
        <v>0</v>
      </c>
      <c r="F789" s="1">
        <f t="shared" si="26"/>
        <v>181.22570000000002</v>
      </c>
      <c r="G789" s="34"/>
      <c r="H789" s="1">
        <v>3169.6</v>
      </c>
      <c r="I789" s="1">
        <f>IF(Tabel1[[#This Row],[Netto afname 2024 (LDN)]]-Tabel1[[#This Row],[Wind profiel]]&lt;0,0,Tabel1[[#This Row],[Netto afname 2024 (LDN)]]-Tabel1[[#This Row],[Wind profiel]])</f>
        <v>0</v>
      </c>
      <c r="J789" s="1">
        <f>Tabel1[[#This Row],[Wind profiel]]-Tabel1[[#This Row],[Netto afname 2024 (LDN)]]</f>
        <v>2988.3742999999999</v>
      </c>
    </row>
    <row r="790" spans="1:10" x14ac:dyDescent="0.2">
      <c r="A790">
        <f t="shared" si="25"/>
        <v>2</v>
      </c>
      <c r="B790" t="s">
        <v>788</v>
      </c>
      <c r="C790" s="1">
        <v>180.06075000000001</v>
      </c>
      <c r="D790" s="1">
        <v>0</v>
      </c>
      <c r="E790" s="1">
        <v>0</v>
      </c>
      <c r="F790" s="1">
        <f t="shared" si="26"/>
        <v>180.06075000000001</v>
      </c>
      <c r="G790" s="34"/>
      <c r="H790" s="1">
        <v>3156.2</v>
      </c>
      <c r="I790" s="1">
        <f>IF(Tabel1[[#This Row],[Netto afname 2024 (LDN)]]-Tabel1[[#This Row],[Wind profiel]]&lt;0,0,Tabel1[[#This Row],[Netto afname 2024 (LDN)]]-Tabel1[[#This Row],[Wind profiel]])</f>
        <v>0</v>
      </c>
      <c r="J790" s="1">
        <f>Tabel1[[#This Row],[Wind profiel]]-Tabel1[[#This Row],[Netto afname 2024 (LDN)]]</f>
        <v>2976.1392499999997</v>
      </c>
    </row>
    <row r="791" spans="1:10" x14ac:dyDescent="0.2">
      <c r="A791">
        <f t="shared" si="25"/>
        <v>2</v>
      </c>
      <c r="B791" t="s">
        <v>789</v>
      </c>
      <c r="C791" s="1">
        <v>181.22569999999999</v>
      </c>
      <c r="D791" s="1">
        <v>0</v>
      </c>
      <c r="E791" s="1">
        <v>0</v>
      </c>
      <c r="F791" s="1">
        <f t="shared" si="26"/>
        <v>181.22569999999999</v>
      </c>
      <c r="G791" s="34"/>
      <c r="H791" s="1">
        <v>3080.5</v>
      </c>
      <c r="I791" s="1">
        <f>IF(Tabel1[[#This Row],[Netto afname 2024 (LDN)]]-Tabel1[[#This Row],[Wind profiel]]&lt;0,0,Tabel1[[#This Row],[Netto afname 2024 (LDN)]]-Tabel1[[#This Row],[Wind profiel]])</f>
        <v>0</v>
      </c>
      <c r="J791" s="1">
        <f>Tabel1[[#This Row],[Wind profiel]]-Tabel1[[#This Row],[Netto afname 2024 (LDN)]]</f>
        <v>2899.2743</v>
      </c>
    </row>
    <row r="792" spans="1:10" x14ac:dyDescent="0.2">
      <c r="A792">
        <f t="shared" si="25"/>
        <v>2</v>
      </c>
      <c r="B792" t="s">
        <v>790</v>
      </c>
      <c r="C792" s="1">
        <v>186.24005</v>
      </c>
      <c r="D792" s="1">
        <v>0</v>
      </c>
      <c r="E792" s="1">
        <v>0</v>
      </c>
      <c r="F792" s="1">
        <f t="shared" si="26"/>
        <v>186.24005</v>
      </c>
      <c r="G792" s="34"/>
      <c r="H792" s="1">
        <v>3146</v>
      </c>
      <c r="I792" s="1">
        <f>IF(Tabel1[[#This Row],[Netto afname 2024 (LDN)]]-Tabel1[[#This Row],[Wind profiel]]&lt;0,0,Tabel1[[#This Row],[Netto afname 2024 (LDN)]]-Tabel1[[#This Row],[Wind profiel]])</f>
        <v>0</v>
      </c>
      <c r="J792" s="1">
        <f>Tabel1[[#This Row],[Wind profiel]]-Tabel1[[#This Row],[Netto afname 2024 (LDN)]]</f>
        <v>2959.7599500000001</v>
      </c>
    </row>
    <row r="793" spans="1:10" x14ac:dyDescent="0.2">
      <c r="A793">
        <f t="shared" si="25"/>
        <v>2</v>
      </c>
      <c r="B793" t="s">
        <v>791</v>
      </c>
      <c r="C793" s="1">
        <v>209.79229999999998</v>
      </c>
      <c r="D793" s="1">
        <v>0</v>
      </c>
      <c r="E793" s="1">
        <v>0</v>
      </c>
      <c r="F793" s="1">
        <f t="shared" si="26"/>
        <v>209.79229999999998</v>
      </c>
      <c r="G793" s="34"/>
      <c r="H793" s="1">
        <v>3417.8</v>
      </c>
      <c r="I793" s="1">
        <f>IF(Tabel1[[#This Row],[Netto afname 2024 (LDN)]]-Tabel1[[#This Row],[Wind profiel]]&lt;0,0,Tabel1[[#This Row],[Netto afname 2024 (LDN)]]-Tabel1[[#This Row],[Wind profiel]])</f>
        <v>0</v>
      </c>
      <c r="J793" s="1">
        <f>Tabel1[[#This Row],[Wind profiel]]-Tabel1[[#This Row],[Netto afname 2024 (LDN)]]</f>
        <v>3208.0077000000001</v>
      </c>
    </row>
    <row r="794" spans="1:10" x14ac:dyDescent="0.2">
      <c r="A794">
        <f t="shared" si="25"/>
        <v>2</v>
      </c>
      <c r="B794" t="s">
        <v>792</v>
      </c>
      <c r="C794" s="1">
        <v>186.59460000000001</v>
      </c>
      <c r="D794" s="1">
        <v>0</v>
      </c>
      <c r="E794" s="1">
        <v>0</v>
      </c>
      <c r="F794" s="1">
        <f t="shared" si="26"/>
        <v>186.59460000000001</v>
      </c>
      <c r="G794" s="34"/>
      <c r="H794" s="1">
        <v>3541.3</v>
      </c>
      <c r="I794" s="1">
        <f>IF(Tabel1[[#This Row],[Netto afname 2024 (LDN)]]-Tabel1[[#This Row],[Wind profiel]]&lt;0,0,Tabel1[[#This Row],[Netto afname 2024 (LDN)]]-Tabel1[[#This Row],[Wind profiel]])</f>
        <v>0</v>
      </c>
      <c r="J794" s="1">
        <f>Tabel1[[#This Row],[Wind profiel]]-Tabel1[[#This Row],[Netto afname 2024 (LDN)]]</f>
        <v>3354.7054000000003</v>
      </c>
    </row>
    <row r="795" spans="1:10" x14ac:dyDescent="0.2">
      <c r="A795">
        <f t="shared" si="25"/>
        <v>2</v>
      </c>
      <c r="B795" t="s">
        <v>793</v>
      </c>
      <c r="C795" s="1">
        <v>180.4153</v>
      </c>
      <c r="D795" s="1">
        <v>0</v>
      </c>
      <c r="E795" s="1">
        <v>0</v>
      </c>
      <c r="F795" s="1">
        <f t="shared" si="26"/>
        <v>180.4153</v>
      </c>
      <c r="G795" s="34"/>
      <c r="H795" s="1">
        <v>3675.2</v>
      </c>
      <c r="I795" s="1">
        <f>IF(Tabel1[[#This Row],[Netto afname 2024 (LDN)]]-Tabel1[[#This Row],[Wind profiel]]&lt;0,0,Tabel1[[#This Row],[Netto afname 2024 (LDN)]]-Tabel1[[#This Row],[Wind profiel]])</f>
        <v>0</v>
      </c>
      <c r="J795" s="1">
        <f>Tabel1[[#This Row],[Wind profiel]]-Tabel1[[#This Row],[Netto afname 2024 (LDN)]]</f>
        <v>3494.7846999999997</v>
      </c>
    </row>
    <row r="796" spans="1:10" x14ac:dyDescent="0.2">
      <c r="A796">
        <f t="shared" si="25"/>
        <v>2</v>
      </c>
      <c r="B796" t="s">
        <v>794</v>
      </c>
      <c r="C796" s="1">
        <v>177.1737</v>
      </c>
      <c r="D796" s="1">
        <v>0</v>
      </c>
      <c r="E796" s="1">
        <v>0</v>
      </c>
      <c r="F796" s="1">
        <f t="shared" si="26"/>
        <v>177.1737</v>
      </c>
      <c r="G796" s="34"/>
      <c r="H796" s="1">
        <v>3756.3</v>
      </c>
      <c r="I796" s="1">
        <f>IF(Tabel1[[#This Row],[Netto afname 2024 (LDN)]]-Tabel1[[#This Row],[Wind profiel]]&lt;0,0,Tabel1[[#This Row],[Netto afname 2024 (LDN)]]-Tabel1[[#This Row],[Wind profiel]])</f>
        <v>0</v>
      </c>
      <c r="J796" s="1">
        <f>Tabel1[[#This Row],[Wind profiel]]-Tabel1[[#This Row],[Netto afname 2024 (LDN)]]</f>
        <v>3579.1263000000004</v>
      </c>
    </row>
    <row r="797" spans="1:10" x14ac:dyDescent="0.2">
      <c r="A797">
        <f t="shared" si="25"/>
        <v>2</v>
      </c>
      <c r="B797" t="s">
        <v>795</v>
      </c>
      <c r="C797" s="1">
        <v>171.197</v>
      </c>
      <c r="D797" s="1">
        <v>0</v>
      </c>
      <c r="E797" s="1">
        <v>0</v>
      </c>
      <c r="F797" s="1">
        <f t="shared" si="26"/>
        <v>171.197</v>
      </c>
      <c r="G797" s="34"/>
      <c r="H797" s="1">
        <v>3740.5</v>
      </c>
      <c r="I797" s="1">
        <f>IF(Tabel1[[#This Row],[Netto afname 2024 (LDN)]]-Tabel1[[#This Row],[Wind profiel]]&lt;0,0,Tabel1[[#This Row],[Netto afname 2024 (LDN)]]-Tabel1[[#This Row],[Wind profiel]])</f>
        <v>0</v>
      </c>
      <c r="J797" s="1">
        <f>Tabel1[[#This Row],[Wind profiel]]-Tabel1[[#This Row],[Netto afname 2024 (LDN)]]</f>
        <v>3569.3029999999999</v>
      </c>
    </row>
    <row r="798" spans="1:10" x14ac:dyDescent="0.2">
      <c r="A798">
        <f t="shared" si="25"/>
        <v>2</v>
      </c>
      <c r="B798" t="s">
        <v>796</v>
      </c>
      <c r="C798" s="1">
        <v>160.50985</v>
      </c>
      <c r="D798" s="1">
        <v>0</v>
      </c>
      <c r="E798" s="1">
        <v>0</v>
      </c>
      <c r="F798" s="1">
        <f t="shared" si="26"/>
        <v>160.50985</v>
      </c>
      <c r="G798" s="34"/>
      <c r="H798" s="1">
        <v>3746.9</v>
      </c>
      <c r="I798" s="1">
        <f>IF(Tabel1[[#This Row],[Netto afname 2024 (LDN)]]-Tabel1[[#This Row],[Wind profiel]]&lt;0,0,Tabel1[[#This Row],[Netto afname 2024 (LDN)]]-Tabel1[[#This Row],[Wind profiel]])</f>
        <v>0</v>
      </c>
      <c r="J798" s="1">
        <f>Tabel1[[#This Row],[Wind profiel]]-Tabel1[[#This Row],[Netto afname 2024 (LDN)]]</f>
        <v>3586.3901500000002</v>
      </c>
    </row>
    <row r="799" spans="1:10" x14ac:dyDescent="0.2">
      <c r="A799">
        <f t="shared" si="25"/>
        <v>2</v>
      </c>
      <c r="B799" t="s">
        <v>797</v>
      </c>
      <c r="C799" s="1">
        <v>166.58785</v>
      </c>
      <c r="D799" s="1">
        <v>0</v>
      </c>
      <c r="E799" s="1">
        <v>0</v>
      </c>
      <c r="F799" s="1">
        <f t="shared" si="26"/>
        <v>166.58785</v>
      </c>
      <c r="G799" s="34"/>
      <c r="H799" s="1">
        <v>3759.2</v>
      </c>
      <c r="I799" s="1">
        <f>IF(Tabel1[[#This Row],[Netto afname 2024 (LDN)]]-Tabel1[[#This Row],[Wind profiel]]&lt;0,0,Tabel1[[#This Row],[Netto afname 2024 (LDN)]]-Tabel1[[#This Row],[Wind profiel]])</f>
        <v>0</v>
      </c>
      <c r="J799" s="1">
        <f>Tabel1[[#This Row],[Wind profiel]]-Tabel1[[#This Row],[Netto afname 2024 (LDN)]]</f>
        <v>3592.6121499999999</v>
      </c>
    </row>
    <row r="800" spans="1:10" x14ac:dyDescent="0.2">
      <c r="A800">
        <f t="shared" si="25"/>
        <v>2</v>
      </c>
      <c r="B800" t="s">
        <v>798</v>
      </c>
      <c r="C800" s="1">
        <v>163.29560000000001</v>
      </c>
      <c r="D800" s="1">
        <v>0</v>
      </c>
      <c r="E800" s="1">
        <v>0</v>
      </c>
      <c r="F800" s="1">
        <f t="shared" si="26"/>
        <v>163.29560000000001</v>
      </c>
      <c r="G800" s="34"/>
      <c r="H800" s="1">
        <v>3649</v>
      </c>
      <c r="I800" s="1">
        <f>IF(Tabel1[[#This Row],[Netto afname 2024 (LDN)]]-Tabel1[[#This Row],[Wind profiel]]&lt;0,0,Tabel1[[#This Row],[Netto afname 2024 (LDN)]]-Tabel1[[#This Row],[Wind profiel]])</f>
        <v>0</v>
      </c>
      <c r="J800" s="1">
        <f>Tabel1[[#This Row],[Wind profiel]]-Tabel1[[#This Row],[Netto afname 2024 (LDN)]]</f>
        <v>3485.7044000000001</v>
      </c>
    </row>
    <row r="801" spans="1:10" x14ac:dyDescent="0.2">
      <c r="A801">
        <f t="shared" si="25"/>
        <v>2</v>
      </c>
      <c r="B801" t="s">
        <v>799</v>
      </c>
      <c r="C801" s="1">
        <v>160.56049999999999</v>
      </c>
      <c r="D801" s="1">
        <v>0</v>
      </c>
      <c r="E801" s="1">
        <v>0</v>
      </c>
      <c r="F801" s="1">
        <f t="shared" si="26"/>
        <v>160.56049999999999</v>
      </c>
      <c r="G801" s="34"/>
      <c r="H801" s="1">
        <v>3542.7</v>
      </c>
      <c r="I801" s="1">
        <f>IF(Tabel1[[#This Row],[Netto afname 2024 (LDN)]]-Tabel1[[#This Row],[Wind profiel]]&lt;0,0,Tabel1[[#This Row],[Netto afname 2024 (LDN)]]-Tabel1[[#This Row],[Wind profiel]])</f>
        <v>0</v>
      </c>
      <c r="J801" s="1">
        <f>Tabel1[[#This Row],[Wind profiel]]-Tabel1[[#This Row],[Netto afname 2024 (LDN)]]</f>
        <v>3382.1394999999998</v>
      </c>
    </row>
    <row r="802" spans="1:10" x14ac:dyDescent="0.2">
      <c r="A802">
        <f t="shared" si="25"/>
        <v>2</v>
      </c>
      <c r="B802" t="s">
        <v>800</v>
      </c>
      <c r="C802" s="1">
        <v>151.79804999999999</v>
      </c>
      <c r="D802" s="1">
        <v>0</v>
      </c>
      <c r="E802" s="1">
        <v>0</v>
      </c>
      <c r="F802" s="1">
        <f t="shared" si="26"/>
        <v>151.79804999999999</v>
      </c>
      <c r="G802" s="34"/>
      <c r="H802" s="1">
        <v>3486.2</v>
      </c>
      <c r="I802" s="1">
        <f>IF(Tabel1[[#This Row],[Netto afname 2024 (LDN)]]-Tabel1[[#This Row],[Wind profiel]]&lt;0,0,Tabel1[[#This Row],[Netto afname 2024 (LDN)]]-Tabel1[[#This Row],[Wind profiel]])</f>
        <v>0</v>
      </c>
      <c r="J802" s="1">
        <f>Tabel1[[#This Row],[Wind profiel]]-Tabel1[[#This Row],[Netto afname 2024 (LDN)]]</f>
        <v>3334.4019499999999</v>
      </c>
    </row>
    <row r="803" spans="1:10" x14ac:dyDescent="0.2">
      <c r="A803">
        <f t="shared" si="25"/>
        <v>2</v>
      </c>
      <c r="B803" t="s">
        <v>801</v>
      </c>
      <c r="C803" s="1">
        <v>149.67075</v>
      </c>
      <c r="D803" s="1">
        <v>0</v>
      </c>
      <c r="E803" s="1">
        <v>1.92</v>
      </c>
      <c r="F803" s="1">
        <f t="shared" si="26"/>
        <v>151.59074999999999</v>
      </c>
      <c r="G803" s="34"/>
      <c r="H803" s="1">
        <v>3260.7</v>
      </c>
      <c r="I803" s="1">
        <f>IF(Tabel1[[#This Row],[Netto afname 2024 (LDN)]]-Tabel1[[#This Row],[Wind profiel]]&lt;0,0,Tabel1[[#This Row],[Netto afname 2024 (LDN)]]-Tabel1[[#This Row],[Wind profiel]])</f>
        <v>0</v>
      </c>
      <c r="J803" s="1">
        <f>Tabel1[[#This Row],[Wind profiel]]-Tabel1[[#This Row],[Netto afname 2024 (LDN)]]</f>
        <v>3111.0292499999996</v>
      </c>
    </row>
    <row r="804" spans="1:10" x14ac:dyDescent="0.2">
      <c r="A804">
        <f t="shared" si="25"/>
        <v>2</v>
      </c>
      <c r="B804" t="s">
        <v>802</v>
      </c>
      <c r="C804" s="1">
        <v>122.87690000000001</v>
      </c>
      <c r="D804" s="1">
        <v>0</v>
      </c>
      <c r="E804" s="1">
        <v>36.32</v>
      </c>
      <c r="F804" s="1">
        <f t="shared" si="26"/>
        <v>159.1969</v>
      </c>
      <c r="G804" s="34"/>
      <c r="H804" s="1">
        <v>3152.4</v>
      </c>
      <c r="I804" s="1">
        <f>IF(Tabel1[[#This Row],[Netto afname 2024 (LDN)]]-Tabel1[[#This Row],[Wind profiel]]&lt;0,0,Tabel1[[#This Row],[Netto afname 2024 (LDN)]]-Tabel1[[#This Row],[Wind profiel]])</f>
        <v>0</v>
      </c>
      <c r="J804" s="1">
        <f>Tabel1[[#This Row],[Wind profiel]]-Tabel1[[#This Row],[Netto afname 2024 (LDN)]]</f>
        <v>3029.5230999999999</v>
      </c>
    </row>
    <row r="805" spans="1:10" x14ac:dyDescent="0.2">
      <c r="A805">
        <f t="shared" si="25"/>
        <v>2</v>
      </c>
      <c r="B805" t="s">
        <v>803</v>
      </c>
      <c r="C805" s="1">
        <v>114.62095000000001</v>
      </c>
      <c r="D805" s="1">
        <v>0</v>
      </c>
      <c r="E805" s="1">
        <v>49.839999999999996</v>
      </c>
      <c r="F805" s="1">
        <f t="shared" si="26"/>
        <v>164.46095</v>
      </c>
      <c r="G805" s="34"/>
      <c r="H805" s="1">
        <v>3380.5</v>
      </c>
      <c r="I805" s="1">
        <f>IF(Tabel1[[#This Row],[Netto afname 2024 (LDN)]]-Tabel1[[#This Row],[Wind profiel]]&lt;0,0,Tabel1[[#This Row],[Netto afname 2024 (LDN)]]-Tabel1[[#This Row],[Wind profiel]])</f>
        <v>0</v>
      </c>
      <c r="J805" s="1">
        <f>Tabel1[[#This Row],[Wind profiel]]-Tabel1[[#This Row],[Netto afname 2024 (LDN)]]</f>
        <v>3265.87905</v>
      </c>
    </row>
    <row r="806" spans="1:10" x14ac:dyDescent="0.2">
      <c r="A806">
        <f t="shared" si="25"/>
        <v>2</v>
      </c>
      <c r="B806" t="s">
        <v>804</v>
      </c>
      <c r="C806" s="1">
        <v>95.981750000000005</v>
      </c>
      <c r="D806" s="1">
        <v>0</v>
      </c>
      <c r="E806" s="1">
        <v>73.52</v>
      </c>
      <c r="F806" s="1">
        <f t="shared" si="26"/>
        <v>169.50175000000002</v>
      </c>
      <c r="G806" s="34"/>
      <c r="H806" s="1">
        <v>3151.4</v>
      </c>
      <c r="I806" s="1">
        <f>IF(Tabel1[[#This Row],[Netto afname 2024 (LDN)]]-Tabel1[[#This Row],[Wind profiel]]&lt;0,0,Tabel1[[#This Row],[Netto afname 2024 (LDN)]]-Tabel1[[#This Row],[Wind profiel]])</f>
        <v>0</v>
      </c>
      <c r="J806" s="1">
        <f>Tabel1[[#This Row],[Wind profiel]]-Tabel1[[#This Row],[Netto afname 2024 (LDN)]]</f>
        <v>3055.4182500000002</v>
      </c>
    </row>
    <row r="807" spans="1:10" x14ac:dyDescent="0.2">
      <c r="A807">
        <f t="shared" si="25"/>
        <v>2</v>
      </c>
      <c r="B807" t="s">
        <v>805</v>
      </c>
      <c r="C807" s="1">
        <v>87.320599999999999</v>
      </c>
      <c r="D807" s="1">
        <v>0</v>
      </c>
      <c r="E807" s="1">
        <v>89.6</v>
      </c>
      <c r="F807" s="1">
        <f t="shared" si="26"/>
        <v>176.92059999999998</v>
      </c>
      <c r="G807" s="34"/>
      <c r="H807" s="1">
        <v>3218.7</v>
      </c>
      <c r="I807" s="1">
        <f>IF(Tabel1[[#This Row],[Netto afname 2024 (LDN)]]-Tabel1[[#This Row],[Wind profiel]]&lt;0,0,Tabel1[[#This Row],[Netto afname 2024 (LDN)]]-Tabel1[[#This Row],[Wind profiel]])</f>
        <v>0</v>
      </c>
      <c r="J807" s="1">
        <f>Tabel1[[#This Row],[Wind profiel]]-Tabel1[[#This Row],[Netto afname 2024 (LDN)]]</f>
        <v>3131.3793999999998</v>
      </c>
    </row>
    <row r="808" spans="1:10" x14ac:dyDescent="0.2">
      <c r="A808">
        <f t="shared" si="25"/>
        <v>2</v>
      </c>
      <c r="B808" t="s">
        <v>806</v>
      </c>
      <c r="C808" s="1">
        <v>79.26724999999999</v>
      </c>
      <c r="D808" s="1">
        <v>1.2339585389930898</v>
      </c>
      <c r="E808" s="1">
        <v>109.84</v>
      </c>
      <c r="F808" s="1">
        <f t="shared" si="26"/>
        <v>187.87329146100691</v>
      </c>
      <c r="G808" s="34"/>
      <c r="H808" s="1">
        <v>3184.1</v>
      </c>
      <c r="I808" s="1">
        <f>IF(Tabel1[[#This Row],[Netto afname 2024 (LDN)]]-Tabel1[[#This Row],[Wind profiel]]&lt;0,0,Tabel1[[#This Row],[Netto afname 2024 (LDN)]]-Tabel1[[#This Row],[Wind profiel]])</f>
        <v>0</v>
      </c>
      <c r="J808" s="1">
        <f>Tabel1[[#This Row],[Wind profiel]]-Tabel1[[#This Row],[Netto afname 2024 (LDN)]]</f>
        <v>3104.83275</v>
      </c>
    </row>
    <row r="809" spans="1:10" x14ac:dyDescent="0.2">
      <c r="A809">
        <f t="shared" si="25"/>
        <v>2</v>
      </c>
      <c r="B809" t="s">
        <v>807</v>
      </c>
      <c r="C809" s="1">
        <v>139.33814999999998</v>
      </c>
      <c r="D809" s="1">
        <v>0</v>
      </c>
      <c r="E809" s="1">
        <v>52.24</v>
      </c>
      <c r="F809" s="1">
        <f t="shared" si="26"/>
        <v>191.57814999999999</v>
      </c>
      <c r="G809" s="34"/>
      <c r="H809" s="1">
        <v>3240.8</v>
      </c>
      <c r="I809" s="1">
        <f>IF(Tabel1[[#This Row],[Netto afname 2024 (LDN)]]-Tabel1[[#This Row],[Wind profiel]]&lt;0,0,Tabel1[[#This Row],[Netto afname 2024 (LDN)]]-Tabel1[[#This Row],[Wind profiel]])</f>
        <v>0</v>
      </c>
      <c r="J809" s="1">
        <f>Tabel1[[#This Row],[Wind profiel]]-Tabel1[[#This Row],[Netto afname 2024 (LDN)]]</f>
        <v>3101.4618500000001</v>
      </c>
    </row>
    <row r="810" spans="1:10" x14ac:dyDescent="0.2">
      <c r="A810">
        <f t="shared" si="25"/>
        <v>2</v>
      </c>
      <c r="B810" t="s">
        <v>808</v>
      </c>
      <c r="C810" s="1">
        <v>148.15125</v>
      </c>
      <c r="D810" s="1">
        <v>0</v>
      </c>
      <c r="E810" s="1">
        <v>37.679999999999993</v>
      </c>
      <c r="F810" s="1">
        <f t="shared" si="26"/>
        <v>185.83125000000001</v>
      </c>
      <c r="G810" s="34"/>
      <c r="H810" s="1">
        <v>3660.3</v>
      </c>
      <c r="I810" s="1">
        <f>IF(Tabel1[[#This Row],[Netto afname 2024 (LDN)]]-Tabel1[[#This Row],[Wind profiel]]&lt;0,0,Tabel1[[#This Row],[Netto afname 2024 (LDN)]]-Tabel1[[#This Row],[Wind profiel]])</f>
        <v>0</v>
      </c>
      <c r="J810" s="1">
        <f>Tabel1[[#This Row],[Wind profiel]]-Tabel1[[#This Row],[Netto afname 2024 (LDN)]]</f>
        <v>3512.1487500000003</v>
      </c>
    </row>
    <row r="811" spans="1:10" x14ac:dyDescent="0.2">
      <c r="A811">
        <f t="shared" si="25"/>
        <v>2</v>
      </c>
      <c r="B811" t="s">
        <v>809</v>
      </c>
      <c r="C811" s="1">
        <v>156.71109999999999</v>
      </c>
      <c r="D811" s="1">
        <v>0</v>
      </c>
      <c r="E811" s="1">
        <v>21.68</v>
      </c>
      <c r="F811" s="1">
        <f t="shared" si="26"/>
        <v>178.39109999999999</v>
      </c>
      <c r="G811" s="34"/>
      <c r="H811" s="1">
        <v>4183.6000000000004</v>
      </c>
      <c r="I811" s="1">
        <f>IF(Tabel1[[#This Row],[Netto afname 2024 (LDN)]]-Tabel1[[#This Row],[Wind profiel]]&lt;0,0,Tabel1[[#This Row],[Netto afname 2024 (LDN)]]-Tabel1[[#This Row],[Wind profiel]])</f>
        <v>0</v>
      </c>
      <c r="J811" s="1">
        <f>Tabel1[[#This Row],[Wind profiel]]-Tabel1[[#This Row],[Netto afname 2024 (LDN)]]</f>
        <v>4026.8889000000004</v>
      </c>
    </row>
    <row r="812" spans="1:10" x14ac:dyDescent="0.2">
      <c r="A812">
        <f t="shared" si="25"/>
        <v>2</v>
      </c>
      <c r="B812" t="s">
        <v>810</v>
      </c>
      <c r="C812" s="1">
        <v>181.42830000000001</v>
      </c>
      <c r="D812" s="1">
        <v>0</v>
      </c>
      <c r="E812" s="1">
        <v>0.4</v>
      </c>
      <c r="F812" s="1">
        <f t="shared" si="26"/>
        <v>181.82830000000001</v>
      </c>
      <c r="G812" s="34"/>
      <c r="H812" s="1">
        <v>4011.4</v>
      </c>
      <c r="I812" s="1">
        <f>IF(Tabel1[[#This Row],[Netto afname 2024 (LDN)]]-Tabel1[[#This Row],[Wind profiel]]&lt;0,0,Tabel1[[#This Row],[Netto afname 2024 (LDN)]]-Tabel1[[#This Row],[Wind profiel]])</f>
        <v>0</v>
      </c>
      <c r="J812" s="1">
        <f>Tabel1[[#This Row],[Wind profiel]]-Tabel1[[#This Row],[Netto afname 2024 (LDN)]]</f>
        <v>3829.9717000000001</v>
      </c>
    </row>
    <row r="813" spans="1:10" x14ac:dyDescent="0.2">
      <c r="A813">
        <f t="shared" si="25"/>
        <v>2</v>
      </c>
      <c r="B813" t="s">
        <v>811</v>
      </c>
      <c r="C813" s="1">
        <v>192.62195000000003</v>
      </c>
      <c r="D813" s="1">
        <v>0</v>
      </c>
      <c r="E813" s="1">
        <v>0</v>
      </c>
      <c r="F813" s="1">
        <f t="shared" si="26"/>
        <v>192.62195000000003</v>
      </c>
      <c r="G813" s="34"/>
      <c r="H813" s="1">
        <v>3537.9</v>
      </c>
      <c r="I813" s="1">
        <f>IF(Tabel1[[#This Row],[Netto afname 2024 (LDN)]]-Tabel1[[#This Row],[Wind profiel]]&lt;0,0,Tabel1[[#This Row],[Netto afname 2024 (LDN)]]-Tabel1[[#This Row],[Wind profiel]])</f>
        <v>0</v>
      </c>
      <c r="J813" s="1">
        <f>Tabel1[[#This Row],[Wind profiel]]-Tabel1[[#This Row],[Netto afname 2024 (LDN)]]</f>
        <v>3345.2780499999999</v>
      </c>
    </row>
    <row r="814" spans="1:10" x14ac:dyDescent="0.2">
      <c r="A814">
        <f t="shared" si="25"/>
        <v>2</v>
      </c>
      <c r="B814" t="s">
        <v>812</v>
      </c>
      <c r="C814" s="1">
        <v>175.60355000000001</v>
      </c>
      <c r="D814" s="1">
        <v>0</v>
      </c>
      <c r="E814" s="1">
        <v>0</v>
      </c>
      <c r="F814" s="1">
        <f t="shared" si="26"/>
        <v>175.60355000000001</v>
      </c>
      <c r="G814" s="34"/>
      <c r="H814" s="1">
        <v>2817.6</v>
      </c>
      <c r="I814" s="1">
        <f>IF(Tabel1[[#This Row],[Netto afname 2024 (LDN)]]-Tabel1[[#This Row],[Wind profiel]]&lt;0,0,Tabel1[[#This Row],[Netto afname 2024 (LDN)]]-Tabel1[[#This Row],[Wind profiel]])</f>
        <v>0</v>
      </c>
      <c r="J814" s="1">
        <f>Tabel1[[#This Row],[Wind profiel]]-Tabel1[[#This Row],[Netto afname 2024 (LDN)]]</f>
        <v>2641.9964500000001</v>
      </c>
    </row>
    <row r="815" spans="1:10" x14ac:dyDescent="0.2">
      <c r="A815">
        <f t="shared" si="25"/>
        <v>2</v>
      </c>
      <c r="B815" t="s">
        <v>813</v>
      </c>
      <c r="C815" s="1">
        <v>177.42695000000001</v>
      </c>
      <c r="D815" s="1">
        <v>0</v>
      </c>
      <c r="E815" s="1">
        <v>0</v>
      </c>
      <c r="F815" s="1">
        <f t="shared" si="26"/>
        <v>177.42695000000001</v>
      </c>
      <c r="G815" s="34"/>
      <c r="H815" s="1">
        <v>2631.3</v>
      </c>
      <c r="I815" s="1">
        <f>IF(Tabel1[[#This Row],[Netto afname 2024 (LDN)]]-Tabel1[[#This Row],[Wind profiel]]&lt;0,0,Tabel1[[#This Row],[Netto afname 2024 (LDN)]]-Tabel1[[#This Row],[Wind profiel]])</f>
        <v>0</v>
      </c>
      <c r="J815" s="1">
        <f>Tabel1[[#This Row],[Wind profiel]]-Tabel1[[#This Row],[Netto afname 2024 (LDN)]]</f>
        <v>2453.8730500000001</v>
      </c>
    </row>
    <row r="816" spans="1:10" x14ac:dyDescent="0.2">
      <c r="A816">
        <f t="shared" si="25"/>
        <v>2</v>
      </c>
      <c r="B816" t="s">
        <v>814</v>
      </c>
      <c r="C816" s="1">
        <v>185.12575000000001</v>
      </c>
      <c r="D816" s="1">
        <v>0</v>
      </c>
      <c r="E816" s="1">
        <v>0</v>
      </c>
      <c r="F816" s="1">
        <f t="shared" si="26"/>
        <v>185.12575000000001</v>
      </c>
      <c r="G816" s="34"/>
      <c r="H816" s="1">
        <v>2618.3000000000002</v>
      </c>
      <c r="I816" s="1">
        <f>IF(Tabel1[[#This Row],[Netto afname 2024 (LDN)]]-Tabel1[[#This Row],[Wind profiel]]&lt;0,0,Tabel1[[#This Row],[Netto afname 2024 (LDN)]]-Tabel1[[#This Row],[Wind profiel]])</f>
        <v>0</v>
      </c>
      <c r="J816" s="1">
        <f>Tabel1[[#This Row],[Wind profiel]]-Tabel1[[#This Row],[Netto afname 2024 (LDN)]]</f>
        <v>2433.17425</v>
      </c>
    </row>
    <row r="817" spans="1:10" x14ac:dyDescent="0.2">
      <c r="A817">
        <f t="shared" si="25"/>
        <v>2</v>
      </c>
      <c r="B817" t="s">
        <v>815</v>
      </c>
      <c r="C817" s="1">
        <v>210.50139999999999</v>
      </c>
      <c r="D817" s="1">
        <v>0</v>
      </c>
      <c r="E817" s="1">
        <v>0</v>
      </c>
      <c r="F817" s="1">
        <f t="shared" si="26"/>
        <v>210.50139999999999</v>
      </c>
      <c r="G817" s="34"/>
      <c r="H817" s="1">
        <v>2217.6</v>
      </c>
      <c r="I817" s="1">
        <f>IF(Tabel1[[#This Row],[Netto afname 2024 (LDN)]]-Tabel1[[#This Row],[Wind profiel]]&lt;0,0,Tabel1[[#This Row],[Netto afname 2024 (LDN)]]-Tabel1[[#This Row],[Wind profiel]])</f>
        <v>0</v>
      </c>
      <c r="J817" s="1">
        <f>Tabel1[[#This Row],[Wind profiel]]-Tabel1[[#This Row],[Netto afname 2024 (LDN)]]</f>
        <v>2007.0985999999998</v>
      </c>
    </row>
    <row r="818" spans="1:10" x14ac:dyDescent="0.2">
      <c r="A818">
        <f t="shared" si="25"/>
        <v>2</v>
      </c>
      <c r="B818" t="s">
        <v>816</v>
      </c>
      <c r="C818" s="1">
        <v>192.21675000000002</v>
      </c>
      <c r="D818" s="1">
        <v>0</v>
      </c>
      <c r="E818" s="1">
        <v>0</v>
      </c>
      <c r="F818" s="1">
        <f t="shared" si="26"/>
        <v>192.21675000000002</v>
      </c>
      <c r="G818" s="34"/>
      <c r="H818" s="1">
        <v>1352.5</v>
      </c>
      <c r="I818" s="1">
        <f>IF(Tabel1[[#This Row],[Netto afname 2024 (LDN)]]-Tabel1[[#This Row],[Wind profiel]]&lt;0,0,Tabel1[[#This Row],[Netto afname 2024 (LDN)]]-Tabel1[[#This Row],[Wind profiel]])</f>
        <v>0</v>
      </c>
      <c r="J818" s="1">
        <f>Tabel1[[#This Row],[Wind profiel]]-Tabel1[[#This Row],[Netto afname 2024 (LDN)]]</f>
        <v>1160.28325</v>
      </c>
    </row>
    <row r="819" spans="1:10" x14ac:dyDescent="0.2">
      <c r="A819">
        <f t="shared" si="25"/>
        <v>2</v>
      </c>
      <c r="B819" t="s">
        <v>817</v>
      </c>
      <c r="C819" s="1">
        <v>204.98054999999999</v>
      </c>
      <c r="D819" s="1">
        <v>0</v>
      </c>
      <c r="E819" s="1">
        <v>0</v>
      </c>
      <c r="F819" s="1">
        <f t="shared" si="26"/>
        <v>204.98054999999999</v>
      </c>
      <c r="G819" s="34"/>
      <c r="H819" s="1">
        <v>1534.7</v>
      </c>
      <c r="I819" s="1">
        <f>IF(Tabel1[[#This Row],[Netto afname 2024 (LDN)]]-Tabel1[[#This Row],[Wind profiel]]&lt;0,0,Tabel1[[#This Row],[Netto afname 2024 (LDN)]]-Tabel1[[#This Row],[Wind profiel]])</f>
        <v>0</v>
      </c>
      <c r="J819" s="1">
        <f>Tabel1[[#This Row],[Wind profiel]]-Tabel1[[#This Row],[Netto afname 2024 (LDN)]]</f>
        <v>1329.7194500000001</v>
      </c>
    </row>
    <row r="820" spans="1:10" x14ac:dyDescent="0.2">
      <c r="A820">
        <f t="shared" si="25"/>
        <v>2</v>
      </c>
      <c r="B820" t="s">
        <v>818</v>
      </c>
      <c r="C820" s="1">
        <v>239.06799999999998</v>
      </c>
      <c r="D820" s="1">
        <v>0</v>
      </c>
      <c r="E820" s="1">
        <v>0</v>
      </c>
      <c r="F820" s="1">
        <f t="shared" si="26"/>
        <v>239.06799999999998</v>
      </c>
      <c r="G820" s="34"/>
      <c r="H820" s="1">
        <v>1456.9</v>
      </c>
      <c r="I820" s="1">
        <f>IF(Tabel1[[#This Row],[Netto afname 2024 (LDN)]]-Tabel1[[#This Row],[Wind profiel]]&lt;0,0,Tabel1[[#This Row],[Netto afname 2024 (LDN)]]-Tabel1[[#This Row],[Wind profiel]])</f>
        <v>0</v>
      </c>
      <c r="J820" s="1">
        <f>Tabel1[[#This Row],[Wind profiel]]-Tabel1[[#This Row],[Netto afname 2024 (LDN)]]</f>
        <v>1217.8320000000001</v>
      </c>
    </row>
    <row r="821" spans="1:10" x14ac:dyDescent="0.2">
      <c r="A821">
        <f t="shared" si="25"/>
        <v>2</v>
      </c>
      <c r="B821" t="s">
        <v>819</v>
      </c>
      <c r="C821" s="1">
        <v>261.96179999999998</v>
      </c>
      <c r="D821" s="1">
        <v>0</v>
      </c>
      <c r="E821" s="1">
        <v>0</v>
      </c>
      <c r="F821" s="1">
        <f t="shared" si="26"/>
        <v>261.96179999999998</v>
      </c>
      <c r="G821" s="34"/>
      <c r="H821" s="1">
        <v>2311.1999999999998</v>
      </c>
      <c r="I821" s="1">
        <f>IF(Tabel1[[#This Row],[Netto afname 2024 (LDN)]]-Tabel1[[#This Row],[Wind profiel]]&lt;0,0,Tabel1[[#This Row],[Netto afname 2024 (LDN)]]-Tabel1[[#This Row],[Wind profiel]])</f>
        <v>0</v>
      </c>
      <c r="J821" s="1">
        <f>Tabel1[[#This Row],[Wind profiel]]-Tabel1[[#This Row],[Netto afname 2024 (LDN)]]</f>
        <v>2049.2381999999998</v>
      </c>
    </row>
    <row r="822" spans="1:10" x14ac:dyDescent="0.2">
      <c r="A822">
        <f t="shared" si="25"/>
        <v>2</v>
      </c>
      <c r="B822" t="s">
        <v>820</v>
      </c>
      <c r="C822" s="1">
        <v>232.23025000000001</v>
      </c>
      <c r="D822" s="1">
        <v>0</v>
      </c>
      <c r="E822" s="1">
        <v>0</v>
      </c>
      <c r="F822" s="1">
        <f t="shared" si="26"/>
        <v>232.23025000000001</v>
      </c>
      <c r="G822" s="34"/>
      <c r="H822" s="1">
        <v>3245</v>
      </c>
      <c r="I822" s="1">
        <f>IF(Tabel1[[#This Row],[Netto afname 2024 (LDN)]]-Tabel1[[#This Row],[Wind profiel]]&lt;0,0,Tabel1[[#This Row],[Netto afname 2024 (LDN)]]-Tabel1[[#This Row],[Wind profiel]])</f>
        <v>0</v>
      </c>
      <c r="J822" s="1">
        <f>Tabel1[[#This Row],[Wind profiel]]-Tabel1[[#This Row],[Netto afname 2024 (LDN)]]</f>
        <v>3012.7697499999999</v>
      </c>
    </row>
    <row r="823" spans="1:10" x14ac:dyDescent="0.2">
      <c r="A823">
        <f t="shared" si="25"/>
        <v>2</v>
      </c>
      <c r="B823" t="s">
        <v>821</v>
      </c>
      <c r="C823" s="1">
        <v>223.9743</v>
      </c>
      <c r="D823" s="1">
        <v>0</v>
      </c>
      <c r="E823" s="1">
        <v>0</v>
      </c>
      <c r="F823" s="1">
        <f t="shared" si="26"/>
        <v>223.9743</v>
      </c>
      <c r="G823" s="34"/>
      <c r="H823" s="1">
        <v>4010.6</v>
      </c>
      <c r="I823" s="1">
        <f>IF(Tabel1[[#This Row],[Netto afname 2024 (LDN)]]-Tabel1[[#This Row],[Wind profiel]]&lt;0,0,Tabel1[[#This Row],[Netto afname 2024 (LDN)]]-Tabel1[[#This Row],[Wind profiel]])</f>
        <v>0</v>
      </c>
      <c r="J823" s="1">
        <f>Tabel1[[#This Row],[Wind profiel]]-Tabel1[[#This Row],[Netto afname 2024 (LDN)]]</f>
        <v>3786.6257000000001</v>
      </c>
    </row>
    <row r="824" spans="1:10" x14ac:dyDescent="0.2">
      <c r="A824">
        <f t="shared" si="25"/>
        <v>2</v>
      </c>
      <c r="B824" t="s">
        <v>822</v>
      </c>
      <c r="C824" s="1">
        <v>204.626</v>
      </c>
      <c r="D824" s="1">
        <v>0</v>
      </c>
      <c r="E824" s="1">
        <v>0</v>
      </c>
      <c r="F824" s="1">
        <f t="shared" si="26"/>
        <v>204.626</v>
      </c>
      <c r="G824" s="34"/>
      <c r="H824" s="1">
        <v>4037.2</v>
      </c>
      <c r="I824" s="1">
        <f>IF(Tabel1[[#This Row],[Netto afname 2024 (LDN)]]-Tabel1[[#This Row],[Wind profiel]]&lt;0,0,Tabel1[[#This Row],[Netto afname 2024 (LDN)]]-Tabel1[[#This Row],[Wind profiel]])</f>
        <v>0</v>
      </c>
      <c r="J824" s="1">
        <f>Tabel1[[#This Row],[Wind profiel]]-Tabel1[[#This Row],[Netto afname 2024 (LDN)]]</f>
        <v>3832.5739999999996</v>
      </c>
    </row>
    <row r="825" spans="1:10" x14ac:dyDescent="0.2">
      <c r="A825">
        <f t="shared" si="25"/>
        <v>2</v>
      </c>
      <c r="B825" t="s">
        <v>823</v>
      </c>
      <c r="C825" s="1">
        <v>163.04235</v>
      </c>
      <c r="D825" s="1">
        <v>0</v>
      </c>
      <c r="E825" s="1">
        <v>0</v>
      </c>
      <c r="F825" s="1">
        <f t="shared" si="26"/>
        <v>163.04235</v>
      </c>
      <c r="G825" s="34"/>
      <c r="H825" s="1">
        <v>4065.3</v>
      </c>
      <c r="I825" s="1">
        <f>IF(Tabel1[[#This Row],[Netto afname 2024 (LDN)]]-Tabel1[[#This Row],[Wind profiel]]&lt;0,0,Tabel1[[#This Row],[Netto afname 2024 (LDN)]]-Tabel1[[#This Row],[Wind profiel]])</f>
        <v>0</v>
      </c>
      <c r="J825" s="1">
        <f>Tabel1[[#This Row],[Wind profiel]]-Tabel1[[#This Row],[Netto afname 2024 (LDN)]]</f>
        <v>3902.25765</v>
      </c>
    </row>
    <row r="826" spans="1:10" x14ac:dyDescent="0.2">
      <c r="A826">
        <f t="shared" si="25"/>
        <v>2</v>
      </c>
      <c r="B826" t="s">
        <v>824</v>
      </c>
      <c r="C826" s="1">
        <v>157.06565000000001</v>
      </c>
      <c r="D826" s="1">
        <v>0</v>
      </c>
      <c r="E826" s="1">
        <v>0</v>
      </c>
      <c r="F826" s="1">
        <f t="shared" si="26"/>
        <v>157.06565000000001</v>
      </c>
      <c r="G826" s="34"/>
      <c r="H826" s="1">
        <v>3887.9</v>
      </c>
      <c r="I826" s="1">
        <f>IF(Tabel1[[#This Row],[Netto afname 2024 (LDN)]]-Tabel1[[#This Row],[Wind profiel]]&lt;0,0,Tabel1[[#This Row],[Netto afname 2024 (LDN)]]-Tabel1[[#This Row],[Wind profiel]])</f>
        <v>0</v>
      </c>
      <c r="J826" s="1">
        <f>Tabel1[[#This Row],[Wind profiel]]-Tabel1[[#This Row],[Netto afname 2024 (LDN)]]</f>
        <v>3730.8343500000001</v>
      </c>
    </row>
    <row r="827" spans="1:10" x14ac:dyDescent="0.2">
      <c r="A827">
        <f t="shared" si="25"/>
        <v>2</v>
      </c>
      <c r="B827" t="s">
        <v>825</v>
      </c>
      <c r="C827" s="1">
        <v>146.53045</v>
      </c>
      <c r="D827" s="1">
        <v>0</v>
      </c>
      <c r="E827" s="1">
        <v>7.28</v>
      </c>
      <c r="F827" s="1">
        <f t="shared" si="26"/>
        <v>153.81045</v>
      </c>
      <c r="G827" s="34"/>
      <c r="H827" s="1">
        <v>3594.5</v>
      </c>
      <c r="I827" s="1">
        <f>IF(Tabel1[[#This Row],[Netto afname 2024 (LDN)]]-Tabel1[[#This Row],[Wind profiel]]&lt;0,0,Tabel1[[#This Row],[Netto afname 2024 (LDN)]]-Tabel1[[#This Row],[Wind profiel]])</f>
        <v>0</v>
      </c>
      <c r="J827" s="1">
        <f>Tabel1[[#This Row],[Wind profiel]]-Tabel1[[#This Row],[Netto afname 2024 (LDN)]]</f>
        <v>3447.9695499999998</v>
      </c>
    </row>
    <row r="828" spans="1:10" x14ac:dyDescent="0.2">
      <c r="A828">
        <f t="shared" si="25"/>
        <v>2</v>
      </c>
      <c r="B828" t="s">
        <v>826</v>
      </c>
      <c r="C828" s="1">
        <v>125.91589999999999</v>
      </c>
      <c r="D828" s="1">
        <v>0</v>
      </c>
      <c r="E828" s="1">
        <v>28.959999999999997</v>
      </c>
      <c r="F828" s="1">
        <f t="shared" si="26"/>
        <v>154.8759</v>
      </c>
      <c r="G828" s="34"/>
      <c r="H828" s="1">
        <v>4028.2</v>
      </c>
      <c r="I828" s="1">
        <f>IF(Tabel1[[#This Row],[Netto afname 2024 (LDN)]]-Tabel1[[#This Row],[Wind profiel]]&lt;0,0,Tabel1[[#This Row],[Netto afname 2024 (LDN)]]-Tabel1[[#This Row],[Wind profiel]])</f>
        <v>0</v>
      </c>
      <c r="J828" s="1">
        <f>Tabel1[[#This Row],[Wind profiel]]-Tabel1[[#This Row],[Netto afname 2024 (LDN)]]</f>
        <v>3902.2840999999999</v>
      </c>
    </row>
    <row r="829" spans="1:10" x14ac:dyDescent="0.2">
      <c r="A829">
        <f t="shared" si="25"/>
        <v>2</v>
      </c>
      <c r="B829" t="s">
        <v>827</v>
      </c>
      <c r="C829" s="1">
        <v>122.06649999999999</v>
      </c>
      <c r="D829" s="1">
        <v>0</v>
      </c>
      <c r="E829" s="1">
        <v>40.24</v>
      </c>
      <c r="F829" s="1">
        <f t="shared" si="26"/>
        <v>162.3065</v>
      </c>
      <c r="G829" s="34"/>
      <c r="H829" s="1">
        <v>4356.2</v>
      </c>
      <c r="I829" s="1">
        <f>IF(Tabel1[[#This Row],[Netto afname 2024 (LDN)]]-Tabel1[[#This Row],[Wind profiel]]&lt;0,0,Tabel1[[#This Row],[Netto afname 2024 (LDN)]]-Tabel1[[#This Row],[Wind profiel]])</f>
        <v>0</v>
      </c>
      <c r="J829" s="1">
        <f>Tabel1[[#This Row],[Wind profiel]]-Tabel1[[#This Row],[Netto afname 2024 (LDN)]]</f>
        <v>4234.1334999999999</v>
      </c>
    </row>
    <row r="830" spans="1:10" x14ac:dyDescent="0.2">
      <c r="A830">
        <f t="shared" si="25"/>
        <v>2</v>
      </c>
      <c r="B830" t="s">
        <v>828</v>
      </c>
      <c r="C830" s="1">
        <v>113.65860000000001</v>
      </c>
      <c r="D830" s="1">
        <v>0</v>
      </c>
      <c r="E830" s="1">
        <v>50.72</v>
      </c>
      <c r="F830" s="1">
        <f t="shared" si="26"/>
        <v>164.37860000000001</v>
      </c>
      <c r="G830" s="34"/>
      <c r="H830" s="1">
        <v>4141.2</v>
      </c>
      <c r="I830" s="1">
        <f>IF(Tabel1[[#This Row],[Netto afname 2024 (LDN)]]-Tabel1[[#This Row],[Wind profiel]]&lt;0,0,Tabel1[[#This Row],[Netto afname 2024 (LDN)]]-Tabel1[[#This Row],[Wind profiel]])</f>
        <v>0</v>
      </c>
      <c r="J830" s="1">
        <f>Tabel1[[#This Row],[Wind profiel]]-Tabel1[[#This Row],[Netto afname 2024 (LDN)]]</f>
        <v>4027.5413999999996</v>
      </c>
    </row>
    <row r="831" spans="1:10" x14ac:dyDescent="0.2">
      <c r="A831">
        <f t="shared" si="25"/>
        <v>2</v>
      </c>
      <c r="B831" t="s">
        <v>829</v>
      </c>
      <c r="C831" s="1">
        <v>105.80785</v>
      </c>
      <c r="D831" s="1">
        <v>0</v>
      </c>
      <c r="E831" s="1">
        <v>60.639999999999993</v>
      </c>
      <c r="F831" s="1">
        <f t="shared" si="26"/>
        <v>166.44784999999999</v>
      </c>
      <c r="G831" s="34"/>
      <c r="H831" s="1">
        <v>4258.6000000000004</v>
      </c>
      <c r="I831" s="1">
        <f>IF(Tabel1[[#This Row],[Netto afname 2024 (LDN)]]-Tabel1[[#This Row],[Wind profiel]]&lt;0,0,Tabel1[[#This Row],[Netto afname 2024 (LDN)]]-Tabel1[[#This Row],[Wind profiel]])</f>
        <v>0</v>
      </c>
      <c r="J831" s="1">
        <f>Tabel1[[#This Row],[Wind profiel]]-Tabel1[[#This Row],[Netto afname 2024 (LDN)]]</f>
        <v>4152.7921500000002</v>
      </c>
    </row>
    <row r="832" spans="1:10" x14ac:dyDescent="0.2">
      <c r="A832">
        <f t="shared" si="25"/>
        <v>2</v>
      </c>
      <c r="B832" t="s">
        <v>830</v>
      </c>
      <c r="C832" s="1">
        <v>83.62315000000001</v>
      </c>
      <c r="D832" s="1">
        <v>0</v>
      </c>
      <c r="E832" s="1">
        <v>89.2</v>
      </c>
      <c r="F832" s="1">
        <f t="shared" si="26"/>
        <v>172.82315</v>
      </c>
      <c r="G832" s="34"/>
      <c r="H832" s="1">
        <v>3847.2</v>
      </c>
      <c r="I832" s="1">
        <f>IF(Tabel1[[#This Row],[Netto afname 2024 (LDN)]]-Tabel1[[#This Row],[Wind profiel]]&lt;0,0,Tabel1[[#This Row],[Netto afname 2024 (LDN)]]-Tabel1[[#This Row],[Wind profiel]])</f>
        <v>0</v>
      </c>
      <c r="J832" s="1">
        <f>Tabel1[[#This Row],[Wind profiel]]-Tabel1[[#This Row],[Netto afname 2024 (LDN)]]</f>
        <v>3763.5768499999999</v>
      </c>
    </row>
    <row r="833" spans="1:10" x14ac:dyDescent="0.2">
      <c r="A833">
        <f t="shared" si="25"/>
        <v>2</v>
      </c>
      <c r="B833" t="s">
        <v>831</v>
      </c>
      <c r="C833" s="1">
        <v>126.4224</v>
      </c>
      <c r="D833" s="1">
        <v>0</v>
      </c>
      <c r="E833" s="1">
        <v>48.160000000000004</v>
      </c>
      <c r="F833" s="1">
        <f t="shared" si="26"/>
        <v>174.58240000000001</v>
      </c>
      <c r="G833" s="34"/>
      <c r="H833" s="1">
        <v>3520</v>
      </c>
      <c r="I833" s="1">
        <f>IF(Tabel1[[#This Row],[Netto afname 2024 (LDN)]]-Tabel1[[#This Row],[Wind profiel]]&lt;0,0,Tabel1[[#This Row],[Netto afname 2024 (LDN)]]-Tabel1[[#This Row],[Wind profiel]])</f>
        <v>0</v>
      </c>
      <c r="J833" s="1">
        <f>Tabel1[[#This Row],[Wind profiel]]-Tabel1[[#This Row],[Netto afname 2024 (LDN)]]</f>
        <v>3393.5776000000001</v>
      </c>
    </row>
    <row r="834" spans="1:10" x14ac:dyDescent="0.2">
      <c r="A834">
        <f t="shared" si="25"/>
        <v>2</v>
      </c>
      <c r="B834" t="s">
        <v>832</v>
      </c>
      <c r="C834" s="1">
        <v>158.1293</v>
      </c>
      <c r="D834" s="1">
        <v>0</v>
      </c>
      <c r="E834" s="1">
        <v>15.920000000000002</v>
      </c>
      <c r="F834" s="1">
        <f t="shared" si="26"/>
        <v>174.04930000000002</v>
      </c>
      <c r="G834" s="34"/>
      <c r="H834" s="1">
        <v>2565.1</v>
      </c>
      <c r="I834" s="1">
        <f>IF(Tabel1[[#This Row],[Netto afname 2024 (LDN)]]-Tabel1[[#This Row],[Wind profiel]]&lt;0,0,Tabel1[[#This Row],[Netto afname 2024 (LDN)]]-Tabel1[[#This Row],[Wind profiel]])</f>
        <v>0</v>
      </c>
      <c r="J834" s="1">
        <f>Tabel1[[#This Row],[Wind profiel]]-Tabel1[[#This Row],[Netto afname 2024 (LDN)]]</f>
        <v>2406.9706999999999</v>
      </c>
    </row>
    <row r="835" spans="1:10" x14ac:dyDescent="0.2">
      <c r="A835">
        <f t="shared" si="25"/>
        <v>2</v>
      </c>
      <c r="B835" t="s">
        <v>833</v>
      </c>
      <c r="C835" s="1">
        <v>155.29289999999997</v>
      </c>
      <c r="D835" s="1">
        <v>0</v>
      </c>
      <c r="E835" s="1">
        <v>2.5600000000000005</v>
      </c>
      <c r="F835" s="1">
        <f t="shared" si="26"/>
        <v>157.85289999999998</v>
      </c>
      <c r="G835" s="34"/>
      <c r="H835" s="1">
        <v>3716.6</v>
      </c>
      <c r="I835" s="1">
        <f>IF(Tabel1[[#This Row],[Netto afname 2024 (LDN)]]-Tabel1[[#This Row],[Wind profiel]]&lt;0,0,Tabel1[[#This Row],[Netto afname 2024 (LDN)]]-Tabel1[[#This Row],[Wind profiel]])</f>
        <v>0</v>
      </c>
      <c r="J835" s="1">
        <f>Tabel1[[#This Row],[Wind profiel]]-Tabel1[[#This Row],[Netto afname 2024 (LDN)]]</f>
        <v>3561.3071</v>
      </c>
    </row>
    <row r="836" spans="1:10" x14ac:dyDescent="0.2">
      <c r="A836">
        <f t="shared" ref="A836:A899" si="27">MONTH(B836)</f>
        <v>2</v>
      </c>
      <c r="B836" t="s">
        <v>834</v>
      </c>
      <c r="C836" s="1">
        <v>157.2176</v>
      </c>
      <c r="D836" s="1">
        <v>0</v>
      </c>
      <c r="E836" s="1">
        <v>0</v>
      </c>
      <c r="F836" s="1">
        <f t="shared" ref="F836:F899" si="28">C836+E836-D836</f>
        <v>157.2176</v>
      </c>
      <c r="G836" s="34"/>
      <c r="H836" s="1">
        <v>3417.6</v>
      </c>
      <c r="I836" s="1">
        <f>IF(Tabel1[[#This Row],[Netto afname 2024 (LDN)]]-Tabel1[[#This Row],[Wind profiel]]&lt;0,0,Tabel1[[#This Row],[Netto afname 2024 (LDN)]]-Tabel1[[#This Row],[Wind profiel]])</f>
        <v>0</v>
      </c>
      <c r="J836" s="1">
        <f>Tabel1[[#This Row],[Wind profiel]]-Tabel1[[#This Row],[Netto afname 2024 (LDN)]]</f>
        <v>3260.3824</v>
      </c>
    </row>
    <row r="837" spans="1:10" x14ac:dyDescent="0.2">
      <c r="A837">
        <f t="shared" si="27"/>
        <v>2</v>
      </c>
      <c r="B837" t="s">
        <v>835</v>
      </c>
      <c r="C837" s="1">
        <v>156.86304999999999</v>
      </c>
      <c r="D837" s="1">
        <v>0</v>
      </c>
      <c r="E837" s="1">
        <v>0</v>
      </c>
      <c r="F837" s="1">
        <f t="shared" si="28"/>
        <v>156.86304999999999</v>
      </c>
      <c r="G837" s="34"/>
      <c r="H837" s="1">
        <v>4459</v>
      </c>
      <c r="I837" s="1">
        <f>IF(Tabel1[[#This Row],[Netto afname 2024 (LDN)]]-Tabel1[[#This Row],[Wind profiel]]&lt;0,0,Tabel1[[#This Row],[Netto afname 2024 (LDN)]]-Tabel1[[#This Row],[Wind profiel]])</f>
        <v>0</v>
      </c>
      <c r="J837" s="1">
        <f>Tabel1[[#This Row],[Wind profiel]]-Tabel1[[#This Row],[Netto afname 2024 (LDN)]]</f>
        <v>4302.1369500000001</v>
      </c>
    </row>
    <row r="838" spans="1:10" x14ac:dyDescent="0.2">
      <c r="A838">
        <f t="shared" si="27"/>
        <v>2</v>
      </c>
      <c r="B838" t="s">
        <v>836</v>
      </c>
      <c r="C838" s="1">
        <v>167.55020000000002</v>
      </c>
      <c r="D838" s="1">
        <v>0</v>
      </c>
      <c r="E838" s="1">
        <v>0</v>
      </c>
      <c r="F838" s="1">
        <f t="shared" si="28"/>
        <v>167.55020000000002</v>
      </c>
      <c r="G838" s="34"/>
      <c r="H838" s="1">
        <v>4500</v>
      </c>
      <c r="I838" s="1">
        <f>IF(Tabel1[[#This Row],[Netto afname 2024 (LDN)]]-Tabel1[[#This Row],[Wind profiel]]&lt;0,0,Tabel1[[#This Row],[Netto afname 2024 (LDN)]]-Tabel1[[#This Row],[Wind profiel]])</f>
        <v>0</v>
      </c>
      <c r="J838" s="1">
        <f>Tabel1[[#This Row],[Wind profiel]]-Tabel1[[#This Row],[Netto afname 2024 (LDN)]]</f>
        <v>4332.4498000000003</v>
      </c>
    </row>
    <row r="839" spans="1:10" x14ac:dyDescent="0.2">
      <c r="A839">
        <f t="shared" si="27"/>
        <v>2</v>
      </c>
      <c r="B839" t="s">
        <v>837</v>
      </c>
      <c r="C839" s="1">
        <v>181.0231</v>
      </c>
      <c r="D839" s="1">
        <v>0</v>
      </c>
      <c r="E839" s="1">
        <v>0</v>
      </c>
      <c r="F839" s="1">
        <f t="shared" si="28"/>
        <v>181.0231</v>
      </c>
      <c r="G839" s="34"/>
      <c r="H839" s="1">
        <v>4500</v>
      </c>
      <c r="I839" s="1">
        <f>IF(Tabel1[[#This Row],[Netto afname 2024 (LDN)]]-Tabel1[[#This Row],[Wind profiel]]&lt;0,0,Tabel1[[#This Row],[Netto afname 2024 (LDN)]]-Tabel1[[#This Row],[Wind profiel]])</f>
        <v>0</v>
      </c>
      <c r="J839" s="1">
        <f>Tabel1[[#This Row],[Wind profiel]]-Tabel1[[#This Row],[Netto afname 2024 (LDN)]]</f>
        <v>4318.9768999999997</v>
      </c>
    </row>
    <row r="840" spans="1:10" x14ac:dyDescent="0.2">
      <c r="A840">
        <f t="shared" si="27"/>
        <v>2</v>
      </c>
      <c r="B840" t="s">
        <v>838</v>
      </c>
      <c r="C840" s="1">
        <v>190.59595000000002</v>
      </c>
      <c r="D840" s="1">
        <v>0</v>
      </c>
      <c r="E840" s="1">
        <v>0</v>
      </c>
      <c r="F840" s="1">
        <f t="shared" si="28"/>
        <v>190.59595000000002</v>
      </c>
      <c r="G840" s="34"/>
      <c r="H840" s="1">
        <v>4500</v>
      </c>
      <c r="I840" s="1">
        <f>IF(Tabel1[[#This Row],[Netto afname 2024 (LDN)]]-Tabel1[[#This Row],[Wind profiel]]&lt;0,0,Tabel1[[#This Row],[Netto afname 2024 (LDN)]]-Tabel1[[#This Row],[Wind profiel]])</f>
        <v>0</v>
      </c>
      <c r="J840" s="1">
        <f>Tabel1[[#This Row],[Wind profiel]]-Tabel1[[#This Row],[Netto afname 2024 (LDN)]]</f>
        <v>4309.4040500000001</v>
      </c>
    </row>
    <row r="841" spans="1:10" x14ac:dyDescent="0.2">
      <c r="A841">
        <f t="shared" si="27"/>
        <v>2</v>
      </c>
      <c r="B841" t="s">
        <v>839</v>
      </c>
      <c r="C841" s="1">
        <v>208.678</v>
      </c>
      <c r="D841" s="1">
        <v>0</v>
      </c>
      <c r="E841" s="1">
        <v>0</v>
      </c>
      <c r="F841" s="1">
        <f t="shared" si="28"/>
        <v>208.678</v>
      </c>
      <c r="G841" s="34"/>
      <c r="H841" s="1">
        <v>4500</v>
      </c>
      <c r="I841" s="1">
        <f>IF(Tabel1[[#This Row],[Netto afname 2024 (LDN)]]-Tabel1[[#This Row],[Wind profiel]]&lt;0,0,Tabel1[[#This Row],[Netto afname 2024 (LDN)]]-Tabel1[[#This Row],[Wind profiel]])</f>
        <v>0</v>
      </c>
      <c r="J841" s="1">
        <f>Tabel1[[#This Row],[Wind profiel]]-Tabel1[[#This Row],[Netto afname 2024 (LDN)]]</f>
        <v>4291.3220000000001</v>
      </c>
    </row>
    <row r="842" spans="1:10" x14ac:dyDescent="0.2">
      <c r="A842">
        <f t="shared" si="27"/>
        <v>2</v>
      </c>
      <c r="B842" t="s">
        <v>840</v>
      </c>
      <c r="C842" s="1">
        <v>180.01009999999999</v>
      </c>
      <c r="D842" s="1">
        <v>0</v>
      </c>
      <c r="E842" s="1">
        <v>0</v>
      </c>
      <c r="F842" s="1">
        <f t="shared" si="28"/>
        <v>180.01009999999999</v>
      </c>
      <c r="G842" s="34"/>
      <c r="H842" s="1">
        <v>4500</v>
      </c>
      <c r="I842" s="1">
        <f>IF(Tabel1[[#This Row],[Netto afname 2024 (LDN)]]-Tabel1[[#This Row],[Wind profiel]]&lt;0,0,Tabel1[[#This Row],[Netto afname 2024 (LDN)]]-Tabel1[[#This Row],[Wind profiel]])</f>
        <v>0</v>
      </c>
      <c r="J842" s="1">
        <f>Tabel1[[#This Row],[Wind profiel]]-Tabel1[[#This Row],[Netto afname 2024 (LDN)]]</f>
        <v>4319.9898999999996</v>
      </c>
    </row>
    <row r="843" spans="1:10" x14ac:dyDescent="0.2">
      <c r="A843">
        <f t="shared" si="27"/>
        <v>2</v>
      </c>
      <c r="B843" t="s">
        <v>841</v>
      </c>
      <c r="C843" s="1">
        <v>172.76715000000002</v>
      </c>
      <c r="D843" s="1">
        <v>0</v>
      </c>
      <c r="E843" s="1">
        <v>0</v>
      </c>
      <c r="F843" s="1">
        <f t="shared" si="28"/>
        <v>172.76715000000002</v>
      </c>
      <c r="G843" s="34"/>
      <c r="H843" s="1">
        <v>4500</v>
      </c>
      <c r="I843" s="1">
        <f>IF(Tabel1[[#This Row],[Netto afname 2024 (LDN)]]-Tabel1[[#This Row],[Wind profiel]]&lt;0,0,Tabel1[[#This Row],[Netto afname 2024 (LDN)]]-Tabel1[[#This Row],[Wind profiel]])</f>
        <v>0</v>
      </c>
      <c r="J843" s="1">
        <f>Tabel1[[#This Row],[Wind profiel]]-Tabel1[[#This Row],[Netto afname 2024 (LDN)]]</f>
        <v>4327.2328500000003</v>
      </c>
    </row>
    <row r="844" spans="1:10" x14ac:dyDescent="0.2">
      <c r="A844">
        <f t="shared" si="27"/>
        <v>2</v>
      </c>
      <c r="B844" t="s">
        <v>842</v>
      </c>
      <c r="C844" s="1">
        <v>162.2826</v>
      </c>
      <c r="D844" s="1">
        <v>0</v>
      </c>
      <c r="E844" s="1">
        <v>0</v>
      </c>
      <c r="F844" s="1">
        <f t="shared" si="28"/>
        <v>162.2826</v>
      </c>
      <c r="G844" s="34"/>
      <c r="H844" s="1">
        <v>4500</v>
      </c>
      <c r="I844" s="1">
        <f>IF(Tabel1[[#This Row],[Netto afname 2024 (LDN)]]-Tabel1[[#This Row],[Wind profiel]]&lt;0,0,Tabel1[[#This Row],[Netto afname 2024 (LDN)]]-Tabel1[[#This Row],[Wind profiel]])</f>
        <v>0</v>
      </c>
      <c r="J844" s="1">
        <f>Tabel1[[#This Row],[Wind profiel]]-Tabel1[[#This Row],[Netto afname 2024 (LDN)]]</f>
        <v>4337.7173999999995</v>
      </c>
    </row>
    <row r="845" spans="1:10" x14ac:dyDescent="0.2">
      <c r="A845">
        <f t="shared" si="27"/>
        <v>2</v>
      </c>
      <c r="B845" t="s">
        <v>843</v>
      </c>
      <c r="C845" s="1">
        <v>161.9787</v>
      </c>
      <c r="D845" s="1">
        <v>0</v>
      </c>
      <c r="E845" s="1">
        <v>0</v>
      </c>
      <c r="F845" s="1">
        <f t="shared" si="28"/>
        <v>161.9787</v>
      </c>
      <c r="G845" s="34"/>
      <c r="H845" s="1">
        <v>4500</v>
      </c>
      <c r="I845" s="1">
        <f>IF(Tabel1[[#This Row],[Netto afname 2024 (LDN)]]-Tabel1[[#This Row],[Wind profiel]]&lt;0,0,Tabel1[[#This Row],[Netto afname 2024 (LDN)]]-Tabel1[[#This Row],[Wind profiel]])</f>
        <v>0</v>
      </c>
      <c r="J845" s="1">
        <f>Tabel1[[#This Row],[Wind profiel]]-Tabel1[[#This Row],[Netto afname 2024 (LDN)]]</f>
        <v>4338.0213000000003</v>
      </c>
    </row>
    <row r="846" spans="1:10" x14ac:dyDescent="0.2">
      <c r="A846">
        <f t="shared" si="27"/>
        <v>2</v>
      </c>
      <c r="B846" t="s">
        <v>844</v>
      </c>
      <c r="C846" s="1">
        <v>155.39420000000001</v>
      </c>
      <c r="D846" s="1">
        <v>0</v>
      </c>
      <c r="E846" s="1">
        <v>0</v>
      </c>
      <c r="F846" s="1">
        <f t="shared" si="28"/>
        <v>155.39420000000001</v>
      </c>
      <c r="G846" s="34"/>
      <c r="H846" s="1">
        <v>4500</v>
      </c>
      <c r="I846" s="1">
        <f>IF(Tabel1[[#This Row],[Netto afname 2024 (LDN)]]-Tabel1[[#This Row],[Wind profiel]]&lt;0,0,Tabel1[[#This Row],[Netto afname 2024 (LDN)]]-Tabel1[[#This Row],[Wind profiel]])</f>
        <v>0</v>
      </c>
      <c r="J846" s="1">
        <f>Tabel1[[#This Row],[Wind profiel]]-Tabel1[[#This Row],[Netto afname 2024 (LDN)]]</f>
        <v>4344.6058000000003</v>
      </c>
    </row>
    <row r="847" spans="1:10" x14ac:dyDescent="0.2">
      <c r="A847">
        <f t="shared" si="27"/>
        <v>2</v>
      </c>
      <c r="B847" t="s">
        <v>845</v>
      </c>
      <c r="C847" s="1">
        <v>161.9787</v>
      </c>
      <c r="D847" s="1">
        <v>0</v>
      </c>
      <c r="E847" s="1">
        <v>0</v>
      </c>
      <c r="F847" s="1">
        <f t="shared" si="28"/>
        <v>161.9787</v>
      </c>
      <c r="G847" s="34"/>
      <c r="H847" s="1">
        <v>4500</v>
      </c>
      <c r="I847" s="1">
        <f>IF(Tabel1[[#This Row],[Netto afname 2024 (LDN)]]-Tabel1[[#This Row],[Wind profiel]]&lt;0,0,Tabel1[[#This Row],[Netto afname 2024 (LDN)]]-Tabel1[[#This Row],[Wind profiel]])</f>
        <v>0</v>
      </c>
      <c r="J847" s="1">
        <f>Tabel1[[#This Row],[Wind profiel]]-Tabel1[[#This Row],[Netto afname 2024 (LDN)]]</f>
        <v>4338.0213000000003</v>
      </c>
    </row>
    <row r="848" spans="1:10" x14ac:dyDescent="0.2">
      <c r="A848">
        <f t="shared" si="27"/>
        <v>2</v>
      </c>
      <c r="B848" t="s">
        <v>846</v>
      </c>
      <c r="C848" s="1">
        <v>156.00200000000001</v>
      </c>
      <c r="D848" s="1">
        <v>0</v>
      </c>
      <c r="E848" s="1">
        <v>0</v>
      </c>
      <c r="F848" s="1">
        <f t="shared" si="28"/>
        <v>156.00200000000001</v>
      </c>
      <c r="G848" s="34"/>
      <c r="H848" s="1">
        <v>4499.2</v>
      </c>
      <c r="I848" s="1">
        <f>IF(Tabel1[[#This Row],[Netto afname 2024 (LDN)]]-Tabel1[[#This Row],[Wind profiel]]&lt;0,0,Tabel1[[#This Row],[Netto afname 2024 (LDN)]]-Tabel1[[#This Row],[Wind profiel]])</f>
        <v>0</v>
      </c>
      <c r="J848" s="1">
        <f>Tabel1[[#This Row],[Wind profiel]]-Tabel1[[#This Row],[Netto afname 2024 (LDN)]]</f>
        <v>4343.1979999999994</v>
      </c>
    </row>
    <row r="849" spans="1:10" x14ac:dyDescent="0.2">
      <c r="A849">
        <f t="shared" si="27"/>
        <v>2</v>
      </c>
      <c r="B849" t="s">
        <v>847</v>
      </c>
      <c r="C849" s="1">
        <v>155.69810000000001</v>
      </c>
      <c r="D849" s="1">
        <v>0</v>
      </c>
      <c r="E849" s="1">
        <v>0</v>
      </c>
      <c r="F849" s="1">
        <f t="shared" si="28"/>
        <v>155.69810000000001</v>
      </c>
      <c r="G849" s="34"/>
      <c r="H849" s="1">
        <v>4426.5</v>
      </c>
      <c r="I849" s="1">
        <f>IF(Tabel1[[#This Row],[Netto afname 2024 (LDN)]]-Tabel1[[#This Row],[Wind profiel]]&lt;0,0,Tabel1[[#This Row],[Netto afname 2024 (LDN)]]-Tabel1[[#This Row],[Wind profiel]])</f>
        <v>0</v>
      </c>
      <c r="J849" s="1">
        <f>Tabel1[[#This Row],[Wind profiel]]-Tabel1[[#This Row],[Netto afname 2024 (LDN)]]</f>
        <v>4270.8019000000004</v>
      </c>
    </row>
    <row r="850" spans="1:10" x14ac:dyDescent="0.2">
      <c r="A850">
        <f t="shared" si="27"/>
        <v>2</v>
      </c>
      <c r="B850" t="s">
        <v>848</v>
      </c>
      <c r="C850" s="1">
        <v>153.31755000000001</v>
      </c>
      <c r="D850" s="1">
        <v>0</v>
      </c>
      <c r="E850" s="1">
        <v>0</v>
      </c>
      <c r="F850" s="1">
        <f t="shared" si="28"/>
        <v>153.31755000000001</v>
      </c>
      <c r="G850" s="34"/>
      <c r="H850" s="1">
        <v>4406.8999999999996</v>
      </c>
      <c r="I850" s="1">
        <f>IF(Tabel1[[#This Row],[Netto afname 2024 (LDN)]]-Tabel1[[#This Row],[Wind profiel]]&lt;0,0,Tabel1[[#This Row],[Netto afname 2024 (LDN)]]-Tabel1[[#This Row],[Wind profiel]])</f>
        <v>0</v>
      </c>
      <c r="J850" s="1">
        <f>Tabel1[[#This Row],[Wind profiel]]-Tabel1[[#This Row],[Netto afname 2024 (LDN)]]</f>
        <v>4253.5824499999999</v>
      </c>
    </row>
    <row r="851" spans="1:10" x14ac:dyDescent="0.2">
      <c r="A851">
        <f t="shared" si="27"/>
        <v>2</v>
      </c>
      <c r="B851" t="s">
        <v>849</v>
      </c>
      <c r="C851" s="1">
        <v>153.46949999999998</v>
      </c>
      <c r="D851" s="1">
        <v>0</v>
      </c>
      <c r="E851" s="1">
        <v>1.8399999999999999</v>
      </c>
      <c r="F851" s="1">
        <f t="shared" si="28"/>
        <v>155.30949999999999</v>
      </c>
      <c r="G851" s="34"/>
      <c r="H851" s="1">
        <v>4443.5</v>
      </c>
      <c r="I851" s="1">
        <f>IF(Tabel1[[#This Row],[Netto afname 2024 (LDN)]]-Tabel1[[#This Row],[Wind profiel]]&lt;0,0,Tabel1[[#This Row],[Netto afname 2024 (LDN)]]-Tabel1[[#This Row],[Wind profiel]])</f>
        <v>0</v>
      </c>
      <c r="J851" s="1">
        <f>Tabel1[[#This Row],[Wind profiel]]-Tabel1[[#This Row],[Netto afname 2024 (LDN)]]</f>
        <v>4290.0304999999998</v>
      </c>
    </row>
    <row r="852" spans="1:10" x14ac:dyDescent="0.2">
      <c r="A852">
        <f t="shared" si="27"/>
        <v>2</v>
      </c>
      <c r="B852" t="s">
        <v>850</v>
      </c>
      <c r="C852" s="1">
        <v>138.3758</v>
      </c>
      <c r="D852" s="1">
        <v>0</v>
      </c>
      <c r="E852" s="1">
        <v>21.92</v>
      </c>
      <c r="F852" s="1">
        <f t="shared" si="28"/>
        <v>160.29579999999999</v>
      </c>
      <c r="G852" s="34"/>
      <c r="H852" s="1">
        <v>4341.8999999999996</v>
      </c>
      <c r="I852" s="1">
        <f>IF(Tabel1[[#This Row],[Netto afname 2024 (LDN)]]-Tabel1[[#This Row],[Wind profiel]]&lt;0,0,Tabel1[[#This Row],[Netto afname 2024 (LDN)]]-Tabel1[[#This Row],[Wind profiel]])</f>
        <v>0</v>
      </c>
      <c r="J852" s="1">
        <f>Tabel1[[#This Row],[Wind profiel]]-Tabel1[[#This Row],[Netto afname 2024 (LDN)]]</f>
        <v>4203.5241999999998</v>
      </c>
    </row>
    <row r="853" spans="1:10" x14ac:dyDescent="0.2">
      <c r="A853">
        <f t="shared" si="27"/>
        <v>2</v>
      </c>
      <c r="B853" t="s">
        <v>851</v>
      </c>
      <c r="C853" s="1">
        <v>88.688149999999993</v>
      </c>
      <c r="D853" s="1">
        <v>0.29615004935834155</v>
      </c>
      <c r="E853" s="1">
        <v>79.12</v>
      </c>
      <c r="F853" s="1">
        <f t="shared" si="28"/>
        <v>167.51199995064167</v>
      </c>
      <c r="G853" s="34"/>
      <c r="H853" s="1">
        <v>4303.8</v>
      </c>
      <c r="I853" s="1">
        <f>IF(Tabel1[[#This Row],[Netto afname 2024 (LDN)]]-Tabel1[[#This Row],[Wind profiel]]&lt;0,0,Tabel1[[#This Row],[Netto afname 2024 (LDN)]]-Tabel1[[#This Row],[Wind profiel]])</f>
        <v>0</v>
      </c>
      <c r="J853" s="1">
        <f>Tabel1[[#This Row],[Wind profiel]]-Tabel1[[#This Row],[Netto afname 2024 (LDN)]]</f>
        <v>4215.1118500000002</v>
      </c>
    </row>
    <row r="854" spans="1:10" x14ac:dyDescent="0.2">
      <c r="A854">
        <f t="shared" si="27"/>
        <v>2</v>
      </c>
      <c r="B854" t="s">
        <v>852</v>
      </c>
      <c r="C854" s="1">
        <v>62.400800000000004</v>
      </c>
      <c r="D854" s="1">
        <v>0.39486673247778875</v>
      </c>
      <c r="E854" s="1">
        <v>113.52</v>
      </c>
      <c r="F854" s="1">
        <f t="shared" si="28"/>
        <v>175.52593326752219</v>
      </c>
      <c r="G854" s="34"/>
      <c r="H854" s="1">
        <v>3798.5</v>
      </c>
      <c r="I854" s="1">
        <f>IF(Tabel1[[#This Row],[Netto afname 2024 (LDN)]]-Tabel1[[#This Row],[Wind profiel]]&lt;0,0,Tabel1[[#This Row],[Netto afname 2024 (LDN)]]-Tabel1[[#This Row],[Wind profiel]])</f>
        <v>0</v>
      </c>
      <c r="J854" s="1">
        <f>Tabel1[[#This Row],[Wind profiel]]-Tabel1[[#This Row],[Netto afname 2024 (LDN)]]</f>
        <v>3736.0992000000001</v>
      </c>
    </row>
    <row r="855" spans="1:10" x14ac:dyDescent="0.2">
      <c r="A855">
        <f t="shared" si="27"/>
        <v>2</v>
      </c>
      <c r="B855" t="s">
        <v>853</v>
      </c>
      <c r="C855" s="1">
        <v>78.507500000000007</v>
      </c>
      <c r="D855" s="1">
        <v>1.0858835143139192</v>
      </c>
      <c r="E855" s="1">
        <v>130</v>
      </c>
      <c r="F855" s="1">
        <f t="shared" si="28"/>
        <v>207.42161648568609</v>
      </c>
      <c r="G855" s="34"/>
      <c r="H855" s="1">
        <v>4500</v>
      </c>
      <c r="I855" s="1">
        <f>IF(Tabel1[[#This Row],[Netto afname 2024 (LDN)]]-Tabel1[[#This Row],[Wind profiel]]&lt;0,0,Tabel1[[#This Row],[Netto afname 2024 (LDN)]]-Tabel1[[#This Row],[Wind profiel]])</f>
        <v>0</v>
      </c>
      <c r="J855" s="1">
        <f>Tabel1[[#This Row],[Wind profiel]]-Tabel1[[#This Row],[Netto afname 2024 (LDN)]]</f>
        <v>4421.4925000000003</v>
      </c>
    </row>
    <row r="856" spans="1:10" x14ac:dyDescent="0.2">
      <c r="A856">
        <f t="shared" si="27"/>
        <v>2</v>
      </c>
      <c r="B856" t="s">
        <v>854</v>
      </c>
      <c r="C856" s="1">
        <v>46.395400000000009</v>
      </c>
      <c r="D856" s="1">
        <v>1.480750246791708</v>
      </c>
      <c r="E856" s="1">
        <v>124.63999999999999</v>
      </c>
      <c r="F856" s="1">
        <f t="shared" si="28"/>
        <v>169.55464975320828</v>
      </c>
      <c r="G856" s="34"/>
      <c r="H856" s="1">
        <v>4498.3999999999996</v>
      </c>
      <c r="I856" s="1">
        <f>IF(Tabel1[[#This Row],[Netto afname 2024 (LDN)]]-Tabel1[[#This Row],[Wind profiel]]&lt;0,0,Tabel1[[#This Row],[Netto afname 2024 (LDN)]]-Tabel1[[#This Row],[Wind profiel]])</f>
        <v>0</v>
      </c>
      <c r="J856" s="1">
        <f>Tabel1[[#This Row],[Wind profiel]]-Tabel1[[#This Row],[Netto afname 2024 (LDN)]]</f>
        <v>4452.0045999999993</v>
      </c>
    </row>
    <row r="857" spans="1:10" x14ac:dyDescent="0.2">
      <c r="A857">
        <f t="shared" si="27"/>
        <v>2</v>
      </c>
      <c r="B857" t="s">
        <v>855</v>
      </c>
      <c r="C857" s="1">
        <v>81.901049999999998</v>
      </c>
      <c r="D857" s="1">
        <v>0.74037512339585387</v>
      </c>
      <c r="E857" s="1">
        <v>86.64</v>
      </c>
      <c r="F857" s="1">
        <f t="shared" si="28"/>
        <v>167.80067487660412</v>
      </c>
      <c r="G857" s="34"/>
      <c r="H857" s="1">
        <v>4500</v>
      </c>
      <c r="I857" s="1">
        <f>IF(Tabel1[[#This Row],[Netto afname 2024 (LDN)]]-Tabel1[[#This Row],[Wind profiel]]&lt;0,0,Tabel1[[#This Row],[Netto afname 2024 (LDN)]]-Tabel1[[#This Row],[Wind profiel]])</f>
        <v>0</v>
      </c>
      <c r="J857" s="1">
        <f>Tabel1[[#This Row],[Wind profiel]]-Tabel1[[#This Row],[Netto afname 2024 (LDN)]]</f>
        <v>4418.0989499999996</v>
      </c>
    </row>
    <row r="858" spans="1:10" x14ac:dyDescent="0.2">
      <c r="A858">
        <f t="shared" si="27"/>
        <v>2</v>
      </c>
      <c r="B858" t="s">
        <v>856</v>
      </c>
      <c r="C858" s="1">
        <v>99.527250000000009</v>
      </c>
      <c r="D858" s="1">
        <v>0</v>
      </c>
      <c r="E858" s="1">
        <v>70.400000000000006</v>
      </c>
      <c r="F858" s="1">
        <f t="shared" si="28"/>
        <v>169.92725000000002</v>
      </c>
      <c r="G858" s="34"/>
      <c r="H858" s="1">
        <v>4500</v>
      </c>
      <c r="I858" s="1">
        <f>IF(Tabel1[[#This Row],[Netto afname 2024 (LDN)]]-Tabel1[[#This Row],[Wind profiel]]&lt;0,0,Tabel1[[#This Row],[Netto afname 2024 (LDN)]]-Tabel1[[#This Row],[Wind profiel]])</f>
        <v>0</v>
      </c>
      <c r="J858" s="1">
        <f>Tabel1[[#This Row],[Wind profiel]]-Tabel1[[#This Row],[Netto afname 2024 (LDN)]]</f>
        <v>4400.4727499999999</v>
      </c>
    </row>
    <row r="859" spans="1:10" x14ac:dyDescent="0.2">
      <c r="A859">
        <f t="shared" si="27"/>
        <v>2</v>
      </c>
      <c r="B859" t="s">
        <v>857</v>
      </c>
      <c r="C859" s="1">
        <v>148.911</v>
      </c>
      <c r="D859" s="1">
        <v>0</v>
      </c>
      <c r="E859" s="1">
        <v>15.92</v>
      </c>
      <c r="F859" s="1">
        <f t="shared" si="28"/>
        <v>164.83099999999999</v>
      </c>
      <c r="G859" s="34"/>
      <c r="H859" s="1">
        <v>4500</v>
      </c>
      <c r="I859" s="1">
        <f>IF(Tabel1[[#This Row],[Netto afname 2024 (LDN)]]-Tabel1[[#This Row],[Wind profiel]]&lt;0,0,Tabel1[[#This Row],[Netto afname 2024 (LDN)]]-Tabel1[[#This Row],[Wind profiel]])</f>
        <v>0</v>
      </c>
      <c r="J859" s="1">
        <f>Tabel1[[#This Row],[Wind profiel]]-Tabel1[[#This Row],[Netto afname 2024 (LDN)]]</f>
        <v>4351.0889999999999</v>
      </c>
    </row>
    <row r="860" spans="1:10" x14ac:dyDescent="0.2">
      <c r="A860">
        <f t="shared" si="27"/>
        <v>2</v>
      </c>
      <c r="B860" t="s">
        <v>858</v>
      </c>
      <c r="C860" s="1">
        <v>170.79179999999999</v>
      </c>
      <c r="D860" s="1">
        <v>0</v>
      </c>
      <c r="E860" s="1">
        <v>0.24</v>
      </c>
      <c r="F860" s="1">
        <f t="shared" si="28"/>
        <v>171.0318</v>
      </c>
      <c r="G860" s="34"/>
      <c r="H860" s="1">
        <v>4500</v>
      </c>
      <c r="I860" s="1">
        <f>IF(Tabel1[[#This Row],[Netto afname 2024 (LDN)]]-Tabel1[[#This Row],[Wind profiel]]&lt;0,0,Tabel1[[#This Row],[Netto afname 2024 (LDN)]]-Tabel1[[#This Row],[Wind profiel]])</f>
        <v>0</v>
      </c>
      <c r="J860" s="1">
        <f>Tabel1[[#This Row],[Wind profiel]]-Tabel1[[#This Row],[Netto afname 2024 (LDN)]]</f>
        <v>4329.2082</v>
      </c>
    </row>
    <row r="861" spans="1:10" x14ac:dyDescent="0.2">
      <c r="A861">
        <f t="shared" si="27"/>
        <v>2</v>
      </c>
      <c r="B861" t="s">
        <v>859</v>
      </c>
      <c r="C861" s="1">
        <v>174.84379999999999</v>
      </c>
      <c r="D861" s="1">
        <v>0</v>
      </c>
      <c r="E861" s="1">
        <v>0</v>
      </c>
      <c r="F861" s="1">
        <f t="shared" si="28"/>
        <v>174.84379999999999</v>
      </c>
      <c r="G861" s="34"/>
      <c r="H861" s="1">
        <v>4500</v>
      </c>
      <c r="I861" s="1">
        <f>IF(Tabel1[[#This Row],[Netto afname 2024 (LDN)]]-Tabel1[[#This Row],[Wind profiel]]&lt;0,0,Tabel1[[#This Row],[Netto afname 2024 (LDN)]]-Tabel1[[#This Row],[Wind profiel]])</f>
        <v>0</v>
      </c>
      <c r="J861" s="1">
        <f>Tabel1[[#This Row],[Wind profiel]]-Tabel1[[#This Row],[Netto afname 2024 (LDN)]]</f>
        <v>4325.1562000000004</v>
      </c>
    </row>
    <row r="862" spans="1:10" x14ac:dyDescent="0.2">
      <c r="A862">
        <f t="shared" si="27"/>
        <v>2</v>
      </c>
      <c r="B862" t="s">
        <v>860</v>
      </c>
      <c r="C862" s="1">
        <v>200.01685000000001</v>
      </c>
      <c r="D862" s="1">
        <v>0</v>
      </c>
      <c r="E862" s="1">
        <v>0</v>
      </c>
      <c r="F862" s="1">
        <f t="shared" si="28"/>
        <v>200.01685000000001</v>
      </c>
      <c r="G862" s="34"/>
      <c r="H862" s="1">
        <v>4500</v>
      </c>
      <c r="I862" s="1">
        <f>IF(Tabel1[[#This Row],[Netto afname 2024 (LDN)]]-Tabel1[[#This Row],[Wind profiel]]&lt;0,0,Tabel1[[#This Row],[Netto afname 2024 (LDN)]]-Tabel1[[#This Row],[Wind profiel]])</f>
        <v>0</v>
      </c>
      <c r="J862" s="1">
        <f>Tabel1[[#This Row],[Wind profiel]]-Tabel1[[#This Row],[Netto afname 2024 (LDN)]]</f>
        <v>4299.98315</v>
      </c>
    </row>
    <row r="863" spans="1:10" x14ac:dyDescent="0.2">
      <c r="A863">
        <f t="shared" si="27"/>
        <v>2</v>
      </c>
      <c r="B863" t="s">
        <v>861</v>
      </c>
      <c r="C863" s="1">
        <v>196.47135</v>
      </c>
      <c r="D863" s="1">
        <v>0</v>
      </c>
      <c r="E863" s="1">
        <v>0</v>
      </c>
      <c r="F863" s="1">
        <f t="shared" si="28"/>
        <v>196.47135</v>
      </c>
      <c r="G863" s="34"/>
      <c r="H863" s="1">
        <v>4500</v>
      </c>
      <c r="I863" s="1">
        <f>IF(Tabel1[[#This Row],[Netto afname 2024 (LDN)]]-Tabel1[[#This Row],[Wind profiel]]&lt;0,0,Tabel1[[#This Row],[Netto afname 2024 (LDN)]]-Tabel1[[#This Row],[Wind profiel]])</f>
        <v>0</v>
      </c>
      <c r="J863" s="1">
        <f>Tabel1[[#This Row],[Wind profiel]]-Tabel1[[#This Row],[Netto afname 2024 (LDN)]]</f>
        <v>4303.5286500000002</v>
      </c>
    </row>
    <row r="864" spans="1:10" x14ac:dyDescent="0.2">
      <c r="A864">
        <f t="shared" si="27"/>
        <v>2</v>
      </c>
      <c r="B864" t="s">
        <v>862</v>
      </c>
      <c r="C864" s="1">
        <v>190.74790000000002</v>
      </c>
      <c r="D864" s="1">
        <v>0</v>
      </c>
      <c r="E864" s="1">
        <v>0</v>
      </c>
      <c r="F864" s="1">
        <f t="shared" si="28"/>
        <v>190.74790000000002</v>
      </c>
      <c r="G864" s="34"/>
      <c r="H864" s="1">
        <v>4500</v>
      </c>
      <c r="I864" s="1">
        <f>IF(Tabel1[[#This Row],[Netto afname 2024 (LDN)]]-Tabel1[[#This Row],[Wind profiel]]&lt;0,0,Tabel1[[#This Row],[Netto afname 2024 (LDN)]]-Tabel1[[#This Row],[Wind profiel]])</f>
        <v>0</v>
      </c>
      <c r="J864" s="1">
        <f>Tabel1[[#This Row],[Wind profiel]]-Tabel1[[#This Row],[Netto afname 2024 (LDN)]]</f>
        <v>4309.2520999999997</v>
      </c>
    </row>
    <row r="865" spans="1:10" x14ac:dyDescent="0.2">
      <c r="A865">
        <f t="shared" si="27"/>
        <v>2</v>
      </c>
      <c r="B865" t="s">
        <v>863</v>
      </c>
      <c r="C865" s="1">
        <v>196.67394999999999</v>
      </c>
      <c r="D865" s="1">
        <v>0</v>
      </c>
      <c r="E865" s="1">
        <v>0</v>
      </c>
      <c r="F865" s="1">
        <f t="shared" si="28"/>
        <v>196.67394999999999</v>
      </c>
      <c r="G865" s="34"/>
      <c r="H865" s="1">
        <v>4500</v>
      </c>
      <c r="I865" s="1">
        <f>IF(Tabel1[[#This Row],[Netto afname 2024 (LDN)]]-Tabel1[[#This Row],[Wind profiel]]&lt;0,0,Tabel1[[#This Row],[Netto afname 2024 (LDN)]]-Tabel1[[#This Row],[Wind profiel]])</f>
        <v>0</v>
      </c>
      <c r="J865" s="1">
        <f>Tabel1[[#This Row],[Wind profiel]]-Tabel1[[#This Row],[Netto afname 2024 (LDN)]]</f>
        <v>4303.3260499999997</v>
      </c>
    </row>
    <row r="866" spans="1:10" x14ac:dyDescent="0.2">
      <c r="A866">
        <f t="shared" si="27"/>
        <v>2</v>
      </c>
      <c r="B866" t="s">
        <v>864</v>
      </c>
      <c r="C866" s="1">
        <v>190.29204999999999</v>
      </c>
      <c r="D866" s="1">
        <v>0</v>
      </c>
      <c r="E866" s="1">
        <v>0</v>
      </c>
      <c r="F866" s="1">
        <f t="shared" si="28"/>
        <v>190.29204999999999</v>
      </c>
      <c r="G866" s="34"/>
      <c r="H866" s="1">
        <v>4499.8</v>
      </c>
      <c r="I866" s="1">
        <f>IF(Tabel1[[#This Row],[Netto afname 2024 (LDN)]]-Tabel1[[#This Row],[Wind profiel]]&lt;0,0,Tabel1[[#This Row],[Netto afname 2024 (LDN)]]-Tabel1[[#This Row],[Wind profiel]])</f>
        <v>0</v>
      </c>
      <c r="J866" s="1">
        <f>Tabel1[[#This Row],[Wind profiel]]-Tabel1[[#This Row],[Netto afname 2024 (LDN)]]</f>
        <v>4309.5079500000002</v>
      </c>
    </row>
    <row r="867" spans="1:10" x14ac:dyDescent="0.2">
      <c r="A867">
        <f t="shared" si="27"/>
        <v>2</v>
      </c>
      <c r="B867" t="s">
        <v>865</v>
      </c>
      <c r="C867" s="1">
        <v>186.4933</v>
      </c>
      <c r="D867" s="1">
        <v>0</v>
      </c>
      <c r="E867" s="1">
        <v>0</v>
      </c>
      <c r="F867" s="1">
        <f t="shared" si="28"/>
        <v>186.4933</v>
      </c>
      <c r="G867" s="34"/>
      <c r="H867" s="1">
        <v>4500</v>
      </c>
      <c r="I867" s="1">
        <f>IF(Tabel1[[#This Row],[Netto afname 2024 (LDN)]]-Tabel1[[#This Row],[Wind profiel]]&lt;0,0,Tabel1[[#This Row],[Netto afname 2024 (LDN)]]-Tabel1[[#This Row],[Wind profiel]])</f>
        <v>0</v>
      </c>
      <c r="J867" s="1">
        <f>Tabel1[[#This Row],[Wind profiel]]-Tabel1[[#This Row],[Netto afname 2024 (LDN)]]</f>
        <v>4313.5066999999999</v>
      </c>
    </row>
    <row r="868" spans="1:10" x14ac:dyDescent="0.2">
      <c r="A868">
        <f t="shared" si="27"/>
        <v>2</v>
      </c>
      <c r="B868" t="s">
        <v>866</v>
      </c>
      <c r="C868" s="1">
        <v>184.92315000000002</v>
      </c>
      <c r="D868" s="1">
        <v>0</v>
      </c>
      <c r="E868" s="1">
        <v>0</v>
      </c>
      <c r="F868" s="1">
        <f t="shared" si="28"/>
        <v>184.92315000000002</v>
      </c>
      <c r="G868" s="34"/>
      <c r="H868" s="1">
        <v>4500</v>
      </c>
      <c r="I868" s="1">
        <f>IF(Tabel1[[#This Row],[Netto afname 2024 (LDN)]]-Tabel1[[#This Row],[Wind profiel]]&lt;0,0,Tabel1[[#This Row],[Netto afname 2024 (LDN)]]-Tabel1[[#This Row],[Wind profiel]])</f>
        <v>0</v>
      </c>
      <c r="J868" s="1">
        <f>Tabel1[[#This Row],[Wind profiel]]-Tabel1[[#This Row],[Netto afname 2024 (LDN)]]</f>
        <v>4315.0768500000004</v>
      </c>
    </row>
    <row r="869" spans="1:10" x14ac:dyDescent="0.2">
      <c r="A869">
        <f t="shared" si="27"/>
        <v>2</v>
      </c>
      <c r="B869" t="s">
        <v>867</v>
      </c>
      <c r="C869" s="1">
        <v>172.56455</v>
      </c>
      <c r="D869" s="1">
        <v>0</v>
      </c>
      <c r="E869" s="1">
        <v>0</v>
      </c>
      <c r="F869" s="1">
        <f t="shared" si="28"/>
        <v>172.56455</v>
      </c>
      <c r="G869" s="34"/>
      <c r="H869" s="1">
        <v>4500</v>
      </c>
      <c r="I869" s="1">
        <f>IF(Tabel1[[#This Row],[Netto afname 2024 (LDN)]]-Tabel1[[#This Row],[Wind profiel]]&lt;0,0,Tabel1[[#This Row],[Netto afname 2024 (LDN)]]-Tabel1[[#This Row],[Wind profiel]])</f>
        <v>0</v>
      </c>
      <c r="J869" s="1">
        <f>Tabel1[[#This Row],[Wind profiel]]-Tabel1[[#This Row],[Netto afname 2024 (LDN)]]</f>
        <v>4327.4354499999999</v>
      </c>
    </row>
    <row r="870" spans="1:10" x14ac:dyDescent="0.2">
      <c r="A870">
        <f t="shared" si="27"/>
        <v>2</v>
      </c>
      <c r="B870" t="s">
        <v>868</v>
      </c>
      <c r="C870" s="1">
        <v>166.0307</v>
      </c>
      <c r="D870" s="1">
        <v>0</v>
      </c>
      <c r="E870" s="1">
        <v>0</v>
      </c>
      <c r="F870" s="1">
        <f t="shared" si="28"/>
        <v>166.0307</v>
      </c>
      <c r="G870" s="34"/>
      <c r="H870" s="1">
        <v>4500</v>
      </c>
      <c r="I870" s="1">
        <f>IF(Tabel1[[#This Row],[Netto afname 2024 (LDN)]]-Tabel1[[#This Row],[Wind profiel]]&lt;0,0,Tabel1[[#This Row],[Netto afname 2024 (LDN)]]-Tabel1[[#This Row],[Wind profiel]])</f>
        <v>0</v>
      </c>
      <c r="J870" s="1">
        <f>Tabel1[[#This Row],[Wind profiel]]-Tabel1[[#This Row],[Netto afname 2024 (LDN)]]</f>
        <v>4333.9692999999997</v>
      </c>
    </row>
    <row r="871" spans="1:10" x14ac:dyDescent="0.2">
      <c r="A871">
        <f t="shared" si="27"/>
        <v>2</v>
      </c>
      <c r="B871" t="s">
        <v>869</v>
      </c>
      <c r="C871" s="1">
        <v>160.30724999999998</v>
      </c>
      <c r="D871" s="1">
        <v>0</v>
      </c>
      <c r="E871" s="1">
        <v>0</v>
      </c>
      <c r="F871" s="1">
        <f t="shared" si="28"/>
        <v>160.30724999999998</v>
      </c>
      <c r="G871" s="34"/>
      <c r="H871" s="1">
        <v>4500</v>
      </c>
      <c r="I871" s="1">
        <f>IF(Tabel1[[#This Row],[Netto afname 2024 (LDN)]]-Tabel1[[#This Row],[Wind profiel]]&lt;0,0,Tabel1[[#This Row],[Netto afname 2024 (LDN)]]-Tabel1[[#This Row],[Wind profiel]])</f>
        <v>0</v>
      </c>
      <c r="J871" s="1">
        <f>Tabel1[[#This Row],[Wind profiel]]-Tabel1[[#This Row],[Netto afname 2024 (LDN)]]</f>
        <v>4339.6927500000002</v>
      </c>
    </row>
    <row r="872" spans="1:10" x14ac:dyDescent="0.2">
      <c r="A872">
        <f t="shared" si="27"/>
        <v>2</v>
      </c>
      <c r="B872" t="s">
        <v>870</v>
      </c>
      <c r="C872" s="1">
        <v>158.93970000000002</v>
      </c>
      <c r="D872" s="1">
        <v>0</v>
      </c>
      <c r="E872" s="1">
        <v>0</v>
      </c>
      <c r="F872" s="1">
        <f t="shared" si="28"/>
        <v>158.93970000000002</v>
      </c>
      <c r="G872" s="34"/>
      <c r="H872" s="1">
        <v>4500</v>
      </c>
      <c r="I872" s="1">
        <f>IF(Tabel1[[#This Row],[Netto afname 2024 (LDN)]]-Tabel1[[#This Row],[Wind profiel]]&lt;0,0,Tabel1[[#This Row],[Netto afname 2024 (LDN)]]-Tabel1[[#This Row],[Wind profiel]])</f>
        <v>0</v>
      </c>
      <c r="J872" s="1">
        <f>Tabel1[[#This Row],[Wind profiel]]-Tabel1[[#This Row],[Netto afname 2024 (LDN)]]</f>
        <v>4341.0603000000001</v>
      </c>
    </row>
    <row r="873" spans="1:10" x14ac:dyDescent="0.2">
      <c r="A873">
        <f t="shared" si="27"/>
        <v>2</v>
      </c>
      <c r="B873" t="s">
        <v>871</v>
      </c>
      <c r="C873" s="1">
        <v>166.4359</v>
      </c>
      <c r="D873" s="1">
        <v>0</v>
      </c>
      <c r="E873" s="1">
        <v>0</v>
      </c>
      <c r="F873" s="1">
        <f t="shared" si="28"/>
        <v>166.4359</v>
      </c>
      <c r="G873" s="34"/>
      <c r="H873" s="1">
        <v>4500</v>
      </c>
      <c r="I873" s="1">
        <f>IF(Tabel1[[#This Row],[Netto afname 2024 (LDN)]]-Tabel1[[#This Row],[Wind profiel]]&lt;0,0,Tabel1[[#This Row],[Netto afname 2024 (LDN)]]-Tabel1[[#This Row],[Wind profiel]])</f>
        <v>0</v>
      </c>
      <c r="J873" s="1">
        <f>Tabel1[[#This Row],[Wind profiel]]-Tabel1[[#This Row],[Netto afname 2024 (LDN)]]</f>
        <v>4333.5640999999996</v>
      </c>
    </row>
    <row r="874" spans="1:10" x14ac:dyDescent="0.2">
      <c r="A874">
        <f t="shared" si="27"/>
        <v>2</v>
      </c>
      <c r="B874" t="s">
        <v>872</v>
      </c>
      <c r="C874" s="1">
        <v>157.5215</v>
      </c>
      <c r="D874" s="1">
        <v>0</v>
      </c>
      <c r="E874" s="1">
        <v>0</v>
      </c>
      <c r="F874" s="1">
        <f t="shared" si="28"/>
        <v>157.5215</v>
      </c>
      <c r="G874" s="34"/>
      <c r="H874" s="1">
        <v>4500</v>
      </c>
      <c r="I874" s="1">
        <f>IF(Tabel1[[#This Row],[Netto afname 2024 (LDN)]]-Tabel1[[#This Row],[Wind profiel]]&lt;0,0,Tabel1[[#This Row],[Netto afname 2024 (LDN)]]-Tabel1[[#This Row],[Wind profiel]])</f>
        <v>0</v>
      </c>
      <c r="J874" s="1">
        <f>Tabel1[[#This Row],[Wind profiel]]-Tabel1[[#This Row],[Netto afname 2024 (LDN)]]</f>
        <v>4342.4785000000002</v>
      </c>
    </row>
    <row r="875" spans="1:10" x14ac:dyDescent="0.2">
      <c r="A875">
        <f t="shared" si="27"/>
        <v>2</v>
      </c>
      <c r="B875" t="s">
        <v>873</v>
      </c>
      <c r="C875" s="1">
        <v>155.85004999999998</v>
      </c>
      <c r="D875" s="1">
        <v>0</v>
      </c>
      <c r="E875" s="1">
        <v>2.8</v>
      </c>
      <c r="F875" s="1">
        <f t="shared" si="28"/>
        <v>158.65004999999999</v>
      </c>
      <c r="G875" s="34"/>
      <c r="H875" s="1">
        <v>4500</v>
      </c>
      <c r="I875" s="1">
        <f>IF(Tabel1[[#This Row],[Netto afname 2024 (LDN)]]-Tabel1[[#This Row],[Wind profiel]]&lt;0,0,Tabel1[[#This Row],[Netto afname 2024 (LDN)]]-Tabel1[[#This Row],[Wind profiel]])</f>
        <v>0</v>
      </c>
      <c r="J875" s="1">
        <f>Tabel1[[#This Row],[Wind profiel]]-Tabel1[[#This Row],[Netto afname 2024 (LDN)]]</f>
        <v>4344.14995</v>
      </c>
    </row>
    <row r="876" spans="1:10" x14ac:dyDescent="0.2">
      <c r="A876">
        <f t="shared" si="27"/>
        <v>2</v>
      </c>
      <c r="B876" t="s">
        <v>874</v>
      </c>
      <c r="C876" s="1">
        <v>137.00825000000003</v>
      </c>
      <c r="D876" s="1">
        <v>0</v>
      </c>
      <c r="E876" s="1">
        <v>22.32</v>
      </c>
      <c r="F876" s="1">
        <f t="shared" si="28"/>
        <v>159.32825000000003</v>
      </c>
      <c r="G876" s="34"/>
      <c r="H876" s="1">
        <v>4500</v>
      </c>
      <c r="I876" s="1">
        <f>IF(Tabel1[[#This Row],[Netto afname 2024 (LDN)]]-Tabel1[[#This Row],[Wind profiel]]&lt;0,0,Tabel1[[#This Row],[Netto afname 2024 (LDN)]]-Tabel1[[#This Row],[Wind profiel]])</f>
        <v>0</v>
      </c>
      <c r="J876" s="1">
        <f>Tabel1[[#This Row],[Wind profiel]]-Tabel1[[#This Row],[Netto afname 2024 (LDN)]]</f>
        <v>4362.9917500000001</v>
      </c>
    </row>
    <row r="877" spans="1:10" x14ac:dyDescent="0.2">
      <c r="A877">
        <f t="shared" si="27"/>
        <v>2</v>
      </c>
      <c r="B877" t="s">
        <v>875</v>
      </c>
      <c r="C877" s="1">
        <v>94.310300000000012</v>
      </c>
      <c r="D877" s="1">
        <v>0</v>
      </c>
      <c r="E877" s="1">
        <v>74.08</v>
      </c>
      <c r="F877" s="1">
        <f t="shared" si="28"/>
        <v>168.39030000000002</v>
      </c>
      <c r="G877" s="34"/>
      <c r="H877" s="1">
        <v>4500</v>
      </c>
      <c r="I877" s="1">
        <f>IF(Tabel1[[#This Row],[Netto afname 2024 (LDN)]]-Tabel1[[#This Row],[Wind profiel]]&lt;0,0,Tabel1[[#This Row],[Netto afname 2024 (LDN)]]-Tabel1[[#This Row],[Wind profiel]])</f>
        <v>0</v>
      </c>
      <c r="J877" s="1">
        <f>Tabel1[[#This Row],[Wind profiel]]-Tabel1[[#This Row],[Netto afname 2024 (LDN)]]</f>
        <v>4405.6896999999999</v>
      </c>
    </row>
    <row r="878" spans="1:10" x14ac:dyDescent="0.2">
      <c r="A878">
        <f t="shared" si="27"/>
        <v>2</v>
      </c>
      <c r="B878" t="s">
        <v>876</v>
      </c>
      <c r="C878" s="1">
        <v>60.729349999999997</v>
      </c>
      <c r="D878" s="1">
        <v>0</v>
      </c>
      <c r="E878" s="1">
        <v>108.23999999999998</v>
      </c>
      <c r="F878" s="1">
        <f t="shared" si="28"/>
        <v>168.96934999999996</v>
      </c>
      <c r="G878" s="34"/>
      <c r="H878" s="1">
        <v>4500</v>
      </c>
      <c r="I878" s="1">
        <f>IF(Tabel1[[#This Row],[Netto afname 2024 (LDN)]]-Tabel1[[#This Row],[Wind profiel]]&lt;0,0,Tabel1[[#This Row],[Netto afname 2024 (LDN)]]-Tabel1[[#This Row],[Wind profiel]])</f>
        <v>0</v>
      </c>
      <c r="J878" s="1">
        <f>Tabel1[[#This Row],[Wind profiel]]-Tabel1[[#This Row],[Netto afname 2024 (LDN)]]</f>
        <v>4439.2706500000004</v>
      </c>
    </row>
    <row r="879" spans="1:10" x14ac:dyDescent="0.2">
      <c r="A879">
        <f t="shared" si="27"/>
        <v>2</v>
      </c>
      <c r="B879" t="s">
        <v>877</v>
      </c>
      <c r="C879" s="1">
        <v>93.145350000000008</v>
      </c>
      <c r="D879" s="1">
        <v>0</v>
      </c>
      <c r="E879" s="1">
        <v>77.919999999999987</v>
      </c>
      <c r="F879" s="1">
        <f t="shared" si="28"/>
        <v>171.06535</v>
      </c>
      <c r="G879" s="34"/>
      <c r="H879" s="1">
        <v>4500</v>
      </c>
      <c r="I879" s="1">
        <f>IF(Tabel1[[#This Row],[Netto afname 2024 (LDN)]]-Tabel1[[#This Row],[Wind profiel]]&lt;0,0,Tabel1[[#This Row],[Netto afname 2024 (LDN)]]-Tabel1[[#This Row],[Wind profiel]])</f>
        <v>0</v>
      </c>
      <c r="J879" s="1">
        <f>Tabel1[[#This Row],[Wind profiel]]-Tabel1[[#This Row],[Netto afname 2024 (LDN)]]</f>
        <v>4406.8546500000002</v>
      </c>
    </row>
    <row r="880" spans="1:10" x14ac:dyDescent="0.2">
      <c r="A880">
        <f t="shared" si="27"/>
        <v>2</v>
      </c>
      <c r="B880" t="s">
        <v>878</v>
      </c>
      <c r="C880" s="1">
        <v>128.5497</v>
      </c>
      <c r="D880" s="1">
        <v>0</v>
      </c>
      <c r="E880" s="1">
        <v>39.120000000000005</v>
      </c>
      <c r="F880" s="1">
        <f t="shared" si="28"/>
        <v>167.66970000000001</v>
      </c>
      <c r="G880" s="34"/>
      <c r="H880" s="1">
        <v>4500</v>
      </c>
      <c r="I880" s="1">
        <f>IF(Tabel1[[#This Row],[Netto afname 2024 (LDN)]]-Tabel1[[#This Row],[Wind profiel]]&lt;0,0,Tabel1[[#This Row],[Netto afname 2024 (LDN)]]-Tabel1[[#This Row],[Wind profiel]])</f>
        <v>0</v>
      </c>
      <c r="J880" s="1">
        <f>Tabel1[[#This Row],[Wind profiel]]-Tabel1[[#This Row],[Netto afname 2024 (LDN)]]</f>
        <v>4371.4503000000004</v>
      </c>
    </row>
    <row r="881" spans="1:10" x14ac:dyDescent="0.2">
      <c r="A881">
        <f t="shared" si="27"/>
        <v>2</v>
      </c>
      <c r="B881" t="s">
        <v>879</v>
      </c>
      <c r="C881" s="1">
        <v>132.85495</v>
      </c>
      <c r="D881" s="1">
        <v>0</v>
      </c>
      <c r="E881" s="1">
        <v>32.480000000000004</v>
      </c>
      <c r="F881" s="1">
        <f t="shared" si="28"/>
        <v>165.33494999999999</v>
      </c>
      <c r="G881" s="34"/>
      <c r="H881" s="1">
        <v>4500</v>
      </c>
      <c r="I881" s="1">
        <f>IF(Tabel1[[#This Row],[Netto afname 2024 (LDN)]]-Tabel1[[#This Row],[Wind profiel]]&lt;0,0,Tabel1[[#This Row],[Netto afname 2024 (LDN)]]-Tabel1[[#This Row],[Wind profiel]])</f>
        <v>0</v>
      </c>
      <c r="J881" s="1">
        <f>Tabel1[[#This Row],[Wind profiel]]-Tabel1[[#This Row],[Netto afname 2024 (LDN)]]</f>
        <v>4367.1450500000001</v>
      </c>
    </row>
    <row r="882" spans="1:10" x14ac:dyDescent="0.2">
      <c r="A882">
        <f t="shared" si="27"/>
        <v>2</v>
      </c>
      <c r="B882" t="s">
        <v>880</v>
      </c>
      <c r="C882" s="1">
        <v>150.68375</v>
      </c>
      <c r="D882" s="1">
        <v>0</v>
      </c>
      <c r="E882" s="1">
        <v>15.84</v>
      </c>
      <c r="F882" s="1">
        <f t="shared" si="28"/>
        <v>166.52375000000001</v>
      </c>
      <c r="G882" s="34"/>
      <c r="H882" s="1">
        <v>4500</v>
      </c>
      <c r="I882" s="1">
        <f>IF(Tabel1[[#This Row],[Netto afname 2024 (LDN)]]-Tabel1[[#This Row],[Wind profiel]]&lt;0,0,Tabel1[[#This Row],[Netto afname 2024 (LDN)]]-Tabel1[[#This Row],[Wind profiel]])</f>
        <v>0</v>
      </c>
      <c r="J882" s="1">
        <f>Tabel1[[#This Row],[Wind profiel]]-Tabel1[[#This Row],[Netto afname 2024 (LDN)]]</f>
        <v>4349.3162499999999</v>
      </c>
    </row>
    <row r="883" spans="1:10" x14ac:dyDescent="0.2">
      <c r="A883">
        <f t="shared" si="27"/>
        <v>2</v>
      </c>
      <c r="B883" t="s">
        <v>881</v>
      </c>
      <c r="C883" s="1">
        <v>148.65775000000002</v>
      </c>
      <c r="D883" s="1">
        <v>0</v>
      </c>
      <c r="E883" s="1">
        <v>9.6</v>
      </c>
      <c r="F883" s="1">
        <f t="shared" si="28"/>
        <v>158.25775000000002</v>
      </c>
      <c r="G883" s="34"/>
      <c r="H883" s="1">
        <v>4500</v>
      </c>
      <c r="I883" s="1">
        <f>IF(Tabel1[[#This Row],[Netto afname 2024 (LDN)]]-Tabel1[[#This Row],[Wind profiel]]&lt;0,0,Tabel1[[#This Row],[Netto afname 2024 (LDN)]]-Tabel1[[#This Row],[Wind profiel]])</f>
        <v>0</v>
      </c>
      <c r="J883" s="1">
        <f>Tabel1[[#This Row],[Wind profiel]]-Tabel1[[#This Row],[Netto afname 2024 (LDN)]]</f>
        <v>4351.3422499999997</v>
      </c>
    </row>
    <row r="884" spans="1:10" x14ac:dyDescent="0.2">
      <c r="A884">
        <f t="shared" si="27"/>
        <v>2</v>
      </c>
      <c r="B884" t="s">
        <v>882</v>
      </c>
      <c r="C884" s="1">
        <v>157.62280000000001</v>
      </c>
      <c r="D884" s="1">
        <v>0</v>
      </c>
      <c r="E884" s="1">
        <v>0.24</v>
      </c>
      <c r="F884" s="1">
        <f t="shared" si="28"/>
        <v>157.86280000000002</v>
      </c>
      <c r="G884" s="34"/>
      <c r="H884" s="1">
        <v>4500</v>
      </c>
      <c r="I884" s="1">
        <f>IF(Tabel1[[#This Row],[Netto afname 2024 (LDN)]]-Tabel1[[#This Row],[Wind profiel]]&lt;0,0,Tabel1[[#This Row],[Netto afname 2024 (LDN)]]-Tabel1[[#This Row],[Wind profiel]])</f>
        <v>0</v>
      </c>
      <c r="J884" s="1">
        <f>Tabel1[[#This Row],[Wind profiel]]-Tabel1[[#This Row],[Netto afname 2024 (LDN)]]</f>
        <v>4342.3771999999999</v>
      </c>
    </row>
    <row r="885" spans="1:10" x14ac:dyDescent="0.2">
      <c r="A885">
        <f t="shared" si="27"/>
        <v>2</v>
      </c>
      <c r="B885" t="s">
        <v>883</v>
      </c>
      <c r="C885" s="1">
        <v>163.14365000000001</v>
      </c>
      <c r="D885" s="1">
        <v>0</v>
      </c>
      <c r="E885" s="1">
        <v>0</v>
      </c>
      <c r="F885" s="1">
        <f t="shared" si="28"/>
        <v>163.14365000000001</v>
      </c>
      <c r="G885" s="34"/>
      <c r="H885" s="1">
        <v>4500</v>
      </c>
      <c r="I885" s="1">
        <f>IF(Tabel1[[#This Row],[Netto afname 2024 (LDN)]]-Tabel1[[#This Row],[Wind profiel]]&lt;0,0,Tabel1[[#This Row],[Netto afname 2024 (LDN)]]-Tabel1[[#This Row],[Wind profiel]])</f>
        <v>0</v>
      </c>
      <c r="J885" s="1">
        <f>Tabel1[[#This Row],[Wind profiel]]-Tabel1[[#This Row],[Netto afname 2024 (LDN)]]</f>
        <v>4336.85635</v>
      </c>
    </row>
    <row r="886" spans="1:10" x14ac:dyDescent="0.2">
      <c r="A886">
        <f t="shared" si="27"/>
        <v>2</v>
      </c>
      <c r="B886" t="s">
        <v>884</v>
      </c>
      <c r="C886" s="1">
        <v>217.74435</v>
      </c>
      <c r="D886" s="1">
        <v>0</v>
      </c>
      <c r="E886" s="1">
        <v>0</v>
      </c>
      <c r="F886" s="1">
        <f t="shared" si="28"/>
        <v>217.74435</v>
      </c>
      <c r="G886" s="34"/>
      <c r="H886" s="1">
        <v>4500</v>
      </c>
      <c r="I886" s="1">
        <f>IF(Tabel1[[#This Row],[Netto afname 2024 (LDN)]]-Tabel1[[#This Row],[Wind profiel]]&lt;0,0,Tabel1[[#This Row],[Netto afname 2024 (LDN)]]-Tabel1[[#This Row],[Wind profiel]])</f>
        <v>0</v>
      </c>
      <c r="J886" s="1">
        <f>Tabel1[[#This Row],[Wind profiel]]-Tabel1[[#This Row],[Netto afname 2024 (LDN)]]</f>
        <v>4282.2556500000001</v>
      </c>
    </row>
    <row r="887" spans="1:10" x14ac:dyDescent="0.2">
      <c r="A887">
        <f t="shared" si="27"/>
        <v>2</v>
      </c>
      <c r="B887" t="s">
        <v>885</v>
      </c>
      <c r="C887" s="1">
        <v>268.14109999999999</v>
      </c>
      <c r="D887" s="1">
        <v>0</v>
      </c>
      <c r="E887" s="1">
        <v>0</v>
      </c>
      <c r="F887" s="1">
        <f t="shared" si="28"/>
        <v>268.14109999999999</v>
      </c>
      <c r="G887" s="34"/>
      <c r="H887" s="1">
        <v>4500</v>
      </c>
      <c r="I887" s="1">
        <f>IF(Tabel1[[#This Row],[Netto afname 2024 (LDN)]]-Tabel1[[#This Row],[Wind profiel]]&lt;0,0,Tabel1[[#This Row],[Netto afname 2024 (LDN)]]-Tabel1[[#This Row],[Wind profiel]])</f>
        <v>0</v>
      </c>
      <c r="J887" s="1">
        <f>Tabel1[[#This Row],[Wind profiel]]-Tabel1[[#This Row],[Netto afname 2024 (LDN)]]</f>
        <v>4231.8589000000002</v>
      </c>
    </row>
    <row r="888" spans="1:10" x14ac:dyDescent="0.2">
      <c r="A888">
        <f t="shared" si="27"/>
        <v>2</v>
      </c>
      <c r="B888" t="s">
        <v>886</v>
      </c>
      <c r="C888" s="1">
        <v>277.10615000000001</v>
      </c>
      <c r="D888" s="1">
        <v>0</v>
      </c>
      <c r="E888" s="1">
        <v>0</v>
      </c>
      <c r="F888" s="1">
        <f t="shared" si="28"/>
        <v>277.10615000000001</v>
      </c>
      <c r="G888" s="34"/>
      <c r="H888" s="1">
        <v>4500</v>
      </c>
      <c r="I888" s="1">
        <f>IF(Tabel1[[#This Row],[Netto afname 2024 (LDN)]]-Tabel1[[#This Row],[Wind profiel]]&lt;0,0,Tabel1[[#This Row],[Netto afname 2024 (LDN)]]-Tabel1[[#This Row],[Wind profiel]])</f>
        <v>0</v>
      </c>
      <c r="J888" s="1">
        <f>Tabel1[[#This Row],[Wind profiel]]-Tabel1[[#This Row],[Netto afname 2024 (LDN)]]</f>
        <v>4222.8938500000004</v>
      </c>
    </row>
    <row r="889" spans="1:10" x14ac:dyDescent="0.2">
      <c r="A889">
        <f t="shared" si="27"/>
        <v>2</v>
      </c>
      <c r="B889" t="s">
        <v>887</v>
      </c>
      <c r="C889" s="1">
        <v>273.76325000000003</v>
      </c>
      <c r="D889" s="1">
        <v>0</v>
      </c>
      <c r="E889" s="1">
        <v>0</v>
      </c>
      <c r="F889" s="1">
        <f t="shared" si="28"/>
        <v>273.76325000000003</v>
      </c>
      <c r="G889" s="34"/>
      <c r="H889" s="1">
        <v>4407.6000000000004</v>
      </c>
      <c r="I889" s="1">
        <f>IF(Tabel1[[#This Row],[Netto afname 2024 (LDN)]]-Tabel1[[#This Row],[Wind profiel]]&lt;0,0,Tabel1[[#This Row],[Netto afname 2024 (LDN)]]-Tabel1[[#This Row],[Wind profiel]])</f>
        <v>0</v>
      </c>
      <c r="J889" s="1">
        <f>Tabel1[[#This Row],[Wind profiel]]-Tabel1[[#This Row],[Netto afname 2024 (LDN)]]</f>
        <v>4133.8367500000004</v>
      </c>
    </row>
    <row r="890" spans="1:10" x14ac:dyDescent="0.2">
      <c r="A890">
        <f t="shared" si="27"/>
        <v>2</v>
      </c>
      <c r="B890" t="s">
        <v>888</v>
      </c>
      <c r="C890" s="1">
        <v>269.96449999999999</v>
      </c>
      <c r="D890" s="1">
        <v>0</v>
      </c>
      <c r="E890" s="1">
        <v>0</v>
      </c>
      <c r="F890" s="1">
        <f t="shared" si="28"/>
        <v>269.96449999999999</v>
      </c>
      <c r="G890" s="34"/>
      <c r="H890" s="1">
        <v>4104.3999999999996</v>
      </c>
      <c r="I890" s="1">
        <f>IF(Tabel1[[#This Row],[Netto afname 2024 (LDN)]]-Tabel1[[#This Row],[Wind profiel]]&lt;0,0,Tabel1[[#This Row],[Netto afname 2024 (LDN)]]-Tabel1[[#This Row],[Wind profiel]])</f>
        <v>0</v>
      </c>
      <c r="J890" s="1">
        <f>Tabel1[[#This Row],[Wind profiel]]-Tabel1[[#This Row],[Netto afname 2024 (LDN)]]</f>
        <v>3834.4354999999996</v>
      </c>
    </row>
    <row r="891" spans="1:10" x14ac:dyDescent="0.2">
      <c r="A891">
        <f t="shared" si="27"/>
        <v>2</v>
      </c>
      <c r="B891" t="s">
        <v>889</v>
      </c>
      <c r="C891" s="1">
        <v>262.62025</v>
      </c>
      <c r="D891" s="1">
        <v>0</v>
      </c>
      <c r="E891" s="1">
        <v>0</v>
      </c>
      <c r="F891" s="1">
        <f t="shared" si="28"/>
        <v>262.62025</v>
      </c>
      <c r="G891" s="34"/>
      <c r="H891" s="1">
        <v>1965.2</v>
      </c>
      <c r="I891" s="1">
        <f>IF(Tabel1[[#This Row],[Netto afname 2024 (LDN)]]-Tabel1[[#This Row],[Wind profiel]]&lt;0,0,Tabel1[[#This Row],[Netto afname 2024 (LDN)]]-Tabel1[[#This Row],[Wind profiel]])</f>
        <v>0</v>
      </c>
      <c r="J891" s="1">
        <f>Tabel1[[#This Row],[Wind profiel]]-Tabel1[[#This Row],[Netto afname 2024 (LDN)]]</f>
        <v>1702.5797500000001</v>
      </c>
    </row>
    <row r="892" spans="1:10" x14ac:dyDescent="0.2">
      <c r="A892">
        <f t="shared" si="27"/>
        <v>2</v>
      </c>
      <c r="B892" t="s">
        <v>890</v>
      </c>
      <c r="C892" s="1">
        <v>252.79415</v>
      </c>
      <c r="D892" s="1">
        <v>0</v>
      </c>
      <c r="E892" s="1">
        <v>0</v>
      </c>
      <c r="F892" s="1">
        <f t="shared" si="28"/>
        <v>252.79415</v>
      </c>
      <c r="G892" s="34"/>
      <c r="H892" s="1">
        <v>1261.2</v>
      </c>
      <c r="I892" s="1">
        <f>IF(Tabel1[[#This Row],[Netto afname 2024 (LDN)]]-Tabel1[[#This Row],[Wind profiel]]&lt;0,0,Tabel1[[#This Row],[Netto afname 2024 (LDN)]]-Tabel1[[#This Row],[Wind profiel]])</f>
        <v>0</v>
      </c>
      <c r="J892" s="1">
        <f>Tabel1[[#This Row],[Wind profiel]]-Tabel1[[#This Row],[Netto afname 2024 (LDN)]]</f>
        <v>1008.4058500000001</v>
      </c>
    </row>
    <row r="893" spans="1:10" x14ac:dyDescent="0.2">
      <c r="A893">
        <f t="shared" si="27"/>
        <v>2</v>
      </c>
      <c r="B893" t="s">
        <v>891</v>
      </c>
      <c r="C893" s="1">
        <v>238.76410000000001</v>
      </c>
      <c r="D893" s="1">
        <v>0</v>
      </c>
      <c r="E893" s="1">
        <v>0</v>
      </c>
      <c r="F893" s="1">
        <f t="shared" si="28"/>
        <v>238.76410000000001</v>
      </c>
      <c r="G893" s="34"/>
      <c r="H893" s="1">
        <v>1589.1</v>
      </c>
      <c r="I893" s="1">
        <f>IF(Tabel1[[#This Row],[Netto afname 2024 (LDN)]]-Tabel1[[#This Row],[Wind profiel]]&lt;0,0,Tabel1[[#This Row],[Netto afname 2024 (LDN)]]-Tabel1[[#This Row],[Wind profiel]])</f>
        <v>0</v>
      </c>
      <c r="J893" s="1">
        <f>Tabel1[[#This Row],[Wind profiel]]-Tabel1[[#This Row],[Netto afname 2024 (LDN)]]</f>
        <v>1350.3358999999998</v>
      </c>
    </row>
    <row r="894" spans="1:10" x14ac:dyDescent="0.2">
      <c r="A894">
        <f t="shared" si="27"/>
        <v>2</v>
      </c>
      <c r="B894" t="s">
        <v>892</v>
      </c>
      <c r="C894" s="1">
        <v>228.48214999999999</v>
      </c>
      <c r="D894" s="1">
        <v>0</v>
      </c>
      <c r="E894" s="1">
        <v>0</v>
      </c>
      <c r="F894" s="1">
        <f t="shared" si="28"/>
        <v>228.48214999999999</v>
      </c>
      <c r="G894" s="34"/>
      <c r="H894" s="1">
        <v>1818.6</v>
      </c>
      <c r="I894" s="1">
        <f>IF(Tabel1[[#This Row],[Netto afname 2024 (LDN)]]-Tabel1[[#This Row],[Wind profiel]]&lt;0,0,Tabel1[[#This Row],[Netto afname 2024 (LDN)]]-Tabel1[[#This Row],[Wind profiel]])</f>
        <v>0</v>
      </c>
      <c r="J894" s="1">
        <f>Tabel1[[#This Row],[Wind profiel]]-Tabel1[[#This Row],[Netto afname 2024 (LDN)]]</f>
        <v>1590.1178499999999</v>
      </c>
    </row>
    <row r="895" spans="1:10" x14ac:dyDescent="0.2">
      <c r="A895">
        <f t="shared" si="27"/>
        <v>2</v>
      </c>
      <c r="B895" t="s">
        <v>893</v>
      </c>
      <c r="C895" s="1">
        <v>220.22620000000001</v>
      </c>
      <c r="D895" s="1">
        <v>0</v>
      </c>
      <c r="E895" s="1">
        <v>0</v>
      </c>
      <c r="F895" s="1">
        <f t="shared" si="28"/>
        <v>220.22620000000001</v>
      </c>
      <c r="G895" s="34"/>
      <c r="H895" s="1">
        <v>1069.5999999999999</v>
      </c>
      <c r="I895" s="1">
        <f>IF(Tabel1[[#This Row],[Netto afname 2024 (LDN)]]-Tabel1[[#This Row],[Wind profiel]]&lt;0,0,Tabel1[[#This Row],[Netto afname 2024 (LDN)]]-Tabel1[[#This Row],[Wind profiel]])</f>
        <v>0</v>
      </c>
      <c r="J895" s="1">
        <f>Tabel1[[#This Row],[Wind profiel]]-Tabel1[[#This Row],[Netto afname 2024 (LDN)]]</f>
        <v>849.37379999999985</v>
      </c>
    </row>
    <row r="896" spans="1:10" x14ac:dyDescent="0.2">
      <c r="A896">
        <f t="shared" si="27"/>
        <v>2</v>
      </c>
      <c r="B896" t="s">
        <v>894</v>
      </c>
      <c r="C896" s="1">
        <v>211.41310000000001</v>
      </c>
      <c r="D896" s="1">
        <v>0</v>
      </c>
      <c r="E896" s="1">
        <v>0</v>
      </c>
      <c r="F896" s="1">
        <f t="shared" si="28"/>
        <v>211.41310000000001</v>
      </c>
      <c r="G896" s="34"/>
      <c r="H896" s="1">
        <v>2148.1999999999998</v>
      </c>
      <c r="I896" s="1">
        <f>IF(Tabel1[[#This Row],[Netto afname 2024 (LDN)]]-Tabel1[[#This Row],[Wind profiel]]&lt;0,0,Tabel1[[#This Row],[Netto afname 2024 (LDN)]]-Tabel1[[#This Row],[Wind profiel]])</f>
        <v>0</v>
      </c>
      <c r="J896" s="1">
        <f>Tabel1[[#This Row],[Wind profiel]]-Tabel1[[#This Row],[Netto afname 2024 (LDN)]]</f>
        <v>1936.7868999999998</v>
      </c>
    </row>
    <row r="897" spans="1:10" x14ac:dyDescent="0.2">
      <c r="A897">
        <f t="shared" si="27"/>
        <v>2</v>
      </c>
      <c r="B897" t="s">
        <v>895</v>
      </c>
      <c r="C897" s="1">
        <v>211.36245</v>
      </c>
      <c r="D897" s="1">
        <v>0</v>
      </c>
      <c r="E897" s="1">
        <v>0</v>
      </c>
      <c r="F897" s="1">
        <f t="shared" si="28"/>
        <v>211.36245</v>
      </c>
      <c r="G897" s="34"/>
      <c r="H897" s="1">
        <v>1763</v>
      </c>
      <c r="I897" s="1">
        <f>IF(Tabel1[[#This Row],[Netto afname 2024 (LDN)]]-Tabel1[[#This Row],[Wind profiel]]&lt;0,0,Tabel1[[#This Row],[Netto afname 2024 (LDN)]]-Tabel1[[#This Row],[Wind profiel]])</f>
        <v>0</v>
      </c>
      <c r="J897" s="1">
        <f>Tabel1[[#This Row],[Wind profiel]]-Tabel1[[#This Row],[Netto afname 2024 (LDN)]]</f>
        <v>1551.6375499999999</v>
      </c>
    </row>
    <row r="898" spans="1:10" x14ac:dyDescent="0.2">
      <c r="A898">
        <f t="shared" si="27"/>
        <v>2</v>
      </c>
      <c r="B898" t="s">
        <v>896</v>
      </c>
      <c r="C898" s="1">
        <v>191.86219999999997</v>
      </c>
      <c r="D898" s="1">
        <v>0</v>
      </c>
      <c r="E898" s="1">
        <v>0</v>
      </c>
      <c r="F898" s="1">
        <f t="shared" si="28"/>
        <v>191.86219999999997</v>
      </c>
      <c r="G898" s="34"/>
      <c r="H898" s="1">
        <v>1575.8</v>
      </c>
      <c r="I898" s="1">
        <f>IF(Tabel1[[#This Row],[Netto afname 2024 (LDN)]]-Tabel1[[#This Row],[Wind profiel]]&lt;0,0,Tabel1[[#This Row],[Netto afname 2024 (LDN)]]-Tabel1[[#This Row],[Wind profiel]])</f>
        <v>0</v>
      </c>
      <c r="J898" s="1">
        <f>Tabel1[[#This Row],[Wind profiel]]-Tabel1[[#This Row],[Netto afname 2024 (LDN)]]</f>
        <v>1383.9377999999999</v>
      </c>
    </row>
    <row r="899" spans="1:10" x14ac:dyDescent="0.2">
      <c r="A899">
        <f t="shared" si="27"/>
        <v>2</v>
      </c>
      <c r="B899" t="s">
        <v>897</v>
      </c>
      <c r="C899" s="1">
        <v>173.37495000000001</v>
      </c>
      <c r="D899" s="1">
        <v>0</v>
      </c>
      <c r="E899" s="1">
        <v>5.3599999999999994</v>
      </c>
      <c r="F899" s="1">
        <f t="shared" si="28"/>
        <v>178.73495000000003</v>
      </c>
      <c r="G899" s="34"/>
      <c r="H899" s="1">
        <v>996.4</v>
      </c>
      <c r="I899" s="1">
        <f>IF(Tabel1[[#This Row],[Netto afname 2024 (LDN)]]-Tabel1[[#This Row],[Wind profiel]]&lt;0,0,Tabel1[[#This Row],[Netto afname 2024 (LDN)]]-Tabel1[[#This Row],[Wind profiel]])</f>
        <v>0</v>
      </c>
      <c r="J899" s="1">
        <f>Tabel1[[#This Row],[Wind profiel]]-Tabel1[[#This Row],[Netto afname 2024 (LDN)]]</f>
        <v>823.02504999999996</v>
      </c>
    </row>
    <row r="900" spans="1:10" x14ac:dyDescent="0.2">
      <c r="A900">
        <f t="shared" ref="A900:A963" si="29">MONTH(B900)</f>
        <v>2</v>
      </c>
      <c r="B900" t="s">
        <v>898</v>
      </c>
      <c r="C900" s="1">
        <v>139.13554999999999</v>
      </c>
      <c r="D900" s="1">
        <v>0</v>
      </c>
      <c r="E900" s="1">
        <v>37.040000000000006</v>
      </c>
      <c r="F900" s="1">
        <f t="shared" ref="F900:F963" si="30">C900+E900-D900</f>
        <v>176.17554999999999</v>
      </c>
      <c r="G900" s="34"/>
      <c r="H900" s="1">
        <v>618.20000000000005</v>
      </c>
      <c r="I900" s="1">
        <f>IF(Tabel1[[#This Row],[Netto afname 2024 (LDN)]]-Tabel1[[#This Row],[Wind profiel]]&lt;0,0,Tabel1[[#This Row],[Netto afname 2024 (LDN)]]-Tabel1[[#This Row],[Wind profiel]])</f>
        <v>0</v>
      </c>
      <c r="J900" s="1">
        <f>Tabel1[[#This Row],[Wind profiel]]-Tabel1[[#This Row],[Netto afname 2024 (LDN)]]</f>
        <v>479.06445000000008</v>
      </c>
    </row>
    <row r="901" spans="1:10" x14ac:dyDescent="0.2">
      <c r="A901">
        <f t="shared" si="29"/>
        <v>2</v>
      </c>
      <c r="B901" t="s">
        <v>899</v>
      </c>
      <c r="C901" s="1">
        <v>91.068700000000007</v>
      </c>
      <c r="D901" s="1">
        <v>0</v>
      </c>
      <c r="E901" s="1">
        <v>84.08</v>
      </c>
      <c r="F901" s="1">
        <f t="shared" si="30"/>
        <v>175.14870000000002</v>
      </c>
      <c r="G901" s="34"/>
      <c r="H901" s="1">
        <v>335.1</v>
      </c>
      <c r="I901" s="1">
        <f>IF(Tabel1[[#This Row],[Netto afname 2024 (LDN)]]-Tabel1[[#This Row],[Wind profiel]]&lt;0,0,Tabel1[[#This Row],[Netto afname 2024 (LDN)]]-Tabel1[[#This Row],[Wind profiel]])</f>
        <v>0</v>
      </c>
      <c r="J901" s="1">
        <f>Tabel1[[#This Row],[Wind profiel]]-Tabel1[[#This Row],[Netto afname 2024 (LDN)]]</f>
        <v>244.03130000000002</v>
      </c>
    </row>
    <row r="902" spans="1:10" x14ac:dyDescent="0.2">
      <c r="A902">
        <f t="shared" si="29"/>
        <v>2</v>
      </c>
      <c r="B902" t="s">
        <v>900</v>
      </c>
      <c r="C902" s="1">
        <v>37.835549999999998</v>
      </c>
      <c r="D902" s="1">
        <v>1.9249753208292204</v>
      </c>
      <c r="E902" s="1">
        <v>142.48000000000002</v>
      </c>
      <c r="F902" s="1">
        <f t="shared" si="30"/>
        <v>178.39057467917081</v>
      </c>
      <c r="G902" s="34"/>
      <c r="H902" s="1">
        <v>191.7</v>
      </c>
      <c r="I902" s="1">
        <f>IF(Tabel1[[#This Row],[Netto afname 2024 (LDN)]]-Tabel1[[#This Row],[Wind profiel]]&lt;0,0,Tabel1[[#This Row],[Netto afname 2024 (LDN)]]-Tabel1[[#This Row],[Wind profiel]])</f>
        <v>0</v>
      </c>
      <c r="J902" s="1">
        <f>Tabel1[[#This Row],[Wind profiel]]-Tabel1[[#This Row],[Netto afname 2024 (LDN)]]</f>
        <v>153.86444999999998</v>
      </c>
    </row>
    <row r="903" spans="1:10" x14ac:dyDescent="0.2">
      <c r="A903">
        <f t="shared" si="29"/>
        <v>2</v>
      </c>
      <c r="B903" t="s">
        <v>901</v>
      </c>
      <c r="C903" s="1">
        <v>3.7987500000000001</v>
      </c>
      <c r="D903" s="1">
        <v>45.014807502467917</v>
      </c>
      <c r="E903" s="1">
        <v>219.12</v>
      </c>
      <c r="F903" s="1">
        <f t="shared" si="30"/>
        <v>177.90394249753211</v>
      </c>
      <c r="G903" s="34"/>
      <c r="H903" s="1">
        <v>83.7</v>
      </c>
      <c r="I903" s="1">
        <f>IF(Tabel1[[#This Row],[Netto afname 2024 (LDN)]]-Tabel1[[#This Row],[Wind profiel]]&lt;0,0,Tabel1[[#This Row],[Netto afname 2024 (LDN)]]-Tabel1[[#This Row],[Wind profiel]])</f>
        <v>0</v>
      </c>
      <c r="J903" s="1">
        <f>Tabel1[[#This Row],[Wind profiel]]-Tabel1[[#This Row],[Netto afname 2024 (LDN)]]</f>
        <v>79.901250000000005</v>
      </c>
    </row>
    <row r="904" spans="1:10" x14ac:dyDescent="0.2">
      <c r="A904">
        <f t="shared" si="29"/>
        <v>2</v>
      </c>
      <c r="B904" t="s">
        <v>902</v>
      </c>
      <c r="C904" s="1">
        <v>1.2662499999999999</v>
      </c>
      <c r="D904" s="1">
        <v>40.276406712734449</v>
      </c>
      <c r="E904" s="1">
        <v>220.08</v>
      </c>
      <c r="F904" s="1">
        <f t="shared" si="30"/>
        <v>181.06984328726557</v>
      </c>
      <c r="G904" s="34"/>
      <c r="H904" s="1">
        <v>20.8</v>
      </c>
      <c r="I904" s="1">
        <f>IF(Tabel1[[#This Row],[Netto afname 2024 (LDN)]]-Tabel1[[#This Row],[Wind profiel]]&lt;0,0,Tabel1[[#This Row],[Netto afname 2024 (LDN)]]-Tabel1[[#This Row],[Wind profiel]])</f>
        <v>0</v>
      </c>
      <c r="J904" s="1">
        <f>Tabel1[[#This Row],[Wind profiel]]-Tabel1[[#This Row],[Netto afname 2024 (LDN)]]</f>
        <v>19.533750000000001</v>
      </c>
    </row>
    <row r="905" spans="1:10" x14ac:dyDescent="0.2">
      <c r="A905">
        <f t="shared" si="29"/>
        <v>2</v>
      </c>
      <c r="B905" t="s">
        <v>903</v>
      </c>
      <c r="C905" s="1">
        <v>36.468000000000004</v>
      </c>
      <c r="D905" s="1">
        <v>0.14807502467917077</v>
      </c>
      <c r="E905" s="1">
        <v>147.12</v>
      </c>
      <c r="F905" s="1">
        <f t="shared" si="30"/>
        <v>183.43992497532085</v>
      </c>
      <c r="G905" s="34"/>
      <c r="H905" s="1">
        <v>0</v>
      </c>
      <c r="I905" s="1">
        <f>IF(Tabel1[[#This Row],[Netto afname 2024 (LDN)]]-Tabel1[[#This Row],[Wind profiel]]&lt;0,0,Tabel1[[#This Row],[Netto afname 2024 (LDN)]]-Tabel1[[#This Row],[Wind profiel]])</f>
        <v>36.468000000000004</v>
      </c>
      <c r="J905" s="1">
        <f>Tabel1[[#This Row],[Wind profiel]]-Tabel1[[#This Row],[Netto afname 2024 (LDN)]]</f>
        <v>-36.468000000000004</v>
      </c>
    </row>
    <row r="906" spans="1:10" x14ac:dyDescent="0.2">
      <c r="A906">
        <f t="shared" si="29"/>
        <v>2</v>
      </c>
      <c r="B906" t="s">
        <v>904</v>
      </c>
      <c r="C906" s="1">
        <v>91.625849999999986</v>
      </c>
      <c r="D906" s="1">
        <v>0</v>
      </c>
      <c r="E906" s="1">
        <v>89.76</v>
      </c>
      <c r="F906" s="1">
        <f t="shared" si="30"/>
        <v>181.38585</v>
      </c>
      <c r="G906" s="34"/>
      <c r="H906" s="1">
        <v>0</v>
      </c>
      <c r="I906" s="1">
        <f>IF(Tabel1[[#This Row],[Netto afname 2024 (LDN)]]-Tabel1[[#This Row],[Wind profiel]]&lt;0,0,Tabel1[[#This Row],[Netto afname 2024 (LDN)]]-Tabel1[[#This Row],[Wind profiel]])</f>
        <v>91.625849999999986</v>
      </c>
      <c r="J906" s="1">
        <f>Tabel1[[#This Row],[Wind profiel]]-Tabel1[[#This Row],[Netto afname 2024 (LDN)]]</f>
        <v>-91.625849999999986</v>
      </c>
    </row>
    <row r="907" spans="1:10" x14ac:dyDescent="0.2">
      <c r="A907">
        <f t="shared" si="29"/>
        <v>2</v>
      </c>
      <c r="B907" t="s">
        <v>905</v>
      </c>
      <c r="C907" s="1">
        <v>154.73575</v>
      </c>
      <c r="D907" s="1">
        <v>0</v>
      </c>
      <c r="E907" s="1">
        <v>28.64</v>
      </c>
      <c r="F907" s="1">
        <f t="shared" si="30"/>
        <v>183.37574999999998</v>
      </c>
      <c r="G907" s="34"/>
      <c r="H907" s="1">
        <v>0</v>
      </c>
      <c r="I907" s="1">
        <f>IF(Tabel1[[#This Row],[Netto afname 2024 (LDN)]]-Tabel1[[#This Row],[Wind profiel]]&lt;0,0,Tabel1[[#This Row],[Netto afname 2024 (LDN)]]-Tabel1[[#This Row],[Wind profiel]])</f>
        <v>154.73575</v>
      </c>
      <c r="J907" s="1">
        <f>Tabel1[[#This Row],[Wind profiel]]-Tabel1[[#This Row],[Netto afname 2024 (LDN)]]</f>
        <v>-154.73575</v>
      </c>
    </row>
    <row r="908" spans="1:10" x14ac:dyDescent="0.2">
      <c r="A908">
        <f t="shared" si="29"/>
        <v>2</v>
      </c>
      <c r="B908" t="s">
        <v>906</v>
      </c>
      <c r="C908" s="1">
        <v>186.69589999999999</v>
      </c>
      <c r="D908" s="1">
        <v>0</v>
      </c>
      <c r="E908" s="1">
        <v>1.28</v>
      </c>
      <c r="F908" s="1">
        <f t="shared" si="30"/>
        <v>187.9759</v>
      </c>
      <c r="G908" s="34"/>
      <c r="H908" s="1">
        <v>0</v>
      </c>
      <c r="I908" s="1">
        <f>IF(Tabel1[[#This Row],[Netto afname 2024 (LDN)]]-Tabel1[[#This Row],[Wind profiel]]&lt;0,0,Tabel1[[#This Row],[Netto afname 2024 (LDN)]]-Tabel1[[#This Row],[Wind profiel]])</f>
        <v>186.69589999999999</v>
      </c>
      <c r="J908" s="1">
        <f>Tabel1[[#This Row],[Wind profiel]]-Tabel1[[#This Row],[Netto afname 2024 (LDN)]]</f>
        <v>-186.69589999999999</v>
      </c>
    </row>
    <row r="909" spans="1:10" x14ac:dyDescent="0.2">
      <c r="A909">
        <f t="shared" si="29"/>
        <v>2</v>
      </c>
      <c r="B909" t="s">
        <v>907</v>
      </c>
      <c r="C909" s="1">
        <v>189.6336</v>
      </c>
      <c r="D909" s="1">
        <v>0</v>
      </c>
      <c r="E909" s="1">
        <v>0</v>
      </c>
      <c r="F909" s="1">
        <f t="shared" si="30"/>
        <v>189.6336</v>
      </c>
      <c r="G909" s="34"/>
      <c r="H909" s="1">
        <v>0</v>
      </c>
      <c r="I909" s="1">
        <f>IF(Tabel1[[#This Row],[Netto afname 2024 (LDN)]]-Tabel1[[#This Row],[Wind profiel]]&lt;0,0,Tabel1[[#This Row],[Netto afname 2024 (LDN)]]-Tabel1[[#This Row],[Wind profiel]])</f>
        <v>189.6336</v>
      </c>
      <c r="J909" s="1">
        <f>Tabel1[[#This Row],[Wind profiel]]-Tabel1[[#This Row],[Netto afname 2024 (LDN)]]</f>
        <v>-189.6336</v>
      </c>
    </row>
    <row r="910" spans="1:10" x14ac:dyDescent="0.2">
      <c r="A910">
        <f t="shared" si="29"/>
        <v>2</v>
      </c>
      <c r="B910" t="s">
        <v>908</v>
      </c>
      <c r="C910" s="1">
        <v>195.45835</v>
      </c>
      <c r="D910" s="1">
        <v>0</v>
      </c>
      <c r="E910" s="1">
        <v>0</v>
      </c>
      <c r="F910" s="1">
        <f t="shared" si="30"/>
        <v>195.45835</v>
      </c>
      <c r="G910" s="34"/>
      <c r="H910" s="1">
        <v>0</v>
      </c>
      <c r="I910" s="1">
        <f>IF(Tabel1[[#This Row],[Netto afname 2024 (LDN)]]-Tabel1[[#This Row],[Wind profiel]]&lt;0,0,Tabel1[[#This Row],[Netto afname 2024 (LDN)]]-Tabel1[[#This Row],[Wind profiel]])</f>
        <v>195.45835</v>
      </c>
      <c r="J910" s="1">
        <f>Tabel1[[#This Row],[Wind profiel]]-Tabel1[[#This Row],[Netto afname 2024 (LDN)]]</f>
        <v>-195.45835</v>
      </c>
    </row>
    <row r="911" spans="1:10" x14ac:dyDescent="0.2">
      <c r="A911">
        <f t="shared" si="29"/>
        <v>2</v>
      </c>
      <c r="B911" t="s">
        <v>909</v>
      </c>
      <c r="C911" s="1">
        <v>200.47269999999997</v>
      </c>
      <c r="D911" s="1">
        <v>0</v>
      </c>
      <c r="E911" s="1">
        <v>0</v>
      </c>
      <c r="F911" s="1">
        <f t="shared" si="30"/>
        <v>200.47269999999997</v>
      </c>
      <c r="G911" s="34"/>
      <c r="H911" s="1">
        <v>0</v>
      </c>
      <c r="I911" s="1">
        <f>IF(Tabel1[[#This Row],[Netto afname 2024 (LDN)]]-Tabel1[[#This Row],[Wind profiel]]&lt;0,0,Tabel1[[#This Row],[Netto afname 2024 (LDN)]]-Tabel1[[#This Row],[Wind profiel]])</f>
        <v>200.47269999999997</v>
      </c>
      <c r="J911" s="1">
        <f>Tabel1[[#This Row],[Wind profiel]]-Tabel1[[#This Row],[Netto afname 2024 (LDN)]]</f>
        <v>-200.47269999999997</v>
      </c>
    </row>
    <row r="912" spans="1:10" x14ac:dyDescent="0.2">
      <c r="A912">
        <f t="shared" si="29"/>
        <v>2</v>
      </c>
      <c r="B912" t="s">
        <v>910</v>
      </c>
      <c r="C912" s="1">
        <v>217.23785000000001</v>
      </c>
      <c r="D912" s="1">
        <v>0</v>
      </c>
      <c r="E912" s="1">
        <v>0</v>
      </c>
      <c r="F912" s="1">
        <f t="shared" si="30"/>
        <v>217.23785000000001</v>
      </c>
      <c r="G912" s="34"/>
      <c r="H912" s="1">
        <v>0</v>
      </c>
      <c r="I912" s="1">
        <f>IF(Tabel1[[#This Row],[Netto afname 2024 (LDN)]]-Tabel1[[#This Row],[Wind profiel]]&lt;0,0,Tabel1[[#This Row],[Netto afname 2024 (LDN)]]-Tabel1[[#This Row],[Wind profiel]])</f>
        <v>217.23785000000001</v>
      </c>
      <c r="J912" s="1">
        <f>Tabel1[[#This Row],[Wind profiel]]-Tabel1[[#This Row],[Netto afname 2024 (LDN)]]</f>
        <v>-217.23785000000001</v>
      </c>
    </row>
    <row r="913" spans="1:10" x14ac:dyDescent="0.2">
      <c r="A913">
        <f t="shared" si="29"/>
        <v>2</v>
      </c>
      <c r="B913" t="s">
        <v>911</v>
      </c>
      <c r="C913" s="1">
        <v>229.08994999999999</v>
      </c>
      <c r="D913" s="1">
        <v>0</v>
      </c>
      <c r="E913" s="1">
        <v>0</v>
      </c>
      <c r="F913" s="1">
        <f t="shared" si="30"/>
        <v>229.08994999999999</v>
      </c>
      <c r="G913" s="34"/>
      <c r="H913" s="1">
        <v>0</v>
      </c>
      <c r="I913" s="1">
        <f>IF(Tabel1[[#This Row],[Netto afname 2024 (LDN)]]-Tabel1[[#This Row],[Wind profiel]]&lt;0,0,Tabel1[[#This Row],[Netto afname 2024 (LDN)]]-Tabel1[[#This Row],[Wind profiel]])</f>
        <v>229.08994999999999</v>
      </c>
      <c r="J913" s="1">
        <f>Tabel1[[#This Row],[Wind profiel]]-Tabel1[[#This Row],[Netto afname 2024 (LDN)]]</f>
        <v>-229.08994999999999</v>
      </c>
    </row>
    <row r="914" spans="1:10" x14ac:dyDescent="0.2">
      <c r="A914">
        <f t="shared" si="29"/>
        <v>2</v>
      </c>
      <c r="B914" t="s">
        <v>912</v>
      </c>
      <c r="C914" s="1">
        <v>215.41444999999999</v>
      </c>
      <c r="D914" s="1">
        <v>0</v>
      </c>
      <c r="E914" s="1">
        <v>0</v>
      </c>
      <c r="F914" s="1">
        <f t="shared" si="30"/>
        <v>215.41444999999999</v>
      </c>
      <c r="G914" s="34"/>
      <c r="H914" s="1">
        <v>0</v>
      </c>
      <c r="I914" s="1">
        <f>IF(Tabel1[[#This Row],[Netto afname 2024 (LDN)]]-Tabel1[[#This Row],[Wind profiel]]&lt;0,0,Tabel1[[#This Row],[Netto afname 2024 (LDN)]]-Tabel1[[#This Row],[Wind profiel]])</f>
        <v>215.41444999999999</v>
      </c>
      <c r="J914" s="1">
        <f>Tabel1[[#This Row],[Wind profiel]]-Tabel1[[#This Row],[Netto afname 2024 (LDN)]]</f>
        <v>-215.41444999999999</v>
      </c>
    </row>
    <row r="915" spans="1:10" x14ac:dyDescent="0.2">
      <c r="A915">
        <f t="shared" si="29"/>
        <v>2</v>
      </c>
      <c r="B915" t="s">
        <v>913</v>
      </c>
      <c r="C915" s="1">
        <v>210.85595000000001</v>
      </c>
      <c r="D915" s="1">
        <v>0</v>
      </c>
      <c r="E915" s="1">
        <v>0</v>
      </c>
      <c r="F915" s="1">
        <f t="shared" si="30"/>
        <v>210.85595000000001</v>
      </c>
      <c r="G915" s="34"/>
      <c r="H915" s="1">
        <v>0</v>
      </c>
      <c r="I915" s="1">
        <f>IF(Tabel1[[#This Row],[Netto afname 2024 (LDN)]]-Tabel1[[#This Row],[Wind profiel]]&lt;0,0,Tabel1[[#This Row],[Netto afname 2024 (LDN)]]-Tabel1[[#This Row],[Wind profiel]])</f>
        <v>210.85595000000001</v>
      </c>
      <c r="J915" s="1">
        <f>Tabel1[[#This Row],[Wind profiel]]-Tabel1[[#This Row],[Netto afname 2024 (LDN)]]</f>
        <v>-210.85595000000001</v>
      </c>
    </row>
    <row r="916" spans="1:10" x14ac:dyDescent="0.2">
      <c r="A916">
        <f t="shared" si="29"/>
        <v>2</v>
      </c>
      <c r="B916" t="s">
        <v>914</v>
      </c>
      <c r="C916" s="1">
        <v>200.21944999999999</v>
      </c>
      <c r="D916" s="1">
        <v>0</v>
      </c>
      <c r="E916" s="1">
        <v>0</v>
      </c>
      <c r="F916" s="1">
        <f t="shared" si="30"/>
        <v>200.21944999999999</v>
      </c>
      <c r="G916" s="34"/>
      <c r="H916" s="1">
        <v>0</v>
      </c>
      <c r="I916" s="1">
        <f>IF(Tabel1[[#This Row],[Netto afname 2024 (LDN)]]-Tabel1[[#This Row],[Wind profiel]]&lt;0,0,Tabel1[[#This Row],[Netto afname 2024 (LDN)]]-Tabel1[[#This Row],[Wind profiel]])</f>
        <v>200.21944999999999</v>
      </c>
      <c r="J916" s="1">
        <f>Tabel1[[#This Row],[Wind profiel]]-Tabel1[[#This Row],[Netto afname 2024 (LDN)]]</f>
        <v>-200.21944999999999</v>
      </c>
    </row>
    <row r="917" spans="1:10" x14ac:dyDescent="0.2">
      <c r="A917">
        <f t="shared" si="29"/>
        <v>2</v>
      </c>
      <c r="B917" t="s">
        <v>915</v>
      </c>
      <c r="C917" s="1">
        <v>164.5112</v>
      </c>
      <c r="D917" s="1">
        <v>0</v>
      </c>
      <c r="E917" s="1">
        <v>0</v>
      </c>
      <c r="F917" s="1">
        <f t="shared" si="30"/>
        <v>164.5112</v>
      </c>
      <c r="G917" s="34"/>
      <c r="H917" s="1">
        <v>0</v>
      </c>
      <c r="I917" s="1">
        <f>IF(Tabel1[[#This Row],[Netto afname 2024 (LDN)]]-Tabel1[[#This Row],[Wind profiel]]&lt;0,0,Tabel1[[#This Row],[Netto afname 2024 (LDN)]]-Tabel1[[#This Row],[Wind profiel]])</f>
        <v>164.5112</v>
      </c>
      <c r="J917" s="1">
        <f>Tabel1[[#This Row],[Wind profiel]]-Tabel1[[#This Row],[Netto afname 2024 (LDN)]]</f>
        <v>-164.5112</v>
      </c>
    </row>
    <row r="918" spans="1:10" x14ac:dyDescent="0.2">
      <c r="A918">
        <f t="shared" si="29"/>
        <v>2</v>
      </c>
      <c r="B918" t="s">
        <v>916</v>
      </c>
      <c r="C918" s="1">
        <v>156.86305000000002</v>
      </c>
      <c r="D918" s="1">
        <v>0</v>
      </c>
      <c r="E918" s="1">
        <v>0</v>
      </c>
      <c r="F918" s="1">
        <f t="shared" si="30"/>
        <v>156.86305000000002</v>
      </c>
      <c r="G918" s="34"/>
      <c r="H918" s="1">
        <v>0</v>
      </c>
      <c r="I918" s="1">
        <f>IF(Tabel1[[#This Row],[Netto afname 2024 (LDN)]]-Tabel1[[#This Row],[Wind profiel]]&lt;0,0,Tabel1[[#This Row],[Netto afname 2024 (LDN)]]-Tabel1[[#This Row],[Wind profiel]])</f>
        <v>156.86305000000002</v>
      </c>
      <c r="J918" s="1">
        <f>Tabel1[[#This Row],[Wind profiel]]-Tabel1[[#This Row],[Netto afname 2024 (LDN)]]</f>
        <v>-156.86305000000002</v>
      </c>
    </row>
    <row r="919" spans="1:10" x14ac:dyDescent="0.2">
      <c r="A919">
        <f t="shared" si="29"/>
        <v>2</v>
      </c>
      <c r="B919" t="s">
        <v>917</v>
      </c>
      <c r="C919" s="1">
        <v>157.26824999999999</v>
      </c>
      <c r="D919" s="1">
        <v>0</v>
      </c>
      <c r="E919" s="1">
        <v>0</v>
      </c>
      <c r="F919" s="1">
        <f t="shared" si="30"/>
        <v>157.26824999999999</v>
      </c>
      <c r="G919" s="34"/>
      <c r="H919" s="1">
        <v>0</v>
      </c>
      <c r="I919" s="1">
        <f>IF(Tabel1[[#This Row],[Netto afname 2024 (LDN)]]-Tabel1[[#This Row],[Wind profiel]]&lt;0,0,Tabel1[[#This Row],[Netto afname 2024 (LDN)]]-Tabel1[[#This Row],[Wind profiel]])</f>
        <v>157.26824999999999</v>
      </c>
      <c r="J919" s="1">
        <f>Tabel1[[#This Row],[Wind profiel]]-Tabel1[[#This Row],[Netto afname 2024 (LDN)]]</f>
        <v>-157.26824999999999</v>
      </c>
    </row>
    <row r="920" spans="1:10" x14ac:dyDescent="0.2">
      <c r="A920">
        <f t="shared" si="29"/>
        <v>2</v>
      </c>
      <c r="B920" t="s">
        <v>918</v>
      </c>
      <c r="C920" s="1">
        <v>160.71244999999999</v>
      </c>
      <c r="D920" s="1">
        <v>0</v>
      </c>
      <c r="E920" s="1">
        <v>0</v>
      </c>
      <c r="F920" s="1">
        <f t="shared" si="30"/>
        <v>160.71244999999999</v>
      </c>
      <c r="G920" s="34"/>
      <c r="H920" s="1">
        <v>0</v>
      </c>
      <c r="I920" s="1">
        <f>IF(Tabel1[[#This Row],[Netto afname 2024 (LDN)]]-Tabel1[[#This Row],[Wind profiel]]&lt;0,0,Tabel1[[#This Row],[Netto afname 2024 (LDN)]]-Tabel1[[#This Row],[Wind profiel]])</f>
        <v>160.71244999999999</v>
      </c>
      <c r="J920" s="1">
        <f>Tabel1[[#This Row],[Wind profiel]]-Tabel1[[#This Row],[Netto afname 2024 (LDN)]]</f>
        <v>-160.71244999999999</v>
      </c>
    </row>
    <row r="921" spans="1:10" x14ac:dyDescent="0.2">
      <c r="A921">
        <f t="shared" si="29"/>
        <v>2</v>
      </c>
      <c r="B921" t="s">
        <v>919</v>
      </c>
      <c r="C921" s="1">
        <v>164.91639999999998</v>
      </c>
      <c r="D921" s="1">
        <v>0</v>
      </c>
      <c r="E921" s="1">
        <v>0</v>
      </c>
      <c r="F921" s="1">
        <f t="shared" si="30"/>
        <v>164.91639999999998</v>
      </c>
      <c r="G921" s="34"/>
      <c r="H921" s="1">
        <v>0</v>
      </c>
      <c r="I921" s="1">
        <f>IF(Tabel1[[#This Row],[Netto afname 2024 (LDN)]]-Tabel1[[#This Row],[Wind profiel]]&lt;0,0,Tabel1[[#This Row],[Netto afname 2024 (LDN)]]-Tabel1[[#This Row],[Wind profiel]])</f>
        <v>164.91639999999998</v>
      </c>
      <c r="J921" s="1">
        <f>Tabel1[[#This Row],[Wind profiel]]-Tabel1[[#This Row],[Netto afname 2024 (LDN)]]</f>
        <v>-164.91639999999998</v>
      </c>
    </row>
    <row r="922" spans="1:10" x14ac:dyDescent="0.2">
      <c r="A922">
        <f t="shared" si="29"/>
        <v>2</v>
      </c>
      <c r="B922" t="s">
        <v>920</v>
      </c>
      <c r="C922" s="1">
        <v>159.49684999999999</v>
      </c>
      <c r="D922" s="1">
        <v>0</v>
      </c>
      <c r="E922" s="1">
        <v>0</v>
      </c>
      <c r="F922" s="1">
        <f t="shared" si="30"/>
        <v>159.49684999999999</v>
      </c>
      <c r="G922" s="34"/>
      <c r="H922" s="1">
        <v>4.9000000000000004</v>
      </c>
      <c r="I922" s="1">
        <f>IF(Tabel1[[#This Row],[Netto afname 2024 (LDN)]]-Tabel1[[#This Row],[Wind profiel]]&lt;0,0,Tabel1[[#This Row],[Netto afname 2024 (LDN)]]-Tabel1[[#This Row],[Wind profiel]])</f>
        <v>154.59684999999999</v>
      </c>
      <c r="J922" s="1">
        <f>Tabel1[[#This Row],[Wind profiel]]-Tabel1[[#This Row],[Netto afname 2024 (LDN)]]</f>
        <v>-154.59684999999999</v>
      </c>
    </row>
    <row r="923" spans="1:10" x14ac:dyDescent="0.2">
      <c r="A923">
        <f t="shared" si="29"/>
        <v>2</v>
      </c>
      <c r="B923" t="s">
        <v>921</v>
      </c>
      <c r="C923" s="1">
        <v>151.4435</v>
      </c>
      <c r="D923" s="1">
        <v>0</v>
      </c>
      <c r="E923" s="1">
        <v>9.92</v>
      </c>
      <c r="F923" s="1">
        <f t="shared" si="30"/>
        <v>161.36349999999999</v>
      </c>
      <c r="G923" s="34"/>
      <c r="H923" s="1">
        <v>68.5</v>
      </c>
      <c r="I923" s="1">
        <f>IF(Tabel1[[#This Row],[Netto afname 2024 (LDN)]]-Tabel1[[#This Row],[Wind profiel]]&lt;0,0,Tabel1[[#This Row],[Netto afname 2024 (LDN)]]-Tabel1[[#This Row],[Wind profiel]])</f>
        <v>82.9435</v>
      </c>
      <c r="J923" s="1">
        <f>Tabel1[[#This Row],[Wind profiel]]-Tabel1[[#This Row],[Netto afname 2024 (LDN)]]</f>
        <v>-82.9435</v>
      </c>
    </row>
    <row r="924" spans="1:10" x14ac:dyDescent="0.2">
      <c r="A924">
        <f t="shared" si="29"/>
        <v>2</v>
      </c>
      <c r="B924" t="s">
        <v>922</v>
      </c>
      <c r="C924" s="1">
        <v>116.34305000000001</v>
      </c>
      <c r="D924" s="1">
        <v>0</v>
      </c>
      <c r="E924" s="1">
        <v>48.48</v>
      </c>
      <c r="F924" s="1">
        <f t="shared" si="30"/>
        <v>164.82304999999999</v>
      </c>
      <c r="G924" s="34"/>
      <c r="H924" s="1">
        <v>318.8</v>
      </c>
      <c r="I924" s="1">
        <f>IF(Tabel1[[#This Row],[Netto afname 2024 (LDN)]]-Tabel1[[#This Row],[Wind profiel]]&lt;0,0,Tabel1[[#This Row],[Netto afname 2024 (LDN)]]-Tabel1[[#This Row],[Wind profiel]])</f>
        <v>0</v>
      </c>
      <c r="J924" s="1">
        <f>Tabel1[[#This Row],[Wind profiel]]-Tabel1[[#This Row],[Netto afname 2024 (LDN)]]</f>
        <v>202.45695000000001</v>
      </c>
    </row>
    <row r="925" spans="1:10" x14ac:dyDescent="0.2">
      <c r="A925">
        <f t="shared" si="29"/>
        <v>2</v>
      </c>
      <c r="B925" t="s">
        <v>923</v>
      </c>
      <c r="C925" s="1">
        <v>82.610150000000004</v>
      </c>
      <c r="D925" s="1">
        <v>0</v>
      </c>
      <c r="E925" s="1">
        <v>81.28</v>
      </c>
      <c r="F925" s="1">
        <f t="shared" si="30"/>
        <v>163.89015000000001</v>
      </c>
      <c r="G925" s="34"/>
      <c r="H925" s="1">
        <v>528</v>
      </c>
      <c r="I925" s="1">
        <f>IF(Tabel1[[#This Row],[Netto afname 2024 (LDN)]]-Tabel1[[#This Row],[Wind profiel]]&lt;0,0,Tabel1[[#This Row],[Netto afname 2024 (LDN)]]-Tabel1[[#This Row],[Wind profiel]])</f>
        <v>0</v>
      </c>
      <c r="J925" s="1">
        <f>Tabel1[[#This Row],[Wind profiel]]-Tabel1[[#This Row],[Netto afname 2024 (LDN)]]</f>
        <v>445.38985000000002</v>
      </c>
    </row>
    <row r="926" spans="1:10" x14ac:dyDescent="0.2">
      <c r="A926">
        <f t="shared" si="29"/>
        <v>2</v>
      </c>
      <c r="B926" t="s">
        <v>924</v>
      </c>
      <c r="C926" s="1">
        <v>104.13640000000001</v>
      </c>
      <c r="D926" s="1">
        <v>0</v>
      </c>
      <c r="E926" s="1">
        <v>59.76</v>
      </c>
      <c r="F926" s="1">
        <f t="shared" si="30"/>
        <v>163.8964</v>
      </c>
      <c r="G926" s="34"/>
      <c r="H926" s="1">
        <v>571.70000000000005</v>
      </c>
      <c r="I926" s="1">
        <f>IF(Tabel1[[#This Row],[Netto afname 2024 (LDN)]]-Tabel1[[#This Row],[Wind profiel]]&lt;0,0,Tabel1[[#This Row],[Netto afname 2024 (LDN)]]-Tabel1[[#This Row],[Wind profiel]])</f>
        <v>0</v>
      </c>
      <c r="J926" s="1">
        <f>Tabel1[[#This Row],[Wind profiel]]-Tabel1[[#This Row],[Netto afname 2024 (LDN)]]</f>
        <v>467.56360000000006</v>
      </c>
    </row>
    <row r="927" spans="1:10" x14ac:dyDescent="0.2">
      <c r="A927">
        <f t="shared" si="29"/>
        <v>2</v>
      </c>
      <c r="B927" t="s">
        <v>925</v>
      </c>
      <c r="C927" s="1">
        <v>119.1288</v>
      </c>
      <c r="D927" s="1">
        <v>0</v>
      </c>
      <c r="E927" s="1">
        <v>42.480000000000004</v>
      </c>
      <c r="F927" s="1">
        <f t="shared" si="30"/>
        <v>161.6088</v>
      </c>
      <c r="G927" s="34"/>
      <c r="H927" s="1">
        <v>388.1</v>
      </c>
      <c r="I927" s="1">
        <f>IF(Tabel1[[#This Row],[Netto afname 2024 (LDN)]]-Tabel1[[#This Row],[Wind profiel]]&lt;0,0,Tabel1[[#This Row],[Netto afname 2024 (LDN)]]-Tabel1[[#This Row],[Wind profiel]])</f>
        <v>0</v>
      </c>
      <c r="J927" s="1">
        <f>Tabel1[[#This Row],[Wind profiel]]-Tabel1[[#This Row],[Netto afname 2024 (LDN)]]</f>
        <v>268.97120000000001</v>
      </c>
    </row>
    <row r="928" spans="1:10" x14ac:dyDescent="0.2">
      <c r="A928">
        <f t="shared" si="29"/>
        <v>2</v>
      </c>
      <c r="B928" t="s">
        <v>926</v>
      </c>
      <c r="C928" s="1">
        <v>131.58869999999999</v>
      </c>
      <c r="D928" s="1">
        <v>0</v>
      </c>
      <c r="E928" s="1">
        <v>36.56</v>
      </c>
      <c r="F928" s="1">
        <f t="shared" si="30"/>
        <v>168.14869999999999</v>
      </c>
      <c r="G928" s="34"/>
      <c r="H928" s="1">
        <v>690.8</v>
      </c>
      <c r="I928" s="1">
        <f>IF(Tabel1[[#This Row],[Netto afname 2024 (LDN)]]-Tabel1[[#This Row],[Wind profiel]]&lt;0,0,Tabel1[[#This Row],[Netto afname 2024 (LDN)]]-Tabel1[[#This Row],[Wind profiel]])</f>
        <v>0</v>
      </c>
      <c r="J928" s="1">
        <f>Tabel1[[#This Row],[Wind profiel]]-Tabel1[[#This Row],[Netto afname 2024 (LDN)]]</f>
        <v>559.21129999999994</v>
      </c>
    </row>
    <row r="929" spans="1:10" x14ac:dyDescent="0.2">
      <c r="A929">
        <f t="shared" si="29"/>
        <v>2</v>
      </c>
      <c r="B929" t="s">
        <v>927</v>
      </c>
      <c r="C929" s="1">
        <v>134.47575000000001</v>
      </c>
      <c r="D929" s="1">
        <v>0</v>
      </c>
      <c r="E929" s="1">
        <v>30.64</v>
      </c>
      <c r="F929" s="1">
        <f t="shared" si="30"/>
        <v>165.11574999999999</v>
      </c>
      <c r="G929" s="34"/>
      <c r="H929" s="1">
        <v>740.1</v>
      </c>
      <c r="I929" s="1">
        <f>IF(Tabel1[[#This Row],[Netto afname 2024 (LDN)]]-Tabel1[[#This Row],[Wind profiel]]&lt;0,0,Tabel1[[#This Row],[Netto afname 2024 (LDN)]]-Tabel1[[#This Row],[Wind profiel]])</f>
        <v>0</v>
      </c>
      <c r="J929" s="1">
        <f>Tabel1[[#This Row],[Wind profiel]]-Tabel1[[#This Row],[Netto afname 2024 (LDN)]]</f>
        <v>605.62425000000007</v>
      </c>
    </row>
    <row r="930" spans="1:10" x14ac:dyDescent="0.2">
      <c r="A930">
        <f t="shared" si="29"/>
        <v>2</v>
      </c>
      <c r="B930" t="s">
        <v>928</v>
      </c>
      <c r="C930" s="1">
        <v>157.72409999999999</v>
      </c>
      <c r="D930" s="1">
        <v>0</v>
      </c>
      <c r="E930" s="1">
        <v>21.12</v>
      </c>
      <c r="F930" s="1">
        <f t="shared" si="30"/>
        <v>178.8441</v>
      </c>
      <c r="G930" s="34"/>
      <c r="H930" s="1">
        <v>1281.8</v>
      </c>
      <c r="I930" s="1">
        <f>IF(Tabel1[[#This Row],[Netto afname 2024 (LDN)]]-Tabel1[[#This Row],[Wind profiel]]&lt;0,0,Tabel1[[#This Row],[Netto afname 2024 (LDN)]]-Tabel1[[#This Row],[Wind profiel]])</f>
        <v>0</v>
      </c>
      <c r="J930" s="1">
        <f>Tabel1[[#This Row],[Wind profiel]]-Tabel1[[#This Row],[Netto afname 2024 (LDN)]]</f>
        <v>1124.0759</v>
      </c>
    </row>
    <row r="931" spans="1:10" x14ac:dyDescent="0.2">
      <c r="A931">
        <f t="shared" si="29"/>
        <v>2</v>
      </c>
      <c r="B931" t="s">
        <v>929</v>
      </c>
      <c r="C931" s="1">
        <v>209.33645000000001</v>
      </c>
      <c r="D931" s="1">
        <v>0</v>
      </c>
      <c r="E931" s="1">
        <v>5.5200000000000005</v>
      </c>
      <c r="F931" s="1">
        <f t="shared" si="30"/>
        <v>214.85645000000002</v>
      </c>
      <c r="G931" s="34"/>
      <c r="H931" s="1">
        <v>2581.1999999999998</v>
      </c>
      <c r="I931" s="1">
        <f>IF(Tabel1[[#This Row],[Netto afname 2024 (LDN)]]-Tabel1[[#This Row],[Wind profiel]]&lt;0,0,Tabel1[[#This Row],[Netto afname 2024 (LDN)]]-Tabel1[[#This Row],[Wind profiel]])</f>
        <v>0</v>
      </c>
      <c r="J931" s="1">
        <f>Tabel1[[#This Row],[Wind profiel]]-Tabel1[[#This Row],[Netto afname 2024 (LDN)]]</f>
        <v>2371.86355</v>
      </c>
    </row>
    <row r="932" spans="1:10" x14ac:dyDescent="0.2">
      <c r="A932">
        <f t="shared" si="29"/>
        <v>2</v>
      </c>
      <c r="B932" t="s">
        <v>930</v>
      </c>
      <c r="C932" s="1">
        <v>285.31144999999998</v>
      </c>
      <c r="D932" s="1">
        <v>0</v>
      </c>
      <c r="E932" s="1">
        <v>0</v>
      </c>
      <c r="F932" s="1">
        <f t="shared" si="30"/>
        <v>285.31144999999998</v>
      </c>
      <c r="G932" s="34"/>
      <c r="H932" s="1">
        <v>4041.6</v>
      </c>
      <c r="I932" s="1">
        <f>IF(Tabel1[[#This Row],[Netto afname 2024 (LDN)]]-Tabel1[[#This Row],[Wind profiel]]&lt;0,0,Tabel1[[#This Row],[Netto afname 2024 (LDN)]]-Tabel1[[#This Row],[Wind profiel]])</f>
        <v>0</v>
      </c>
      <c r="J932" s="1">
        <f>Tabel1[[#This Row],[Wind profiel]]-Tabel1[[#This Row],[Netto afname 2024 (LDN)]]</f>
        <v>3756.2885499999998</v>
      </c>
    </row>
    <row r="933" spans="1:10" x14ac:dyDescent="0.2">
      <c r="A933">
        <f t="shared" si="29"/>
        <v>2</v>
      </c>
      <c r="B933" t="s">
        <v>931</v>
      </c>
      <c r="C933" s="1">
        <v>271.12945000000002</v>
      </c>
      <c r="D933" s="1">
        <v>0</v>
      </c>
      <c r="E933" s="1">
        <v>0</v>
      </c>
      <c r="F933" s="1">
        <f t="shared" si="30"/>
        <v>271.12945000000002</v>
      </c>
      <c r="G933" s="34"/>
      <c r="H933" s="1">
        <v>4497.1000000000004</v>
      </c>
      <c r="I933" s="1">
        <f>IF(Tabel1[[#This Row],[Netto afname 2024 (LDN)]]-Tabel1[[#This Row],[Wind profiel]]&lt;0,0,Tabel1[[#This Row],[Netto afname 2024 (LDN)]]-Tabel1[[#This Row],[Wind profiel]])</f>
        <v>0</v>
      </c>
      <c r="J933" s="1">
        <f>Tabel1[[#This Row],[Wind profiel]]-Tabel1[[#This Row],[Netto afname 2024 (LDN)]]</f>
        <v>4225.97055</v>
      </c>
    </row>
    <row r="934" spans="1:10" x14ac:dyDescent="0.2">
      <c r="A934">
        <f t="shared" si="29"/>
        <v>2</v>
      </c>
      <c r="B934" t="s">
        <v>932</v>
      </c>
      <c r="C934" s="1">
        <v>255.68119999999999</v>
      </c>
      <c r="D934" s="1">
        <v>0</v>
      </c>
      <c r="E934" s="1">
        <v>0</v>
      </c>
      <c r="F934" s="1">
        <f t="shared" si="30"/>
        <v>255.68119999999999</v>
      </c>
      <c r="G934" s="34"/>
      <c r="H934" s="1">
        <v>4388</v>
      </c>
      <c r="I934" s="1">
        <f>IF(Tabel1[[#This Row],[Netto afname 2024 (LDN)]]-Tabel1[[#This Row],[Wind profiel]]&lt;0,0,Tabel1[[#This Row],[Netto afname 2024 (LDN)]]-Tabel1[[#This Row],[Wind profiel]])</f>
        <v>0</v>
      </c>
      <c r="J934" s="1">
        <f>Tabel1[[#This Row],[Wind profiel]]-Tabel1[[#This Row],[Netto afname 2024 (LDN)]]</f>
        <v>4132.3188</v>
      </c>
    </row>
    <row r="935" spans="1:10" x14ac:dyDescent="0.2">
      <c r="A935">
        <f t="shared" si="29"/>
        <v>2</v>
      </c>
      <c r="B935" t="s">
        <v>933</v>
      </c>
      <c r="C935" s="1">
        <v>246.46289999999999</v>
      </c>
      <c r="D935" s="1">
        <v>0</v>
      </c>
      <c r="E935" s="1">
        <v>0</v>
      </c>
      <c r="F935" s="1">
        <f t="shared" si="30"/>
        <v>246.46289999999999</v>
      </c>
      <c r="G935" s="34"/>
      <c r="H935" s="1">
        <v>4355.7</v>
      </c>
      <c r="I935" s="1">
        <f>IF(Tabel1[[#This Row],[Netto afname 2024 (LDN)]]-Tabel1[[#This Row],[Wind profiel]]&lt;0,0,Tabel1[[#This Row],[Netto afname 2024 (LDN)]]-Tabel1[[#This Row],[Wind profiel]])</f>
        <v>0</v>
      </c>
      <c r="J935" s="1">
        <f>Tabel1[[#This Row],[Wind profiel]]-Tabel1[[#This Row],[Netto afname 2024 (LDN)]]</f>
        <v>4109.2371000000003</v>
      </c>
    </row>
    <row r="936" spans="1:10" x14ac:dyDescent="0.2">
      <c r="A936">
        <f t="shared" si="29"/>
        <v>2</v>
      </c>
      <c r="B936" t="s">
        <v>934</v>
      </c>
      <c r="C936" s="1">
        <v>241.65115</v>
      </c>
      <c r="D936" s="1">
        <v>0</v>
      </c>
      <c r="E936" s="1">
        <v>0</v>
      </c>
      <c r="F936" s="1">
        <f t="shared" si="30"/>
        <v>241.65115</v>
      </c>
      <c r="G936" s="34"/>
      <c r="H936" s="1">
        <v>4252</v>
      </c>
      <c r="I936" s="1">
        <f>IF(Tabel1[[#This Row],[Netto afname 2024 (LDN)]]-Tabel1[[#This Row],[Wind profiel]]&lt;0,0,Tabel1[[#This Row],[Netto afname 2024 (LDN)]]-Tabel1[[#This Row],[Wind profiel]])</f>
        <v>0</v>
      </c>
      <c r="J936" s="1">
        <f>Tabel1[[#This Row],[Wind profiel]]-Tabel1[[#This Row],[Netto afname 2024 (LDN)]]</f>
        <v>4010.3488499999999</v>
      </c>
    </row>
    <row r="937" spans="1:10" x14ac:dyDescent="0.2">
      <c r="A937">
        <f t="shared" si="29"/>
        <v>2</v>
      </c>
      <c r="B937" t="s">
        <v>935</v>
      </c>
      <c r="C937" s="1">
        <v>236.18095</v>
      </c>
      <c r="D937" s="1">
        <v>0</v>
      </c>
      <c r="E937" s="1">
        <v>0</v>
      </c>
      <c r="F937" s="1">
        <f t="shared" si="30"/>
        <v>236.18095</v>
      </c>
      <c r="G937" s="34"/>
      <c r="H937" s="1">
        <v>4061.1</v>
      </c>
      <c r="I937" s="1">
        <f>IF(Tabel1[[#This Row],[Netto afname 2024 (LDN)]]-Tabel1[[#This Row],[Wind profiel]]&lt;0,0,Tabel1[[#This Row],[Netto afname 2024 (LDN)]]-Tabel1[[#This Row],[Wind profiel]])</f>
        <v>0</v>
      </c>
      <c r="J937" s="1">
        <f>Tabel1[[#This Row],[Wind profiel]]-Tabel1[[#This Row],[Netto afname 2024 (LDN)]]</f>
        <v>3824.91905</v>
      </c>
    </row>
    <row r="938" spans="1:10" x14ac:dyDescent="0.2">
      <c r="A938">
        <f t="shared" si="29"/>
        <v>2</v>
      </c>
      <c r="B938" t="s">
        <v>936</v>
      </c>
      <c r="C938" s="1">
        <v>227.41849999999999</v>
      </c>
      <c r="D938" s="1">
        <v>0</v>
      </c>
      <c r="E938" s="1">
        <v>0</v>
      </c>
      <c r="F938" s="1">
        <f t="shared" si="30"/>
        <v>227.41849999999999</v>
      </c>
      <c r="G938" s="34"/>
      <c r="H938" s="1">
        <v>3350.2</v>
      </c>
      <c r="I938" s="1">
        <f>IF(Tabel1[[#This Row],[Netto afname 2024 (LDN)]]-Tabel1[[#This Row],[Wind profiel]]&lt;0,0,Tabel1[[#This Row],[Netto afname 2024 (LDN)]]-Tabel1[[#This Row],[Wind profiel]])</f>
        <v>0</v>
      </c>
      <c r="J938" s="1">
        <f>Tabel1[[#This Row],[Wind profiel]]-Tabel1[[#This Row],[Netto afname 2024 (LDN)]]</f>
        <v>3122.7815000000001</v>
      </c>
    </row>
    <row r="939" spans="1:10" x14ac:dyDescent="0.2">
      <c r="A939">
        <f t="shared" si="29"/>
        <v>2</v>
      </c>
      <c r="B939" t="s">
        <v>937</v>
      </c>
      <c r="C939" s="1">
        <v>213.13520000000003</v>
      </c>
      <c r="D939" s="1">
        <v>0</v>
      </c>
      <c r="E939" s="1">
        <v>0</v>
      </c>
      <c r="F939" s="1">
        <f t="shared" si="30"/>
        <v>213.13520000000003</v>
      </c>
      <c r="G939" s="34"/>
      <c r="H939" s="1">
        <v>2977</v>
      </c>
      <c r="I939" s="1">
        <f>IF(Tabel1[[#This Row],[Netto afname 2024 (LDN)]]-Tabel1[[#This Row],[Wind profiel]]&lt;0,0,Tabel1[[#This Row],[Netto afname 2024 (LDN)]]-Tabel1[[#This Row],[Wind profiel]])</f>
        <v>0</v>
      </c>
      <c r="J939" s="1">
        <f>Tabel1[[#This Row],[Wind profiel]]-Tabel1[[#This Row],[Netto afname 2024 (LDN)]]</f>
        <v>2763.8647999999998</v>
      </c>
    </row>
    <row r="940" spans="1:10" x14ac:dyDescent="0.2">
      <c r="A940">
        <f t="shared" si="29"/>
        <v>2</v>
      </c>
      <c r="B940" t="s">
        <v>938</v>
      </c>
      <c r="C940" s="1">
        <v>207.20915000000002</v>
      </c>
      <c r="D940" s="1">
        <v>0</v>
      </c>
      <c r="E940" s="1">
        <v>0</v>
      </c>
      <c r="F940" s="1">
        <f t="shared" si="30"/>
        <v>207.20915000000002</v>
      </c>
      <c r="G940" s="34"/>
      <c r="H940" s="1">
        <v>2550.1999999999998</v>
      </c>
      <c r="I940" s="1">
        <f>IF(Tabel1[[#This Row],[Netto afname 2024 (LDN)]]-Tabel1[[#This Row],[Wind profiel]]&lt;0,0,Tabel1[[#This Row],[Netto afname 2024 (LDN)]]-Tabel1[[#This Row],[Wind profiel]])</f>
        <v>0</v>
      </c>
      <c r="J940" s="1">
        <f>Tabel1[[#This Row],[Wind profiel]]-Tabel1[[#This Row],[Netto afname 2024 (LDN)]]</f>
        <v>2342.9908499999997</v>
      </c>
    </row>
    <row r="941" spans="1:10" x14ac:dyDescent="0.2">
      <c r="A941">
        <f t="shared" si="29"/>
        <v>2</v>
      </c>
      <c r="B941" t="s">
        <v>939</v>
      </c>
      <c r="C941" s="1">
        <v>204.32210000000001</v>
      </c>
      <c r="D941" s="1">
        <v>0</v>
      </c>
      <c r="E941" s="1">
        <v>0</v>
      </c>
      <c r="F941" s="1">
        <f t="shared" si="30"/>
        <v>204.32210000000001</v>
      </c>
      <c r="G941" s="34"/>
      <c r="H941" s="1">
        <v>1647.6</v>
      </c>
      <c r="I941" s="1">
        <f>IF(Tabel1[[#This Row],[Netto afname 2024 (LDN)]]-Tabel1[[#This Row],[Wind profiel]]&lt;0,0,Tabel1[[#This Row],[Netto afname 2024 (LDN)]]-Tabel1[[#This Row],[Wind profiel]])</f>
        <v>0</v>
      </c>
      <c r="J941" s="1">
        <f>Tabel1[[#This Row],[Wind profiel]]-Tabel1[[#This Row],[Netto afname 2024 (LDN)]]</f>
        <v>1443.2778999999998</v>
      </c>
    </row>
    <row r="942" spans="1:10" x14ac:dyDescent="0.2">
      <c r="A942">
        <f t="shared" si="29"/>
        <v>2</v>
      </c>
      <c r="B942" t="s">
        <v>940</v>
      </c>
      <c r="C942" s="1">
        <v>203.05584999999999</v>
      </c>
      <c r="D942" s="1">
        <v>0</v>
      </c>
      <c r="E942" s="1">
        <v>0</v>
      </c>
      <c r="F942" s="1">
        <f t="shared" si="30"/>
        <v>203.05584999999999</v>
      </c>
      <c r="G942" s="34"/>
      <c r="H942" s="1">
        <v>1520.6</v>
      </c>
      <c r="I942" s="1">
        <f>IF(Tabel1[[#This Row],[Netto afname 2024 (LDN)]]-Tabel1[[#This Row],[Wind profiel]]&lt;0,0,Tabel1[[#This Row],[Netto afname 2024 (LDN)]]-Tabel1[[#This Row],[Wind profiel]])</f>
        <v>0</v>
      </c>
      <c r="J942" s="1">
        <f>Tabel1[[#This Row],[Wind profiel]]-Tabel1[[#This Row],[Netto afname 2024 (LDN)]]</f>
        <v>1317.5441499999999</v>
      </c>
    </row>
    <row r="943" spans="1:10" x14ac:dyDescent="0.2">
      <c r="A943">
        <f t="shared" si="29"/>
        <v>2</v>
      </c>
      <c r="B943" t="s">
        <v>941</v>
      </c>
      <c r="C943" s="1">
        <v>205.58834999999999</v>
      </c>
      <c r="D943" s="1">
        <v>0</v>
      </c>
      <c r="E943" s="1">
        <v>0</v>
      </c>
      <c r="F943" s="1">
        <f t="shared" si="30"/>
        <v>205.58834999999999</v>
      </c>
      <c r="G943" s="34"/>
      <c r="H943" s="1">
        <v>1685.5</v>
      </c>
      <c r="I943" s="1">
        <f>IF(Tabel1[[#This Row],[Netto afname 2024 (LDN)]]-Tabel1[[#This Row],[Wind profiel]]&lt;0,0,Tabel1[[#This Row],[Netto afname 2024 (LDN)]]-Tabel1[[#This Row],[Wind profiel]])</f>
        <v>0</v>
      </c>
      <c r="J943" s="1">
        <f>Tabel1[[#This Row],[Wind profiel]]-Tabel1[[#This Row],[Netto afname 2024 (LDN)]]</f>
        <v>1479.91165</v>
      </c>
    </row>
    <row r="944" spans="1:10" x14ac:dyDescent="0.2">
      <c r="A944">
        <f t="shared" si="29"/>
        <v>2</v>
      </c>
      <c r="B944" t="s">
        <v>942</v>
      </c>
      <c r="C944" s="1">
        <v>205.18314999999998</v>
      </c>
      <c r="D944" s="1">
        <v>0</v>
      </c>
      <c r="E944" s="1">
        <v>0</v>
      </c>
      <c r="F944" s="1">
        <f t="shared" si="30"/>
        <v>205.18314999999998</v>
      </c>
      <c r="G944" s="34"/>
      <c r="H944" s="1">
        <v>1810.5</v>
      </c>
      <c r="I944" s="1">
        <f>IF(Tabel1[[#This Row],[Netto afname 2024 (LDN)]]-Tabel1[[#This Row],[Wind profiel]]&lt;0,0,Tabel1[[#This Row],[Netto afname 2024 (LDN)]]-Tabel1[[#This Row],[Wind profiel]])</f>
        <v>0</v>
      </c>
      <c r="J944" s="1">
        <f>Tabel1[[#This Row],[Wind profiel]]-Tabel1[[#This Row],[Netto afname 2024 (LDN)]]</f>
        <v>1605.3168499999999</v>
      </c>
    </row>
    <row r="945" spans="1:10" x14ac:dyDescent="0.2">
      <c r="A945">
        <f t="shared" si="29"/>
        <v>2</v>
      </c>
      <c r="B945" t="s">
        <v>943</v>
      </c>
      <c r="C945" s="1">
        <v>200.97919999999999</v>
      </c>
      <c r="D945" s="1">
        <v>0</v>
      </c>
      <c r="E945" s="1">
        <v>0</v>
      </c>
      <c r="F945" s="1">
        <f t="shared" si="30"/>
        <v>200.97919999999999</v>
      </c>
      <c r="G945" s="34"/>
      <c r="H945" s="1">
        <v>2064.1999999999998</v>
      </c>
      <c r="I945" s="1">
        <f>IF(Tabel1[[#This Row],[Netto afname 2024 (LDN)]]-Tabel1[[#This Row],[Wind profiel]]&lt;0,0,Tabel1[[#This Row],[Netto afname 2024 (LDN)]]-Tabel1[[#This Row],[Wind profiel]])</f>
        <v>0</v>
      </c>
      <c r="J945" s="1">
        <f>Tabel1[[#This Row],[Wind profiel]]-Tabel1[[#This Row],[Netto afname 2024 (LDN)]]</f>
        <v>1863.2207999999998</v>
      </c>
    </row>
    <row r="946" spans="1:10" x14ac:dyDescent="0.2">
      <c r="A946">
        <f t="shared" si="29"/>
        <v>2</v>
      </c>
      <c r="B946" t="s">
        <v>944</v>
      </c>
      <c r="C946" s="1">
        <v>193.38170000000002</v>
      </c>
      <c r="D946" s="1">
        <v>0</v>
      </c>
      <c r="E946" s="1">
        <v>0</v>
      </c>
      <c r="F946" s="1">
        <f t="shared" si="30"/>
        <v>193.38170000000002</v>
      </c>
      <c r="G946" s="34"/>
      <c r="H946" s="1">
        <v>2233.5</v>
      </c>
      <c r="I946" s="1">
        <f>IF(Tabel1[[#This Row],[Netto afname 2024 (LDN)]]-Tabel1[[#This Row],[Wind profiel]]&lt;0,0,Tabel1[[#This Row],[Netto afname 2024 (LDN)]]-Tabel1[[#This Row],[Wind profiel]])</f>
        <v>0</v>
      </c>
      <c r="J946" s="1">
        <f>Tabel1[[#This Row],[Wind profiel]]-Tabel1[[#This Row],[Netto afname 2024 (LDN)]]</f>
        <v>2040.1183000000001</v>
      </c>
    </row>
    <row r="947" spans="1:10" x14ac:dyDescent="0.2">
      <c r="A947">
        <f t="shared" si="29"/>
        <v>2</v>
      </c>
      <c r="B947" t="s">
        <v>945</v>
      </c>
      <c r="C947" s="1">
        <v>193.22974999999997</v>
      </c>
      <c r="D947" s="1">
        <v>0</v>
      </c>
      <c r="E947" s="1">
        <v>0.88</v>
      </c>
      <c r="F947" s="1">
        <f t="shared" si="30"/>
        <v>194.10974999999996</v>
      </c>
      <c r="G947" s="34"/>
      <c r="H947" s="1">
        <v>2494.6999999999998</v>
      </c>
      <c r="I947" s="1">
        <f>IF(Tabel1[[#This Row],[Netto afname 2024 (LDN)]]-Tabel1[[#This Row],[Wind profiel]]&lt;0,0,Tabel1[[#This Row],[Netto afname 2024 (LDN)]]-Tabel1[[#This Row],[Wind profiel]])</f>
        <v>0</v>
      </c>
      <c r="J947" s="1">
        <f>Tabel1[[#This Row],[Wind profiel]]-Tabel1[[#This Row],[Netto afname 2024 (LDN)]]</f>
        <v>2301.4702499999999</v>
      </c>
    </row>
    <row r="948" spans="1:10" x14ac:dyDescent="0.2">
      <c r="A948">
        <f t="shared" si="29"/>
        <v>2</v>
      </c>
      <c r="B948" t="s">
        <v>946</v>
      </c>
      <c r="C948" s="1">
        <v>172.10870000000003</v>
      </c>
      <c r="D948" s="1">
        <v>0</v>
      </c>
      <c r="E948" s="1">
        <v>15.52</v>
      </c>
      <c r="F948" s="1">
        <f t="shared" si="30"/>
        <v>187.62870000000004</v>
      </c>
      <c r="G948" s="34"/>
      <c r="H948" s="1">
        <v>2852.5</v>
      </c>
      <c r="I948" s="1">
        <f>IF(Tabel1[[#This Row],[Netto afname 2024 (LDN)]]-Tabel1[[#This Row],[Wind profiel]]&lt;0,0,Tabel1[[#This Row],[Netto afname 2024 (LDN)]]-Tabel1[[#This Row],[Wind profiel]])</f>
        <v>0</v>
      </c>
      <c r="J948" s="1">
        <f>Tabel1[[#This Row],[Wind profiel]]-Tabel1[[#This Row],[Netto afname 2024 (LDN)]]</f>
        <v>2680.3912999999998</v>
      </c>
    </row>
    <row r="949" spans="1:10" x14ac:dyDescent="0.2">
      <c r="A949">
        <f t="shared" si="29"/>
        <v>2</v>
      </c>
      <c r="B949" t="s">
        <v>947</v>
      </c>
      <c r="C949" s="1">
        <v>137.61605</v>
      </c>
      <c r="D949" s="1">
        <v>0</v>
      </c>
      <c r="E949" s="1">
        <v>50.32</v>
      </c>
      <c r="F949" s="1">
        <f t="shared" si="30"/>
        <v>187.93604999999999</v>
      </c>
      <c r="G949" s="34"/>
      <c r="H949" s="1">
        <v>2802.4</v>
      </c>
      <c r="I949" s="1">
        <f>IF(Tabel1[[#This Row],[Netto afname 2024 (LDN)]]-Tabel1[[#This Row],[Wind profiel]]&lt;0,0,Tabel1[[#This Row],[Netto afname 2024 (LDN)]]-Tabel1[[#This Row],[Wind profiel]])</f>
        <v>0</v>
      </c>
      <c r="J949" s="1">
        <f>Tabel1[[#This Row],[Wind profiel]]-Tabel1[[#This Row],[Netto afname 2024 (LDN)]]</f>
        <v>2664.78395</v>
      </c>
    </row>
    <row r="950" spans="1:10" x14ac:dyDescent="0.2">
      <c r="A950">
        <f t="shared" si="29"/>
        <v>2</v>
      </c>
      <c r="B950" t="s">
        <v>948</v>
      </c>
      <c r="C950" s="1">
        <v>85.041349999999994</v>
      </c>
      <c r="D950" s="1">
        <v>4.9358341559723594E-2</v>
      </c>
      <c r="E950" s="1">
        <v>98.47999999999999</v>
      </c>
      <c r="F950" s="1">
        <f t="shared" si="30"/>
        <v>183.47199165844026</v>
      </c>
      <c r="G950" s="34"/>
      <c r="H950" s="1">
        <v>3997.5</v>
      </c>
      <c r="I950" s="1">
        <f>IF(Tabel1[[#This Row],[Netto afname 2024 (LDN)]]-Tabel1[[#This Row],[Wind profiel]]&lt;0,0,Tabel1[[#This Row],[Netto afname 2024 (LDN)]]-Tabel1[[#This Row],[Wind profiel]])</f>
        <v>0</v>
      </c>
      <c r="J950" s="1">
        <f>Tabel1[[#This Row],[Wind profiel]]-Tabel1[[#This Row],[Netto afname 2024 (LDN)]]</f>
        <v>3912.45865</v>
      </c>
    </row>
    <row r="951" spans="1:10" x14ac:dyDescent="0.2">
      <c r="A951">
        <f t="shared" si="29"/>
        <v>2</v>
      </c>
      <c r="B951" t="s">
        <v>949</v>
      </c>
      <c r="C951" s="1">
        <v>83.927050000000008</v>
      </c>
      <c r="D951" s="1">
        <v>5.2319842053307015</v>
      </c>
      <c r="E951" s="1">
        <v>108.00000000000001</v>
      </c>
      <c r="F951" s="1">
        <f t="shared" si="30"/>
        <v>186.69506579466932</v>
      </c>
      <c r="G951" s="34"/>
      <c r="H951" s="1">
        <v>3613.1</v>
      </c>
      <c r="I951" s="1">
        <f>IF(Tabel1[[#This Row],[Netto afname 2024 (LDN)]]-Tabel1[[#This Row],[Wind profiel]]&lt;0,0,Tabel1[[#This Row],[Netto afname 2024 (LDN)]]-Tabel1[[#This Row],[Wind profiel]])</f>
        <v>0</v>
      </c>
      <c r="J951" s="1">
        <f>Tabel1[[#This Row],[Wind profiel]]-Tabel1[[#This Row],[Netto afname 2024 (LDN)]]</f>
        <v>3529.1729500000001</v>
      </c>
    </row>
    <row r="952" spans="1:10" x14ac:dyDescent="0.2">
      <c r="A952">
        <f t="shared" si="29"/>
        <v>2</v>
      </c>
      <c r="B952" t="s">
        <v>950</v>
      </c>
      <c r="C952" s="1">
        <v>120.54700000000001</v>
      </c>
      <c r="D952" s="1">
        <v>3.6031589338598224</v>
      </c>
      <c r="E952" s="1">
        <v>78.960000000000008</v>
      </c>
      <c r="F952" s="1">
        <f t="shared" si="30"/>
        <v>195.90384106614019</v>
      </c>
      <c r="G952" s="34"/>
      <c r="H952" s="1">
        <v>2865</v>
      </c>
      <c r="I952" s="1">
        <f>IF(Tabel1[[#This Row],[Netto afname 2024 (LDN)]]-Tabel1[[#This Row],[Wind profiel]]&lt;0,0,Tabel1[[#This Row],[Netto afname 2024 (LDN)]]-Tabel1[[#This Row],[Wind profiel]])</f>
        <v>0</v>
      </c>
      <c r="J952" s="1">
        <f>Tabel1[[#This Row],[Wind profiel]]-Tabel1[[#This Row],[Netto afname 2024 (LDN)]]</f>
        <v>2744.453</v>
      </c>
    </row>
    <row r="953" spans="1:10" x14ac:dyDescent="0.2">
      <c r="A953">
        <f t="shared" si="29"/>
        <v>2</v>
      </c>
      <c r="B953" t="s">
        <v>951</v>
      </c>
      <c r="C953" s="1">
        <v>77.190600000000003</v>
      </c>
      <c r="D953" s="1">
        <v>2.2704837117472851</v>
      </c>
      <c r="E953" s="1">
        <v>122.16</v>
      </c>
      <c r="F953" s="1">
        <f t="shared" si="30"/>
        <v>197.0801162882527</v>
      </c>
      <c r="G953" s="34"/>
      <c r="H953" s="1">
        <v>2720.5</v>
      </c>
      <c r="I953" s="1">
        <f>IF(Tabel1[[#This Row],[Netto afname 2024 (LDN)]]-Tabel1[[#This Row],[Wind profiel]]&lt;0,0,Tabel1[[#This Row],[Netto afname 2024 (LDN)]]-Tabel1[[#This Row],[Wind profiel]])</f>
        <v>0</v>
      </c>
      <c r="J953" s="1">
        <f>Tabel1[[#This Row],[Wind profiel]]-Tabel1[[#This Row],[Netto afname 2024 (LDN)]]</f>
        <v>2643.3094000000001</v>
      </c>
    </row>
    <row r="954" spans="1:10" x14ac:dyDescent="0.2">
      <c r="A954">
        <f t="shared" si="29"/>
        <v>2</v>
      </c>
      <c r="B954" t="s">
        <v>952</v>
      </c>
      <c r="C954" s="1">
        <v>142.68105</v>
      </c>
      <c r="D954" s="1">
        <v>0</v>
      </c>
      <c r="E954" s="1">
        <v>58.08</v>
      </c>
      <c r="F954" s="1">
        <f t="shared" si="30"/>
        <v>200.76105000000001</v>
      </c>
      <c r="G954" s="34"/>
      <c r="H954" s="1">
        <v>2552.8000000000002</v>
      </c>
      <c r="I954" s="1">
        <f>IF(Tabel1[[#This Row],[Netto afname 2024 (LDN)]]-Tabel1[[#This Row],[Wind profiel]]&lt;0,0,Tabel1[[#This Row],[Netto afname 2024 (LDN)]]-Tabel1[[#This Row],[Wind profiel]])</f>
        <v>0</v>
      </c>
      <c r="J954" s="1">
        <f>Tabel1[[#This Row],[Wind profiel]]-Tabel1[[#This Row],[Netto afname 2024 (LDN)]]</f>
        <v>2410.11895</v>
      </c>
    </row>
    <row r="955" spans="1:10" x14ac:dyDescent="0.2">
      <c r="A955">
        <f t="shared" si="29"/>
        <v>2</v>
      </c>
      <c r="B955" t="s">
        <v>953</v>
      </c>
      <c r="C955" s="1">
        <v>169.52554999999998</v>
      </c>
      <c r="D955" s="1">
        <v>0</v>
      </c>
      <c r="E955" s="1">
        <v>24.88</v>
      </c>
      <c r="F955" s="1">
        <f t="shared" si="30"/>
        <v>194.40554999999998</v>
      </c>
      <c r="G955" s="34"/>
      <c r="H955" s="1">
        <v>1896.6</v>
      </c>
      <c r="I955" s="1">
        <f>IF(Tabel1[[#This Row],[Netto afname 2024 (LDN)]]-Tabel1[[#This Row],[Wind profiel]]&lt;0,0,Tabel1[[#This Row],[Netto afname 2024 (LDN)]]-Tabel1[[#This Row],[Wind profiel]])</f>
        <v>0</v>
      </c>
      <c r="J955" s="1">
        <f>Tabel1[[#This Row],[Wind profiel]]-Tabel1[[#This Row],[Netto afname 2024 (LDN)]]</f>
        <v>1727.0744499999998</v>
      </c>
    </row>
    <row r="956" spans="1:10" x14ac:dyDescent="0.2">
      <c r="A956">
        <f t="shared" si="29"/>
        <v>2</v>
      </c>
      <c r="B956" t="s">
        <v>954</v>
      </c>
      <c r="C956" s="1">
        <v>197.9402</v>
      </c>
      <c r="D956" s="1">
        <v>0</v>
      </c>
      <c r="E956" s="1">
        <v>0.88</v>
      </c>
      <c r="F956" s="1">
        <f t="shared" si="30"/>
        <v>198.8202</v>
      </c>
      <c r="G956" s="34"/>
      <c r="H956" s="1">
        <v>1531.2</v>
      </c>
      <c r="I956" s="1">
        <f>IF(Tabel1[[#This Row],[Netto afname 2024 (LDN)]]-Tabel1[[#This Row],[Wind profiel]]&lt;0,0,Tabel1[[#This Row],[Netto afname 2024 (LDN)]]-Tabel1[[#This Row],[Wind profiel]])</f>
        <v>0</v>
      </c>
      <c r="J956" s="1">
        <f>Tabel1[[#This Row],[Wind profiel]]-Tabel1[[#This Row],[Netto afname 2024 (LDN)]]</f>
        <v>1333.2598</v>
      </c>
    </row>
    <row r="957" spans="1:10" x14ac:dyDescent="0.2">
      <c r="A957">
        <f t="shared" si="29"/>
        <v>2</v>
      </c>
      <c r="B957" t="s">
        <v>955</v>
      </c>
      <c r="C957" s="1">
        <v>203.20779999999999</v>
      </c>
      <c r="D957" s="1">
        <v>0</v>
      </c>
      <c r="E957" s="1">
        <v>0</v>
      </c>
      <c r="F957" s="1">
        <f t="shared" si="30"/>
        <v>203.20779999999999</v>
      </c>
      <c r="G957" s="34"/>
      <c r="H957" s="1">
        <v>1306.2</v>
      </c>
      <c r="I957" s="1">
        <f>IF(Tabel1[[#This Row],[Netto afname 2024 (LDN)]]-Tabel1[[#This Row],[Wind profiel]]&lt;0,0,Tabel1[[#This Row],[Netto afname 2024 (LDN)]]-Tabel1[[#This Row],[Wind profiel]])</f>
        <v>0</v>
      </c>
      <c r="J957" s="1">
        <f>Tabel1[[#This Row],[Wind profiel]]-Tabel1[[#This Row],[Netto afname 2024 (LDN)]]</f>
        <v>1102.9922000000001</v>
      </c>
    </row>
    <row r="958" spans="1:10" x14ac:dyDescent="0.2">
      <c r="A958">
        <f t="shared" si="29"/>
        <v>2</v>
      </c>
      <c r="B958" t="s">
        <v>956</v>
      </c>
      <c r="C958" s="1">
        <v>204.77795000000003</v>
      </c>
      <c r="D958" s="1">
        <v>0</v>
      </c>
      <c r="E958" s="1">
        <v>0</v>
      </c>
      <c r="F958" s="1">
        <f t="shared" si="30"/>
        <v>204.77795000000003</v>
      </c>
      <c r="G958" s="34"/>
      <c r="H958" s="1">
        <v>1771.1</v>
      </c>
      <c r="I958" s="1">
        <f>IF(Tabel1[[#This Row],[Netto afname 2024 (LDN)]]-Tabel1[[#This Row],[Wind profiel]]&lt;0,0,Tabel1[[#This Row],[Netto afname 2024 (LDN)]]-Tabel1[[#This Row],[Wind profiel]])</f>
        <v>0</v>
      </c>
      <c r="J958" s="1">
        <f>Tabel1[[#This Row],[Wind profiel]]-Tabel1[[#This Row],[Netto afname 2024 (LDN)]]</f>
        <v>1566.3220499999998</v>
      </c>
    </row>
    <row r="959" spans="1:10" x14ac:dyDescent="0.2">
      <c r="A959">
        <f t="shared" si="29"/>
        <v>2</v>
      </c>
      <c r="B959" t="s">
        <v>957</v>
      </c>
      <c r="C959" s="1">
        <v>204.67665</v>
      </c>
      <c r="D959" s="1">
        <v>0</v>
      </c>
      <c r="E959" s="1">
        <v>0</v>
      </c>
      <c r="F959" s="1">
        <f t="shared" si="30"/>
        <v>204.67665</v>
      </c>
      <c r="G959" s="34"/>
      <c r="H959" s="1">
        <v>1796.6</v>
      </c>
      <c r="I959" s="1">
        <f>IF(Tabel1[[#This Row],[Netto afname 2024 (LDN)]]-Tabel1[[#This Row],[Wind profiel]]&lt;0,0,Tabel1[[#This Row],[Netto afname 2024 (LDN)]]-Tabel1[[#This Row],[Wind profiel]])</f>
        <v>0</v>
      </c>
      <c r="J959" s="1">
        <f>Tabel1[[#This Row],[Wind profiel]]-Tabel1[[#This Row],[Netto afname 2024 (LDN)]]</f>
        <v>1591.92335</v>
      </c>
    </row>
    <row r="960" spans="1:10" x14ac:dyDescent="0.2">
      <c r="A960">
        <f t="shared" si="29"/>
        <v>2</v>
      </c>
      <c r="B960" t="s">
        <v>958</v>
      </c>
      <c r="C960" s="1">
        <v>208.0702</v>
      </c>
      <c r="D960" s="1">
        <v>0</v>
      </c>
      <c r="E960" s="1">
        <v>0</v>
      </c>
      <c r="F960" s="1">
        <f t="shared" si="30"/>
        <v>208.0702</v>
      </c>
      <c r="G960" s="34"/>
      <c r="H960" s="1">
        <v>1592.1</v>
      </c>
      <c r="I960" s="1">
        <f>IF(Tabel1[[#This Row],[Netto afname 2024 (LDN)]]-Tabel1[[#This Row],[Wind profiel]]&lt;0,0,Tabel1[[#This Row],[Netto afname 2024 (LDN)]]-Tabel1[[#This Row],[Wind profiel]])</f>
        <v>0</v>
      </c>
      <c r="J960" s="1">
        <f>Tabel1[[#This Row],[Wind profiel]]-Tabel1[[#This Row],[Netto afname 2024 (LDN)]]</f>
        <v>1384.0297999999998</v>
      </c>
    </row>
    <row r="961" spans="1:10" x14ac:dyDescent="0.2">
      <c r="A961">
        <f t="shared" si="29"/>
        <v>2</v>
      </c>
      <c r="B961" t="s">
        <v>959</v>
      </c>
      <c r="C961" s="1">
        <v>206.39875000000001</v>
      </c>
      <c r="D961" s="1">
        <v>0</v>
      </c>
      <c r="E961" s="1">
        <v>0</v>
      </c>
      <c r="F961" s="1">
        <f t="shared" si="30"/>
        <v>206.39875000000001</v>
      </c>
      <c r="G961" s="34"/>
      <c r="H961" s="1">
        <v>1634</v>
      </c>
      <c r="I961" s="1">
        <f>IF(Tabel1[[#This Row],[Netto afname 2024 (LDN)]]-Tabel1[[#This Row],[Wind profiel]]&lt;0,0,Tabel1[[#This Row],[Netto afname 2024 (LDN)]]-Tabel1[[#This Row],[Wind profiel]])</f>
        <v>0</v>
      </c>
      <c r="J961" s="1">
        <f>Tabel1[[#This Row],[Wind profiel]]-Tabel1[[#This Row],[Netto afname 2024 (LDN)]]</f>
        <v>1427.6012499999999</v>
      </c>
    </row>
    <row r="962" spans="1:10" x14ac:dyDescent="0.2">
      <c r="A962">
        <f t="shared" si="29"/>
        <v>2</v>
      </c>
      <c r="B962" t="s">
        <v>960</v>
      </c>
      <c r="C962" s="1">
        <v>203.35974999999999</v>
      </c>
      <c r="D962" s="1">
        <v>0</v>
      </c>
      <c r="E962" s="1">
        <v>0</v>
      </c>
      <c r="F962" s="1">
        <f t="shared" si="30"/>
        <v>203.35974999999999</v>
      </c>
      <c r="G962" s="34"/>
      <c r="H962" s="1">
        <v>1413.4</v>
      </c>
      <c r="I962" s="1">
        <f>IF(Tabel1[[#This Row],[Netto afname 2024 (LDN)]]-Tabel1[[#This Row],[Wind profiel]]&lt;0,0,Tabel1[[#This Row],[Netto afname 2024 (LDN)]]-Tabel1[[#This Row],[Wind profiel]])</f>
        <v>0</v>
      </c>
      <c r="J962" s="1">
        <f>Tabel1[[#This Row],[Wind profiel]]-Tabel1[[#This Row],[Netto afname 2024 (LDN)]]</f>
        <v>1210.04025</v>
      </c>
    </row>
    <row r="963" spans="1:10" x14ac:dyDescent="0.2">
      <c r="A963">
        <f t="shared" si="29"/>
        <v>2</v>
      </c>
      <c r="B963" t="s">
        <v>961</v>
      </c>
      <c r="C963" s="1">
        <v>200.7766</v>
      </c>
      <c r="D963" s="1">
        <v>0</v>
      </c>
      <c r="E963" s="1">
        <v>0</v>
      </c>
      <c r="F963" s="1">
        <f t="shared" si="30"/>
        <v>200.7766</v>
      </c>
      <c r="G963" s="34"/>
      <c r="H963" s="1">
        <v>1320.4</v>
      </c>
      <c r="I963" s="1">
        <f>IF(Tabel1[[#This Row],[Netto afname 2024 (LDN)]]-Tabel1[[#This Row],[Wind profiel]]&lt;0,0,Tabel1[[#This Row],[Netto afname 2024 (LDN)]]-Tabel1[[#This Row],[Wind profiel]])</f>
        <v>0</v>
      </c>
      <c r="J963" s="1">
        <f>Tabel1[[#This Row],[Wind profiel]]-Tabel1[[#This Row],[Netto afname 2024 (LDN)]]</f>
        <v>1119.6234000000002</v>
      </c>
    </row>
    <row r="964" spans="1:10" x14ac:dyDescent="0.2">
      <c r="A964">
        <f t="shared" ref="A964:A1027" si="31">MONTH(B964)</f>
        <v>2</v>
      </c>
      <c r="B964" t="s">
        <v>962</v>
      </c>
      <c r="C964" s="1">
        <v>203.613</v>
      </c>
      <c r="D964" s="1">
        <v>0</v>
      </c>
      <c r="E964" s="1">
        <v>0</v>
      </c>
      <c r="F964" s="1">
        <f t="shared" ref="F964:F1027" si="32">C964+E964-D964</f>
        <v>203.613</v>
      </c>
      <c r="G964" s="34"/>
      <c r="H964" s="1">
        <v>1496.8</v>
      </c>
      <c r="I964" s="1">
        <f>IF(Tabel1[[#This Row],[Netto afname 2024 (LDN)]]-Tabel1[[#This Row],[Wind profiel]]&lt;0,0,Tabel1[[#This Row],[Netto afname 2024 (LDN)]]-Tabel1[[#This Row],[Wind profiel]])</f>
        <v>0</v>
      </c>
      <c r="J964" s="1">
        <f>Tabel1[[#This Row],[Wind profiel]]-Tabel1[[#This Row],[Netto afname 2024 (LDN)]]</f>
        <v>1293.1869999999999</v>
      </c>
    </row>
    <row r="965" spans="1:10" x14ac:dyDescent="0.2">
      <c r="A965">
        <f t="shared" si="31"/>
        <v>2</v>
      </c>
      <c r="B965" t="s">
        <v>963</v>
      </c>
      <c r="C965" s="1">
        <v>204.06885</v>
      </c>
      <c r="D965" s="1">
        <v>0</v>
      </c>
      <c r="E965" s="1">
        <v>0</v>
      </c>
      <c r="F965" s="1">
        <f t="shared" si="32"/>
        <v>204.06885</v>
      </c>
      <c r="G965" s="34"/>
      <c r="H965" s="1">
        <v>1571.7</v>
      </c>
      <c r="I965" s="1">
        <f>IF(Tabel1[[#This Row],[Netto afname 2024 (LDN)]]-Tabel1[[#This Row],[Wind profiel]]&lt;0,0,Tabel1[[#This Row],[Netto afname 2024 (LDN)]]-Tabel1[[#This Row],[Wind profiel]])</f>
        <v>0</v>
      </c>
      <c r="J965" s="1">
        <f>Tabel1[[#This Row],[Wind profiel]]-Tabel1[[#This Row],[Netto afname 2024 (LDN)]]</f>
        <v>1367.6311500000002</v>
      </c>
    </row>
    <row r="966" spans="1:10" x14ac:dyDescent="0.2">
      <c r="A966">
        <f t="shared" si="31"/>
        <v>2</v>
      </c>
      <c r="B966" t="s">
        <v>964</v>
      </c>
      <c r="C966" s="1">
        <v>202.75194999999999</v>
      </c>
      <c r="D966" s="1">
        <v>0</v>
      </c>
      <c r="E966" s="1">
        <v>0</v>
      </c>
      <c r="F966" s="1">
        <f t="shared" si="32"/>
        <v>202.75194999999999</v>
      </c>
      <c r="G966" s="34"/>
      <c r="H966" s="1">
        <v>1358.5</v>
      </c>
      <c r="I966" s="1">
        <f>IF(Tabel1[[#This Row],[Netto afname 2024 (LDN)]]-Tabel1[[#This Row],[Wind profiel]]&lt;0,0,Tabel1[[#This Row],[Netto afname 2024 (LDN)]]-Tabel1[[#This Row],[Wind profiel]])</f>
        <v>0</v>
      </c>
      <c r="J966" s="1">
        <f>Tabel1[[#This Row],[Wind profiel]]-Tabel1[[#This Row],[Netto afname 2024 (LDN)]]</f>
        <v>1155.7480499999999</v>
      </c>
    </row>
    <row r="967" spans="1:10" x14ac:dyDescent="0.2">
      <c r="A967">
        <f t="shared" si="31"/>
        <v>2</v>
      </c>
      <c r="B967" t="s">
        <v>965</v>
      </c>
      <c r="C967" s="1">
        <v>204.42340000000002</v>
      </c>
      <c r="D967" s="1">
        <v>0</v>
      </c>
      <c r="E967" s="1">
        <v>0</v>
      </c>
      <c r="F967" s="1">
        <f t="shared" si="32"/>
        <v>204.42340000000002</v>
      </c>
      <c r="G967" s="34"/>
      <c r="H967" s="1">
        <v>1251</v>
      </c>
      <c r="I967" s="1">
        <f>IF(Tabel1[[#This Row],[Netto afname 2024 (LDN)]]-Tabel1[[#This Row],[Wind profiel]]&lt;0,0,Tabel1[[#This Row],[Netto afname 2024 (LDN)]]-Tabel1[[#This Row],[Wind profiel]])</f>
        <v>0</v>
      </c>
      <c r="J967" s="1">
        <f>Tabel1[[#This Row],[Wind profiel]]-Tabel1[[#This Row],[Netto afname 2024 (LDN)]]</f>
        <v>1046.5765999999999</v>
      </c>
    </row>
    <row r="968" spans="1:10" x14ac:dyDescent="0.2">
      <c r="A968">
        <f t="shared" si="31"/>
        <v>2</v>
      </c>
      <c r="B968" t="s">
        <v>966</v>
      </c>
      <c r="C968" s="1">
        <v>205.03120000000001</v>
      </c>
      <c r="D968" s="1">
        <v>0</v>
      </c>
      <c r="E968" s="1">
        <v>0</v>
      </c>
      <c r="F968" s="1">
        <f t="shared" si="32"/>
        <v>205.03120000000001</v>
      </c>
      <c r="G968" s="34"/>
      <c r="H968" s="1">
        <v>1195</v>
      </c>
      <c r="I968" s="1">
        <f>IF(Tabel1[[#This Row],[Netto afname 2024 (LDN)]]-Tabel1[[#This Row],[Wind profiel]]&lt;0,0,Tabel1[[#This Row],[Netto afname 2024 (LDN)]]-Tabel1[[#This Row],[Wind profiel]])</f>
        <v>0</v>
      </c>
      <c r="J968" s="1">
        <f>Tabel1[[#This Row],[Wind profiel]]-Tabel1[[#This Row],[Netto afname 2024 (LDN)]]</f>
        <v>989.96879999999999</v>
      </c>
    </row>
    <row r="969" spans="1:10" x14ac:dyDescent="0.2">
      <c r="A969">
        <f t="shared" si="31"/>
        <v>2</v>
      </c>
      <c r="B969" t="s">
        <v>967</v>
      </c>
      <c r="C969" s="1">
        <v>225.2912</v>
      </c>
      <c r="D969" s="1">
        <v>0</v>
      </c>
      <c r="E969" s="1">
        <v>0</v>
      </c>
      <c r="F969" s="1">
        <f t="shared" si="32"/>
        <v>225.2912</v>
      </c>
      <c r="G969" s="34"/>
      <c r="H969" s="1">
        <v>1101.5999999999999</v>
      </c>
      <c r="I969" s="1">
        <f>IF(Tabel1[[#This Row],[Netto afname 2024 (LDN)]]-Tabel1[[#This Row],[Wind profiel]]&lt;0,0,Tabel1[[#This Row],[Netto afname 2024 (LDN)]]-Tabel1[[#This Row],[Wind profiel]])</f>
        <v>0</v>
      </c>
      <c r="J969" s="1">
        <f>Tabel1[[#This Row],[Wind profiel]]-Tabel1[[#This Row],[Netto afname 2024 (LDN)]]</f>
        <v>876.30879999999991</v>
      </c>
    </row>
    <row r="970" spans="1:10" x14ac:dyDescent="0.2">
      <c r="A970">
        <f t="shared" si="31"/>
        <v>2</v>
      </c>
      <c r="B970" t="s">
        <v>968</v>
      </c>
      <c r="C970" s="1">
        <v>196.3194</v>
      </c>
      <c r="D970" s="1">
        <v>0</v>
      </c>
      <c r="E970" s="1">
        <v>0</v>
      </c>
      <c r="F970" s="1">
        <f t="shared" si="32"/>
        <v>196.3194</v>
      </c>
      <c r="G970" s="34"/>
      <c r="H970" s="1">
        <v>995.3</v>
      </c>
      <c r="I970" s="1">
        <f>IF(Tabel1[[#This Row],[Netto afname 2024 (LDN)]]-Tabel1[[#This Row],[Wind profiel]]&lt;0,0,Tabel1[[#This Row],[Netto afname 2024 (LDN)]]-Tabel1[[#This Row],[Wind profiel]])</f>
        <v>0</v>
      </c>
      <c r="J970" s="1">
        <f>Tabel1[[#This Row],[Wind profiel]]-Tabel1[[#This Row],[Netto afname 2024 (LDN)]]</f>
        <v>798.98059999999998</v>
      </c>
    </row>
    <row r="971" spans="1:10" x14ac:dyDescent="0.2">
      <c r="A971">
        <f t="shared" si="31"/>
        <v>2</v>
      </c>
      <c r="B971" t="s">
        <v>969</v>
      </c>
      <c r="C971" s="1">
        <v>182.13740000000001</v>
      </c>
      <c r="D971" s="1">
        <v>0</v>
      </c>
      <c r="E971" s="1">
        <v>11.04</v>
      </c>
      <c r="F971" s="1">
        <f t="shared" si="32"/>
        <v>193.17740000000001</v>
      </c>
      <c r="G971" s="34"/>
      <c r="H971" s="1">
        <v>1043.7</v>
      </c>
      <c r="I971" s="1">
        <f>IF(Tabel1[[#This Row],[Netto afname 2024 (LDN)]]-Tabel1[[#This Row],[Wind profiel]]&lt;0,0,Tabel1[[#This Row],[Netto afname 2024 (LDN)]]-Tabel1[[#This Row],[Wind profiel]])</f>
        <v>0</v>
      </c>
      <c r="J971" s="1">
        <f>Tabel1[[#This Row],[Wind profiel]]-Tabel1[[#This Row],[Netto afname 2024 (LDN)]]</f>
        <v>861.56259999999997</v>
      </c>
    </row>
    <row r="972" spans="1:10" x14ac:dyDescent="0.2">
      <c r="A972">
        <f t="shared" si="31"/>
        <v>2</v>
      </c>
      <c r="B972" t="s">
        <v>970</v>
      </c>
      <c r="C972" s="1">
        <v>121.8639</v>
      </c>
      <c r="D972" s="1">
        <v>0</v>
      </c>
      <c r="E972" s="1">
        <v>62.48</v>
      </c>
      <c r="F972" s="1">
        <f t="shared" si="32"/>
        <v>184.34389999999999</v>
      </c>
      <c r="G972" s="34"/>
      <c r="H972" s="1">
        <v>994.9</v>
      </c>
      <c r="I972" s="1">
        <f>IF(Tabel1[[#This Row],[Netto afname 2024 (LDN)]]-Tabel1[[#This Row],[Wind profiel]]&lt;0,0,Tabel1[[#This Row],[Netto afname 2024 (LDN)]]-Tabel1[[#This Row],[Wind profiel]])</f>
        <v>0</v>
      </c>
      <c r="J972" s="1">
        <f>Tabel1[[#This Row],[Wind profiel]]-Tabel1[[#This Row],[Netto afname 2024 (LDN)]]</f>
        <v>873.03610000000003</v>
      </c>
    </row>
    <row r="973" spans="1:10" x14ac:dyDescent="0.2">
      <c r="A973">
        <f t="shared" si="31"/>
        <v>2</v>
      </c>
      <c r="B973" t="s">
        <v>971</v>
      </c>
      <c r="C973" s="1">
        <v>75.215249999999997</v>
      </c>
      <c r="D973" s="1">
        <v>0</v>
      </c>
      <c r="E973" s="1">
        <v>112</v>
      </c>
      <c r="F973" s="1">
        <f t="shared" si="32"/>
        <v>187.21525</v>
      </c>
      <c r="G973" s="34"/>
      <c r="H973" s="1">
        <v>792.5</v>
      </c>
      <c r="I973" s="1">
        <f>IF(Tabel1[[#This Row],[Netto afname 2024 (LDN)]]-Tabel1[[#This Row],[Wind profiel]]&lt;0,0,Tabel1[[#This Row],[Netto afname 2024 (LDN)]]-Tabel1[[#This Row],[Wind profiel]])</f>
        <v>0</v>
      </c>
      <c r="J973" s="1">
        <f>Tabel1[[#This Row],[Wind profiel]]-Tabel1[[#This Row],[Netto afname 2024 (LDN)]]</f>
        <v>717.28475000000003</v>
      </c>
    </row>
    <row r="974" spans="1:10" x14ac:dyDescent="0.2">
      <c r="A974">
        <f t="shared" si="31"/>
        <v>2</v>
      </c>
      <c r="B974" t="s">
        <v>972</v>
      </c>
      <c r="C974" s="1">
        <v>68.022950000000009</v>
      </c>
      <c r="D974" s="1">
        <v>0</v>
      </c>
      <c r="E974" s="1">
        <v>115.35999999999999</v>
      </c>
      <c r="F974" s="1">
        <f t="shared" si="32"/>
        <v>183.38294999999999</v>
      </c>
      <c r="G974" s="34"/>
      <c r="H974" s="1">
        <v>508.8</v>
      </c>
      <c r="I974" s="1">
        <f>IF(Tabel1[[#This Row],[Netto afname 2024 (LDN)]]-Tabel1[[#This Row],[Wind profiel]]&lt;0,0,Tabel1[[#This Row],[Netto afname 2024 (LDN)]]-Tabel1[[#This Row],[Wind profiel]])</f>
        <v>0</v>
      </c>
      <c r="J974" s="1">
        <f>Tabel1[[#This Row],[Wind profiel]]-Tabel1[[#This Row],[Netto afname 2024 (LDN)]]</f>
        <v>440.77705000000003</v>
      </c>
    </row>
    <row r="975" spans="1:10" x14ac:dyDescent="0.2">
      <c r="A975">
        <f t="shared" si="31"/>
        <v>2</v>
      </c>
      <c r="B975" t="s">
        <v>973</v>
      </c>
      <c r="C975" s="1">
        <v>30.845850000000002</v>
      </c>
      <c r="D975" s="1">
        <v>0.19743336623889438</v>
      </c>
      <c r="E975" s="1">
        <v>155.51999999999998</v>
      </c>
      <c r="F975" s="1">
        <f t="shared" si="32"/>
        <v>186.1684166337611</v>
      </c>
      <c r="G975" s="34"/>
      <c r="H975" s="1">
        <v>184.7</v>
      </c>
      <c r="I975" s="1">
        <f>IF(Tabel1[[#This Row],[Netto afname 2024 (LDN)]]-Tabel1[[#This Row],[Wind profiel]]&lt;0,0,Tabel1[[#This Row],[Netto afname 2024 (LDN)]]-Tabel1[[#This Row],[Wind profiel]])</f>
        <v>0</v>
      </c>
      <c r="J975" s="1">
        <f>Tabel1[[#This Row],[Wind profiel]]-Tabel1[[#This Row],[Netto afname 2024 (LDN)]]</f>
        <v>153.85414999999998</v>
      </c>
    </row>
    <row r="976" spans="1:10" x14ac:dyDescent="0.2">
      <c r="A976">
        <f t="shared" si="31"/>
        <v>2</v>
      </c>
      <c r="B976" t="s">
        <v>974</v>
      </c>
      <c r="C976" s="1">
        <v>61.894300000000001</v>
      </c>
      <c r="D976" s="1">
        <v>0</v>
      </c>
      <c r="E976" s="1">
        <v>127.84</v>
      </c>
      <c r="F976" s="1">
        <f t="shared" si="32"/>
        <v>189.73430000000002</v>
      </c>
      <c r="G976" s="34"/>
      <c r="H976" s="1">
        <v>115.3</v>
      </c>
      <c r="I976" s="1">
        <f>IF(Tabel1[[#This Row],[Netto afname 2024 (LDN)]]-Tabel1[[#This Row],[Wind profiel]]&lt;0,0,Tabel1[[#This Row],[Netto afname 2024 (LDN)]]-Tabel1[[#This Row],[Wind profiel]])</f>
        <v>0</v>
      </c>
      <c r="J976" s="1">
        <f>Tabel1[[#This Row],[Wind profiel]]-Tabel1[[#This Row],[Netto afname 2024 (LDN)]]</f>
        <v>53.405699999999996</v>
      </c>
    </row>
    <row r="977" spans="1:10" x14ac:dyDescent="0.2">
      <c r="A977">
        <f t="shared" si="31"/>
        <v>2</v>
      </c>
      <c r="B977" t="s">
        <v>975</v>
      </c>
      <c r="C977" s="1">
        <v>94.462249999999997</v>
      </c>
      <c r="D977" s="1">
        <v>0</v>
      </c>
      <c r="E977" s="1">
        <v>97.36</v>
      </c>
      <c r="F977" s="1">
        <f t="shared" si="32"/>
        <v>191.82225</v>
      </c>
      <c r="G977" s="34"/>
      <c r="H977" s="1">
        <v>79.900000000000006</v>
      </c>
      <c r="I977" s="1">
        <f>IF(Tabel1[[#This Row],[Netto afname 2024 (LDN)]]-Tabel1[[#This Row],[Wind profiel]]&lt;0,0,Tabel1[[#This Row],[Netto afname 2024 (LDN)]]-Tabel1[[#This Row],[Wind profiel]])</f>
        <v>14.562249999999992</v>
      </c>
      <c r="J977" s="1">
        <f>Tabel1[[#This Row],[Wind profiel]]-Tabel1[[#This Row],[Netto afname 2024 (LDN)]]</f>
        <v>-14.562249999999992</v>
      </c>
    </row>
    <row r="978" spans="1:10" x14ac:dyDescent="0.2">
      <c r="A978">
        <f t="shared" si="31"/>
        <v>2</v>
      </c>
      <c r="B978" t="s">
        <v>976</v>
      </c>
      <c r="C978" s="1">
        <v>114.01315000000001</v>
      </c>
      <c r="D978" s="1">
        <v>0</v>
      </c>
      <c r="E978" s="1">
        <v>73.759999999999991</v>
      </c>
      <c r="F978" s="1">
        <f t="shared" si="32"/>
        <v>187.77314999999999</v>
      </c>
      <c r="G978" s="34"/>
      <c r="H978" s="1">
        <v>98.6</v>
      </c>
      <c r="I978" s="1">
        <f>IF(Tabel1[[#This Row],[Netto afname 2024 (LDN)]]-Tabel1[[#This Row],[Wind profiel]]&lt;0,0,Tabel1[[#This Row],[Netto afname 2024 (LDN)]]-Tabel1[[#This Row],[Wind profiel]])</f>
        <v>15.413150000000016</v>
      </c>
      <c r="J978" s="1">
        <f>Tabel1[[#This Row],[Wind profiel]]-Tabel1[[#This Row],[Netto afname 2024 (LDN)]]</f>
        <v>-15.413150000000016</v>
      </c>
    </row>
    <row r="979" spans="1:10" x14ac:dyDescent="0.2">
      <c r="A979">
        <f t="shared" si="31"/>
        <v>2</v>
      </c>
      <c r="B979" t="s">
        <v>977</v>
      </c>
      <c r="C979" s="1">
        <v>162.68779999999998</v>
      </c>
      <c r="D979" s="1">
        <v>0</v>
      </c>
      <c r="E979" s="1">
        <v>29.28</v>
      </c>
      <c r="F979" s="1">
        <f t="shared" si="32"/>
        <v>191.96779999999998</v>
      </c>
      <c r="G979" s="34"/>
      <c r="H979" s="1">
        <v>239.9</v>
      </c>
      <c r="I979" s="1">
        <f>IF(Tabel1[[#This Row],[Netto afname 2024 (LDN)]]-Tabel1[[#This Row],[Wind profiel]]&lt;0,0,Tabel1[[#This Row],[Netto afname 2024 (LDN)]]-Tabel1[[#This Row],[Wind profiel]])</f>
        <v>0</v>
      </c>
      <c r="J979" s="1">
        <f>Tabel1[[#This Row],[Wind profiel]]-Tabel1[[#This Row],[Netto afname 2024 (LDN)]]</f>
        <v>77.212200000000024</v>
      </c>
    </row>
    <row r="980" spans="1:10" x14ac:dyDescent="0.2">
      <c r="A980">
        <f t="shared" si="31"/>
        <v>2</v>
      </c>
      <c r="B980" t="s">
        <v>978</v>
      </c>
      <c r="C980" s="1">
        <v>215.3638</v>
      </c>
      <c r="D980" s="1">
        <v>0</v>
      </c>
      <c r="E980" s="1">
        <v>2.3199999999999998</v>
      </c>
      <c r="F980" s="1">
        <f t="shared" si="32"/>
        <v>217.68379999999999</v>
      </c>
      <c r="G980" s="34"/>
      <c r="H980" s="1">
        <v>377.3</v>
      </c>
      <c r="I980" s="1">
        <f>IF(Tabel1[[#This Row],[Netto afname 2024 (LDN)]]-Tabel1[[#This Row],[Wind profiel]]&lt;0,0,Tabel1[[#This Row],[Netto afname 2024 (LDN)]]-Tabel1[[#This Row],[Wind profiel]])</f>
        <v>0</v>
      </c>
      <c r="J980" s="1">
        <f>Tabel1[[#This Row],[Wind profiel]]-Tabel1[[#This Row],[Netto afname 2024 (LDN)]]</f>
        <v>161.93620000000001</v>
      </c>
    </row>
    <row r="981" spans="1:10" x14ac:dyDescent="0.2">
      <c r="A981">
        <f t="shared" si="31"/>
        <v>2</v>
      </c>
      <c r="B981" t="s">
        <v>979</v>
      </c>
      <c r="C981" s="1">
        <v>199.91555000000002</v>
      </c>
      <c r="D981" s="1">
        <v>0</v>
      </c>
      <c r="E981" s="1">
        <v>0</v>
      </c>
      <c r="F981" s="1">
        <f t="shared" si="32"/>
        <v>199.91555000000002</v>
      </c>
      <c r="G981" s="34"/>
      <c r="H981" s="1">
        <v>705.3</v>
      </c>
      <c r="I981" s="1">
        <f>IF(Tabel1[[#This Row],[Netto afname 2024 (LDN)]]-Tabel1[[#This Row],[Wind profiel]]&lt;0,0,Tabel1[[#This Row],[Netto afname 2024 (LDN)]]-Tabel1[[#This Row],[Wind profiel]])</f>
        <v>0</v>
      </c>
      <c r="J981" s="1">
        <f>Tabel1[[#This Row],[Wind profiel]]-Tabel1[[#This Row],[Netto afname 2024 (LDN)]]</f>
        <v>505.3844499999999</v>
      </c>
    </row>
    <row r="982" spans="1:10" x14ac:dyDescent="0.2">
      <c r="A982">
        <f t="shared" si="31"/>
        <v>2</v>
      </c>
      <c r="B982" t="s">
        <v>980</v>
      </c>
      <c r="C982" s="1">
        <v>199.91555</v>
      </c>
      <c r="D982" s="1">
        <v>0</v>
      </c>
      <c r="E982" s="1">
        <v>0</v>
      </c>
      <c r="F982" s="1">
        <f t="shared" si="32"/>
        <v>199.91555</v>
      </c>
      <c r="G982" s="34"/>
      <c r="H982" s="1">
        <v>1306</v>
      </c>
      <c r="I982" s="1">
        <f>IF(Tabel1[[#This Row],[Netto afname 2024 (LDN)]]-Tabel1[[#This Row],[Wind profiel]]&lt;0,0,Tabel1[[#This Row],[Netto afname 2024 (LDN)]]-Tabel1[[#This Row],[Wind profiel]])</f>
        <v>0</v>
      </c>
      <c r="J982" s="1">
        <f>Tabel1[[#This Row],[Wind profiel]]-Tabel1[[#This Row],[Netto afname 2024 (LDN)]]</f>
        <v>1106.0844500000001</v>
      </c>
    </row>
    <row r="983" spans="1:10" x14ac:dyDescent="0.2">
      <c r="A983">
        <f t="shared" si="31"/>
        <v>2</v>
      </c>
      <c r="B983" t="s">
        <v>981</v>
      </c>
      <c r="C983" s="1">
        <v>231.72375</v>
      </c>
      <c r="D983" s="1">
        <v>0</v>
      </c>
      <c r="E983" s="1">
        <v>0</v>
      </c>
      <c r="F983" s="1">
        <f t="shared" si="32"/>
        <v>231.72375</v>
      </c>
      <c r="G983" s="34"/>
      <c r="H983" s="1">
        <v>1347.3</v>
      </c>
      <c r="I983" s="1">
        <f>IF(Tabel1[[#This Row],[Netto afname 2024 (LDN)]]-Tabel1[[#This Row],[Wind profiel]]&lt;0,0,Tabel1[[#This Row],[Netto afname 2024 (LDN)]]-Tabel1[[#This Row],[Wind profiel]])</f>
        <v>0</v>
      </c>
      <c r="J983" s="1">
        <f>Tabel1[[#This Row],[Wind profiel]]-Tabel1[[#This Row],[Netto afname 2024 (LDN)]]</f>
        <v>1115.5762500000001</v>
      </c>
    </row>
    <row r="984" spans="1:10" x14ac:dyDescent="0.2">
      <c r="A984">
        <f t="shared" si="31"/>
        <v>2</v>
      </c>
      <c r="B984" t="s">
        <v>982</v>
      </c>
      <c r="C984" s="1">
        <v>208.42474999999999</v>
      </c>
      <c r="D984" s="1">
        <v>0</v>
      </c>
      <c r="E984" s="1">
        <v>0</v>
      </c>
      <c r="F984" s="1">
        <f t="shared" si="32"/>
        <v>208.42474999999999</v>
      </c>
      <c r="G984" s="34"/>
      <c r="H984" s="1">
        <v>1440.3</v>
      </c>
      <c r="I984" s="1">
        <f>IF(Tabel1[[#This Row],[Netto afname 2024 (LDN)]]-Tabel1[[#This Row],[Wind profiel]]&lt;0,0,Tabel1[[#This Row],[Netto afname 2024 (LDN)]]-Tabel1[[#This Row],[Wind profiel]])</f>
        <v>0</v>
      </c>
      <c r="J984" s="1">
        <f>Tabel1[[#This Row],[Wind profiel]]-Tabel1[[#This Row],[Netto afname 2024 (LDN)]]</f>
        <v>1231.8752500000001</v>
      </c>
    </row>
    <row r="985" spans="1:10" x14ac:dyDescent="0.2">
      <c r="A985">
        <f t="shared" si="31"/>
        <v>2</v>
      </c>
      <c r="B985" t="s">
        <v>983</v>
      </c>
      <c r="C985" s="1">
        <v>201.53634999999997</v>
      </c>
      <c r="D985" s="1">
        <v>0</v>
      </c>
      <c r="E985" s="1">
        <v>0</v>
      </c>
      <c r="F985" s="1">
        <f t="shared" si="32"/>
        <v>201.53634999999997</v>
      </c>
      <c r="G985" s="34"/>
      <c r="H985" s="1">
        <v>1739.5</v>
      </c>
      <c r="I985" s="1">
        <f>IF(Tabel1[[#This Row],[Netto afname 2024 (LDN)]]-Tabel1[[#This Row],[Wind profiel]]&lt;0,0,Tabel1[[#This Row],[Netto afname 2024 (LDN)]]-Tabel1[[#This Row],[Wind profiel]])</f>
        <v>0</v>
      </c>
      <c r="J985" s="1">
        <f>Tabel1[[#This Row],[Wind profiel]]-Tabel1[[#This Row],[Netto afname 2024 (LDN)]]</f>
        <v>1537.9636500000001</v>
      </c>
    </row>
    <row r="986" spans="1:10" x14ac:dyDescent="0.2">
      <c r="A986">
        <f t="shared" si="31"/>
        <v>2</v>
      </c>
      <c r="B986" t="s">
        <v>984</v>
      </c>
      <c r="C986" s="1">
        <v>194.54665</v>
      </c>
      <c r="D986" s="1">
        <v>0</v>
      </c>
      <c r="E986" s="1">
        <v>0</v>
      </c>
      <c r="F986" s="1">
        <f t="shared" si="32"/>
        <v>194.54665</v>
      </c>
      <c r="G986" s="34"/>
      <c r="H986" s="1">
        <v>1669.1</v>
      </c>
      <c r="I986" s="1">
        <f>IF(Tabel1[[#This Row],[Netto afname 2024 (LDN)]]-Tabel1[[#This Row],[Wind profiel]]&lt;0,0,Tabel1[[#This Row],[Netto afname 2024 (LDN)]]-Tabel1[[#This Row],[Wind profiel]])</f>
        <v>0</v>
      </c>
      <c r="J986" s="1">
        <f>Tabel1[[#This Row],[Wind profiel]]-Tabel1[[#This Row],[Netto afname 2024 (LDN)]]</f>
        <v>1474.5533499999999</v>
      </c>
    </row>
    <row r="987" spans="1:10" x14ac:dyDescent="0.2">
      <c r="A987">
        <f t="shared" si="31"/>
        <v>2</v>
      </c>
      <c r="B987" t="s">
        <v>985</v>
      </c>
      <c r="C987" s="1">
        <v>201.23245</v>
      </c>
      <c r="D987" s="1">
        <v>0</v>
      </c>
      <c r="E987" s="1">
        <v>0</v>
      </c>
      <c r="F987" s="1">
        <f t="shared" si="32"/>
        <v>201.23245</v>
      </c>
      <c r="G987" s="34"/>
      <c r="H987" s="1">
        <v>1330</v>
      </c>
      <c r="I987" s="1">
        <f>IF(Tabel1[[#This Row],[Netto afname 2024 (LDN)]]-Tabel1[[#This Row],[Wind profiel]]&lt;0,0,Tabel1[[#This Row],[Netto afname 2024 (LDN)]]-Tabel1[[#This Row],[Wind profiel]])</f>
        <v>0</v>
      </c>
      <c r="J987" s="1">
        <f>Tabel1[[#This Row],[Wind profiel]]-Tabel1[[#This Row],[Netto afname 2024 (LDN)]]</f>
        <v>1128.76755</v>
      </c>
    </row>
    <row r="988" spans="1:10" x14ac:dyDescent="0.2">
      <c r="A988">
        <f t="shared" si="31"/>
        <v>2</v>
      </c>
      <c r="B988" t="s">
        <v>986</v>
      </c>
      <c r="C988" s="1">
        <v>182.08674999999999</v>
      </c>
      <c r="D988" s="1">
        <v>0</v>
      </c>
      <c r="E988" s="1">
        <v>0</v>
      </c>
      <c r="F988" s="1">
        <f t="shared" si="32"/>
        <v>182.08674999999999</v>
      </c>
      <c r="G988" s="34"/>
      <c r="H988" s="1">
        <v>1147.4000000000001</v>
      </c>
      <c r="I988" s="1">
        <f>IF(Tabel1[[#This Row],[Netto afname 2024 (LDN)]]-Tabel1[[#This Row],[Wind profiel]]&lt;0,0,Tabel1[[#This Row],[Netto afname 2024 (LDN)]]-Tabel1[[#This Row],[Wind profiel]])</f>
        <v>0</v>
      </c>
      <c r="J988" s="1">
        <f>Tabel1[[#This Row],[Wind profiel]]-Tabel1[[#This Row],[Netto afname 2024 (LDN)]]</f>
        <v>965.31325000000015</v>
      </c>
    </row>
    <row r="989" spans="1:10" x14ac:dyDescent="0.2">
      <c r="A989">
        <f t="shared" si="31"/>
        <v>2</v>
      </c>
      <c r="B989" t="s">
        <v>987</v>
      </c>
      <c r="C989" s="1">
        <v>180.06074999999998</v>
      </c>
      <c r="D989" s="1">
        <v>0</v>
      </c>
      <c r="E989" s="1">
        <v>0</v>
      </c>
      <c r="F989" s="1">
        <f t="shared" si="32"/>
        <v>180.06074999999998</v>
      </c>
      <c r="G989" s="34"/>
      <c r="H989" s="1">
        <v>1403.5</v>
      </c>
      <c r="I989" s="1">
        <f>IF(Tabel1[[#This Row],[Netto afname 2024 (LDN)]]-Tabel1[[#This Row],[Wind profiel]]&lt;0,0,Tabel1[[#This Row],[Netto afname 2024 (LDN)]]-Tabel1[[#This Row],[Wind profiel]])</f>
        <v>0</v>
      </c>
      <c r="J989" s="1">
        <f>Tabel1[[#This Row],[Wind profiel]]-Tabel1[[#This Row],[Netto afname 2024 (LDN)]]</f>
        <v>1223.4392499999999</v>
      </c>
    </row>
    <row r="990" spans="1:10" x14ac:dyDescent="0.2">
      <c r="A990">
        <f t="shared" si="31"/>
        <v>2</v>
      </c>
      <c r="B990" t="s">
        <v>988</v>
      </c>
      <c r="C990" s="1">
        <v>172.20999999999998</v>
      </c>
      <c r="D990" s="1">
        <v>0</v>
      </c>
      <c r="E990" s="1">
        <v>0</v>
      </c>
      <c r="F990" s="1">
        <f t="shared" si="32"/>
        <v>172.20999999999998</v>
      </c>
      <c r="G990" s="34"/>
      <c r="H990" s="1">
        <v>1757</v>
      </c>
      <c r="I990" s="1">
        <f>IF(Tabel1[[#This Row],[Netto afname 2024 (LDN)]]-Tabel1[[#This Row],[Wind profiel]]&lt;0,0,Tabel1[[#This Row],[Netto afname 2024 (LDN)]]-Tabel1[[#This Row],[Wind profiel]])</f>
        <v>0</v>
      </c>
      <c r="J990" s="1">
        <f>Tabel1[[#This Row],[Wind profiel]]-Tabel1[[#This Row],[Netto afname 2024 (LDN)]]</f>
        <v>1584.79</v>
      </c>
    </row>
    <row r="991" spans="1:10" x14ac:dyDescent="0.2">
      <c r="A991">
        <f t="shared" si="31"/>
        <v>2</v>
      </c>
      <c r="B991" t="s">
        <v>989</v>
      </c>
      <c r="C991" s="1">
        <v>183.80885000000001</v>
      </c>
      <c r="D991" s="1">
        <v>0</v>
      </c>
      <c r="E991" s="1">
        <v>0</v>
      </c>
      <c r="F991" s="1">
        <f t="shared" si="32"/>
        <v>183.80885000000001</v>
      </c>
      <c r="G991" s="34"/>
      <c r="H991" s="1">
        <v>1776.4</v>
      </c>
      <c r="I991" s="1">
        <f>IF(Tabel1[[#This Row],[Netto afname 2024 (LDN)]]-Tabel1[[#This Row],[Wind profiel]]&lt;0,0,Tabel1[[#This Row],[Netto afname 2024 (LDN)]]-Tabel1[[#This Row],[Wind profiel]])</f>
        <v>0</v>
      </c>
      <c r="J991" s="1">
        <f>Tabel1[[#This Row],[Wind profiel]]-Tabel1[[#This Row],[Netto afname 2024 (LDN)]]</f>
        <v>1592.5911500000002</v>
      </c>
    </row>
    <row r="992" spans="1:10" x14ac:dyDescent="0.2">
      <c r="A992">
        <f t="shared" si="31"/>
        <v>2</v>
      </c>
      <c r="B992" t="s">
        <v>990</v>
      </c>
      <c r="C992" s="1">
        <v>180.01009999999999</v>
      </c>
      <c r="D992" s="1">
        <v>0</v>
      </c>
      <c r="E992" s="1">
        <v>0</v>
      </c>
      <c r="F992" s="1">
        <f t="shared" si="32"/>
        <v>180.01009999999999</v>
      </c>
      <c r="G992" s="34"/>
      <c r="H992" s="1">
        <v>1591.8</v>
      </c>
      <c r="I992" s="1">
        <f>IF(Tabel1[[#This Row],[Netto afname 2024 (LDN)]]-Tabel1[[#This Row],[Wind profiel]]&lt;0,0,Tabel1[[#This Row],[Netto afname 2024 (LDN)]]-Tabel1[[#This Row],[Wind profiel]])</f>
        <v>0</v>
      </c>
      <c r="J992" s="1">
        <f>Tabel1[[#This Row],[Wind profiel]]-Tabel1[[#This Row],[Netto afname 2024 (LDN)]]</f>
        <v>1411.7899</v>
      </c>
    </row>
    <row r="993" spans="1:10" x14ac:dyDescent="0.2">
      <c r="A993">
        <f t="shared" si="31"/>
        <v>2</v>
      </c>
      <c r="B993" t="s">
        <v>991</v>
      </c>
      <c r="C993" s="1">
        <v>179.65555000000001</v>
      </c>
      <c r="D993" s="1">
        <v>0</v>
      </c>
      <c r="E993" s="1">
        <v>0</v>
      </c>
      <c r="F993" s="1">
        <f t="shared" si="32"/>
        <v>179.65555000000001</v>
      </c>
      <c r="G993" s="34"/>
      <c r="H993" s="1">
        <v>1272.0999999999999</v>
      </c>
      <c r="I993" s="1">
        <f>IF(Tabel1[[#This Row],[Netto afname 2024 (LDN)]]-Tabel1[[#This Row],[Wind profiel]]&lt;0,0,Tabel1[[#This Row],[Netto afname 2024 (LDN)]]-Tabel1[[#This Row],[Wind profiel]])</f>
        <v>0</v>
      </c>
      <c r="J993" s="1">
        <f>Tabel1[[#This Row],[Wind profiel]]-Tabel1[[#This Row],[Netto afname 2024 (LDN)]]</f>
        <v>1092.44445</v>
      </c>
    </row>
    <row r="994" spans="1:10" x14ac:dyDescent="0.2">
      <c r="A994">
        <f t="shared" si="31"/>
        <v>2</v>
      </c>
      <c r="B994" t="s">
        <v>992</v>
      </c>
      <c r="C994" s="1">
        <v>175.14769999999999</v>
      </c>
      <c r="D994" s="1">
        <v>0</v>
      </c>
      <c r="E994" s="1">
        <v>0</v>
      </c>
      <c r="F994" s="1">
        <f t="shared" si="32"/>
        <v>175.14769999999999</v>
      </c>
      <c r="G994" s="34"/>
      <c r="H994" s="1">
        <v>937.2</v>
      </c>
      <c r="I994" s="1">
        <f>IF(Tabel1[[#This Row],[Netto afname 2024 (LDN)]]-Tabel1[[#This Row],[Wind profiel]]&lt;0,0,Tabel1[[#This Row],[Netto afname 2024 (LDN)]]-Tabel1[[#This Row],[Wind profiel]])</f>
        <v>0</v>
      </c>
      <c r="J994" s="1">
        <f>Tabel1[[#This Row],[Wind profiel]]-Tabel1[[#This Row],[Netto afname 2024 (LDN)]]</f>
        <v>762.05230000000006</v>
      </c>
    </row>
    <row r="995" spans="1:10" x14ac:dyDescent="0.2">
      <c r="A995">
        <f t="shared" si="31"/>
        <v>2</v>
      </c>
      <c r="B995" t="s">
        <v>993</v>
      </c>
      <c r="C995" s="1">
        <v>170.74115</v>
      </c>
      <c r="D995" s="1">
        <v>0</v>
      </c>
      <c r="E995" s="1">
        <v>3.12</v>
      </c>
      <c r="F995" s="1">
        <f t="shared" si="32"/>
        <v>173.86115000000001</v>
      </c>
      <c r="G995" s="34"/>
      <c r="H995" s="1">
        <v>570.29999999999995</v>
      </c>
      <c r="I995" s="1">
        <f>IF(Tabel1[[#This Row],[Netto afname 2024 (LDN)]]-Tabel1[[#This Row],[Wind profiel]]&lt;0,0,Tabel1[[#This Row],[Netto afname 2024 (LDN)]]-Tabel1[[#This Row],[Wind profiel]])</f>
        <v>0</v>
      </c>
      <c r="J995" s="1">
        <f>Tabel1[[#This Row],[Wind profiel]]-Tabel1[[#This Row],[Netto afname 2024 (LDN)]]</f>
        <v>399.55884999999995</v>
      </c>
    </row>
    <row r="996" spans="1:10" x14ac:dyDescent="0.2">
      <c r="A996">
        <f t="shared" si="31"/>
        <v>2</v>
      </c>
      <c r="B996" t="s">
        <v>994</v>
      </c>
      <c r="C996" s="1">
        <v>172.00739999999999</v>
      </c>
      <c r="D996" s="1">
        <v>0</v>
      </c>
      <c r="E996" s="1">
        <v>5.44</v>
      </c>
      <c r="F996" s="1">
        <f t="shared" si="32"/>
        <v>177.44739999999999</v>
      </c>
      <c r="G996" s="34"/>
      <c r="H996" s="1">
        <v>377.6</v>
      </c>
      <c r="I996" s="1">
        <f>IF(Tabel1[[#This Row],[Netto afname 2024 (LDN)]]-Tabel1[[#This Row],[Wind profiel]]&lt;0,0,Tabel1[[#This Row],[Netto afname 2024 (LDN)]]-Tabel1[[#This Row],[Wind profiel]])</f>
        <v>0</v>
      </c>
      <c r="J996" s="1">
        <f>Tabel1[[#This Row],[Wind profiel]]-Tabel1[[#This Row],[Netto afname 2024 (LDN)]]</f>
        <v>205.59260000000003</v>
      </c>
    </row>
    <row r="997" spans="1:10" x14ac:dyDescent="0.2">
      <c r="A997">
        <f t="shared" si="31"/>
        <v>2</v>
      </c>
      <c r="B997" t="s">
        <v>995</v>
      </c>
      <c r="C997" s="1">
        <v>152.3552</v>
      </c>
      <c r="D997" s="1">
        <v>0</v>
      </c>
      <c r="E997" s="1">
        <v>28.16</v>
      </c>
      <c r="F997" s="1">
        <f t="shared" si="32"/>
        <v>180.51519999999999</v>
      </c>
      <c r="G997" s="34"/>
      <c r="H997" s="1">
        <v>407</v>
      </c>
      <c r="I997" s="1">
        <f>IF(Tabel1[[#This Row],[Netto afname 2024 (LDN)]]-Tabel1[[#This Row],[Wind profiel]]&lt;0,0,Tabel1[[#This Row],[Netto afname 2024 (LDN)]]-Tabel1[[#This Row],[Wind profiel]])</f>
        <v>0</v>
      </c>
      <c r="J997" s="1">
        <f>Tabel1[[#This Row],[Wind profiel]]-Tabel1[[#This Row],[Netto afname 2024 (LDN)]]</f>
        <v>254.6448</v>
      </c>
    </row>
    <row r="998" spans="1:10" x14ac:dyDescent="0.2">
      <c r="A998">
        <f t="shared" si="31"/>
        <v>2</v>
      </c>
      <c r="B998" t="s">
        <v>996</v>
      </c>
      <c r="C998" s="1">
        <v>97.957100000000011</v>
      </c>
      <c r="D998" s="1">
        <v>0</v>
      </c>
      <c r="E998" s="1">
        <v>90.47999999999999</v>
      </c>
      <c r="F998" s="1">
        <f t="shared" si="32"/>
        <v>188.43709999999999</v>
      </c>
      <c r="G998" s="34"/>
      <c r="H998" s="1">
        <v>1227.0999999999999</v>
      </c>
      <c r="I998" s="1">
        <f>IF(Tabel1[[#This Row],[Netto afname 2024 (LDN)]]-Tabel1[[#This Row],[Wind profiel]]&lt;0,0,Tabel1[[#This Row],[Netto afname 2024 (LDN)]]-Tabel1[[#This Row],[Wind profiel]])</f>
        <v>0</v>
      </c>
      <c r="J998" s="1">
        <f>Tabel1[[#This Row],[Wind profiel]]-Tabel1[[#This Row],[Netto afname 2024 (LDN)]]</f>
        <v>1129.1428999999998</v>
      </c>
    </row>
    <row r="999" spans="1:10" x14ac:dyDescent="0.2">
      <c r="A999">
        <f t="shared" si="31"/>
        <v>2</v>
      </c>
      <c r="B999" t="s">
        <v>997</v>
      </c>
      <c r="C999" s="1">
        <v>52.524050000000003</v>
      </c>
      <c r="D999" s="1">
        <v>2.1717670286278383</v>
      </c>
      <c r="E999" s="1">
        <v>153.76</v>
      </c>
      <c r="F999" s="1">
        <f t="shared" si="32"/>
        <v>204.11228297137214</v>
      </c>
      <c r="G999" s="34"/>
      <c r="H999" s="1">
        <v>1903.8</v>
      </c>
      <c r="I999" s="1">
        <f>IF(Tabel1[[#This Row],[Netto afname 2024 (LDN)]]-Tabel1[[#This Row],[Wind profiel]]&lt;0,0,Tabel1[[#This Row],[Netto afname 2024 (LDN)]]-Tabel1[[#This Row],[Wind profiel]])</f>
        <v>0</v>
      </c>
      <c r="J999" s="1">
        <f>Tabel1[[#This Row],[Wind profiel]]-Tabel1[[#This Row],[Netto afname 2024 (LDN)]]</f>
        <v>1851.27595</v>
      </c>
    </row>
    <row r="1000" spans="1:10" x14ac:dyDescent="0.2">
      <c r="A1000">
        <f t="shared" si="31"/>
        <v>2</v>
      </c>
      <c r="B1000" t="s">
        <v>998</v>
      </c>
      <c r="C1000" s="1">
        <v>86.408900000000003</v>
      </c>
      <c r="D1000" s="1">
        <v>0</v>
      </c>
      <c r="E1000" s="1">
        <v>124.32000000000001</v>
      </c>
      <c r="F1000" s="1">
        <f t="shared" si="32"/>
        <v>210.72890000000001</v>
      </c>
      <c r="G1000" s="34"/>
      <c r="H1000" s="1">
        <v>1285.5999999999999</v>
      </c>
      <c r="I1000" s="1">
        <f>IF(Tabel1[[#This Row],[Netto afname 2024 (LDN)]]-Tabel1[[#This Row],[Wind profiel]]&lt;0,0,Tabel1[[#This Row],[Netto afname 2024 (LDN)]]-Tabel1[[#This Row],[Wind profiel]])</f>
        <v>0</v>
      </c>
      <c r="J1000" s="1">
        <f>Tabel1[[#This Row],[Wind profiel]]-Tabel1[[#This Row],[Netto afname 2024 (LDN)]]</f>
        <v>1199.1911</v>
      </c>
    </row>
    <row r="1001" spans="1:10" x14ac:dyDescent="0.2">
      <c r="A1001">
        <f t="shared" si="31"/>
        <v>2</v>
      </c>
      <c r="B1001" t="s">
        <v>999</v>
      </c>
      <c r="C1001" s="1">
        <v>131.28479999999999</v>
      </c>
      <c r="D1001" s="1">
        <v>0</v>
      </c>
      <c r="E1001" s="1">
        <v>75.360000000000014</v>
      </c>
      <c r="F1001" s="1">
        <f t="shared" si="32"/>
        <v>206.6448</v>
      </c>
      <c r="G1001" s="34"/>
      <c r="H1001" s="1">
        <v>1051.4000000000001</v>
      </c>
      <c r="I1001" s="1">
        <f>IF(Tabel1[[#This Row],[Netto afname 2024 (LDN)]]-Tabel1[[#This Row],[Wind profiel]]&lt;0,0,Tabel1[[#This Row],[Netto afname 2024 (LDN)]]-Tabel1[[#This Row],[Wind profiel]])</f>
        <v>0</v>
      </c>
      <c r="J1001" s="1">
        <f>Tabel1[[#This Row],[Wind profiel]]-Tabel1[[#This Row],[Netto afname 2024 (LDN)]]</f>
        <v>920.11520000000007</v>
      </c>
    </row>
    <row r="1002" spans="1:10" x14ac:dyDescent="0.2">
      <c r="A1002">
        <f t="shared" si="31"/>
        <v>2</v>
      </c>
      <c r="B1002" t="s">
        <v>1000</v>
      </c>
      <c r="C1002" s="1">
        <v>158.88905</v>
      </c>
      <c r="D1002" s="1">
        <v>0</v>
      </c>
      <c r="E1002" s="1">
        <v>39.92</v>
      </c>
      <c r="F1002" s="1">
        <f t="shared" si="32"/>
        <v>198.80905000000001</v>
      </c>
      <c r="G1002" s="34"/>
      <c r="H1002" s="1">
        <v>702.8</v>
      </c>
      <c r="I1002" s="1">
        <f>IF(Tabel1[[#This Row],[Netto afname 2024 (LDN)]]-Tabel1[[#This Row],[Wind profiel]]&lt;0,0,Tabel1[[#This Row],[Netto afname 2024 (LDN)]]-Tabel1[[#This Row],[Wind profiel]])</f>
        <v>0</v>
      </c>
      <c r="J1002" s="1">
        <f>Tabel1[[#This Row],[Wind profiel]]-Tabel1[[#This Row],[Netto afname 2024 (LDN)]]</f>
        <v>543.91094999999996</v>
      </c>
    </row>
    <row r="1003" spans="1:10" x14ac:dyDescent="0.2">
      <c r="A1003">
        <f t="shared" si="31"/>
        <v>2</v>
      </c>
      <c r="B1003" t="s">
        <v>1001</v>
      </c>
      <c r="C1003" s="1">
        <v>177.12304999999998</v>
      </c>
      <c r="D1003" s="1">
        <v>0</v>
      </c>
      <c r="E1003" s="1">
        <v>15.52</v>
      </c>
      <c r="F1003" s="1">
        <f t="shared" si="32"/>
        <v>192.64304999999999</v>
      </c>
      <c r="G1003" s="34"/>
      <c r="H1003" s="1">
        <v>339.8</v>
      </c>
      <c r="I1003" s="1">
        <f>IF(Tabel1[[#This Row],[Netto afname 2024 (LDN)]]-Tabel1[[#This Row],[Wind profiel]]&lt;0,0,Tabel1[[#This Row],[Netto afname 2024 (LDN)]]-Tabel1[[#This Row],[Wind profiel]])</f>
        <v>0</v>
      </c>
      <c r="J1003" s="1">
        <f>Tabel1[[#This Row],[Wind profiel]]-Tabel1[[#This Row],[Netto afname 2024 (LDN)]]</f>
        <v>162.67695000000003</v>
      </c>
    </row>
    <row r="1004" spans="1:10" x14ac:dyDescent="0.2">
      <c r="A1004">
        <f t="shared" si="31"/>
        <v>2</v>
      </c>
      <c r="B1004" t="s">
        <v>1002</v>
      </c>
      <c r="C1004" s="1">
        <v>186.54395</v>
      </c>
      <c r="D1004" s="1">
        <v>0</v>
      </c>
      <c r="E1004" s="1">
        <v>4.08</v>
      </c>
      <c r="F1004" s="1">
        <f t="shared" si="32"/>
        <v>190.62395000000001</v>
      </c>
      <c r="G1004" s="34"/>
      <c r="H1004" s="1">
        <v>222.4</v>
      </c>
      <c r="I1004" s="1">
        <f>IF(Tabel1[[#This Row],[Netto afname 2024 (LDN)]]-Tabel1[[#This Row],[Wind profiel]]&lt;0,0,Tabel1[[#This Row],[Netto afname 2024 (LDN)]]-Tabel1[[#This Row],[Wind profiel]])</f>
        <v>0</v>
      </c>
      <c r="J1004" s="1">
        <f>Tabel1[[#This Row],[Wind profiel]]-Tabel1[[#This Row],[Netto afname 2024 (LDN)]]</f>
        <v>35.85605000000001</v>
      </c>
    </row>
    <row r="1005" spans="1:10" x14ac:dyDescent="0.2">
      <c r="A1005">
        <f t="shared" si="31"/>
        <v>2</v>
      </c>
      <c r="B1005" t="s">
        <v>1003</v>
      </c>
      <c r="C1005" s="1">
        <v>186.54395</v>
      </c>
      <c r="D1005" s="1">
        <v>0</v>
      </c>
      <c r="E1005" s="1">
        <v>0</v>
      </c>
      <c r="F1005" s="1">
        <f t="shared" si="32"/>
        <v>186.54395</v>
      </c>
      <c r="G1005" s="34"/>
      <c r="H1005" s="1">
        <v>172.5</v>
      </c>
      <c r="I1005" s="1">
        <f>IF(Tabel1[[#This Row],[Netto afname 2024 (LDN)]]-Tabel1[[#This Row],[Wind profiel]]&lt;0,0,Tabel1[[#This Row],[Netto afname 2024 (LDN)]]-Tabel1[[#This Row],[Wind profiel]])</f>
        <v>14.043949999999995</v>
      </c>
      <c r="J1005" s="1">
        <f>Tabel1[[#This Row],[Wind profiel]]-Tabel1[[#This Row],[Netto afname 2024 (LDN)]]</f>
        <v>-14.043949999999995</v>
      </c>
    </row>
    <row r="1006" spans="1:10" x14ac:dyDescent="0.2">
      <c r="A1006">
        <f t="shared" si="31"/>
        <v>2</v>
      </c>
      <c r="B1006" t="s">
        <v>1004</v>
      </c>
      <c r="C1006" s="1">
        <v>190.29204999999996</v>
      </c>
      <c r="D1006" s="1">
        <v>0</v>
      </c>
      <c r="E1006" s="1">
        <v>0</v>
      </c>
      <c r="F1006" s="1">
        <f t="shared" si="32"/>
        <v>190.29204999999996</v>
      </c>
      <c r="G1006" s="34"/>
      <c r="H1006" s="1">
        <v>182.3</v>
      </c>
      <c r="I1006" s="1">
        <f>IF(Tabel1[[#This Row],[Netto afname 2024 (LDN)]]-Tabel1[[#This Row],[Wind profiel]]&lt;0,0,Tabel1[[#This Row],[Netto afname 2024 (LDN)]]-Tabel1[[#This Row],[Wind profiel]])</f>
        <v>7.9920499999999493</v>
      </c>
      <c r="J1006" s="1">
        <f>Tabel1[[#This Row],[Wind profiel]]-Tabel1[[#This Row],[Netto afname 2024 (LDN)]]</f>
        <v>-7.9920499999999493</v>
      </c>
    </row>
    <row r="1007" spans="1:10" x14ac:dyDescent="0.2">
      <c r="A1007">
        <f t="shared" si="31"/>
        <v>2</v>
      </c>
      <c r="B1007" t="s">
        <v>1005</v>
      </c>
      <c r="C1007" s="1">
        <v>189.58295000000001</v>
      </c>
      <c r="D1007" s="1">
        <v>0</v>
      </c>
      <c r="E1007" s="1">
        <v>0</v>
      </c>
      <c r="F1007" s="1">
        <f t="shared" si="32"/>
        <v>189.58295000000001</v>
      </c>
      <c r="G1007" s="34"/>
      <c r="H1007" s="1">
        <v>176.3</v>
      </c>
      <c r="I1007" s="1">
        <f>IF(Tabel1[[#This Row],[Netto afname 2024 (LDN)]]-Tabel1[[#This Row],[Wind profiel]]&lt;0,0,Tabel1[[#This Row],[Netto afname 2024 (LDN)]]-Tabel1[[#This Row],[Wind profiel]])</f>
        <v>13.28295</v>
      </c>
      <c r="J1007" s="1">
        <f>Tabel1[[#This Row],[Wind profiel]]-Tabel1[[#This Row],[Netto afname 2024 (LDN)]]</f>
        <v>-13.28295</v>
      </c>
    </row>
    <row r="1008" spans="1:10" x14ac:dyDescent="0.2">
      <c r="A1008">
        <f t="shared" si="31"/>
        <v>2</v>
      </c>
      <c r="B1008" t="s">
        <v>1006</v>
      </c>
      <c r="C1008" s="1">
        <v>199.1558</v>
      </c>
      <c r="D1008" s="1">
        <v>0</v>
      </c>
      <c r="E1008" s="1">
        <v>0</v>
      </c>
      <c r="F1008" s="1">
        <f t="shared" si="32"/>
        <v>199.1558</v>
      </c>
      <c r="G1008" s="34"/>
      <c r="H1008" s="1">
        <v>224.3</v>
      </c>
      <c r="I1008" s="1">
        <f>IF(Tabel1[[#This Row],[Netto afname 2024 (LDN)]]-Tabel1[[#This Row],[Wind profiel]]&lt;0,0,Tabel1[[#This Row],[Netto afname 2024 (LDN)]]-Tabel1[[#This Row],[Wind profiel]])</f>
        <v>0</v>
      </c>
      <c r="J1008" s="1">
        <f>Tabel1[[#This Row],[Wind profiel]]-Tabel1[[#This Row],[Netto afname 2024 (LDN)]]</f>
        <v>25.144200000000012</v>
      </c>
    </row>
    <row r="1009" spans="1:10" x14ac:dyDescent="0.2">
      <c r="A1009">
        <f t="shared" si="31"/>
        <v>2</v>
      </c>
      <c r="B1009" t="s">
        <v>1007</v>
      </c>
      <c r="C1009" s="1">
        <v>183.09975</v>
      </c>
      <c r="D1009" s="1">
        <v>0</v>
      </c>
      <c r="E1009" s="1">
        <v>0</v>
      </c>
      <c r="F1009" s="1">
        <f t="shared" si="32"/>
        <v>183.09975</v>
      </c>
      <c r="G1009" s="34"/>
      <c r="H1009" s="1">
        <v>300.60000000000002</v>
      </c>
      <c r="I1009" s="1">
        <f>IF(Tabel1[[#This Row],[Netto afname 2024 (LDN)]]-Tabel1[[#This Row],[Wind profiel]]&lt;0,0,Tabel1[[#This Row],[Netto afname 2024 (LDN)]]-Tabel1[[#This Row],[Wind profiel]])</f>
        <v>0</v>
      </c>
      <c r="J1009" s="1">
        <f>Tabel1[[#This Row],[Wind profiel]]-Tabel1[[#This Row],[Netto afname 2024 (LDN)]]</f>
        <v>117.50025000000002</v>
      </c>
    </row>
    <row r="1010" spans="1:10" x14ac:dyDescent="0.2">
      <c r="A1010">
        <f t="shared" si="31"/>
        <v>2</v>
      </c>
      <c r="B1010" t="s">
        <v>1008</v>
      </c>
      <c r="C1010" s="1">
        <v>177.07239999999999</v>
      </c>
      <c r="D1010" s="1">
        <v>0</v>
      </c>
      <c r="E1010" s="1">
        <v>0</v>
      </c>
      <c r="F1010" s="1">
        <f t="shared" si="32"/>
        <v>177.07239999999999</v>
      </c>
      <c r="G1010" s="34"/>
      <c r="H1010" s="1">
        <v>184.5</v>
      </c>
      <c r="I1010" s="1">
        <f>IF(Tabel1[[#This Row],[Netto afname 2024 (LDN)]]-Tabel1[[#This Row],[Wind profiel]]&lt;0,0,Tabel1[[#This Row],[Netto afname 2024 (LDN)]]-Tabel1[[#This Row],[Wind profiel]])</f>
        <v>0</v>
      </c>
      <c r="J1010" s="1">
        <f>Tabel1[[#This Row],[Wind profiel]]-Tabel1[[#This Row],[Netto afname 2024 (LDN)]]</f>
        <v>7.4276000000000124</v>
      </c>
    </row>
    <row r="1011" spans="1:10" x14ac:dyDescent="0.2">
      <c r="A1011">
        <f t="shared" si="31"/>
        <v>2</v>
      </c>
      <c r="B1011" t="s">
        <v>1009</v>
      </c>
      <c r="C1011" s="1">
        <v>183.25169999999997</v>
      </c>
      <c r="D1011" s="1">
        <v>0</v>
      </c>
      <c r="E1011" s="1">
        <v>0</v>
      </c>
      <c r="F1011" s="1">
        <f t="shared" si="32"/>
        <v>183.25169999999997</v>
      </c>
      <c r="G1011" s="34"/>
      <c r="H1011" s="1">
        <v>467.7</v>
      </c>
      <c r="I1011" s="1">
        <f>IF(Tabel1[[#This Row],[Netto afname 2024 (LDN)]]-Tabel1[[#This Row],[Wind profiel]]&lt;0,0,Tabel1[[#This Row],[Netto afname 2024 (LDN)]]-Tabel1[[#This Row],[Wind profiel]])</f>
        <v>0</v>
      </c>
      <c r="J1011" s="1">
        <f>Tabel1[[#This Row],[Wind profiel]]-Tabel1[[#This Row],[Netto afname 2024 (LDN)]]</f>
        <v>284.44830000000002</v>
      </c>
    </row>
    <row r="1012" spans="1:10" x14ac:dyDescent="0.2">
      <c r="A1012">
        <f t="shared" si="31"/>
        <v>2</v>
      </c>
      <c r="B1012" t="s">
        <v>1010</v>
      </c>
      <c r="C1012" s="1">
        <v>180.76984999999999</v>
      </c>
      <c r="D1012" s="1">
        <v>0</v>
      </c>
      <c r="E1012" s="1">
        <v>0</v>
      </c>
      <c r="F1012" s="1">
        <f t="shared" si="32"/>
        <v>180.76984999999999</v>
      </c>
      <c r="G1012" s="34"/>
      <c r="H1012" s="1">
        <v>380.7</v>
      </c>
      <c r="I1012" s="1">
        <f>IF(Tabel1[[#This Row],[Netto afname 2024 (LDN)]]-Tabel1[[#This Row],[Wind profiel]]&lt;0,0,Tabel1[[#This Row],[Netto afname 2024 (LDN)]]-Tabel1[[#This Row],[Wind profiel]])</f>
        <v>0</v>
      </c>
      <c r="J1012" s="1">
        <f>Tabel1[[#This Row],[Wind profiel]]-Tabel1[[#This Row],[Netto afname 2024 (LDN)]]</f>
        <v>199.93015</v>
      </c>
    </row>
    <row r="1013" spans="1:10" x14ac:dyDescent="0.2">
      <c r="A1013">
        <f t="shared" si="31"/>
        <v>2</v>
      </c>
      <c r="B1013" t="s">
        <v>1011</v>
      </c>
      <c r="C1013" s="1">
        <v>174.13469999999998</v>
      </c>
      <c r="D1013" s="1">
        <v>0</v>
      </c>
      <c r="E1013" s="1">
        <v>0</v>
      </c>
      <c r="F1013" s="1">
        <f t="shared" si="32"/>
        <v>174.13469999999998</v>
      </c>
      <c r="G1013" s="34"/>
      <c r="H1013" s="1">
        <v>318.7</v>
      </c>
      <c r="I1013" s="1">
        <f>IF(Tabel1[[#This Row],[Netto afname 2024 (LDN)]]-Tabel1[[#This Row],[Wind profiel]]&lt;0,0,Tabel1[[#This Row],[Netto afname 2024 (LDN)]]-Tabel1[[#This Row],[Wind profiel]])</f>
        <v>0</v>
      </c>
      <c r="J1013" s="1">
        <f>Tabel1[[#This Row],[Wind profiel]]-Tabel1[[#This Row],[Netto afname 2024 (LDN)]]</f>
        <v>144.56530000000001</v>
      </c>
    </row>
    <row r="1014" spans="1:10" x14ac:dyDescent="0.2">
      <c r="A1014">
        <f t="shared" si="31"/>
        <v>2</v>
      </c>
      <c r="B1014" t="s">
        <v>1012</v>
      </c>
      <c r="C1014" s="1">
        <v>168.51255</v>
      </c>
      <c r="D1014" s="1">
        <v>0</v>
      </c>
      <c r="E1014" s="1">
        <v>0</v>
      </c>
      <c r="F1014" s="1">
        <f t="shared" si="32"/>
        <v>168.51255</v>
      </c>
      <c r="G1014" s="34"/>
      <c r="H1014" s="1">
        <v>463.1</v>
      </c>
      <c r="I1014" s="1">
        <f>IF(Tabel1[[#This Row],[Netto afname 2024 (LDN)]]-Tabel1[[#This Row],[Wind profiel]]&lt;0,0,Tabel1[[#This Row],[Netto afname 2024 (LDN)]]-Tabel1[[#This Row],[Wind profiel]])</f>
        <v>0</v>
      </c>
      <c r="J1014" s="1">
        <f>Tabel1[[#This Row],[Wind profiel]]-Tabel1[[#This Row],[Netto afname 2024 (LDN)]]</f>
        <v>294.58744999999999</v>
      </c>
    </row>
    <row r="1015" spans="1:10" x14ac:dyDescent="0.2">
      <c r="A1015">
        <f t="shared" si="31"/>
        <v>2</v>
      </c>
      <c r="B1015" t="s">
        <v>1013</v>
      </c>
      <c r="C1015" s="1">
        <v>173.52689999999998</v>
      </c>
      <c r="D1015" s="1">
        <v>0</v>
      </c>
      <c r="E1015" s="1">
        <v>0</v>
      </c>
      <c r="F1015" s="1">
        <f t="shared" si="32"/>
        <v>173.52689999999998</v>
      </c>
      <c r="G1015" s="34"/>
      <c r="H1015" s="1">
        <v>449.4</v>
      </c>
      <c r="I1015" s="1">
        <f>IF(Tabel1[[#This Row],[Netto afname 2024 (LDN)]]-Tabel1[[#This Row],[Wind profiel]]&lt;0,0,Tabel1[[#This Row],[Netto afname 2024 (LDN)]]-Tabel1[[#This Row],[Wind profiel]])</f>
        <v>0</v>
      </c>
      <c r="J1015" s="1">
        <f>Tabel1[[#This Row],[Wind profiel]]-Tabel1[[#This Row],[Netto afname 2024 (LDN)]]</f>
        <v>275.87310000000002</v>
      </c>
    </row>
    <row r="1016" spans="1:10" x14ac:dyDescent="0.2">
      <c r="A1016">
        <f t="shared" si="31"/>
        <v>2</v>
      </c>
      <c r="B1016" t="s">
        <v>1014</v>
      </c>
      <c r="C1016" s="1">
        <v>173.83079999999998</v>
      </c>
      <c r="D1016" s="1">
        <v>0</v>
      </c>
      <c r="E1016" s="1">
        <v>0</v>
      </c>
      <c r="F1016" s="1">
        <f t="shared" si="32"/>
        <v>173.83079999999998</v>
      </c>
      <c r="G1016" s="34"/>
      <c r="H1016" s="1">
        <v>390.9</v>
      </c>
      <c r="I1016" s="1">
        <f>IF(Tabel1[[#This Row],[Netto afname 2024 (LDN)]]-Tabel1[[#This Row],[Wind profiel]]&lt;0,0,Tabel1[[#This Row],[Netto afname 2024 (LDN)]]-Tabel1[[#This Row],[Wind profiel]])</f>
        <v>0</v>
      </c>
      <c r="J1016" s="1">
        <f>Tabel1[[#This Row],[Wind profiel]]-Tabel1[[#This Row],[Netto afname 2024 (LDN)]]</f>
        <v>217.0692</v>
      </c>
    </row>
    <row r="1017" spans="1:10" x14ac:dyDescent="0.2">
      <c r="A1017">
        <f t="shared" si="31"/>
        <v>2</v>
      </c>
      <c r="B1017" t="s">
        <v>1015</v>
      </c>
      <c r="C1017" s="1">
        <v>169.93074999999999</v>
      </c>
      <c r="D1017" s="1">
        <v>0</v>
      </c>
      <c r="E1017" s="1">
        <v>0</v>
      </c>
      <c r="F1017" s="1">
        <f t="shared" si="32"/>
        <v>169.93074999999999</v>
      </c>
      <c r="G1017" s="34"/>
      <c r="H1017" s="1">
        <v>490.8</v>
      </c>
      <c r="I1017" s="1">
        <f>IF(Tabel1[[#This Row],[Netto afname 2024 (LDN)]]-Tabel1[[#This Row],[Wind profiel]]&lt;0,0,Tabel1[[#This Row],[Netto afname 2024 (LDN)]]-Tabel1[[#This Row],[Wind profiel]])</f>
        <v>0</v>
      </c>
      <c r="J1017" s="1">
        <f>Tabel1[[#This Row],[Wind profiel]]-Tabel1[[#This Row],[Netto afname 2024 (LDN)]]</f>
        <v>320.86925000000002</v>
      </c>
    </row>
    <row r="1018" spans="1:10" x14ac:dyDescent="0.2">
      <c r="A1018">
        <f t="shared" si="31"/>
        <v>2</v>
      </c>
      <c r="B1018" t="s">
        <v>1016</v>
      </c>
      <c r="C1018" s="1">
        <v>165.7268</v>
      </c>
      <c r="D1018" s="1">
        <v>0</v>
      </c>
      <c r="E1018" s="1">
        <v>0</v>
      </c>
      <c r="F1018" s="1">
        <f t="shared" si="32"/>
        <v>165.7268</v>
      </c>
      <c r="G1018" s="34"/>
      <c r="H1018" s="1">
        <v>482</v>
      </c>
      <c r="I1018" s="1">
        <f>IF(Tabel1[[#This Row],[Netto afname 2024 (LDN)]]-Tabel1[[#This Row],[Wind profiel]]&lt;0,0,Tabel1[[#This Row],[Netto afname 2024 (LDN)]]-Tabel1[[#This Row],[Wind profiel]])</f>
        <v>0</v>
      </c>
      <c r="J1018" s="1">
        <f>Tabel1[[#This Row],[Wind profiel]]-Tabel1[[#This Row],[Netto afname 2024 (LDN)]]</f>
        <v>316.27319999999997</v>
      </c>
    </row>
    <row r="1019" spans="1:10" x14ac:dyDescent="0.2">
      <c r="A1019">
        <f t="shared" si="31"/>
        <v>2</v>
      </c>
      <c r="B1019" t="s">
        <v>1017</v>
      </c>
      <c r="C1019" s="1">
        <v>151.89935000000003</v>
      </c>
      <c r="D1019" s="1">
        <v>0</v>
      </c>
      <c r="E1019" s="1">
        <v>18.079999999999998</v>
      </c>
      <c r="F1019" s="1">
        <f t="shared" si="32"/>
        <v>169.97935000000001</v>
      </c>
      <c r="G1019" s="34"/>
      <c r="H1019" s="1">
        <v>423.5</v>
      </c>
      <c r="I1019" s="1">
        <f>IF(Tabel1[[#This Row],[Netto afname 2024 (LDN)]]-Tabel1[[#This Row],[Wind profiel]]&lt;0,0,Tabel1[[#This Row],[Netto afname 2024 (LDN)]]-Tabel1[[#This Row],[Wind profiel]])</f>
        <v>0</v>
      </c>
      <c r="J1019" s="1">
        <f>Tabel1[[#This Row],[Wind profiel]]-Tabel1[[#This Row],[Netto afname 2024 (LDN)]]</f>
        <v>271.60064999999997</v>
      </c>
    </row>
    <row r="1020" spans="1:10" x14ac:dyDescent="0.2">
      <c r="A1020">
        <f t="shared" si="31"/>
        <v>2</v>
      </c>
      <c r="B1020" t="s">
        <v>1018</v>
      </c>
      <c r="C1020" s="1">
        <v>104.84550000000002</v>
      </c>
      <c r="D1020" s="1">
        <v>0</v>
      </c>
      <c r="E1020" s="1">
        <v>69.680000000000007</v>
      </c>
      <c r="F1020" s="1">
        <f t="shared" si="32"/>
        <v>174.52550000000002</v>
      </c>
      <c r="G1020" s="34"/>
      <c r="H1020" s="1">
        <v>377.6</v>
      </c>
      <c r="I1020" s="1">
        <f>IF(Tabel1[[#This Row],[Netto afname 2024 (LDN)]]-Tabel1[[#This Row],[Wind profiel]]&lt;0,0,Tabel1[[#This Row],[Netto afname 2024 (LDN)]]-Tabel1[[#This Row],[Wind profiel]])</f>
        <v>0</v>
      </c>
      <c r="J1020" s="1">
        <f>Tabel1[[#This Row],[Wind profiel]]-Tabel1[[#This Row],[Netto afname 2024 (LDN)]]</f>
        <v>272.75450000000001</v>
      </c>
    </row>
    <row r="1021" spans="1:10" x14ac:dyDescent="0.2">
      <c r="A1021">
        <f t="shared" si="31"/>
        <v>2</v>
      </c>
      <c r="B1021" t="s">
        <v>1019</v>
      </c>
      <c r="C1021" s="1">
        <v>53.283799999999999</v>
      </c>
      <c r="D1021" s="1">
        <v>2.8134254689042448</v>
      </c>
      <c r="E1021" s="1">
        <v>121.52000000000001</v>
      </c>
      <c r="F1021" s="1">
        <f t="shared" si="32"/>
        <v>171.99037453109577</v>
      </c>
      <c r="G1021" s="34"/>
      <c r="H1021" s="1">
        <v>313.2</v>
      </c>
      <c r="I1021" s="1">
        <f>IF(Tabel1[[#This Row],[Netto afname 2024 (LDN)]]-Tabel1[[#This Row],[Wind profiel]]&lt;0,0,Tabel1[[#This Row],[Netto afname 2024 (LDN)]]-Tabel1[[#This Row],[Wind profiel]])</f>
        <v>0</v>
      </c>
      <c r="J1021" s="1">
        <f>Tabel1[[#This Row],[Wind profiel]]-Tabel1[[#This Row],[Netto afname 2024 (LDN)]]</f>
        <v>259.9162</v>
      </c>
    </row>
    <row r="1022" spans="1:10" x14ac:dyDescent="0.2">
      <c r="A1022">
        <f t="shared" si="31"/>
        <v>2</v>
      </c>
      <c r="B1022" t="s">
        <v>1020</v>
      </c>
      <c r="C1022" s="1">
        <v>24.615900000000003</v>
      </c>
      <c r="D1022" s="1">
        <v>4.6890424481737405</v>
      </c>
      <c r="E1022" s="1">
        <v>153.19999999999999</v>
      </c>
      <c r="F1022" s="1">
        <f t="shared" si="32"/>
        <v>173.12685755182625</v>
      </c>
      <c r="G1022" s="34"/>
      <c r="H1022" s="1">
        <v>186.6</v>
      </c>
      <c r="I1022" s="1">
        <f>IF(Tabel1[[#This Row],[Netto afname 2024 (LDN)]]-Tabel1[[#This Row],[Wind profiel]]&lt;0,0,Tabel1[[#This Row],[Netto afname 2024 (LDN)]]-Tabel1[[#This Row],[Wind profiel]])</f>
        <v>0</v>
      </c>
      <c r="J1022" s="1">
        <f>Tabel1[[#This Row],[Wind profiel]]-Tabel1[[#This Row],[Netto afname 2024 (LDN)]]</f>
        <v>161.98409999999998</v>
      </c>
    </row>
    <row r="1023" spans="1:10" x14ac:dyDescent="0.2">
      <c r="A1023">
        <f t="shared" si="31"/>
        <v>2</v>
      </c>
      <c r="B1023" t="s">
        <v>1021</v>
      </c>
      <c r="C1023" s="1">
        <v>33.074449999999999</v>
      </c>
      <c r="D1023" s="1">
        <v>5.9723593287265544</v>
      </c>
      <c r="E1023" s="1">
        <v>141.28</v>
      </c>
      <c r="F1023" s="1">
        <f t="shared" si="32"/>
        <v>168.38209067127343</v>
      </c>
      <c r="G1023" s="34"/>
      <c r="H1023" s="1">
        <v>324.2</v>
      </c>
      <c r="I1023" s="1">
        <f>IF(Tabel1[[#This Row],[Netto afname 2024 (LDN)]]-Tabel1[[#This Row],[Wind profiel]]&lt;0,0,Tabel1[[#This Row],[Netto afname 2024 (LDN)]]-Tabel1[[#This Row],[Wind profiel]])</f>
        <v>0</v>
      </c>
      <c r="J1023" s="1">
        <f>Tabel1[[#This Row],[Wind profiel]]-Tabel1[[#This Row],[Netto afname 2024 (LDN)]]</f>
        <v>291.12554999999998</v>
      </c>
    </row>
    <row r="1024" spans="1:10" x14ac:dyDescent="0.2">
      <c r="A1024">
        <f t="shared" si="31"/>
        <v>2</v>
      </c>
      <c r="B1024" t="s">
        <v>1022</v>
      </c>
      <c r="C1024" s="1">
        <v>56.525400000000005</v>
      </c>
      <c r="D1024" s="1">
        <v>0</v>
      </c>
      <c r="E1024" s="1">
        <v>120.39999999999999</v>
      </c>
      <c r="F1024" s="1">
        <f t="shared" si="32"/>
        <v>176.9254</v>
      </c>
      <c r="G1024" s="34"/>
      <c r="H1024" s="1">
        <v>434.7</v>
      </c>
      <c r="I1024" s="1">
        <f>IF(Tabel1[[#This Row],[Netto afname 2024 (LDN)]]-Tabel1[[#This Row],[Wind profiel]]&lt;0,0,Tabel1[[#This Row],[Netto afname 2024 (LDN)]]-Tabel1[[#This Row],[Wind profiel]])</f>
        <v>0</v>
      </c>
      <c r="J1024" s="1">
        <f>Tabel1[[#This Row],[Wind profiel]]-Tabel1[[#This Row],[Netto afname 2024 (LDN)]]</f>
        <v>378.1746</v>
      </c>
    </row>
    <row r="1025" spans="1:10" x14ac:dyDescent="0.2">
      <c r="A1025">
        <f t="shared" si="31"/>
        <v>2</v>
      </c>
      <c r="B1025" t="s">
        <v>1023</v>
      </c>
      <c r="C1025" s="1">
        <v>49.586350000000003</v>
      </c>
      <c r="D1025" s="1">
        <v>1.4313919052319843</v>
      </c>
      <c r="E1025" s="1">
        <v>127.12</v>
      </c>
      <c r="F1025" s="1">
        <f t="shared" si="32"/>
        <v>175.27495809476804</v>
      </c>
      <c r="G1025" s="34"/>
      <c r="H1025" s="1">
        <v>536.1</v>
      </c>
      <c r="I1025" s="1">
        <f>IF(Tabel1[[#This Row],[Netto afname 2024 (LDN)]]-Tabel1[[#This Row],[Wind profiel]]&lt;0,0,Tabel1[[#This Row],[Netto afname 2024 (LDN)]]-Tabel1[[#This Row],[Wind profiel]])</f>
        <v>0</v>
      </c>
      <c r="J1025" s="1">
        <f>Tabel1[[#This Row],[Wind profiel]]-Tabel1[[#This Row],[Netto afname 2024 (LDN)]]</f>
        <v>486.51365000000004</v>
      </c>
    </row>
    <row r="1026" spans="1:10" x14ac:dyDescent="0.2">
      <c r="A1026">
        <f t="shared" si="31"/>
        <v>2</v>
      </c>
      <c r="B1026" t="s">
        <v>1024</v>
      </c>
      <c r="C1026" s="1">
        <v>70.454149999999998</v>
      </c>
      <c r="D1026" s="1">
        <v>6.3672260612043434</v>
      </c>
      <c r="E1026" s="1">
        <v>114.56</v>
      </c>
      <c r="F1026" s="1">
        <f t="shared" si="32"/>
        <v>178.64692393879565</v>
      </c>
      <c r="G1026" s="34"/>
      <c r="H1026" s="1">
        <v>974.1</v>
      </c>
      <c r="I1026" s="1">
        <f>IF(Tabel1[[#This Row],[Netto afname 2024 (LDN)]]-Tabel1[[#This Row],[Wind profiel]]&lt;0,0,Tabel1[[#This Row],[Netto afname 2024 (LDN)]]-Tabel1[[#This Row],[Wind profiel]])</f>
        <v>0</v>
      </c>
      <c r="J1026" s="1">
        <f>Tabel1[[#This Row],[Wind profiel]]-Tabel1[[#This Row],[Netto afname 2024 (LDN)]]</f>
        <v>903.64585</v>
      </c>
    </row>
    <row r="1027" spans="1:10" x14ac:dyDescent="0.2">
      <c r="A1027">
        <f t="shared" si="31"/>
        <v>2</v>
      </c>
      <c r="B1027" t="s">
        <v>1025</v>
      </c>
      <c r="C1027" s="1">
        <v>137.36279999999999</v>
      </c>
      <c r="D1027" s="1">
        <v>0</v>
      </c>
      <c r="E1027" s="1">
        <v>40</v>
      </c>
      <c r="F1027" s="1">
        <f t="shared" si="32"/>
        <v>177.36279999999999</v>
      </c>
      <c r="G1027" s="34"/>
      <c r="H1027" s="1">
        <v>743.9</v>
      </c>
      <c r="I1027" s="1">
        <f>IF(Tabel1[[#This Row],[Netto afname 2024 (LDN)]]-Tabel1[[#This Row],[Wind profiel]]&lt;0,0,Tabel1[[#This Row],[Netto afname 2024 (LDN)]]-Tabel1[[#This Row],[Wind profiel]])</f>
        <v>0</v>
      </c>
      <c r="J1027" s="1">
        <f>Tabel1[[#This Row],[Wind profiel]]-Tabel1[[#This Row],[Netto afname 2024 (LDN)]]</f>
        <v>606.53719999999998</v>
      </c>
    </row>
    <row r="1028" spans="1:10" x14ac:dyDescent="0.2">
      <c r="A1028">
        <f t="shared" ref="A1028:A1091" si="33">MONTH(B1028)</f>
        <v>2</v>
      </c>
      <c r="B1028" t="s">
        <v>1026</v>
      </c>
      <c r="C1028" s="1">
        <v>168.15800000000002</v>
      </c>
      <c r="D1028" s="1">
        <v>0</v>
      </c>
      <c r="E1028" s="1">
        <v>10.08</v>
      </c>
      <c r="F1028" s="1">
        <f t="shared" ref="F1028:F1091" si="34">C1028+E1028-D1028</f>
        <v>178.23800000000003</v>
      </c>
      <c r="G1028" s="34"/>
      <c r="H1028" s="1">
        <v>529.6</v>
      </c>
      <c r="I1028" s="1">
        <f>IF(Tabel1[[#This Row],[Netto afname 2024 (LDN)]]-Tabel1[[#This Row],[Wind profiel]]&lt;0,0,Tabel1[[#This Row],[Netto afname 2024 (LDN)]]-Tabel1[[#This Row],[Wind profiel]])</f>
        <v>0</v>
      </c>
      <c r="J1028" s="1">
        <f>Tabel1[[#This Row],[Wind profiel]]-Tabel1[[#This Row],[Netto afname 2024 (LDN)]]</f>
        <v>361.44200000000001</v>
      </c>
    </row>
    <row r="1029" spans="1:10" x14ac:dyDescent="0.2">
      <c r="A1029">
        <f t="shared" si="33"/>
        <v>2</v>
      </c>
      <c r="B1029" t="s">
        <v>1027</v>
      </c>
      <c r="C1029" s="1">
        <v>193.17910000000001</v>
      </c>
      <c r="D1029" s="1">
        <v>0</v>
      </c>
      <c r="E1029" s="1">
        <v>0</v>
      </c>
      <c r="F1029" s="1">
        <f t="shared" si="34"/>
        <v>193.17910000000001</v>
      </c>
      <c r="G1029" s="34"/>
      <c r="H1029" s="1">
        <v>546.5</v>
      </c>
      <c r="I1029" s="1">
        <f>IF(Tabel1[[#This Row],[Netto afname 2024 (LDN)]]-Tabel1[[#This Row],[Wind profiel]]&lt;0,0,Tabel1[[#This Row],[Netto afname 2024 (LDN)]]-Tabel1[[#This Row],[Wind profiel]])</f>
        <v>0</v>
      </c>
      <c r="J1029" s="1">
        <f>Tabel1[[#This Row],[Wind profiel]]-Tabel1[[#This Row],[Netto afname 2024 (LDN)]]</f>
        <v>353.32089999999999</v>
      </c>
    </row>
    <row r="1030" spans="1:10" x14ac:dyDescent="0.2">
      <c r="A1030">
        <f t="shared" si="33"/>
        <v>2</v>
      </c>
      <c r="B1030" t="s">
        <v>1028</v>
      </c>
      <c r="C1030" s="1">
        <v>185.98680000000002</v>
      </c>
      <c r="D1030" s="1">
        <v>0</v>
      </c>
      <c r="E1030" s="1">
        <v>0</v>
      </c>
      <c r="F1030" s="1">
        <f t="shared" si="34"/>
        <v>185.98680000000002</v>
      </c>
      <c r="G1030" s="34"/>
      <c r="H1030" s="1">
        <v>539.5</v>
      </c>
      <c r="I1030" s="1">
        <f>IF(Tabel1[[#This Row],[Netto afname 2024 (LDN)]]-Tabel1[[#This Row],[Wind profiel]]&lt;0,0,Tabel1[[#This Row],[Netto afname 2024 (LDN)]]-Tabel1[[#This Row],[Wind profiel]])</f>
        <v>0</v>
      </c>
      <c r="J1030" s="1">
        <f>Tabel1[[#This Row],[Wind profiel]]-Tabel1[[#This Row],[Netto afname 2024 (LDN)]]</f>
        <v>353.51319999999998</v>
      </c>
    </row>
    <row r="1031" spans="1:10" x14ac:dyDescent="0.2">
      <c r="A1031">
        <f t="shared" si="33"/>
        <v>2</v>
      </c>
      <c r="B1031" t="s">
        <v>1029</v>
      </c>
      <c r="C1031" s="1">
        <v>173.78014999999999</v>
      </c>
      <c r="D1031" s="1">
        <v>0</v>
      </c>
      <c r="E1031" s="1">
        <v>0</v>
      </c>
      <c r="F1031" s="1">
        <f t="shared" si="34"/>
        <v>173.78014999999999</v>
      </c>
      <c r="G1031" s="34"/>
      <c r="H1031" s="1">
        <v>625.1</v>
      </c>
      <c r="I1031" s="1">
        <f>IF(Tabel1[[#This Row],[Netto afname 2024 (LDN)]]-Tabel1[[#This Row],[Wind profiel]]&lt;0,0,Tabel1[[#This Row],[Netto afname 2024 (LDN)]]-Tabel1[[#This Row],[Wind profiel]])</f>
        <v>0</v>
      </c>
      <c r="J1031" s="1">
        <f>Tabel1[[#This Row],[Wind profiel]]-Tabel1[[#This Row],[Netto afname 2024 (LDN)]]</f>
        <v>451.31985000000003</v>
      </c>
    </row>
    <row r="1032" spans="1:10" x14ac:dyDescent="0.2">
      <c r="A1032">
        <f t="shared" si="33"/>
        <v>2</v>
      </c>
      <c r="B1032" t="s">
        <v>1030</v>
      </c>
      <c r="C1032" s="1">
        <v>178.4906</v>
      </c>
      <c r="D1032" s="1">
        <v>0</v>
      </c>
      <c r="E1032" s="1">
        <v>0</v>
      </c>
      <c r="F1032" s="1">
        <f t="shared" si="34"/>
        <v>178.4906</v>
      </c>
      <c r="G1032" s="34"/>
      <c r="H1032" s="1">
        <v>703.7</v>
      </c>
      <c r="I1032" s="1">
        <f>IF(Tabel1[[#This Row],[Netto afname 2024 (LDN)]]-Tabel1[[#This Row],[Wind profiel]]&lt;0,0,Tabel1[[#This Row],[Netto afname 2024 (LDN)]]-Tabel1[[#This Row],[Wind profiel]])</f>
        <v>0</v>
      </c>
      <c r="J1032" s="1">
        <f>Tabel1[[#This Row],[Wind profiel]]-Tabel1[[#This Row],[Netto afname 2024 (LDN)]]</f>
        <v>525.20940000000007</v>
      </c>
    </row>
    <row r="1033" spans="1:10" x14ac:dyDescent="0.2">
      <c r="A1033">
        <f t="shared" si="33"/>
        <v>2</v>
      </c>
      <c r="B1033" t="s">
        <v>1031</v>
      </c>
      <c r="C1033" s="1">
        <v>169.27229999999997</v>
      </c>
      <c r="D1033" s="1">
        <v>0</v>
      </c>
      <c r="E1033" s="1">
        <v>0</v>
      </c>
      <c r="F1033" s="1">
        <f t="shared" si="34"/>
        <v>169.27229999999997</v>
      </c>
      <c r="G1033" s="34"/>
      <c r="H1033" s="1">
        <v>786.8</v>
      </c>
      <c r="I1033" s="1">
        <f>IF(Tabel1[[#This Row],[Netto afname 2024 (LDN)]]-Tabel1[[#This Row],[Wind profiel]]&lt;0,0,Tabel1[[#This Row],[Netto afname 2024 (LDN)]]-Tabel1[[#This Row],[Wind profiel]])</f>
        <v>0</v>
      </c>
      <c r="J1033" s="1">
        <f>Tabel1[[#This Row],[Wind profiel]]-Tabel1[[#This Row],[Netto afname 2024 (LDN)]]</f>
        <v>617.52769999999998</v>
      </c>
    </row>
    <row r="1034" spans="1:10" x14ac:dyDescent="0.2">
      <c r="A1034">
        <f t="shared" si="33"/>
        <v>2</v>
      </c>
      <c r="B1034" t="s">
        <v>1032</v>
      </c>
      <c r="C1034" s="1">
        <v>184.06210000000002</v>
      </c>
      <c r="D1034" s="1">
        <v>0</v>
      </c>
      <c r="E1034" s="1">
        <v>0</v>
      </c>
      <c r="F1034" s="1">
        <f t="shared" si="34"/>
        <v>184.06210000000002</v>
      </c>
      <c r="G1034" s="34"/>
      <c r="H1034" s="1">
        <v>866.8</v>
      </c>
      <c r="I1034" s="1">
        <f>IF(Tabel1[[#This Row],[Netto afname 2024 (LDN)]]-Tabel1[[#This Row],[Wind profiel]]&lt;0,0,Tabel1[[#This Row],[Netto afname 2024 (LDN)]]-Tabel1[[#This Row],[Wind profiel]])</f>
        <v>0</v>
      </c>
      <c r="J1034" s="1">
        <f>Tabel1[[#This Row],[Wind profiel]]-Tabel1[[#This Row],[Netto afname 2024 (LDN)]]</f>
        <v>682.73789999999997</v>
      </c>
    </row>
    <row r="1035" spans="1:10" x14ac:dyDescent="0.2">
      <c r="A1035">
        <f t="shared" si="33"/>
        <v>2</v>
      </c>
      <c r="B1035" t="s">
        <v>1033</v>
      </c>
      <c r="C1035" s="1">
        <v>173.22299999999998</v>
      </c>
      <c r="D1035" s="1">
        <v>0</v>
      </c>
      <c r="E1035" s="1">
        <v>0</v>
      </c>
      <c r="F1035" s="1">
        <f t="shared" si="34"/>
        <v>173.22299999999998</v>
      </c>
      <c r="G1035" s="34"/>
      <c r="H1035" s="1">
        <v>1066.5</v>
      </c>
      <c r="I1035" s="1">
        <f>IF(Tabel1[[#This Row],[Netto afname 2024 (LDN)]]-Tabel1[[#This Row],[Wind profiel]]&lt;0,0,Tabel1[[#This Row],[Netto afname 2024 (LDN)]]-Tabel1[[#This Row],[Wind profiel]])</f>
        <v>0</v>
      </c>
      <c r="J1035" s="1">
        <f>Tabel1[[#This Row],[Wind profiel]]-Tabel1[[#This Row],[Netto afname 2024 (LDN)]]</f>
        <v>893.27700000000004</v>
      </c>
    </row>
    <row r="1036" spans="1:10" x14ac:dyDescent="0.2">
      <c r="A1036">
        <f t="shared" si="33"/>
        <v>2</v>
      </c>
      <c r="B1036" t="s">
        <v>1034</v>
      </c>
      <c r="C1036" s="1">
        <v>154.12795</v>
      </c>
      <c r="D1036" s="1">
        <v>0</v>
      </c>
      <c r="E1036" s="1">
        <v>0</v>
      </c>
      <c r="F1036" s="1">
        <f t="shared" si="34"/>
        <v>154.12795</v>
      </c>
      <c r="G1036" s="34"/>
      <c r="H1036" s="1">
        <v>1347.9</v>
      </c>
      <c r="I1036" s="1">
        <f>IF(Tabel1[[#This Row],[Netto afname 2024 (LDN)]]-Tabel1[[#This Row],[Wind profiel]]&lt;0,0,Tabel1[[#This Row],[Netto afname 2024 (LDN)]]-Tabel1[[#This Row],[Wind profiel]])</f>
        <v>0</v>
      </c>
      <c r="J1036" s="1">
        <f>Tabel1[[#This Row],[Wind profiel]]-Tabel1[[#This Row],[Netto afname 2024 (LDN)]]</f>
        <v>1193.77205</v>
      </c>
    </row>
    <row r="1037" spans="1:10" x14ac:dyDescent="0.2">
      <c r="A1037">
        <f t="shared" si="33"/>
        <v>2</v>
      </c>
      <c r="B1037" t="s">
        <v>1035</v>
      </c>
      <c r="C1037" s="1">
        <v>149.56945000000002</v>
      </c>
      <c r="D1037" s="1">
        <v>0</v>
      </c>
      <c r="E1037" s="1">
        <v>0</v>
      </c>
      <c r="F1037" s="1">
        <f t="shared" si="34"/>
        <v>149.56945000000002</v>
      </c>
      <c r="G1037" s="34"/>
      <c r="H1037" s="1">
        <v>1701.4</v>
      </c>
      <c r="I1037" s="1">
        <f>IF(Tabel1[[#This Row],[Netto afname 2024 (LDN)]]-Tabel1[[#This Row],[Wind profiel]]&lt;0,0,Tabel1[[#This Row],[Netto afname 2024 (LDN)]]-Tabel1[[#This Row],[Wind profiel]])</f>
        <v>0</v>
      </c>
      <c r="J1037" s="1">
        <f>Tabel1[[#This Row],[Wind profiel]]-Tabel1[[#This Row],[Netto afname 2024 (LDN)]]</f>
        <v>1551.8305500000001</v>
      </c>
    </row>
    <row r="1038" spans="1:10" x14ac:dyDescent="0.2">
      <c r="A1038">
        <f t="shared" si="33"/>
        <v>2</v>
      </c>
      <c r="B1038" t="s">
        <v>1036</v>
      </c>
      <c r="C1038" s="1">
        <v>147.2902</v>
      </c>
      <c r="D1038" s="1">
        <v>0</v>
      </c>
      <c r="E1038" s="1">
        <v>0</v>
      </c>
      <c r="F1038" s="1">
        <f t="shared" si="34"/>
        <v>147.2902</v>
      </c>
      <c r="G1038" s="34"/>
      <c r="H1038" s="1">
        <v>2204.9</v>
      </c>
      <c r="I1038" s="1">
        <f>IF(Tabel1[[#This Row],[Netto afname 2024 (LDN)]]-Tabel1[[#This Row],[Wind profiel]]&lt;0,0,Tabel1[[#This Row],[Netto afname 2024 (LDN)]]-Tabel1[[#This Row],[Wind profiel]])</f>
        <v>0</v>
      </c>
      <c r="J1038" s="1">
        <f>Tabel1[[#This Row],[Wind profiel]]-Tabel1[[#This Row],[Netto afname 2024 (LDN)]]</f>
        <v>2057.6098000000002</v>
      </c>
    </row>
    <row r="1039" spans="1:10" x14ac:dyDescent="0.2">
      <c r="A1039">
        <f t="shared" si="33"/>
        <v>2</v>
      </c>
      <c r="B1039" t="s">
        <v>1037</v>
      </c>
      <c r="C1039" s="1">
        <v>149.11359999999999</v>
      </c>
      <c r="D1039" s="1">
        <v>0</v>
      </c>
      <c r="E1039" s="1">
        <v>0</v>
      </c>
      <c r="F1039" s="1">
        <f t="shared" si="34"/>
        <v>149.11359999999999</v>
      </c>
      <c r="G1039" s="34"/>
      <c r="H1039" s="1">
        <v>2526.5</v>
      </c>
      <c r="I1039" s="1">
        <f>IF(Tabel1[[#This Row],[Netto afname 2024 (LDN)]]-Tabel1[[#This Row],[Wind profiel]]&lt;0,0,Tabel1[[#This Row],[Netto afname 2024 (LDN)]]-Tabel1[[#This Row],[Wind profiel]])</f>
        <v>0</v>
      </c>
      <c r="J1039" s="1">
        <f>Tabel1[[#This Row],[Wind profiel]]-Tabel1[[#This Row],[Netto afname 2024 (LDN)]]</f>
        <v>2377.3863999999999</v>
      </c>
    </row>
    <row r="1040" spans="1:10" x14ac:dyDescent="0.2">
      <c r="A1040">
        <f t="shared" si="33"/>
        <v>2</v>
      </c>
      <c r="B1040" t="s">
        <v>1038</v>
      </c>
      <c r="C1040" s="1">
        <v>148.80969999999999</v>
      </c>
      <c r="D1040" s="1">
        <v>0</v>
      </c>
      <c r="E1040" s="1">
        <v>0</v>
      </c>
      <c r="F1040" s="1">
        <f t="shared" si="34"/>
        <v>148.80969999999999</v>
      </c>
      <c r="G1040" s="34"/>
      <c r="H1040" s="1">
        <v>2916.4</v>
      </c>
      <c r="I1040" s="1">
        <f>IF(Tabel1[[#This Row],[Netto afname 2024 (LDN)]]-Tabel1[[#This Row],[Wind profiel]]&lt;0,0,Tabel1[[#This Row],[Netto afname 2024 (LDN)]]-Tabel1[[#This Row],[Wind profiel]])</f>
        <v>0</v>
      </c>
      <c r="J1040" s="1">
        <f>Tabel1[[#This Row],[Wind profiel]]-Tabel1[[#This Row],[Netto afname 2024 (LDN)]]</f>
        <v>2767.5903000000003</v>
      </c>
    </row>
    <row r="1041" spans="1:10" x14ac:dyDescent="0.2">
      <c r="A1041">
        <f t="shared" si="33"/>
        <v>2</v>
      </c>
      <c r="B1041" t="s">
        <v>1039</v>
      </c>
      <c r="C1041" s="1">
        <v>151.49414999999999</v>
      </c>
      <c r="D1041" s="1">
        <v>0</v>
      </c>
      <c r="E1041" s="1">
        <v>0</v>
      </c>
      <c r="F1041" s="1">
        <f t="shared" si="34"/>
        <v>151.49414999999999</v>
      </c>
      <c r="G1041" s="34"/>
      <c r="H1041" s="1">
        <v>3207.8</v>
      </c>
      <c r="I1041" s="1">
        <f>IF(Tabel1[[#This Row],[Netto afname 2024 (LDN)]]-Tabel1[[#This Row],[Wind profiel]]&lt;0,0,Tabel1[[#This Row],[Netto afname 2024 (LDN)]]-Tabel1[[#This Row],[Wind profiel]])</f>
        <v>0</v>
      </c>
      <c r="J1041" s="1">
        <f>Tabel1[[#This Row],[Wind profiel]]-Tabel1[[#This Row],[Netto afname 2024 (LDN)]]</f>
        <v>3056.3058500000002</v>
      </c>
    </row>
    <row r="1042" spans="1:10" x14ac:dyDescent="0.2">
      <c r="A1042">
        <f t="shared" si="33"/>
        <v>2</v>
      </c>
      <c r="B1042" t="s">
        <v>1040</v>
      </c>
      <c r="C1042" s="1">
        <v>152.86169999999998</v>
      </c>
      <c r="D1042" s="1">
        <v>0</v>
      </c>
      <c r="E1042" s="1">
        <v>0</v>
      </c>
      <c r="F1042" s="1">
        <f t="shared" si="34"/>
        <v>152.86169999999998</v>
      </c>
      <c r="G1042" s="34"/>
      <c r="H1042" s="1">
        <v>3343.6</v>
      </c>
      <c r="I1042" s="1">
        <f>IF(Tabel1[[#This Row],[Netto afname 2024 (LDN)]]-Tabel1[[#This Row],[Wind profiel]]&lt;0,0,Tabel1[[#This Row],[Netto afname 2024 (LDN)]]-Tabel1[[#This Row],[Wind profiel]])</f>
        <v>0</v>
      </c>
      <c r="J1042" s="1">
        <f>Tabel1[[#This Row],[Wind profiel]]-Tabel1[[#This Row],[Netto afname 2024 (LDN)]]</f>
        <v>3190.7383</v>
      </c>
    </row>
    <row r="1043" spans="1:10" x14ac:dyDescent="0.2">
      <c r="A1043">
        <f t="shared" si="33"/>
        <v>2</v>
      </c>
      <c r="B1043" t="s">
        <v>1041</v>
      </c>
      <c r="C1043" s="1">
        <v>140.65504999999999</v>
      </c>
      <c r="D1043" s="1">
        <v>0</v>
      </c>
      <c r="E1043" s="1">
        <v>14.64</v>
      </c>
      <c r="F1043" s="1">
        <f t="shared" si="34"/>
        <v>155.29505</v>
      </c>
      <c r="G1043" s="34"/>
      <c r="H1043" s="1">
        <v>3290.7</v>
      </c>
      <c r="I1043" s="1">
        <f>IF(Tabel1[[#This Row],[Netto afname 2024 (LDN)]]-Tabel1[[#This Row],[Wind profiel]]&lt;0,0,Tabel1[[#This Row],[Netto afname 2024 (LDN)]]-Tabel1[[#This Row],[Wind profiel]])</f>
        <v>0</v>
      </c>
      <c r="J1043" s="1">
        <f>Tabel1[[#This Row],[Wind profiel]]-Tabel1[[#This Row],[Netto afname 2024 (LDN)]]</f>
        <v>3150.04495</v>
      </c>
    </row>
    <row r="1044" spans="1:10" x14ac:dyDescent="0.2">
      <c r="A1044">
        <f t="shared" si="33"/>
        <v>2</v>
      </c>
      <c r="B1044" t="s">
        <v>1042</v>
      </c>
      <c r="C1044" s="1">
        <v>77.95035</v>
      </c>
      <c r="D1044" s="1">
        <v>2.6159921026653503</v>
      </c>
      <c r="E1044" s="1">
        <v>86.4</v>
      </c>
      <c r="F1044" s="1">
        <f t="shared" si="34"/>
        <v>161.73435789733463</v>
      </c>
      <c r="G1044" s="34"/>
      <c r="H1044" s="1">
        <v>3229.5</v>
      </c>
      <c r="I1044" s="1">
        <f>IF(Tabel1[[#This Row],[Netto afname 2024 (LDN)]]-Tabel1[[#This Row],[Wind profiel]]&lt;0,0,Tabel1[[#This Row],[Netto afname 2024 (LDN)]]-Tabel1[[#This Row],[Wind profiel]])</f>
        <v>0</v>
      </c>
      <c r="J1044" s="1">
        <f>Tabel1[[#This Row],[Wind profiel]]-Tabel1[[#This Row],[Netto afname 2024 (LDN)]]</f>
        <v>3151.5496499999999</v>
      </c>
    </row>
    <row r="1045" spans="1:10" x14ac:dyDescent="0.2">
      <c r="A1045">
        <f t="shared" si="33"/>
        <v>2</v>
      </c>
      <c r="B1045" t="s">
        <v>1043</v>
      </c>
      <c r="C1045" s="1">
        <v>30.997800000000002</v>
      </c>
      <c r="D1045" s="1">
        <v>12.635735439289238</v>
      </c>
      <c r="E1045" s="1">
        <v>146.56</v>
      </c>
      <c r="F1045" s="1">
        <f t="shared" si="34"/>
        <v>164.92206456071077</v>
      </c>
      <c r="G1045" s="34"/>
      <c r="H1045" s="1">
        <v>3359.9</v>
      </c>
      <c r="I1045" s="1">
        <f>IF(Tabel1[[#This Row],[Netto afname 2024 (LDN)]]-Tabel1[[#This Row],[Wind profiel]]&lt;0,0,Tabel1[[#This Row],[Netto afname 2024 (LDN)]]-Tabel1[[#This Row],[Wind profiel]])</f>
        <v>0</v>
      </c>
      <c r="J1045" s="1">
        <f>Tabel1[[#This Row],[Wind profiel]]-Tabel1[[#This Row],[Netto afname 2024 (LDN)]]</f>
        <v>3328.9022</v>
      </c>
    </row>
    <row r="1046" spans="1:10" x14ac:dyDescent="0.2">
      <c r="A1046">
        <f t="shared" si="33"/>
        <v>2</v>
      </c>
      <c r="B1046" t="s">
        <v>1044</v>
      </c>
      <c r="C1046" s="1">
        <v>8.965049999999998</v>
      </c>
      <c r="D1046" s="1">
        <v>55.133267522211256</v>
      </c>
      <c r="E1046" s="1">
        <v>211.68</v>
      </c>
      <c r="F1046" s="1">
        <f t="shared" si="34"/>
        <v>165.51178247778876</v>
      </c>
      <c r="G1046" s="34"/>
      <c r="H1046" s="1">
        <v>2561.6999999999998</v>
      </c>
      <c r="I1046" s="1">
        <f>IF(Tabel1[[#This Row],[Netto afname 2024 (LDN)]]-Tabel1[[#This Row],[Wind profiel]]&lt;0,0,Tabel1[[#This Row],[Netto afname 2024 (LDN)]]-Tabel1[[#This Row],[Wind profiel]])</f>
        <v>0</v>
      </c>
      <c r="J1046" s="1">
        <f>Tabel1[[#This Row],[Wind profiel]]-Tabel1[[#This Row],[Netto afname 2024 (LDN)]]</f>
        <v>2552.73495</v>
      </c>
    </row>
    <row r="1047" spans="1:10" x14ac:dyDescent="0.2">
      <c r="A1047">
        <f t="shared" si="33"/>
        <v>2</v>
      </c>
      <c r="B1047" t="s">
        <v>1045</v>
      </c>
      <c r="C1047" s="1">
        <v>12.8651</v>
      </c>
      <c r="D1047" s="1">
        <v>58.538993089832182</v>
      </c>
      <c r="E1047" s="1">
        <v>210.48000000000002</v>
      </c>
      <c r="F1047" s="1">
        <f t="shared" si="34"/>
        <v>164.80610691016784</v>
      </c>
      <c r="G1047" s="34"/>
      <c r="H1047" s="1">
        <v>3499.4</v>
      </c>
      <c r="I1047" s="1">
        <f>IF(Tabel1[[#This Row],[Netto afname 2024 (LDN)]]-Tabel1[[#This Row],[Wind profiel]]&lt;0,0,Tabel1[[#This Row],[Netto afname 2024 (LDN)]]-Tabel1[[#This Row],[Wind profiel]])</f>
        <v>0</v>
      </c>
      <c r="J1047" s="1">
        <f>Tabel1[[#This Row],[Wind profiel]]-Tabel1[[#This Row],[Netto afname 2024 (LDN)]]</f>
        <v>3486.5349000000001</v>
      </c>
    </row>
    <row r="1048" spans="1:10" x14ac:dyDescent="0.2">
      <c r="A1048">
        <f t="shared" si="33"/>
        <v>2</v>
      </c>
      <c r="B1048" t="s">
        <v>1046</v>
      </c>
      <c r="C1048" s="1">
        <v>34.138100000000001</v>
      </c>
      <c r="D1048" s="1">
        <v>19.052319842053308</v>
      </c>
      <c r="E1048" s="1">
        <v>153.84000000000003</v>
      </c>
      <c r="F1048" s="1">
        <f t="shared" si="34"/>
        <v>168.92578015794675</v>
      </c>
      <c r="G1048" s="34"/>
      <c r="H1048" s="1">
        <v>2930.6</v>
      </c>
      <c r="I1048" s="1">
        <f>IF(Tabel1[[#This Row],[Netto afname 2024 (LDN)]]-Tabel1[[#This Row],[Wind profiel]]&lt;0,0,Tabel1[[#This Row],[Netto afname 2024 (LDN)]]-Tabel1[[#This Row],[Wind profiel]])</f>
        <v>0</v>
      </c>
      <c r="J1048" s="1">
        <f>Tabel1[[#This Row],[Wind profiel]]-Tabel1[[#This Row],[Netto afname 2024 (LDN)]]</f>
        <v>2896.4618999999998</v>
      </c>
    </row>
    <row r="1049" spans="1:10" x14ac:dyDescent="0.2">
      <c r="A1049">
        <f t="shared" si="33"/>
        <v>2</v>
      </c>
      <c r="B1049" t="s">
        <v>1047</v>
      </c>
      <c r="C1049" s="1">
        <v>56.069549999999992</v>
      </c>
      <c r="D1049" s="1">
        <v>22.013820335636723</v>
      </c>
      <c r="E1049" s="1">
        <v>132.32</v>
      </c>
      <c r="F1049" s="1">
        <f t="shared" si="34"/>
        <v>166.37572966436326</v>
      </c>
      <c r="G1049" s="34"/>
      <c r="H1049" s="1">
        <v>2436.1999999999998</v>
      </c>
      <c r="I1049" s="1">
        <f>IF(Tabel1[[#This Row],[Netto afname 2024 (LDN)]]-Tabel1[[#This Row],[Wind profiel]]&lt;0,0,Tabel1[[#This Row],[Netto afname 2024 (LDN)]]-Tabel1[[#This Row],[Wind profiel]])</f>
        <v>0</v>
      </c>
      <c r="J1049" s="1">
        <f>Tabel1[[#This Row],[Wind profiel]]-Tabel1[[#This Row],[Netto afname 2024 (LDN)]]</f>
        <v>2380.1304499999997</v>
      </c>
    </row>
    <row r="1050" spans="1:10" x14ac:dyDescent="0.2">
      <c r="A1050">
        <f t="shared" si="33"/>
        <v>2</v>
      </c>
      <c r="B1050" t="s">
        <v>1048</v>
      </c>
      <c r="C1050" s="1">
        <v>104.69354999999999</v>
      </c>
      <c r="D1050" s="1">
        <v>0</v>
      </c>
      <c r="E1050" s="1">
        <v>61.599999999999994</v>
      </c>
      <c r="F1050" s="1">
        <f t="shared" si="34"/>
        <v>166.29354999999998</v>
      </c>
      <c r="G1050" s="34"/>
      <c r="H1050" s="1">
        <v>2158.5</v>
      </c>
      <c r="I1050" s="1">
        <f>IF(Tabel1[[#This Row],[Netto afname 2024 (LDN)]]-Tabel1[[#This Row],[Wind profiel]]&lt;0,0,Tabel1[[#This Row],[Netto afname 2024 (LDN)]]-Tabel1[[#This Row],[Wind profiel]])</f>
        <v>0</v>
      </c>
      <c r="J1050" s="1">
        <f>Tabel1[[#This Row],[Wind profiel]]-Tabel1[[#This Row],[Netto afname 2024 (LDN)]]</f>
        <v>2053.80645</v>
      </c>
    </row>
    <row r="1051" spans="1:10" x14ac:dyDescent="0.2">
      <c r="A1051">
        <f t="shared" si="33"/>
        <v>2</v>
      </c>
      <c r="B1051" t="s">
        <v>1049</v>
      </c>
      <c r="C1051" s="1">
        <v>121.35740000000001</v>
      </c>
      <c r="D1051" s="1">
        <v>0</v>
      </c>
      <c r="E1051" s="1">
        <v>34.799999999999997</v>
      </c>
      <c r="F1051" s="1">
        <f t="shared" si="34"/>
        <v>156.1574</v>
      </c>
      <c r="G1051" s="34"/>
      <c r="H1051" s="1">
        <v>1956.4</v>
      </c>
      <c r="I1051" s="1">
        <f>IF(Tabel1[[#This Row],[Netto afname 2024 (LDN)]]-Tabel1[[#This Row],[Wind profiel]]&lt;0,0,Tabel1[[#This Row],[Netto afname 2024 (LDN)]]-Tabel1[[#This Row],[Wind profiel]])</f>
        <v>0</v>
      </c>
      <c r="J1051" s="1">
        <f>Tabel1[[#This Row],[Wind profiel]]-Tabel1[[#This Row],[Netto afname 2024 (LDN)]]</f>
        <v>1835.0426</v>
      </c>
    </row>
    <row r="1052" spans="1:10" x14ac:dyDescent="0.2">
      <c r="A1052">
        <f t="shared" si="33"/>
        <v>2</v>
      </c>
      <c r="B1052" t="s">
        <v>1050</v>
      </c>
      <c r="C1052" s="1">
        <v>152.50715</v>
      </c>
      <c r="D1052" s="1">
        <v>0</v>
      </c>
      <c r="E1052" s="1">
        <v>7.68</v>
      </c>
      <c r="F1052" s="1">
        <f t="shared" si="34"/>
        <v>160.18715</v>
      </c>
      <c r="G1052" s="34"/>
      <c r="H1052" s="1">
        <v>1782.6</v>
      </c>
      <c r="I1052" s="1">
        <f>IF(Tabel1[[#This Row],[Netto afname 2024 (LDN)]]-Tabel1[[#This Row],[Wind profiel]]&lt;0,0,Tabel1[[#This Row],[Netto afname 2024 (LDN)]]-Tabel1[[#This Row],[Wind profiel]])</f>
        <v>0</v>
      </c>
      <c r="J1052" s="1">
        <f>Tabel1[[#This Row],[Wind profiel]]-Tabel1[[#This Row],[Netto afname 2024 (LDN)]]</f>
        <v>1630.09285</v>
      </c>
    </row>
    <row r="1053" spans="1:10" x14ac:dyDescent="0.2">
      <c r="A1053">
        <f t="shared" si="33"/>
        <v>2</v>
      </c>
      <c r="B1053" t="s">
        <v>1051</v>
      </c>
      <c r="C1053" s="1">
        <v>160.45920000000001</v>
      </c>
      <c r="D1053" s="1">
        <v>0</v>
      </c>
      <c r="E1053" s="1">
        <v>0</v>
      </c>
      <c r="F1053" s="1">
        <f t="shared" si="34"/>
        <v>160.45920000000001</v>
      </c>
      <c r="G1053" s="34"/>
      <c r="H1053" s="1">
        <v>1862.1</v>
      </c>
      <c r="I1053" s="1">
        <f>IF(Tabel1[[#This Row],[Netto afname 2024 (LDN)]]-Tabel1[[#This Row],[Wind profiel]]&lt;0,0,Tabel1[[#This Row],[Netto afname 2024 (LDN)]]-Tabel1[[#This Row],[Wind profiel]])</f>
        <v>0</v>
      </c>
      <c r="J1053" s="1">
        <f>Tabel1[[#This Row],[Wind profiel]]-Tabel1[[#This Row],[Netto afname 2024 (LDN)]]</f>
        <v>1701.6407999999999</v>
      </c>
    </row>
    <row r="1054" spans="1:10" x14ac:dyDescent="0.2">
      <c r="A1054">
        <f t="shared" si="33"/>
        <v>2</v>
      </c>
      <c r="B1054" t="s">
        <v>1052</v>
      </c>
      <c r="C1054" s="1">
        <v>173.17234999999999</v>
      </c>
      <c r="D1054" s="1">
        <v>0</v>
      </c>
      <c r="E1054" s="1">
        <v>0</v>
      </c>
      <c r="F1054" s="1">
        <f t="shared" si="34"/>
        <v>173.17234999999999</v>
      </c>
      <c r="G1054" s="34"/>
      <c r="H1054" s="1">
        <v>1956.4</v>
      </c>
      <c r="I1054" s="1">
        <f>IF(Tabel1[[#This Row],[Netto afname 2024 (LDN)]]-Tabel1[[#This Row],[Wind profiel]]&lt;0,0,Tabel1[[#This Row],[Netto afname 2024 (LDN)]]-Tabel1[[#This Row],[Wind profiel]])</f>
        <v>0</v>
      </c>
      <c r="J1054" s="1">
        <f>Tabel1[[#This Row],[Wind profiel]]-Tabel1[[#This Row],[Netto afname 2024 (LDN)]]</f>
        <v>1783.22765</v>
      </c>
    </row>
    <row r="1055" spans="1:10" x14ac:dyDescent="0.2">
      <c r="A1055">
        <f t="shared" si="33"/>
        <v>2</v>
      </c>
      <c r="B1055" t="s">
        <v>1053</v>
      </c>
      <c r="C1055" s="1">
        <v>180.01009999999997</v>
      </c>
      <c r="D1055" s="1">
        <v>0</v>
      </c>
      <c r="E1055" s="1">
        <v>0</v>
      </c>
      <c r="F1055" s="1">
        <f t="shared" si="34"/>
        <v>180.01009999999997</v>
      </c>
      <c r="G1055" s="34"/>
      <c r="H1055" s="1">
        <v>1841</v>
      </c>
      <c r="I1055" s="1">
        <f>IF(Tabel1[[#This Row],[Netto afname 2024 (LDN)]]-Tabel1[[#This Row],[Wind profiel]]&lt;0,0,Tabel1[[#This Row],[Netto afname 2024 (LDN)]]-Tabel1[[#This Row],[Wind profiel]])</f>
        <v>0</v>
      </c>
      <c r="J1055" s="1">
        <f>Tabel1[[#This Row],[Wind profiel]]-Tabel1[[#This Row],[Netto afname 2024 (LDN)]]</f>
        <v>1660.9899</v>
      </c>
    </row>
    <row r="1056" spans="1:10" x14ac:dyDescent="0.2">
      <c r="A1056">
        <f t="shared" si="33"/>
        <v>2</v>
      </c>
      <c r="B1056" t="s">
        <v>1054</v>
      </c>
      <c r="C1056" s="1">
        <v>163.04235</v>
      </c>
      <c r="D1056" s="1">
        <v>0</v>
      </c>
      <c r="E1056" s="1">
        <v>0</v>
      </c>
      <c r="F1056" s="1">
        <f t="shared" si="34"/>
        <v>163.04235</v>
      </c>
      <c r="G1056" s="34"/>
      <c r="H1056" s="1">
        <v>1793.4</v>
      </c>
      <c r="I1056" s="1">
        <f>IF(Tabel1[[#This Row],[Netto afname 2024 (LDN)]]-Tabel1[[#This Row],[Wind profiel]]&lt;0,0,Tabel1[[#This Row],[Netto afname 2024 (LDN)]]-Tabel1[[#This Row],[Wind profiel]])</f>
        <v>0</v>
      </c>
      <c r="J1056" s="1">
        <f>Tabel1[[#This Row],[Wind profiel]]-Tabel1[[#This Row],[Netto afname 2024 (LDN)]]</f>
        <v>1630.3576500000001</v>
      </c>
    </row>
    <row r="1057" spans="1:10" x14ac:dyDescent="0.2">
      <c r="A1057">
        <f t="shared" si="33"/>
        <v>2</v>
      </c>
      <c r="B1057" t="s">
        <v>1055</v>
      </c>
      <c r="C1057" s="1">
        <v>171.70350000000002</v>
      </c>
      <c r="D1057" s="1">
        <v>0</v>
      </c>
      <c r="E1057" s="1">
        <v>0</v>
      </c>
      <c r="F1057" s="1">
        <f t="shared" si="34"/>
        <v>171.70350000000002</v>
      </c>
      <c r="G1057" s="34"/>
      <c r="H1057" s="1">
        <v>1880.2</v>
      </c>
      <c r="I1057" s="1">
        <f>IF(Tabel1[[#This Row],[Netto afname 2024 (LDN)]]-Tabel1[[#This Row],[Wind profiel]]&lt;0,0,Tabel1[[#This Row],[Netto afname 2024 (LDN)]]-Tabel1[[#This Row],[Wind profiel]])</f>
        <v>0</v>
      </c>
      <c r="J1057" s="1">
        <f>Tabel1[[#This Row],[Wind profiel]]-Tabel1[[#This Row],[Netto afname 2024 (LDN)]]</f>
        <v>1708.4965</v>
      </c>
    </row>
    <row r="1058" spans="1:10" x14ac:dyDescent="0.2">
      <c r="A1058">
        <f t="shared" si="33"/>
        <v>2</v>
      </c>
      <c r="B1058" t="s">
        <v>1056</v>
      </c>
      <c r="C1058" s="1">
        <v>181.0231</v>
      </c>
      <c r="D1058" s="1">
        <v>0</v>
      </c>
      <c r="E1058" s="1">
        <v>0</v>
      </c>
      <c r="F1058" s="1">
        <f t="shared" si="34"/>
        <v>181.0231</v>
      </c>
      <c r="G1058" s="34"/>
      <c r="H1058" s="1">
        <v>2238.1999999999998</v>
      </c>
      <c r="I1058" s="1">
        <f>IF(Tabel1[[#This Row],[Netto afname 2024 (LDN)]]-Tabel1[[#This Row],[Wind profiel]]&lt;0,0,Tabel1[[#This Row],[Netto afname 2024 (LDN)]]-Tabel1[[#This Row],[Wind profiel]])</f>
        <v>0</v>
      </c>
      <c r="J1058" s="1">
        <f>Tabel1[[#This Row],[Wind profiel]]-Tabel1[[#This Row],[Netto afname 2024 (LDN)]]</f>
        <v>2057.1768999999999</v>
      </c>
    </row>
    <row r="1059" spans="1:10" x14ac:dyDescent="0.2">
      <c r="A1059">
        <f t="shared" si="33"/>
        <v>2</v>
      </c>
      <c r="B1059" t="s">
        <v>1057</v>
      </c>
      <c r="C1059" s="1">
        <v>277.35939999999999</v>
      </c>
      <c r="D1059" s="1">
        <v>0</v>
      </c>
      <c r="E1059" s="1">
        <v>0</v>
      </c>
      <c r="F1059" s="1">
        <f t="shared" si="34"/>
        <v>277.35939999999999</v>
      </c>
      <c r="G1059" s="34"/>
      <c r="H1059" s="1">
        <v>2430.3000000000002</v>
      </c>
      <c r="I1059" s="1">
        <f>IF(Tabel1[[#This Row],[Netto afname 2024 (LDN)]]-Tabel1[[#This Row],[Wind profiel]]&lt;0,0,Tabel1[[#This Row],[Netto afname 2024 (LDN)]]-Tabel1[[#This Row],[Wind profiel]])</f>
        <v>0</v>
      </c>
      <c r="J1059" s="1">
        <f>Tabel1[[#This Row],[Wind profiel]]-Tabel1[[#This Row],[Netto afname 2024 (LDN)]]</f>
        <v>2152.9406000000004</v>
      </c>
    </row>
    <row r="1060" spans="1:10" x14ac:dyDescent="0.2">
      <c r="A1060">
        <f t="shared" si="33"/>
        <v>2</v>
      </c>
      <c r="B1060" t="s">
        <v>1058</v>
      </c>
      <c r="C1060" s="1">
        <v>291.94659999999999</v>
      </c>
      <c r="D1060" s="1">
        <v>0</v>
      </c>
      <c r="E1060" s="1">
        <v>0</v>
      </c>
      <c r="F1060" s="1">
        <f t="shared" si="34"/>
        <v>291.94659999999999</v>
      </c>
      <c r="G1060" s="34"/>
      <c r="H1060" s="1">
        <v>3651</v>
      </c>
      <c r="I1060" s="1">
        <f>IF(Tabel1[[#This Row],[Netto afname 2024 (LDN)]]-Tabel1[[#This Row],[Wind profiel]]&lt;0,0,Tabel1[[#This Row],[Netto afname 2024 (LDN)]]-Tabel1[[#This Row],[Wind profiel]])</f>
        <v>0</v>
      </c>
      <c r="J1060" s="1">
        <f>Tabel1[[#This Row],[Wind profiel]]-Tabel1[[#This Row],[Netto afname 2024 (LDN)]]</f>
        <v>3359.0533999999998</v>
      </c>
    </row>
    <row r="1061" spans="1:10" x14ac:dyDescent="0.2">
      <c r="A1061">
        <f t="shared" si="33"/>
        <v>2</v>
      </c>
      <c r="B1061" t="s">
        <v>1059</v>
      </c>
      <c r="C1061" s="1">
        <v>281.05685</v>
      </c>
      <c r="D1061" s="1">
        <v>0</v>
      </c>
      <c r="E1061" s="1">
        <v>0</v>
      </c>
      <c r="F1061" s="1">
        <f t="shared" si="34"/>
        <v>281.05685</v>
      </c>
      <c r="G1061" s="34"/>
      <c r="H1061" s="1">
        <v>4252.2</v>
      </c>
      <c r="I1061" s="1">
        <f>IF(Tabel1[[#This Row],[Netto afname 2024 (LDN)]]-Tabel1[[#This Row],[Wind profiel]]&lt;0,0,Tabel1[[#This Row],[Netto afname 2024 (LDN)]]-Tabel1[[#This Row],[Wind profiel]])</f>
        <v>0</v>
      </c>
      <c r="J1061" s="1">
        <f>Tabel1[[#This Row],[Wind profiel]]-Tabel1[[#This Row],[Netto afname 2024 (LDN)]]</f>
        <v>3971.1431499999999</v>
      </c>
    </row>
    <row r="1062" spans="1:10" x14ac:dyDescent="0.2">
      <c r="A1062">
        <f t="shared" si="33"/>
        <v>2</v>
      </c>
      <c r="B1062" t="s">
        <v>1060</v>
      </c>
      <c r="C1062" s="1">
        <v>261.70855</v>
      </c>
      <c r="D1062" s="1">
        <v>0</v>
      </c>
      <c r="E1062" s="1">
        <v>0</v>
      </c>
      <c r="F1062" s="1">
        <f t="shared" si="34"/>
        <v>261.70855</v>
      </c>
      <c r="G1062" s="34"/>
      <c r="H1062" s="1">
        <v>4434.8999999999996</v>
      </c>
      <c r="I1062" s="1">
        <f>IF(Tabel1[[#This Row],[Netto afname 2024 (LDN)]]-Tabel1[[#This Row],[Wind profiel]]&lt;0,0,Tabel1[[#This Row],[Netto afname 2024 (LDN)]]-Tabel1[[#This Row],[Wind profiel]])</f>
        <v>0</v>
      </c>
      <c r="J1062" s="1">
        <f>Tabel1[[#This Row],[Wind profiel]]-Tabel1[[#This Row],[Netto afname 2024 (LDN)]]</f>
        <v>4173.1914499999993</v>
      </c>
    </row>
    <row r="1063" spans="1:10" x14ac:dyDescent="0.2">
      <c r="A1063">
        <f t="shared" si="33"/>
        <v>2</v>
      </c>
      <c r="B1063" t="s">
        <v>1061</v>
      </c>
      <c r="C1063" s="1">
        <v>267.68525</v>
      </c>
      <c r="D1063" s="1">
        <v>0</v>
      </c>
      <c r="E1063" s="1">
        <v>0</v>
      </c>
      <c r="F1063" s="1">
        <f t="shared" si="34"/>
        <v>267.68525</v>
      </c>
      <c r="G1063" s="34"/>
      <c r="H1063" s="1">
        <v>4467</v>
      </c>
      <c r="I1063" s="1">
        <f>IF(Tabel1[[#This Row],[Netto afname 2024 (LDN)]]-Tabel1[[#This Row],[Wind profiel]]&lt;0,0,Tabel1[[#This Row],[Netto afname 2024 (LDN)]]-Tabel1[[#This Row],[Wind profiel]])</f>
        <v>0</v>
      </c>
      <c r="J1063" s="1">
        <f>Tabel1[[#This Row],[Wind profiel]]-Tabel1[[#This Row],[Netto afname 2024 (LDN)]]</f>
        <v>4199.3147499999995</v>
      </c>
    </row>
    <row r="1064" spans="1:10" x14ac:dyDescent="0.2">
      <c r="A1064">
        <f t="shared" si="33"/>
        <v>2</v>
      </c>
      <c r="B1064" t="s">
        <v>1062</v>
      </c>
      <c r="C1064" s="1">
        <v>259.37864999999999</v>
      </c>
      <c r="D1064" s="1">
        <v>0</v>
      </c>
      <c r="E1064" s="1">
        <v>0</v>
      </c>
      <c r="F1064" s="1">
        <f t="shared" si="34"/>
        <v>259.37864999999999</v>
      </c>
      <c r="G1064" s="34"/>
      <c r="H1064" s="1">
        <v>4074.6</v>
      </c>
      <c r="I1064" s="1">
        <f>IF(Tabel1[[#This Row],[Netto afname 2024 (LDN)]]-Tabel1[[#This Row],[Wind profiel]]&lt;0,0,Tabel1[[#This Row],[Netto afname 2024 (LDN)]]-Tabel1[[#This Row],[Wind profiel]])</f>
        <v>0</v>
      </c>
      <c r="J1064" s="1">
        <f>Tabel1[[#This Row],[Wind profiel]]-Tabel1[[#This Row],[Netto afname 2024 (LDN)]]</f>
        <v>3815.2213499999998</v>
      </c>
    </row>
    <row r="1065" spans="1:10" x14ac:dyDescent="0.2">
      <c r="A1065">
        <f t="shared" si="33"/>
        <v>2</v>
      </c>
      <c r="B1065" t="s">
        <v>1063</v>
      </c>
      <c r="C1065" s="1">
        <v>236.94069999999999</v>
      </c>
      <c r="D1065" s="1">
        <v>0</v>
      </c>
      <c r="E1065" s="1">
        <v>0</v>
      </c>
      <c r="F1065" s="1">
        <f t="shared" si="34"/>
        <v>236.94069999999999</v>
      </c>
      <c r="G1065" s="34"/>
      <c r="H1065" s="1">
        <v>3781.4</v>
      </c>
      <c r="I1065" s="1">
        <f>IF(Tabel1[[#This Row],[Netto afname 2024 (LDN)]]-Tabel1[[#This Row],[Wind profiel]]&lt;0,0,Tabel1[[#This Row],[Netto afname 2024 (LDN)]]-Tabel1[[#This Row],[Wind profiel]])</f>
        <v>0</v>
      </c>
      <c r="J1065" s="1">
        <f>Tabel1[[#This Row],[Wind profiel]]-Tabel1[[#This Row],[Netto afname 2024 (LDN)]]</f>
        <v>3544.4593</v>
      </c>
    </row>
    <row r="1066" spans="1:10" x14ac:dyDescent="0.2">
      <c r="A1066">
        <f t="shared" si="33"/>
        <v>2</v>
      </c>
      <c r="B1066" t="s">
        <v>1064</v>
      </c>
      <c r="C1066" s="1">
        <v>216.52875</v>
      </c>
      <c r="D1066" s="1">
        <v>0</v>
      </c>
      <c r="E1066" s="1">
        <v>0</v>
      </c>
      <c r="F1066" s="1">
        <f t="shared" si="34"/>
        <v>216.52875</v>
      </c>
      <c r="G1066" s="34"/>
      <c r="H1066" s="1">
        <v>4110.8</v>
      </c>
      <c r="I1066" s="1">
        <f>IF(Tabel1[[#This Row],[Netto afname 2024 (LDN)]]-Tabel1[[#This Row],[Wind profiel]]&lt;0,0,Tabel1[[#This Row],[Netto afname 2024 (LDN)]]-Tabel1[[#This Row],[Wind profiel]])</f>
        <v>0</v>
      </c>
      <c r="J1066" s="1">
        <f>Tabel1[[#This Row],[Wind profiel]]-Tabel1[[#This Row],[Netto afname 2024 (LDN)]]</f>
        <v>3894.2712500000002</v>
      </c>
    </row>
    <row r="1067" spans="1:10" x14ac:dyDescent="0.2">
      <c r="A1067">
        <f t="shared" si="33"/>
        <v>2</v>
      </c>
      <c r="B1067" t="s">
        <v>1065</v>
      </c>
      <c r="C1067" s="1">
        <v>202.75194999999999</v>
      </c>
      <c r="D1067" s="1">
        <v>0</v>
      </c>
      <c r="E1067" s="1">
        <v>2.7199999999999998</v>
      </c>
      <c r="F1067" s="1">
        <f t="shared" si="34"/>
        <v>205.47194999999999</v>
      </c>
      <c r="G1067" s="34"/>
      <c r="H1067" s="1">
        <v>3771.1</v>
      </c>
      <c r="I1067" s="1">
        <f>IF(Tabel1[[#This Row],[Netto afname 2024 (LDN)]]-Tabel1[[#This Row],[Wind profiel]]&lt;0,0,Tabel1[[#This Row],[Netto afname 2024 (LDN)]]-Tabel1[[#This Row],[Wind profiel]])</f>
        <v>0</v>
      </c>
      <c r="J1067" s="1">
        <f>Tabel1[[#This Row],[Wind profiel]]-Tabel1[[#This Row],[Netto afname 2024 (LDN)]]</f>
        <v>3568.3480500000001</v>
      </c>
    </row>
    <row r="1068" spans="1:10" x14ac:dyDescent="0.2">
      <c r="A1068">
        <f t="shared" si="33"/>
        <v>2</v>
      </c>
      <c r="B1068" t="s">
        <v>1066</v>
      </c>
      <c r="C1068" s="1">
        <v>161.9787</v>
      </c>
      <c r="D1068" s="1">
        <v>0</v>
      </c>
      <c r="E1068" s="1">
        <v>16.399999999999999</v>
      </c>
      <c r="F1068" s="1">
        <f t="shared" si="34"/>
        <v>178.37870000000001</v>
      </c>
      <c r="G1068" s="34"/>
      <c r="H1068" s="1">
        <v>3323.1</v>
      </c>
      <c r="I1068" s="1">
        <f>IF(Tabel1[[#This Row],[Netto afname 2024 (LDN)]]-Tabel1[[#This Row],[Wind profiel]]&lt;0,0,Tabel1[[#This Row],[Netto afname 2024 (LDN)]]-Tabel1[[#This Row],[Wind profiel]])</f>
        <v>0</v>
      </c>
      <c r="J1068" s="1">
        <f>Tabel1[[#This Row],[Wind profiel]]-Tabel1[[#This Row],[Netto afname 2024 (LDN)]]</f>
        <v>3161.1212999999998</v>
      </c>
    </row>
    <row r="1069" spans="1:10" x14ac:dyDescent="0.2">
      <c r="A1069">
        <f t="shared" si="33"/>
        <v>2</v>
      </c>
      <c r="B1069" t="s">
        <v>1067</v>
      </c>
      <c r="C1069" s="1">
        <v>118.26774999999999</v>
      </c>
      <c r="D1069" s="1">
        <v>0</v>
      </c>
      <c r="E1069" s="1">
        <v>43.68</v>
      </c>
      <c r="F1069" s="1">
        <f t="shared" si="34"/>
        <v>161.94774999999998</v>
      </c>
      <c r="G1069" s="34"/>
      <c r="H1069" s="1">
        <v>2890.4</v>
      </c>
      <c r="I1069" s="1">
        <f>IF(Tabel1[[#This Row],[Netto afname 2024 (LDN)]]-Tabel1[[#This Row],[Wind profiel]]&lt;0,0,Tabel1[[#This Row],[Netto afname 2024 (LDN)]]-Tabel1[[#This Row],[Wind profiel]])</f>
        <v>0</v>
      </c>
      <c r="J1069" s="1">
        <f>Tabel1[[#This Row],[Wind profiel]]-Tabel1[[#This Row],[Netto afname 2024 (LDN)]]</f>
        <v>2772.1322500000001</v>
      </c>
    </row>
    <row r="1070" spans="1:10" x14ac:dyDescent="0.2">
      <c r="A1070">
        <f t="shared" si="33"/>
        <v>2</v>
      </c>
      <c r="B1070" t="s">
        <v>1068</v>
      </c>
      <c r="C1070" s="1">
        <v>58.500749999999996</v>
      </c>
      <c r="D1070" s="1">
        <v>0.19743336623889438</v>
      </c>
      <c r="E1070" s="1">
        <v>97.84</v>
      </c>
      <c r="F1070" s="1">
        <f t="shared" si="34"/>
        <v>156.14331663376112</v>
      </c>
      <c r="G1070" s="34"/>
      <c r="H1070" s="1">
        <v>2563.9</v>
      </c>
      <c r="I1070" s="1">
        <f>IF(Tabel1[[#This Row],[Netto afname 2024 (LDN)]]-Tabel1[[#This Row],[Wind profiel]]&lt;0,0,Tabel1[[#This Row],[Netto afname 2024 (LDN)]]-Tabel1[[#This Row],[Wind profiel]])</f>
        <v>0</v>
      </c>
      <c r="J1070" s="1">
        <f>Tabel1[[#This Row],[Wind profiel]]-Tabel1[[#This Row],[Netto afname 2024 (LDN)]]</f>
        <v>2505.3992499999999</v>
      </c>
    </row>
    <row r="1071" spans="1:10" x14ac:dyDescent="0.2">
      <c r="A1071">
        <f t="shared" si="33"/>
        <v>2</v>
      </c>
      <c r="B1071" t="s">
        <v>1069</v>
      </c>
      <c r="C1071" s="1">
        <v>106.71955</v>
      </c>
      <c r="D1071" s="1">
        <v>0</v>
      </c>
      <c r="E1071" s="1">
        <v>54.160000000000004</v>
      </c>
      <c r="F1071" s="1">
        <f t="shared" si="34"/>
        <v>160.87954999999999</v>
      </c>
      <c r="G1071" s="34"/>
      <c r="H1071" s="1">
        <v>3003.3</v>
      </c>
      <c r="I1071" s="1">
        <f>IF(Tabel1[[#This Row],[Netto afname 2024 (LDN)]]-Tabel1[[#This Row],[Wind profiel]]&lt;0,0,Tabel1[[#This Row],[Netto afname 2024 (LDN)]]-Tabel1[[#This Row],[Wind profiel]])</f>
        <v>0</v>
      </c>
      <c r="J1071" s="1">
        <f>Tabel1[[#This Row],[Wind profiel]]-Tabel1[[#This Row],[Netto afname 2024 (LDN)]]</f>
        <v>2896.5804500000004</v>
      </c>
    </row>
    <row r="1072" spans="1:10" x14ac:dyDescent="0.2">
      <c r="A1072">
        <f t="shared" si="33"/>
        <v>2</v>
      </c>
      <c r="B1072" t="s">
        <v>1070</v>
      </c>
      <c r="C1072" s="1">
        <v>108.7962</v>
      </c>
      <c r="D1072" s="1">
        <v>0</v>
      </c>
      <c r="E1072" s="1">
        <v>55.44</v>
      </c>
      <c r="F1072" s="1">
        <f t="shared" si="34"/>
        <v>164.2362</v>
      </c>
      <c r="G1072" s="34"/>
      <c r="H1072" s="1">
        <v>3184.2</v>
      </c>
      <c r="I1072" s="1">
        <f>IF(Tabel1[[#This Row],[Netto afname 2024 (LDN)]]-Tabel1[[#This Row],[Wind profiel]]&lt;0,0,Tabel1[[#This Row],[Netto afname 2024 (LDN)]]-Tabel1[[#This Row],[Wind profiel]])</f>
        <v>0</v>
      </c>
      <c r="J1072" s="1">
        <f>Tabel1[[#This Row],[Wind profiel]]-Tabel1[[#This Row],[Netto afname 2024 (LDN)]]</f>
        <v>3075.4038</v>
      </c>
    </row>
    <row r="1073" spans="1:10" x14ac:dyDescent="0.2">
      <c r="A1073">
        <f t="shared" si="33"/>
        <v>2</v>
      </c>
      <c r="B1073" t="s">
        <v>1071</v>
      </c>
      <c r="C1073" s="1">
        <v>118.62230000000001</v>
      </c>
      <c r="D1073" s="1">
        <v>0</v>
      </c>
      <c r="E1073" s="1">
        <v>42.959999999999994</v>
      </c>
      <c r="F1073" s="1">
        <f t="shared" si="34"/>
        <v>161.5823</v>
      </c>
      <c r="G1073" s="34"/>
      <c r="H1073" s="1">
        <v>3055</v>
      </c>
      <c r="I1073" s="1">
        <f>IF(Tabel1[[#This Row],[Netto afname 2024 (LDN)]]-Tabel1[[#This Row],[Wind profiel]]&lt;0,0,Tabel1[[#This Row],[Netto afname 2024 (LDN)]]-Tabel1[[#This Row],[Wind profiel]])</f>
        <v>0</v>
      </c>
      <c r="J1073" s="1">
        <f>Tabel1[[#This Row],[Wind profiel]]-Tabel1[[#This Row],[Netto afname 2024 (LDN)]]</f>
        <v>2936.3777</v>
      </c>
    </row>
    <row r="1074" spans="1:10" x14ac:dyDescent="0.2">
      <c r="A1074">
        <f t="shared" si="33"/>
        <v>2</v>
      </c>
      <c r="B1074" t="s">
        <v>1072</v>
      </c>
      <c r="C1074" s="1">
        <v>140.65505000000002</v>
      </c>
      <c r="D1074" s="1">
        <v>0</v>
      </c>
      <c r="E1074" s="1">
        <v>34.56</v>
      </c>
      <c r="F1074" s="1">
        <f t="shared" si="34"/>
        <v>175.21505000000002</v>
      </c>
      <c r="G1074" s="34"/>
      <c r="H1074" s="1">
        <v>2997</v>
      </c>
      <c r="I1074" s="1">
        <f>IF(Tabel1[[#This Row],[Netto afname 2024 (LDN)]]-Tabel1[[#This Row],[Wind profiel]]&lt;0,0,Tabel1[[#This Row],[Netto afname 2024 (LDN)]]-Tabel1[[#This Row],[Wind profiel]])</f>
        <v>0</v>
      </c>
      <c r="J1074" s="1">
        <f>Tabel1[[#This Row],[Wind profiel]]-Tabel1[[#This Row],[Netto afname 2024 (LDN)]]</f>
        <v>2856.3449500000002</v>
      </c>
    </row>
    <row r="1075" spans="1:10" x14ac:dyDescent="0.2">
      <c r="A1075">
        <f t="shared" si="33"/>
        <v>2</v>
      </c>
      <c r="B1075" t="s">
        <v>1073</v>
      </c>
      <c r="C1075" s="1">
        <v>181.327</v>
      </c>
      <c r="D1075" s="1">
        <v>0</v>
      </c>
      <c r="E1075" s="1">
        <v>4.4800000000000004</v>
      </c>
      <c r="F1075" s="1">
        <f t="shared" si="34"/>
        <v>185.80699999999999</v>
      </c>
      <c r="G1075" s="34"/>
      <c r="H1075" s="1">
        <v>2688.2</v>
      </c>
      <c r="I1075" s="1">
        <f>IF(Tabel1[[#This Row],[Netto afname 2024 (LDN)]]-Tabel1[[#This Row],[Wind profiel]]&lt;0,0,Tabel1[[#This Row],[Netto afname 2024 (LDN)]]-Tabel1[[#This Row],[Wind profiel]])</f>
        <v>0</v>
      </c>
      <c r="J1075" s="1">
        <f>Tabel1[[#This Row],[Wind profiel]]-Tabel1[[#This Row],[Netto afname 2024 (LDN)]]</f>
        <v>2506.8729999999996</v>
      </c>
    </row>
    <row r="1076" spans="1:10" x14ac:dyDescent="0.2">
      <c r="A1076">
        <f t="shared" si="33"/>
        <v>2</v>
      </c>
      <c r="B1076" t="s">
        <v>1074</v>
      </c>
      <c r="C1076" s="1">
        <v>200.27009999999999</v>
      </c>
      <c r="D1076" s="1">
        <v>0</v>
      </c>
      <c r="E1076" s="1">
        <v>0</v>
      </c>
      <c r="F1076" s="1">
        <f t="shared" si="34"/>
        <v>200.27009999999999</v>
      </c>
      <c r="G1076" s="34"/>
      <c r="H1076" s="1">
        <v>2618.1</v>
      </c>
      <c r="I1076" s="1">
        <f>IF(Tabel1[[#This Row],[Netto afname 2024 (LDN)]]-Tabel1[[#This Row],[Wind profiel]]&lt;0,0,Tabel1[[#This Row],[Netto afname 2024 (LDN)]]-Tabel1[[#This Row],[Wind profiel]])</f>
        <v>0</v>
      </c>
      <c r="J1076" s="1">
        <f>Tabel1[[#This Row],[Wind profiel]]-Tabel1[[#This Row],[Netto afname 2024 (LDN)]]</f>
        <v>2417.8298999999997</v>
      </c>
    </row>
    <row r="1077" spans="1:10" x14ac:dyDescent="0.2">
      <c r="A1077">
        <f t="shared" si="33"/>
        <v>2</v>
      </c>
      <c r="B1077" t="s">
        <v>1075</v>
      </c>
      <c r="C1077" s="1">
        <v>244.08234999999999</v>
      </c>
      <c r="D1077" s="1">
        <v>0</v>
      </c>
      <c r="E1077" s="1">
        <v>0</v>
      </c>
      <c r="F1077" s="1">
        <f t="shared" si="34"/>
        <v>244.08234999999999</v>
      </c>
      <c r="G1077" s="34"/>
      <c r="H1077" s="1">
        <v>2474</v>
      </c>
      <c r="I1077" s="1">
        <f>IF(Tabel1[[#This Row],[Netto afname 2024 (LDN)]]-Tabel1[[#This Row],[Wind profiel]]&lt;0,0,Tabel1[[#This Row],[Netto afname 2024 (LDN)]]-Tabel1[[#This Row],[Wind profiel]])</f>
        <v>0</v>
      </c>
      <c r="J1077" s="1">
        <f>Tabel1[[#This Row],[Wind profiel]]-Tabel1[[#This Row],[Netto afname 2024 (LDN)]]</f>
        <v>2229.9176499999999</v>
      </c>
    </row>
    <row r="1078" spans="1:10" x14ac:dyDescent="0.2">
      <c r="A1078">
        <f t="shared" si="33"/>
        <v>2</v>
      </c>
      <c r="B1078" t="s">
        <v>1076</v>
      </c>
      <c r="C1078" s="1">
        <v>274.11779999999999</v>
      </c>
      <c r="D1078" s="1">
        <v>0</v>
      </c>
      <c r="E1078" s="1">
        <v>0</v>
      </c>
      <c r="F1078" s="1">
        <f t="shared" si="34"/>
        <v>274.11779999999999</v>
      </c>
      <c r="G1078" s="34"/>
      <c r="H1078" s="1">
        <v>2385.1999999999998</v>
      </c>
      <c r="I1078" s="1">
        <f>IF(Tabel1[[#This Row],[Netto afname 2024 (LDN)]]-Tabel1[[#This Row],[Wind profiel]]&lt;0,0,Tabel1[[#This Row],[Netto afname 2024 (LDN)]]-Tabel1[[#This Row],[Wind profiel]])</f>
        <v>0</v>
      </c>
      <c r="J1078" s="1">
        <f>Tabel1[[#This Row],[Wind profiel]]-Tabel1[[#This Row],[Netto afname 2024 (LDN)]]</f>
        <v>2111.0821999999998</v>
      </c>
    </row>
    <row r="1079" spans="1:10" x14ac:dyDescent="0.2">
      <c r="A1079">
        <f t="shared" si="33"/>
        <v>2</v>
      </c>
      <c r="B1079" t="s">
        <v>1077</v>
      </c>
      <c r="C1079" s="1">
        <v>245.19665000000001</v>
      </c>
      <c r="D1079" s="1">
        <v>0</v>
      </c>
      <c r="E1079" s="1">
        <v>0</v>
      </c>
      <c r="F1079" s="1">
        <f t="shared" si="34"/>
        <v>245.19665000000001</v>
      </c>
      <c r="G1079" s="34"/>
      <c r="H1079" s="1">
        <v>2423.9</v>
      </c>
      <c r="I1079" s="1">
        <f>IF(Tabel1[[#This Row],[Netto afname 2024 (LDN)]]-Tabel1[[#This Row],[Wind profiel]]&lt;0,0,Tabel1[[#This Row],[Netto afname 2024 (LDN)]]-Tabel1[[#This Row],[Wind profiel]])</f>
        <v>0</v>
      </c>
      <c r="J1079" s="1">
        <f>Tabel1[[#This Row],[Wind profiel]]-Tabel1[[#This Row],[Netto afname 2024 (LDN)]]</f>
        <v>2178.7033500000002</v>
      </c>
    </row>
    <row r="1080" spans="1:10" x14ac:dyDescent="0.2">
      <c r="A1080">
        <f t="shared" si="33"/>
        <v>2</v>
      </c>
      <c r="B1080" t="s">
        <v>1078</v>
      </c>
      <c r="C1080" s="1">
        <v>224.63275000000002</v>
      </c>
      <c r="D1080" s="1">
        <v>0</v>
      </c>
      <c r="E1080" s="1">
        <v>0</v>
      </c>
      <c r="F1080" s="1">
        <f t="shared" si="34"/>
        <v>224.63275000000002</v>
      </c>
      <c r="G1080" s="34"/>
      <c r="H1080" s="1">
        <v>2512.6999999999998</v>
      </c>
      <c r="I1080" s="1">
        <f>IF(Tabel1[[#This Row],[Netto afname 2024 (LDN)]]-Tabel1[[#This Row],[Wind profiel]]&lt;0,0,Tabel1[[#This Row],[Netto afname 2024 (LDN)]]-Tabel1[[#This Row],[Wind profiel]])</f>
        <v>0</v>
      </c>
      <c r="J1080" s="1">
        <f>Tabel1[[#This Row],[Wind profiel]]-Tabel1[[#This Row],[Netto afname 2024 (LDN)]]</f>
        <v>2288.0672499999996</v>
      </c>
    </row>
    <row r="1081" spans="1:10" x14ac:dyDescent="0.2">
      <c r="A1081">
        <f t="shared" si="33"/>
        <v>2</v>
      </c>
      <c r="B1081" t="s">
        <v>1079</v>
      </c>
      <c r="C1081" s="1">
        <v>217.03525000000002</v>
      </c>
      <c r="D1081" s="1">
        <v>0</v>
      </c>
      <c r="E1081" s="1">
        <v>0</v>
      </c>
      <c r="F1081" s="1">
        <f t="shared" si="34"/>
        <v>217.03525000000002</v>
      </c>
      <c r="G1081" s="34"/>
      <c r="H1081" s="1">
        <v>2439.6</v>
      </c>
      <c r="I1081" s="1">
        <f>IF(Tabel1[[#This Row],[Netto afname 2024 (LDN)]]-Tabel1[[#This Row],[Wind profiel]]&lt;0,0,Tabel1[[#This Row],[Netto afname 2024 (LDN)]]-Tabel1[[#This Row],[Wind profiel]])</f>
        <v>0</v>
      </c>
      <c r="J1081" s="1">
        <f>Tabel1[[#This Row],[Wind profiel]]-Tabel1[[#This Row],[Netto afname 2024 (LDN)]]</f>
        <v>2222.56475</v>
      </c>
    </row>
    <row r="1082" spans="1:10" x14ac:dyDescent="0.2">
      <c r="A1082">
        <f t="shared" si="33"/>
        <v>2</v>
      </c>
      <c r="B1082" t="s">
        <v>1080</v>
      </c>
      <c r="C1082" s="1">
        <v>213.33779999999999</v>
      </c>
      <c r="D1082" s="1">
        <v>0</v>
      </c>
      <c r="E1082" s="1">
        <v>0</v>
      </c>
      <c r="F1082" s="1">
        <f t="shared" si="34"/>
        <v>213.33779999999999</v>
      </c>
      <c r="G1082" s="34"/>
      <c r="H1082" s="1">
        <v>2556.6999999999998</v>
      </c>
      <c r="I1082" s="1">
        <f>IF(Tabel1[[#This Row],[Netto afname 2024 (LDN)]]-Tabel1[[#This Row],[Wind profiel]]&lt;0,0,Tabel1[[#This Row],[Netto afname 2024 (LDN)]]-Tabel1[[#This Row],[Wind profiel]])</f>
        <v>0</v>
      </c>
      <c r="J1082" s="1">
        <f>Tabel1[[#This Row],[Wind profiel]]-Tabel1[[#This Row],[Netto afname 2024 (LDN)]]</f>
        <v>2343.3622</v>
      </c>
    </row>
    <row r="1083" spans="1:10" x14ac:dyDescent="0.2">
      <c r="A1083">
        <f t="shared" si="33"/>
        <v>2</v>
      </c>
      <c r="B1083" t="s">
        <v>1081</v>
      </c>
      <c r="C1083" s="1">
        <v>174.6412</v>
      </c>
      <c r="D1083" s="1">
        <v>0</v>
      </c>
      <c r="E1083" s="1">
        <v>0</v>
      </c>
      <c r="F1083" s="1">
        <f t="shared" si="34"/>
        <v>174.6412</v>
      </c>
      <c r="G1083" s="34"/>
      <c r="H1083" s="1">
        <v>2341.6</v>
      </c>
      <c r="I1083" s="1">
        <f>IF(Tabel1[[#This Row],[Netto afname 2024 (LDN)]]-Tabel1[[#This Row],[Wind profiel]]&lt;0,0,Tabel1[[#This Row],[Netto afname 2024 (LDN)]]-Tabel1[[#This Row],[Wind profiel]])</f>
        <v>0</v>
      </c>
      <c r="J1083" s="1">
        <f>Tabel1[[#This Row],[Wind profiel]]-Tabel1[[#This Row],[Netto afname 2024 (LDN)]]</f>
        <v>2166.9587999999999</v>
      </c>
    </row>
    <row r="1084" spans="1:10" x14ac:dyDescent="0.2">
      <c r="A1084">
        <f t="shared" si="33"/>
        <v>2</v>
      </c>
      <c r="B1084" t="s">
        <v>1082</v>
      </c>
      <c r="C1084" s="1">
        <v>172.31130000000002</v>
      </c>
      <c r="D1084" s="1">
        <v>0</v>
      </c>
      <c r="E1084" s="1">
        <v>0</v>
      </c>
      <c r="F1084" s="1">
        <f t="shared" si="34"/>
        <v>172.31130000000002</v>
      </c>
      <c r="G1084" s="34"/>
      <c r="H1084" s="1">
        <v>2501.5</v>
      </c>
      <c r="I1084" s="1">
        <f>IF(Tabel1[[#This Row],[Netto afname 2024 (LDN)]]-Tabel1[[#This Row],[Wind profiel]]&lt;0,0,Tabel1[[#This Row],[Netto afname 2024 (LDN)]]-Tabel1[[#This Row],[Wind profiel]])</f>
        <v>0</v>
      </c>
      <c r="J1084" s="1">
        <f>Tabel1[[#This Row],[Wind profiel]]-Tabel1[[#This Row],[Netto afname 2024 (LDN)]]</f>
        <v>2329.1887000000002</v>
      </c>
    </row>
    <row r="1085" spans="1:10" x14ac:dyDescent="0.2">
      <c r="A1085">
        <f t="shared" si="33"/>
        <v>2</v>
      </c>
      <c r="B1085" t="s">
        <v>1083</v>
      </c>
      <c r="C1085" s="1">
        <v>165.22029999999998</v>
      </c>
      <c r="D1085" s="1">
        <v>0</v>
      </c>
      <c r="E1085" s="1">
        <v>0</v>
      </c>
      <c r="F1085" s="1">
        <f t="shared" si="34"/>
        <v>165.22029999999998</v>
      </c>
      <c r="G1085" s="34"/>
      <c r="H1085" s="1">
        <v>2424.3000000000002</v>
      </c>
      <c r="I1085" s="1">
        <f>IF(Tabel1[[#This Row],[Netto afname 2024 (LDN)]]-Tabel1[[#This Row],[Wind profiel]]&lt;0,0,Tabel1[[#This Row],[Netto afname 2024 (LDN)]]-Tabel1[[#This Row],[Wind profiel]])</f>
        <v>0</v>
      </c>
      <c r="J1085" s="1">
        <f>Tabel1[[#This Row],[Wind profiel]]-Tabel1[[#This Row],[Netto afname 2024 (LDN)]]</f>
        <v>2259.0797000000002</v>
      </c>
    </row>
    <row r="1086" spans="1:10" x14ac:dyDescent="0.2">
      <c r="A1086">
        <f t="shared" si="33"/>
        <v>2</v>
      </c>
      <c r="B1086" t="s">
        <v>1084</v>
      </c>
      <c r="C1086" s="1">
        <v>164.5112</v>
      </c>
      <c r="D1086" s="1">
        <v>0</v>
      </c>
      <c r="E1086" s="1">
        <v>0</v>
      </c>
      <c r="F1086" s="1">
        <f t="shared" si="34"/>
        <v>164.5112</v>
      </c>
      <c r="G1086" s="34"/>
      <c r="H1086" s="1">
        <v>2336.5</v>
      </c>
      <c r="I1086" s="1">
        <f>IF(Tabel1[[#This Row],[Netto afname 2024 (LDN)]]-Tabel1[[#This Row],[Wind profiel]]&lt;0,0,Tabel1[[#This Row],[Netto afname 2024 (LDN)]]-Tabel1[[#This Row],[Wind profiel]])</f>
        <v>0</v>
      </c>
      <c r="J1086" s="1">
        <f>Tabel1[[#This Row],[Wind profiel]]-Tabel1[[#This Row],[Netto afname 2024 (LDN)]]</f>
        <v>2171.9888000000001</v>
      </c>
    </row>
    <row r="1087" spans="1:10" x14ac:dyDescent="0.2">
      <c r="A1087">
        <f t="shared" si="33"/>
        <v>2</v>
      </c>
      <c r="B1087" t="s">
        <v>1085</v>
      </c>
      <c r="C1087" s="1">
        <v>172.15935000000002</v>
      </c>
      <c r="D1087" s="1">
        <v>0</v>
      </c>
      <c r="E1087" s="1">
        <v>0</v>
      </c>
      <c r="F1087" s="1">
        <f t="shared" si="34"/>
        <v>172.15935000000002</v>
      </c>
      <c r="G1087" s="34"/>
      <c r="H1087" s="1">
        <v>2124.8000000000002</v>
      </c>
      <c r="I1087" s="1">
        <f>IF(Tabel1[[#This Row],[Netto afname 2024 (LDN)]]-Tabel1[[#This Row],[Wind profiel]]&lt;0,0,Tabel1[[#This Row],[Netto afname 2024 (LDN)]]-Tabel1[[#This Row],[Wind profiel]])</f>
        <v>0</v>
      </c>
      <c r="J1087" s="1">
        <f>Tabel1[[#This Row],[Wind profiel]]-Tabel1[[#This Row],[Netto afname 2024 (LDN)]]</f>
        <v>1952.6406500000003</v>
      </c>
    </row>
    <row r="1088" spans="1:10" x14ac:dyDescent="0.2">
      <c r="A1088">
        <f t="shared" si="33"/>
        <v>2</v>
      </c>
      <c r="B1088" t="s">
        <v>1086</v>
      </c>
      <c r="C1088" s="1">
        <v>172.00740000000002</v>
      </c>
      <c r="D1088" s="1">
        <v>0</v>
      </c>
      <c r="E1088" s="1">
        <v>0</v>
      </c>
      <c r="F1088" s="1">
        <f t="shared" si="34"/>
        <v>172.00740000000002</v>
      </c>
      <c r="G1088" s="34"/>
      <c r="H1088" s="1">
        <v>1657.8</v>
      </c>
      <c r="I1088" s="1">
        <f>IF(Tabel1[[#This Row],[Netto afname 2024 (LDN)]]-Tabel1[[#This Row],[Wind profiel]]&lt;0,0,Tabel1[[#This Row],[Netto afname 2024 (LDN)]]-Tabel1[[#This Row],[Wind profiel]])</f>
        <v>0</v>
      </c>
      <c r="J1088" s="1">
        <f>Tabel1[[#This Row],[Wind profiel]]-Tabel1[[#This Row],[Netto afname 2024 (LDN)]]</f>
        <v>1485.7926</v>
      </c>
    </row>
    <row r="1089" spans="1:10" x14ac:dyDescent="0.2">
      <c r="A1089">
        <f t="shared" si="33"/>
        <v>2</v>
      </c>
      <c r="B1089" t="s">
        <v>1087</v>
      </c>
      <c r="C1089" s="1">
        <v>176.8698</v>
      </c>
      <c r="D1089" s="1">
        <v>0</v>
      </c>
      <c r="E1089" s="1">
        <v>0</v>
      </c>
      <c r="F1089" s="1">
        <f t="shared" si="34"/>
        <v>176.8698</v>
      </c>
      <c r="G1089" s="34"/>
      <c r="H1089" s="1">
        <v>2185.1</v>
      </c>
      <c r="I1089" s="1">
        <f>IF(Tabel1[[#This Row],[Netto afname 2024 (LDN)]]-Tabel1[[#This Row],[Wind profiel]]&lt;0,0,Tabel1[[#This Row],[Netto afname 2024 (LDN)]]-Tabel1[[#This Row],[Wind profiel]])</f>
        <v>0</v>
      </c>
      <c r="J1089" s="1">
        <f>Tabel1[[#This Row],[Wind profiel]]-Tabel1[[#This Row],[Netto afname 2024 (LDN)]]</f>
        <v>2008.2302</v>
      </c>
    </row>
    <row r="1090" spans="1:10" x14ac:dyDescent="0.2">
      <c r="A1090">
        <f t="shared" si="33"/>
        <v>2</v>
      </c>
      <c r="B1090" t="s">
        <v>1088</v>
      </c>
      <c r="C1090" s="1">
        <v>173.1217</v>
      </c>
      <c r="D1090" s="1">
        <v>0</v>
      </c>
      <c r="E1090" s="1">
        <v>0</v>
      </c>
      <c r="F1090" s="1">
        <f t="shared" si="34"/>
        <v>173.1217</v>
      </c>
      <c r="G1090" s="34"/>
      <c r="H1090" s="1">
        <v>2630.2</v>
      </c>
      <c r="I1090" s="1">
        <f>IF(Tabel1[[#This Row],[Netto afname 2024 (LDN)]]-Tabel1[[#This Row],[Wind profiel]]&lt;0,0,Tabel1[[#This Row],[Netto afname 2024 (LDN)]]-Tabel1[[#This Row],[Wind profiel]])</f>
        <v>0</v>
      </c>
      <c r="J1090" s="1">
        <f>Tabel1[[#This Row],[Wind profiel]]-Tabel1[[#This Row],[Netto afname 2024 (LDN)]]</f>
        <v>2457.0782999999997</v>
      </c>
    </row>
    <row r="1091" spans="1:10" x14ac:dyDescent="0.2">
      <c r="A1091">
        <f t="shared" si="33"/>
        <v>2</v>
      </c>
      <c r="B1091" t="s">
        <v>1089</v>
      </c>
      <c r="C1091" s="1">
        <v>204.47404999999998</v>
      </c>
      <c r="D1091" s="1">
        <v>0</v>
      </c>
      <c r="E1091" s="1">
        <v>1.6</v>
      </c>
      <c r="F1091" s="1">
        <f t="shared" si="34"/>
        <v>206.07404999999997</v>
      </c>
      <c r="G1091" s="34"/>
      <c r="H1091" s="1">
        <v>2525.1</v>
      </c>
      <c r="I1091" s="1">
        <f>IF(Tabel1[[#This Row],[Netto afname 2024 (LDN)]]-Tabel1[[#This Row],[Wind profiel]]&lt;0,0,Tabel1[[#This Row],[Netto afname 2024 (LDN)]]-Tabel1[[#This Row],[Wind profiel]])</f>
        <v>0</v>
      </c>
      <c r="J1091" s="1">
        <f>Tabel1[[#This Row],[Wind profiel]]-Tabel1[[#This Row],[Netto afname 2024 (LDN)]]</f>
        <v>2320.6259500000001</v>
      </c>
    </row>
    <row r="1092" spans="1:10" x14ac:dyDescent="0.2">
      <c r="A1092">
        <f t="shared" ref="A1092:A1155" si="35">MONTH(B1092)</f>
        <v>2</v>
      </c>
      <c r="B1092" t="s">
        <v>1090</v>
      </c>
      <c r="C1092" s="1">
        <v>218.09890000000001</v>
      </c>
      <c r="D1092" s="1">
        <v>0</v>
      </c>
      <c r="E1092" s="1">
        <v>9.4400000000000013</v>
      </c>
      <c r="F1092" s="1">
        <f t="shared" ref="F1092:F1155" si="36">C1092+E1092-D1092</f>
        <v>227.53890000000001</v>
      </c>
      <c r="G1092" s="34"/>
      <c r="H1092" s="1">
        <v>2025.5</v>
      </c>
      <c r="I1092" s="1">
        <f>IF(Tabel1[[#This Row],[Netto afname 2024 (LDN)]]-Tabel1[[#This Row],[Wind profiel]]&lt;0,0,Tabel1[[#This Row],[Netto afname 2024 (LDN)]]-Tabel1[[#This Row],[Wind profiel]])</f>
        <v>0</v>
      </c>
      <c r="J1092" s="1">
        <f>Tabel1[[#This Row],[Wind profiel]]-Tabel1[[#This Row],[Netto afname 2024 (LDN)]]</f>
        <v>1807.4011</v>
      </c>
    </row>
    <row r="1093" spans="1:10" x14ac:dyDescent="0.2">
      <c r="A1093">
        <f t="shared" si="35"/>
        <v>2</v>
      </c>
      <c r="B1093" t="s">
        <v>1091</v>
      </c>
      <c r="C1093" s="1">
        <v>208.0702</v>
      </c>
      <c r="D1093" s="1">
        <v>0</v>
      </c>
      <c r="E1093" s="1">
        <v>46.56</v>
      </c>
      <c r="F1093" s="1">
        <f t="shared" si="36"/>
        <v>254.6302</v>
      </c>
      <c r="G1093" s="34"/>
      <c r="H1093" s="1">
        <v>2255.1999999999998</v>
      </c>
      <c r="I1093" s="1">
        <f>IF(Tabel1[[#This Row],[Netto afname 2024 (LDN)]]-Tabel1[[#This Row],[Wind profiel]]&lt;0,0,Tabel1[[#This Row],[Netto afname 2024 (LDN)]]-Tabel1[[#This Row],[Wind profiel]])</f>
        <v>0</v>
      </c>
      <c r="J1093" s="1">
        <f>Tabel1[[#This Row],[Wind profiel]]-Tabel1[[#This Row],[Netto afname 2024 (LDN)]]</f>
        <v>2047.1297999999997</v>
      </c>
    </row>
    <row r="1094" spans="1:10" x14ac:dyDescent="0.2">
      <c r="A1094">
        <f t="shared" si="35"/>
        <v>2</v>
      </c>
      <c r="B1094" t="s">
        <v>1092</v>
      </c>
      <c r="C1094" s="1">
        <v>228.17824999999999</v>
      </c>
      <c r="D1094" s="1">
        <v>0</v>
      </c>
      <c r="E1094" s="1">
        <v>36.239999999999995</v>
      </c>
      <c r="F1094" s="1">
        <f t="shared" si="36"/>
        <v>264.41825</v>
      </c>
      <c r="G1094" s="34"/>
      <c r="H1094" s="1">
        <v>2133.9</v>
      </c>
      <c r="I1094" s="1">
        <f>IF(Tabel1[[#This Row],[Netto afname 2024 (LDN)]]-Tabel1[[#This Row],[Wind profiel]]&lt;0,0,Tabel1[[#This Row],[Netto afname 2024 (LDN)]]-Tabel1[[#This Row],[Wind profiel]])</f>
        <v>0</v>
      </c>
      <c r="J1094" s="1">
        <f>Tabel1[[#This Row],[Wind profiel]]-Tabel1[[#This Row],[Netto afname 2024 (LDN)]]</f>
        <v>1905.7217500000002</v>
      </c>
    </row>
    <row r="1095" spans="1:10" x14ac:dyDescent="0.2">
      <c r="A1095">
        <f t="shared" si="35"/>
        <v>2</v>
      </c>
      <c r="B1095" t="s">
        <v>1093</v>
      </c>
      <c r="C1095" s="1">
        <v>199.71295000000001</v>
      </c>
      <c r="D1095" s="1">
        <v>0</v>
      </c>
      <c r="E1095" s="1">
        <v>61.600000000000009</v>
      </c>
      <c r="F1095" s="1">
        <f t="shared" si="36"/>
        <v>261.31295</v>
      </c>
      <c r="G1095" s="34"/>
      <c r="H1095" s="1">
        <v>1875.2</v>
      </c>
      <c r="I1095" s="1">
        <f>IF(Tabel1[[#This Row],[Netto afname 2024 (LDN)]]-Tabel1[[#This Row],[Wind profiel]]&lt;0,0,Tabel1[[#This Row],[Netto afname 2024 (LDN)]]-Tabel1[[#This Row],[Wind profiel]])</f>
        <v>0</v>
      </c>
      <c r="J1095" s="1">
        <f>Tabel1[[#This Row],[Wind profiel]]-Tabel1[[#This Row],[Netto afname 2024 (LDN)]]</f>
        <v>1675.48705</v>
      </c>
    </row>
    <row r="1096" spans="1:10" x14ac:dyDescent="0.2">
      <c r="A1096">
        <f t="shared" si="35"/>
        <v>2</v>
      </c>
      <c r="B1096" t="s">
        <v>1094</v>
      </c>
      <c r="C1096" s="1">
        <v>184.51795000000001</v>
      </c>
      <c r="D1096" s="1">
        <v>0</v>
      </c>
      <c r="E1096" s="1">
        <v>48.879999999999995</v>
      </c>
      <c r="F1096" s="1">
        <f t="shared" si="36"/>
        <v>233.39795000000001</v>
      </c>
      <c r="G1096" s="34"/>
      <c r="H1096" s="1">
        <v>1742.1</v>
      </c>
      <c r="I1096" s="1">
        <f>IF(Tabel1[[#This Row],[Netto afname 2024 (LDN)]]-Tabel1[[#This Row],[Wind profiel]]&lt;0,0,Tabel1[[#This Row],[Netto afname 2024 (LDN)]]-Tabel1[[#This Row],[Wind profiel]])</f>
        <v>0</v>
      </c>
      <c r="J1096" s="1">
        <f>Tabel1[[#This Row],[Wind profiel]]-Tabel1[[#This Row],[Netto afname 2024 (LDN)]]</f>
        <v>1557.58205</v>
      </c>
    </row>
    <row r="1097" spans="1:10" x14ac:dyDescent="0.2">
      <c r="A1097">
        <f t="shared" si="35"/>
        <v>2</v>
      </c>
      <c r="B1097" t="s">
        <v>1095</v>
      </c>
      <c r="C1097" s="1">
        <v>117.55865</v>
      </c>
      <c r="D1097" s="1">
        <v>4.9358341559723594E-2</v>
      </c>
      <c r="E1097" s="1">
        <v>79.12</v>
      </c>
      <c r="F1097" s="1">
        <f t="shared" si="36"/>
        <v>196.62929165844028</v>
      </c>
      <c r="G1097" s="34"/>
      <c r="H1097" s="1">
        <v>1324.1</v>
      </c>
      <c r="I1097" s="1">
        <f>IF(Tabel1[[#This Row],[Netto afname 2024 (LDN)]]-Tabel1[[#This Row],[Wind profiel]]&lt;0,0,Tabel1[[#This Row],[Netto afname 2024 (LDN)]]-Tabel1[[#This Row],[Wind profiel]])</f>
        <v>0</v>
      </c>
      <c r="J1097" s="1">
        <f>Tabel1[[#This Row],[Wind profiel]]-Tabel1[[#This Row],[Netto afname 2024 (LDN)]]</f>
        <v>1206.54135</v>
      </c>
    </row>
    <row r="1098" spans="1:10" x14ac:dyDescent="0.2">
      <c r="A1098">
        <f t="shared" si="35"/>
        <v>2</v>
      </c>
      <c r="B1098" t="s">
        <v>1096</v>
      </c>
      <c r="C1098" s="1">
        <v>60.982599999999998</v>
      </c>
      <c r="D1098" s="1">
        <v>4.9358341559723594E-2</v>
      </c>
      <c r="E1098" s="1">
        <v>112.72</v>
      </c>
      <c r="F1098" s="1">
        <f t="shared" si="36"/>
        <v>173.65324165844027</v>
      </c>
      <c r="G1098" s="34"/>
      <c r="H1098" s="1">
        <v>1094.2</v>
      </c>
      <c r="I1098" s="1">
        <f>IF(Tabel1[[#This Row],[Netto afname 2024 (LDN)]]-Tabel1[[#This Row],[Wind profiel]]&lt;0,0,Tabel1[[#This Row],[Netto afname 2024 (LDN)]]-Tabel1[[#This Row],[Wind profiel]])</f>
        <v>0</v>
      </c>
      <c r="J1098" s="1">
        <f>Tabel1[[#This Row],[Wind profiel]]-Tabel1[[#This Row],[Netto afname 2024 (LDN)]]</f>
        <v>1033.2174</v>
      </c>
    </row>
    <row r="1099" spans="1:10" x14ac:dyDescent="0.2">
      <c r="A1099">
        <f t="shared" si="35"/>
        <v>2</v>
      </c>
      <c r="B1099" t="s">
        <v>1097</v>
      </c>
      <c r="C1099" s="1">
        <v>128.5497</v>
      </c>
      <c r="D1099" s="1">
        <v>0</v>
      </c>
      <c r="E1099" s="1">
        <v>44.080000000000005</v>
      </c>
      <c r="F1099" s="1">
        <f t="shared" si="36"/>
        <v>172.62970000000001</v>
      </c>
      <c r="G1099" s="34"/>
      <c r="H1099" s="1">
        <v>1106.7</v>
      </c>
      <c r="I1099" s="1">
        <f>IF(Tabel1[[#This Row],[Netto afname 2024 (LDN)]]-Tabel1[[#This Row],[Wind profiel]]&lt;0,0,Tabel1[[#This Row],[Netto afname 2024 (LDN)]]-Tabel1[[#This Row],[Wind profiel]])</f>
        <v>0</v>
      </c>
      <c r="J1099" s="1">
        <f>Tabel1[[#This Row],[Wind profiel]]-Tabel1[[#This Row],[Netto afname 2024 (LDN)]]</f>
        <v>978.15030000000002</v>
      </c>
    </row>
    <row r="1100" spans="1:10" x14ac:dyDescent="0.2">
      <c r="A1100">
        <f t="shared" si="35"/>
        <v>2</v>
      </c>
      <c r="B1100" t="s">
        <v>1098</v>
      </c>
      <c r="C1100" s="1">
        <v>169.47489999999999</v>
      </c>
      <c r="D1100" s="1">
        <v>0</v>
      </c>
      <c r="E1100" s="1">
        <v>5.92</v>
      </c>
      <c r="F1100" s="1">
        <f t="shared" si="36"/>
        <v>175.39489999999998</v>
      </c>
      <c r="G1100" s="34"/>
      <c r="H1100" s="1">
        <v>959.3</v>
      </c>
      <c r="I1100" s="1">
        <f>IF(Tabel1[[#This Row],[Netto afname 2024 (LDN)]]-Tabel1[[#This Row],[Wind profiel]]&lt;0,0,Tabel1[[#This Row],[Netto afname 2024 (LDN)]]-Tabel1[[#This Row],[Wind profiel]])</f>
        <v>0</v>
      </c>
      <c r="J1100" s="1">
        <f>Tabel1[[#This Row],[Wind profiel]]-Tabel1[[#This Row],[Netto afname 2024 (LDN)]]</f>
        <v>789.82510000000002</v>
      </c>
    </row>
    <row r="1101" spans="1:10" x14ac:dyDescent="0.2">
      <c r="A1101">
        <f t="shared" si="35"/>
        <v>2</v>
      </c>
      <c r="B1101" t="s">
        <v>1099</v>
      </c>
      <c r="C1101" s="1">
        <v>178.33865</v>
      </c>
      <c r="D1101" s="1">
        <v>0</v>
      </c>
      <c r="E1101" s="1">
        <v>0</v>
      </c>
      <c r="F1101" s="1">
        <f t="shared" si="36"/>
        <v>178.33865</v>
      </c>
      <c r="G1101" s="34"/>
      <c r="H1101" s="1">
        <v>1325.2</v>
      </c>
      <c r="I1101" s="1">
        <f>IF(Tabel1[[#This Row],[Netto afname 2024 (LDN)]]-Tabel1[[#This Row],[Wind profiel]]&lt;0,0,Tabel1[[#This Row],[Netto afname 2024 (LDN)]]-Tabel1[[#This Row],[Wind profiel]])</f>
        <v>0</v>
      </c>
      <c r="J1101" s="1">
        <f>Tabel1[[#This Row],[Wind profiel]]-Tabel1[[#This Row],[Netto afname 2024 (LDN)]]</f>
        <v>1146.8613500000001</v>
      </c>
    </row>
    <row r="1102" spans="1:10" x14ac:dyDescent="0.2">
      <c r="A1102">
        <f t="shared" si="35"/>
        <v>2</v>
      </c>
      <c r="B1102" t="s">
        <v>1100</v>
      </c>
      <c r="C1102" s="1">
        <v>180.01010000000002</v>
      </c>
      <c r="D1102" s="1">
        <v>0</v>
      </c>
      <c r="E1102" s="1">
        <v>0</v>
      </c>
      <c r="F1102" s="1">
        <f t="shared" si="36"/>
        <v>180.01010000000002</v>
      </c>
      <c r="G1102" s="34"/>
      <c r="H1102" s="1">
        <v>1681.7</v>
      </c>
      <c r="I1102" s="1">
        <f>IF(Tabel1[[#This Row],[Netto afname 2024 (LDN)]]-Tabel1[[#This Row],[Wind profiel]]&lt;0,0,Tabel1[[#This Row],[Netto afname 2024 (LDN)]]-Tabel1[[#This Row],[Wind profiel]])</f>
        <v>0</v>
      </c>
      <c r="J1102" s="1">
        <f>Tabel1[[#This Row],[Wind profiel]]-Tabel1[[#This Row],[Netto afname 2024 (LDN)]]</f>
        <v>1501.6899000000001</v>
      </c>
    </row>
    <row r="1103" spans="1:10" x14ac:dyDescent="0.2">
      <c r="A1103">
        <f t="shared" si="35"/>
        <v>2</v>
      </c>
      <c r="B1103" t="s">
        <v>1101</v>
      </c>
      <c r="C1103" s="1">
        <v>182.03610000000003</v>
      </c>
      <c r="D1103" s="1">
        <v>0</v>
      </c>
      <c r="E1103" s="1">
        <v>0</v>
      </c>
      <c r="F1103" s="1">
        <f t="shared" si="36"/>
        <v>182.03610000000003</v>
      </c>
      <c r="G1103" s="34"/>
      <c r="H1103" s="1">
        <v>2242.1999999999998</v>
      </c>
      <c r="I1103" s="1">
        <f>IF(Tabel1[[#This Row],[Netto afname 2024 (LDN)]]-Tabel1[[#This Row],[Wind profiel]]&lt;0,0,Tabel1[[#This Row],[Netto afname 2024 (LDN)]]-Tabel1[[#This Row],[Wind profiel]])</f>
        <v>0</v>
      </c>
      <c r="J1103" s="1">
        <f>Tabel1[[#This Row],[Wind profiel]]-Tabel1[[#This Row],[Netto afname 2024 (LDN)]]</f>
        <v>2060.1638999999996</v>
      </c>
    </row>
    <row r="1104" spans="1:10" x14ac:dyDescent="0.2">
      <c r="A1104">
        <f t="shared" si="35"/>
        <v>2</v>
      </c>
      <c r="B1104" t="s">
        <v>1102</v>
      </c>
      <c r="C1104" s="1">
        <v>189.3297</v>
      </c>
      <c r="D1104" s="1">
        <v>0</v>
      </c>
      <c r="E1104" s="1">
        <v>0</v>
      </c>
      <c r="F1104" s="1">
        <f t="shared" si="36"/>
        <v>189.3297</v>
      </c>
      <c r="G1104" s="34"/>
      <c r="H1104" s="1">
        <v>2610.6</v>
      </c>
      <c r="I1104" s="1">
        <f>IF(Tabel1[[#This Row],[Netto afname 2024 (LDN)]]-Tabel1[[#This Row],[Wind profiel]]&lt;0,0,Tabel1[[#This Row],[Netto afname 2024 (LDN)]]-Tabel1[[#This Row],[Wind profiel]])</f>
        <v>0</v>
      </c>
      <c r="J1104" s="1">
        <f>Tabel1[[#This Row],[Wind profiel]]-Tabel1[[#This Row],[Netto afname 2024 (LDN)]]</f>
        <v>2421.2703000000001</v>
      </c>
    </row>
    <row r="1105" spans="1:10" x14ac:dyDescent="0.2">
      <c r="A1105">
        <f t="shared" si="35"/>
        <v>2</v>
      </c>
      <c r="B1105" t="s">
        <v>1103</v>
      </c>
      <c r="C1105" s="1">
        <v>189.9375</v>
      </c>
      <c r="D1105" s="1">
        <v>0</v>
      </c>
      <c r="E1105" s="1">
        <v>0</v>
      </c>
      <c r="F1105" s="1">
        <f t="shared" si="36"/>
        <v>189.9375</v>
      </c>
      <c r="G1105" s="34"/>
      <c r="H1105" s="1">
        <v>2741.4</v>
      </c>
      <c r="I1105" s="1">
        <f>IF(Tabel1[[#This Row],[Netto afname 2024 (LDN)]]-Tabel1[[#This Row],[Wind profiel]]&lt;0,0,Tabel1[[#This Row],[Netto afname 2024 (LDN)]]-Tabel1[[#This Row],[Wind profiel]])</f>
        <v>0</v>
      </c>
      <c r="J1105" s="1">
        <f>Tabel1[[#This Row],[Wind profiel]]-Tabel1[[#This Row],[Netto afname 2024 (LDN)]]</f>
        <v>2551.4625000000001</v>
      </c>
    </row>
    <row r="1106" spans="1:10" x14ac:dyDescent="0.2">
      <c r="A1106">
        <f t="shared" si="35"/>
        <v>2</v>
      </c>
      <c r="B1106" t="s">
        <v>1104</v>
      </c>
      <c r="C1106" s="1">
        <v>185.27770000000001</v>
      </c>
      <c r="D1106" s="1">
        <v>0</v>
      </c>
      <c r="E1106" s="1">
        <v>0</v>
      </c>
      <c r="F1106" s="1">
        <f t="shared" si="36"/>
        <v>185.27770000000001</v>
      </c>
      <c r="G1106" s="34"/>
      <c r="H1106" s="1">
        <v>2542.1999999999998</v>
      </c>
      <c r="I1106" s="1">
        <f>IF(Tabel1[[#This Row],[Netto afname 2024 (LDN)]]-Tabel1[[#This Row],[Wind profiel]]&lt;0,0,Tabel1[[#This Row],[Netto afname 2024 (LDN)]]-Tabel1[[#This Row],[Wind profiel]])</f>
        <v>0</v>
      </c>
      <c r="J1106" s="1">
        <f>Tabel1[[#This Row],[Wind profiel]]-Tabel1[[#This Row],[Netto afname 2024 (LDN)]]</f>
        <v>2356.9222999999997</v>
      </c>
    </row>
    <row r="1107" spans="1:10" x14ac:dyDescent="0.2">
      <c r="A1107">
        <f t="shared" si="35"/>
        <v>2</v>
      </c>
      <c r="B1107" t="s">
        <v>1105</v>
      </c>
      <c r="C1107" s="1">
        <v>180.76984999999999</v>
      </c>
      <c r="D1107" s="1">
        <v>0</v>
      </c>
      <c r="E1107" s="1">
        <v>0</v>
      </c>
      <c r="F1107" s="1">
        <f t="shared" si="36"/>
        <v>180.76984999999999</v>
      </c>
      <c r="G1107" s="34"/>
      <c r="H1107" s="1">
        <v>2350.5</v>
      </c>
      <c r="I1107" s="1">
        <f>IF(Tabel1[[#This Row],[Netto afname 2024 (LDN)]]-Tabel1[[#This Row],[Wind profiel]]&lt;0,0,Tabel1[[#This Row],[Netto afname 2024 (LDN)]]-Tabel1[[#This Row],[Wind profiel]])</f>
        <v>0</v>
      </c>
      <c r="J1107" s="1">
        <f>Tabel1[[#This Row],[Wind profiel]]-Tabel1[[#This Row],[Netto afname 2024 (LDN)]]</f>
        <v>2169.7301499999999</v>
      </c>
    </row>
    <row r="1108" spans="1:10" x14ac:dyDescent="0.2">
      <c r="A1108">
        <f t="shared" si="35"/>
        <v>2</v>
      </c>
      <c r="B1108" t="s">
        <v>1106</v>
      </c>
      <c r="C1108" s="1">
        <v>181.37765000000002</v>
      </c>
      <c r="D1108" s="1">
        <v>0</v>
      </c>
      <c r="E1108" s="1">
        <v>0</v>
      </c>
      <c r="F1108" s="1">
        <f t="shared" si="36"/>
        <v>181.37765000000002</v>
      </c>
      <c r="G1108" s="34"/>
      <c r="H1108" s="1">
        <v>1990.5</v>
      </c>
      <c r="I1108" s="1">
        <f>IF(Tabel1[[#This Row],[Netto afname 2024 (LDN)]]-Tabel1[[#This Row],[Wind profiel]]&lt;0,0,Tabel1[[#This Row],[Netto afname 2024 (LDN)]]-Tabel1[[#This Row],[Wind profiel]])</f>
        <v>0</v>
      </c>
      <c r="J1108" s="1">
        <f>Tabel1[[#This Row],[Wind profiel]]-Tabel1[[#This Row],[Netto afname 2024 (LDN)]]</f>
        <v>1809.1223500000001</v>
      </c>
    </row>
    <row r="1109" spans="1:10" x14ac:dyDescent="0.2">
      <c r="A1109">
        <f t="shared" si="35"/>
        <v>2</v>
      </c>
      <c r="B1109" t="s">
        <v>1107</v>
      </c>
      <c r="C1109" s="1">
        <v>178.13605000000001</v>
      </c>
      <c r="D1109" s="1">
        <v>0</v>
      </c>
      <c r="E1109" s="1">
        <v>0</v>
      </c>
      <c r="F1109" s="1">
        <f t="shared" si="36"/>
        <v>178.13605000000001</v>
      </c>
      <c r="G1109" s="34"/>
      <c r="H1109" s="1">
        <v>1849.1</v>
      </c>
      <c r="I1109" s="1">
        <f>IF(Tabel1[[#This Row],[Netto afname 2024 (LDN)]]-Tabel1[[#This Row],[Wind profiel]]&lt;0,0,Tabel1[[#This Row],[Netto afname 2024 (LDN)]]-Tabel1[[#This Row],[Wind profiel]])</f>
        <v>0</v>
      </c>
      <c r="J1109" s="1">
        <f>Tabel1[[#This Row],[Wind profiel]]-Tabel1[[#This Row],[Netto afname 2024 (LDN)]]</f>
        <v>1670.9639499999998</v>
      </c>
    </row>
    <row r="1110" spans="1:10" x14ac:dyDescent="0.2">
      <c r="A1110">
        <f t="shared" si="35"/>
        <v>2</v>
      </c>
      <c r="B1110" t="s">
        <v>1108</v>
      </c>
      <c r="C1110" s="1">
        <v>172.1087</v>
      </c>
      <c r="D1110" s="1">
        <v>0</v>
      </c>
      <c r="E1110" s="1">
        <v>0</v>
      </c>
      <c r="F1110" s="1">
        <f t="shared" si="36"/>
        <v>172.1087</v>
      </c>
      <c r="G1110" s="34"/>
      <c r="H1110" s="1">
        <v>2092.6</v>
      </c>
      <c r="I1110" s="1">
        <f>IF(Tabel1[[#This Row],[Netto afname 2024 (LDN)]]-Tabel1[[#This Row],[Wind profiel]]&lt;0,0,Tabel1[[#This Row],[Netto afname 2024 (LDN)]]-Tabel1[[#This Row],[Wind profiel]])</f>
        <v>0</v>
      </c>
      <c r="J1110" s="1">
        <f>Tabel1[[#This Row],[Wind profiel]]-Tabel1[[#This Row],[Netto afname 2024 (LDN)]]</f>
        <v>1920.4912999999999</v>
      </c>
    </row>
    <row r="1111" spans="1:10" x14ac:dyDescent="0.2">
      <c r="A1111">
        <f t="shared" si="35"/>
        <v>2</v>
      </c>
      <c r="B1111" t="s">
        <v>1109</v>
      </c>
      <c r="C1111" s="1">
        <v>177.1737</v>
      </c>
      <c r="D1111" s="1">
        <v>0</v>
      </c>
      <c r="E1111" s="1">
        <v>0</v>
      </c>
      <c r="F1111" s="1">
        <f t="shared" si="36"/>
        <v>177.1737</v>
      </c>
      <c r="G1111" s="34"/>
      <c r="H1111" s="1">
        <v>1423.9</v>
      </c>
      <c r="I1111" s="1">
        <f>IF(Tabel1[[#This Row],[Netto afname 2024 (LDN)]]-Tabel1[[#This Row],[Wind profiel]]&lt;0,0,Tabel1[[#This Row],[Netto afname 2024 (LDN)]]-Tabel1[[#This Row],[Wind profiel]])</f>
        <v>0</v>
      </c>
      <c r="J1111" s="1">
        <f>Tabel1[[#This Row],[Wind profiel]]-Tabel1[[#This Row],[Netto afname 2024 (LDN)]]</f>
        <v>1246.7263</v>
      </c>
    </row>
    <row r="1112" spans="1:10" x14ac:dyDescent="0.2">
      <c r="A1112">
        <f t="shared" si="35"/>
        <v>2</v>
      </c>
      <c r="B1112" t="s">
        <v>1110</v>
      </c>
      <c r="C1112" s="1">
        <v>173.83080000000001</v>
      </c>
      <c r="D1112" s="1">
        <v>0</v>
      </c>
      <c r="E1112" s="1">
        <v>0</v>
      </c>
      <c r="F1112" s="1">
        <f t="shared" si="36"/>
        <v>173.83080000000001</v>
      </c>
      <c r="G1112" s="34"/>
      <c r="H1112" s="1">
        <v>2203</v>
      </c>
      <c r="I1112" s="1">
        <f>IF(Tabel1[[#This Row],[Netto afname 2024 (LDN)]]-Tabel1[[#This Row],[Wind profiel]]&lt;0,0,Tabel1[[#This Row],[Netto afname 2024 (LDN)]]-Tabel1[[#This Row],[Wind profiel]])</f>
        <v>0</v>
      </c>
      <c r="J1112" s="1">
        <f>Tabel1[[#This Row],[Wind profiel]]-Tabel1[[#This Row],[Netto afname 2024 (LDN)]]</f>
        <v>2029.1692</v>
      </c>
    </row>
    <row r="1113" spans="1:10" x14ac:dyDescent="0.2">
      <c r="A1113">
        <f t="shared" si="35"/>
        <v>2</v>
      </c>
      <c r="B1113" t="s">
        <v>1111</v>
      </c>
      <c r="C1113" s="1">
        <v>176.46459999999999</v>
      </c>
      <c r="D1113" s="1">
        <v>0</v>
      </c>
      <c r="E1113" s="1">
        <v>0</v>
      </c>
      <c r="F1113" s="1">
        <f t="shared" si="36"/>
        <v>176.46459999999999</v>
      </c>
      <c r="G1113" s="34"/>
      <c r="H1113" s="1">
        <v>2713.4</v>
      </c>
      <c r="I1113" s="1">
        <f>IF(Tabel1[[#This Row],[Netto afname 2024 (LDN)]]-Tabel1[[#This Row],[Wind profiel]]&lt;0,0,Tabel1[[#This Row],[Netto afname 2024 (LDN)]]-Tabel1[[#This Row],[Wind profiel]])</f>
        <v>0</v>
      </c>
      <c r="J1113" s="1">
        <f>Tabel1[[#This Row],[Wind profiel]]-Tabel1[[#This Row],[Netto afname 2024 (LDN)]]</f>
        <v>2536.9354000000003</v>
      </c>
    </row>
    <row r="1114" spans="1:10" x14ac:dyDescent="0.2">
      <c r="A1114">
        <f t="shared" si="35"/>
        <v>2</v>
      </c>
      <c r="B1114" t="s">
        <v>1112</v>
      </c>
      <c r="C1114" s="1">
        <v>172.76715000000002</v>
      </c>
      <c r="D1114" s="1">
        <v>0</v>
      </c>
      <c r="E1114" s="1">
        <v>0</v>
      </c>
      <c r="F1114" s="1">
        <f t="shared" si="36"/>
        <v>172.76715000000002</v>
      </c>
      <c r="G1114" s="34"/>
      <c r="H1114" s="1">
        <v>2743.6</v>
      </c>
      <c r="I1114" s="1">
        <f>IF(Tabel1[[#This Row],[Netto afname 2024 (LDN)]]-Tabel1[[#This Row],[Wind profiel]]&lt;0,0,Tabel1[[#This Row],[Netto afname 2024 (LDN)]]-Tabel1[[#This Row],[Wind profiel]])</f>
        <v>0</v>
      </c>
      <c r="J1114" s="1">
        <f>Tabel1[[#This Row],[Wind profiel]]-Tabel1[[#This Row],[Netto afname 2024 (LDN)]]</f>
        <v>2570.8328499999998</v>
      </c>
    </row>
    <row r="1115" spans="1:10" x14ac:dyDescent="0.2">
      <c r="A1115">
        <f t="shared" si="35"/>
        <v>2</v>
      </c>
      <c r="B1115" t="s">
        <v>1113</v>
      </c>
      <c r="C1115" s="1">
        <v>164.5112</v>
      </c>
      <c r="D1115" s="1">
        <v>0</v>
      </c>
      <c r="E1115" s="1">
        <v>7.1999999999999993</v>
      </c>
      <c r="F1115" s="1">
        <f t="shared" si="36"/>
        <v>171.71119999999999</v>
      </c>
      <c r="G1115" s="34"/>
      <c r="H1115" s="1">
        <v>3172.4</v>
      </c>
      <c r="I1115" s="1">
        <f>IF(Tabel1[[#This Row],[Netto afname 2024 (LDN)]]-Tabel1[[#This Row],[Wind profiel]]&lt;0,0,Tabel1[[#This Row],[Netto afname 2024 (LDN)]]-Tabel1[[#This Row],[Wind profiel]])</f>
        <v>0</v>
      </c>
      <c r="J1115" s="1">
        <f>Tabel1[[#This Row],[Wind profiel]]-Tabel1[[#This Row],[Netto afname 2024 (LDN)]]</f>
        <v>3007.8888000000002</v>
      </c>
    </row>
    <row r="1116" spans="1:10" x14ac:dyDescent="0.2">
      <c r="A1116">
        <f t="shared" si="35"/>
        <v>2</v>
      </c>
      <c r="B1116" t="s">
        <v>1114</v>
      </c>
      <c r="C1116" s="1">
        <v>136.34980000000002</v>
      </c>
      <c r="D1116" s="1">
        <v>0</v>
      </c>
      <c r="E1116" s="1">
        <v>44.000000000000007</v>
      </c>
      <c r="F1116" s="1">
        <f t="shared" si="36"/>
        <v>180.34980000000002</v>
      </c>
      <c r="G1116" s="34"/>
      <c r="H1116" s="1">
        <v>3491.5</v>
      </c>
      <c r="I1116" s="1">
        <f>IF(Tabel1[[#This Row],[Netto afname 2024 (LDN)]]-Tabel1[[#This Row],[Wind profiel]]&lt;0,0,Tabel1[[#This Row],[Netto afname 2024 (LDN)]]-Tabel1[[#This Row],[Wind profiel]])</f>
        <v>0</v>
      </c>
      <c r="J1116" s="1">
        <f>Tabel1[[#This Row],[Wind profiel]]-Tabel1[[#This Row],[Netto afname 2024 (LDN)]]</f>
        <v>3355.1502</v>
      </c>
    </row>
    <row r="1117" spans="1:10" x14ac:dyDescent="0.2">
      <c r="A1117">
        <f t="shared" si="35"/>
        <v>2</v>
      </c>
      <c r="B1117" t="s">
        <v>1115</v>
      </c>
      <c r="C1117" s="1">
        <v>78.001000000000005</v>
      </c>
      <c r="D1117" s="1">
        <v>0</v>
      </c>
      <c r="E1117" s="1">
        <v>103.36</v>
      </c>
      <c r="F1117" s="1">
        <f t="shared" si="36"/>
        <v>181.36099999999999</v>
      </c>
      <c r="G1117" s="34"/>
      <c r="H1117" s="1">
        <v>3516.2</v>
      </c>
      <c r="I1117" s="1">
        <f>IF(Tabel1[[#This Row],[Netto afname 2024 (LDN)]]-Tabel1[[#This Row],[Wind profiel]]&lt;0,0,Tabel1[[#This Row],[Netto afname 2024 (LDN)]]-Tabel1[[#This Row],[Wind profiel]])</f>
        <v>0</v>
      </c>
      <c r="J1117" s="1">
        <f>Tabel1[[#This Row],[Wind profiel]]-Tabel1[[#This Row],[Netto afname 2024 (LDN)]]</f>
        <v>3438.1989999999996</v>
      </c>
    </row>
    <row r="1118" spans="1:10" x14ac:dyDescent="0.2">
      <c r="A1118">
        <f t="shared" si="35"/>
        <v>2</v>
      </c>
      <c r="B1118" t="s">
        <v>1116</v>
      </c>
      <c r="C1118" s="1">
        <v>124.44705</v>
      </c>
      <c r="D1118" s="1">
        <v>0</v>
      </c>
      <c r="E1118" s="1">
        <v>54.400000000000006</v>
      </c>
      <c r="F1118" s="1">
        <f t="shared" si="36"/>
        <v>178.84705000000002</v>
      </c>
      <c r="G1118" s="34"/>
      <c r="H1118" s="1">
        <v>2474.1</v>
      </c>
      <c r="I1118" s="1">
        <f>IF(Tabel1[[#This Row],[Netto afname 2024 (LDN)]]-Tabel1[[#This Row],[Wind profiel]]&lt;0,0,Tabel1[[#This Row],[Netto afname 2024 (LDN)]]-Tabel1[[#This Row],[Wind profiel]])</f>
        <v>0</v>
      </c>
      <c r="J1118" s="1">
        <f>Tabel1[[#This Row],[Wind profiel]]-Tabel1[[#This Row],[Netto afname 2024 (LDN)]]</f>
        <v>2349.6529499999997</v>
      </c>
    </row>
    <row r="1119" spans="1:10" x14ac:dyDescent="0.2">
      <c r="A1119">
        <f t="shared" si="35"/>
        <v>2</v>
      </c>
      <c r="B1119" t="s">
        <v>1117</v>
      </c>
      <c r="C1119" s="1">
        <v>146.47980000000001</v>
      </c>
      <c r="D1119" s="1">
        <v>0</v>
      </c>
      <c r="E1119" s="1">
        <v>34.159999999999997</v>
      </c>
      <c r="F1119" s="1">
        <f t="shared" si="36"/>
        <v>180.63980000000001</v>
      </c>
      <c r="G1119" s="34"/>
      <c r="H1119" s="1">
        <v>2059.6</v>
      </c>
      <c r="I1119" s="1">
        <f>IF(Tabel1[[#This Row],[Netto afname 2024 (LDN)]]-Tabel1[[#This Row],[Wind profiel]]&lt;0,0,Tabel1[[#This Row],[Netto afname 2024 (LDN)]]-Tabel1[[#This Row],[Wind profiel]])</f>
        <v>0</v>
      </c>
      <c r="J1119" s="1">
        <f>Tabel1[[#This Row],[Wind profiel]]-Tabel1[[#This Row],[Netto afname 2024 (LDN)]]</f>
        <v>1913.1201999999998</v>
      </c>
    </row>
    <row r="1120" spans="1:10" x14ac:dyDescent="0.2">
      <c r="A1120">
        <f t="shared" si="35"/>
        <v>2</v>
      </c>
      <c r="B1120" t="s">
        <v>1118</v>
      </c>
      <c r="C1120" s="1">
        <v>168.05670000000001</v>
      </c>
      <c r="D1120" s="1">
        <v>0</v>
      </c>
      <c r="E1120" s="1">
        <v>48.24</v>
      </c>
      <c r="F1120" s="1">
        <f t="shared" si="36"/>
        <v>216.29670000000002</v>
      </c>
      <c r="G1120" s="34"/>
      <c r="H1120" s="1">
        <v>1398.5</v>
      </c>
      <c r="I1120" s="1">
        <f>IF(Tabel1[[#This Row],[Netto afname 2024 (LDN)]]-Tabel1[[#This Row],[Wind profiel]]&lt;0,0,Tabel1[[#This Row],[Netto afname 2024 (LDN)]]-Tabel1[[#This Row],[Wind profiel]])</f>
        <v>0</v>
      </c>
      <c r="J1120" s="1">
        <f>Tabel1[[#This Row],[Wind profiel]]-Tabel1[[#This Row],[Netto afname 2024 (LDN)]]</f>
        <v>1230.4432999999999</v>
      </c>
    </row>
    <row r="1121" spans="1:10" x14ac:dyDescent="0.2">
      <c r="A1121">
        <f t="shared" si="35"/>
        <v>2</v>
      </c>
      <c r="B1121" t="s">
        <v>1119</v>
      </c>
      <c r="C1121" s="1">
        <v>134.6277</v>
      </c>
      <c r="D1121" s="1">
        <v>0</v>
      </c>
      <c r="E1121" s="1">
        <v>108.88</v>
      </c>
      <c r="F1121" s="1">
        <f t="shared" si="36"/>
        <v>243.5077</v>
      </c>
      <c r="G1121" s="34"/>
      <c r="H1121" s="1">
        <v>1278.7</v>
      </c>
      <c r="I1121" s="1">
        <f>IF(Tabel1[[#This Row],[Netto afname 2024 (LDN)]]-Tabel1[[#This Row],[Wind profiel]]&lt;0,0,Tabel1[[#This Row],[Netto afname 2024 (LDN)]]-Tabel1[[#This Row],[Wind profiel]])</f>
        <v>0</v>
      </c>
      <c r="J1121" s="1">
        <f>Tabel1[[#This Row],[Wind profiel]]-Tabel1[[#This Row],[Netto afname 2024 (LDN)]]</f>
        <v>1144.0723</v>
      </c>
    </row>
    <row r="1122" spans="1:10" x14ac:dyDescent="0.2">
      <c r="A1122">
        <f t="shared" si="35"/>
        <v>2</v>
      </c>
      <c r="B1122" t="s">
        <v>1120</v>
      </c>
      <c r="C1122" s="1">
        <v>254.97209999999998</v>
      </c>
      <c r="D1122" s="1">
        <v>0</v>
      </c>
      <c r="E1122" s="1">
        <v>42</v>
      </c>
      <c r="F1122" s="1">
        <f t="shared" si="36"/>
        <v>296.97209999999995</v>
      </c>
      <c r="G1122" s="34"/>
      <c r="H1122" s="1">
        <v>1452.4</v>
      </c>
      <c r="I1122" s="1">
        <f>IF(Tabel1[[#This Row],[Netto afname 2024 (LDN)]]-Tabel1[[#This Row],[Wind profiel]]&lt;0,0,Tabel1[[#This Row],[Netto afname 2024 (LDN)]]-Tabel1[[#This Row],[Wind profiel]])</f>
        <v>0</v>
      </c>
      <c r="J1122" s="1">
        <f>Tabel1[[#This Row],[Wind profiel]]-Tabel1[[#This Row],[Netto afname 2024 (LDN)]]</f>
        <v>1197.4279000000001</v>
      </c>
    </row>
    <row r="1123" spans="1:10" x14ac:dyDescent="0.2">
      <c r="A1123">
        <f t="shared" si="35"/>
        <v>2</v>
      </c>
      <c r="B1123" t="s">
        <v>1121</v>
      </c>
      <c r="C1123" s="1">
        <v>235.26925</v>
      </c>
      <c r="D1123" s="1">
        <v>0</v>
      </c>
      <c r="E1123" s="1">
        <v>28.08</v>
      </c>
      <c r="F1123" s="1">
        <f t="shared" si="36"/>
        <v>263.34924999999998</v>
      </c>
      <c r="G1123" s="34"/>
      <c r="H1123" s="1">
        <v>1279.3</v>
      </c>
      <c r="I1123" s="1">
        <f>IF(Tabel1[[#This Row],[Netto afname 2024 (LDN)]]-Tabel1[[#This Row],[Wind profiel]]&lt;0,0,Tabel1[[#This Row],[Netto afname 2024 (LDN)]]-Tabel1[[#This Row],[Wind profiel]])</f>
        <v>0</v>
      </c>
      <c r="J1123" s="1">
        <f>Tabel1[[#This Row],[Wind profiel]]-Tabel1[[#This Row],[Netto afname 2024 (LDN)]]</f>
        <v>1044.0307499999999</v>
      </c>
    </row>
    <row r="1124" spans="1:10" x14ac:dyDescent="0.2">
      <c r="A1124">
        <f t="shared" si="35"/>
        <v>2</v>
      </c>
      <c r="B1124" t="s">
        <v>1122</v>
      </c>
      <c r="C1124" s="1">
        <v>256.64355</v>
      </c>
      <c r="D1124" s="1">
        <v>0</v>
      </c>
      <c r="E1124" s="1">
        <v>3.7600000000000002</v>
      </c>
      <c r="F1124" s="1">
        <f t="shared" si="36"/>
        <v>260.40355</v>
      </c>
      <c r="G1124" s="34"/>
      <c r="H1124" s="1">
        <v>1503.9</v>
      </c>
      <c r="I1124" s="1">
        <f>IF(Tabel1[[#This Row],[Netto afname 2024 (LDN)]]-Tabel1[[#This Row],[Wind profiel]]&lt;0,0,Tabel1[[#This Row],[Netto afname 2024 (LDN)]]-Tabel1[[#This Row],[Wind profiel]])</f>
        <v>0</v>
      </c>
      <c r="J1124" s="1">
        <f>Tabel1[[#This Row],[Wind profiel]]-Tabel1[[#This Row],[Netto afname 2024 (LDN)]]</f>
        <v>1247.2564500000001</v>
      </c>
    </row>
    <row r="1125" spans="1:10" x14ac:dyDescent="0.2">
      <c r="A1125">
        <f t="shared" si="35"/>
        <v>2</v>
      </c>
      <c r="B1125" t="s">
        <v>1123</v>
      </c>
      <c r="C1125" s="1">
        <v>239.67580000000001</v>
      </c>
      <c r="D1125" s="1">
        <v>0</v>
      </c>
      <c r="E1125" s="1">
        <v>0</v>
      </c>
      <c r="F1125" s="1">
        <f t="shared" si="36"/>
        <v>239.67580000000001</v>
      </c>
      <c r="G1125" s="34"/>
      <c r="H1125" s="1">
        <v>1266</v>
      </c>
      <c r="I1125" s="1">
        <f>IF(Tabel1[[#This Row],[Netto afname 2024 (LDN)]]-Tabel1[[#This Row],[Wind profiel]]&lt;0,0,Tabel1[[#This Row],[Netto afname 2024 (LDN)]]-Tabel1[[#This Row],[Wind profiel]])</f>
        <v>0</v>
      </c>
      <c r="J1125" s="1">
        <f>Tabel1[[#This Row],[Wind profiel]]-Tabel1[[#This Row],[Netto afname 2024 (LDN)]]</f>
        <v>1026.3242</v>
      </c>
    </row>
    <row r="1126" spans="1:10" x14ac:dyDescent="0.2">
      <c r="A1126">
        <f t="shared" si="35"/>
        <v>2</v>
      </c>
      <c r="B1126" t="s">
        <v>1124</v>
      </c>
      <c r="C1126" s="1">
        <v>220.5301</v>
      </c>
      <c r="D1126" s="1">
        <v>0</v>
      </c>
      <c r="E1126" s="1">
        <v>0</v>
      </c>
      <c r="F1126" s="1">
        <f t="shared" si="36"/>
        <v>220.5301</v>
      </c>
      <c r="G1126" s="34"/>
      <c r="H1126" s="1">
        <v>1236.2</v>
      </c>
      <c r="I1126" s="1">
        <f>IF(Tabel1[[#This Row],[Netto afname 2024 (LDN)]]-Tabel1[[#This Row],[Wind profiel]]&lt;0,0,Tabel1[[#This Row],[Netto afname 2024 (LDN)]]-Tabel1[[#This Row],[Wind profiel]])</f>
        <v>0</v>
      </c>
      <c r="J1126" s="1">
        <f>Tabel1[[#This Row],[Wind profiel]]-Tabel1[[#This Row],[Netto afname 2024 (LDN)]]</f>
        <v>1015.6699000000001</v>
      </c>
    </row>
    <row r="1127" spans="1:10" x14ac:dyDescent="0.2">
      <c r="A1127">
        <f t="shared" si="35"/>
        <v>2</v>
      </c>
      <c r="B1127" t="s">
        <v>1125</v>
      </c>
      <c r="C1127" s="1">
        <v>217.03525000000002</v>
      </c>
      <c r="D1127" s="1">
        <v>0</v>
      </c>
      <c r="E1127" s="1">
        <v>0</v>
      </c>
      <c r="F1127" s="1">
        <f t="shared" si="36"/>
        <v>217.03525000000002</v>
      </c>
      <c r="G1127" s="34"/>
      <c r="H1127" s="1">
        <v>1190.5999999999999</v>
      </c>
      <c r="I1127" s="1">
        <f>IF(Tabel1[[#This Row],[Netto afname 2024 (LDN)]]-Tabel1[[#This Row],[Wind profiel]]&lt;0,0,Tabel1[[#This Row],[Netto afname 2024 (LDN)]]-Tabel1[[#This Row],[Wind profiel]])</f>
        <v>0</v>
      </c>
      <c r="J1127" s="1">
        <f>Tabel1[[#This Row],[Wind profiel]]-Tabel1[[#This Row],[Netto afname 2024 (LDN)]]</f>
        <v>973.56474999999989</v>
      </c>
    </row>
    <row r="1128" spans="1:10" x14ac:dyDescent="0.2">
      <c r="A1128">
        <f t="shared" si="35"/>
        <v>2</v>
      </c>
      <c r="B1128" t="s">
        <v>1126</v>
      </c>
      <c r="C1128" s="1">
        <v>206.90524999999997</v>
      </c>
      <c r="D1128" s="1">
        <v>0</v>
      </c>
      <c r="E1128" s="1">
        <v>0</v>
      </c>
      <c r="F1128" s="1">
        <f t="shared" si="36"/>
        <v>206.90524999999997</v>
      </c>
      <c r="G1128" s="34"/>
      <c r="H1128" s="1">
        <v>1188.3</v>
      </c>
      <c r="I1128" s="1">
        <f>IF(Tabel1[[#This Row],[Netto afname 2024 (LDN)]]-Tabel1[[#This Row],[Wind profiel]]&lt;0,0,Tabel1[[#This Row],[Netto afname 2024 (LDN)]]-Tabel1[[#This Row],[Wind profiel]])</f>
        <v>0</v>
      </c>
      <c r="J1128" s="1">
        <f>Tabel1[[#This Row],[Wind profiel]]-Tabel1[[#This Row],[Netto afname 2024 (LDN)]]</f>
        <v>981.39474999999993</v>
      </c>
    </row>
    <row r="1129" spans="1:10" x14ac:dyDescent="0.2">
      <c r="A1129">
        <f t="shared" si="35"/>
        <v>2</v>
      </c>
      <c r="B1129" t="s">
        <v>1127</v>
      </c>
      <c r="C1129" s="1">
        <v>188.41800000000001</v>
      </c>
      <c r="D1129" s="1">
        <v>0</v>
      </c>
      <c r="E1129" s="1">
        <v>0</v>
      </c>
      <c r="F1129" s="1">
        <f t="shared" si="36"/>
        <v>188.41800000000001</v>
      </c>
      <c r="G1129" s="34"/>
      <c r="H1129" s="1">
        <v>1075.9000000000001</v>
      </c>
      <c r="I1129" s="1">
        <f>IF(Tabel1[[#This Row],[Netto afname 2024 (LDN)]]-Tabel1[[#This Row],[Wind profiel]]&lt;0,0,Tabel1[[#This Row],[Netto afname 2024 (LDN)]]-Tabel1[[#This Row],[Wind profiel]])</f>
        <v>0</v>
      </c>
      <c r="J1129" s="1">
        <f>Tabel1[[#This Row],[Wind profiel]]-Tabel1[[#This Row],[Netto afname 2024 (LDN)]]</f>
        <v>887.48200000000008</v>
      </c>
    </row>
    <row r="1130" spans="1:10" x14ac:dyDescent="0.2">
      <c r="A1130">
        <f t="shared" si="35"/>
        <v>2</v>
      </c>
      <c r="B1130" t="s">
        <v>1128</v>
      </c>
      <c r="C1130" s="1">
        <v>178.03475</v>
      </c>
      <c r="D1130" s="1">
        <v>0</v>
      </c>
      <c r="E1130" s="1">
        <v>0</v>
      </c>
      <c r="F1130" s="1">
        <f t="shared" si="36"/>
        <v>178.03475</v>
      </c>
      <c r="G1130" s="34"/>
      <c r="H1130" s="1">
        <v>534.4</v>
      </c>
      <c r="I1130" s="1">
        <f>IF(Tabel1[[#This Row],[Netto afname 2024 (LDN)]]-Tabel1[[#This Row],[Wind profiel]]&lt;0,0,Tabel1[[#This Row],[Netto afname 2024 (LDN)]]-Tabel1[[#This Row],[Wind profiel]])</f>
        <v>0</v>
      </c>
      <c r="J1130" s="1">
        <f>Tabel1[[#This Row],[Wind profiel]]-Tabel1[[#This Row],[Netto afname 2024 (LDN)]]</f>
        <v>356.36524999999995</v>
      </c>
    </row>
    <row r="1131" spans="1:10" x14ac:dyDescent="0.2">
      <c r="A1131">
        <f t="shared" si="35"/>
        <v>2</v>
      </c>
      <c r="B1131" t="s">
        <v>1129</v>
      </c>
      <c r="C1131" s="1">
        <v>173.78014999999999</v>
      </c>
      <c r="D1131" s="1">
        <v>0</v>
      </c>
      <c r="E1131" s="1">
        <v>0</v>
      </c>
      <c r="F1131" s="1">
        <f t="shared" si="36"/>
        <v>173.78014999999999</v>
      </c>
      <c r="G1131" s="34"/>
      <c r="H1131" s="1">
        <v>730.5</v>
      </c>
      <c r="I1131" s="1">
        <f>IF(Tabel1[[#This Row],[Netto afname 2024 (LDN)]]-Tabel1[[#This Row],[Wind profiel]]&lt;0,0,Tabel1[[#This Row],[Netto afname 2024 (LDN)]]-Tabel1[[#This Row],[Wind profiel]])</f>
        <v>0</v>
      </c>
      <c r="J1131" s="1">
        <f>Tabel1[[#This Row],[Wind profiel]]-Tabel1[[#This Row],[Netto afname 2024 (LDN)]]</f>
        <v>556.71984999999995</v>
      </c>
    </row>
    <row r="1132" spans="1:10" x14ac:dyDescent="0.2">
      <c r="A1132">
        <f t="shared" si="35"/>
        <v>2</v>
      </c>
      <c r="B1132" t="s">
        <v>1130</v>
      </c>
      <c r="C1132" s="1">
        <v>172.81779999999998</v>
      </c>
      <c r="D1132" s="1">
        <v>0</v>
      </c>
      <c r="E1132" s="1">
        <v>0</v>
      </c>
      <c r="F1132" s="1">
        <f t="shared" si="36"/>
        <v>172.81779999999998</v>
      </c>
      <c r="G1132" s="34"/>
      <c r="H1132" s="1">
        <v>813.1</v>
      </c>
      <c r="I1132" s="1">
        <f>IF(Tabel1[[#This Row],[Netto afname 2024 (LDN)]]-Tabel1[[#This Row],[Wind profiel]]&lt;0,0,Tabel1[[#This Row],[Netto afname 2024 (LDN)]]-Tabel1[[#This Row],[Wind profiel]])</f>
        <v>0</v>
      </c>
      <c r="J1132" s="1">
        <f>Tabel1[[#This Row],[Wind profiel]]-Tabel1[[#This Row],[Netto afname 2024 (LDN)]]</f>
        <v>640.2822000000001</v>
      </c>
    </row>
    <row r="1133" spans="1:10" x14ac:dyDescent="0.2">
      <c r="A1133">
        <f t="shared" si="35"/>
        <v>2</v>
      </c>
      <c r="B1133" t="s">
        <v>1131</v>
      </c>
      <c r="C1133" s="1">
        <v>171.45024999999998</v>
      </c>
      <c r="D1133" s="1">
        <v>0</v>
      </c>
      <c r="E1133" s="1">
        <v>0</v>
      </c>
      <c r="F1133" s="1">
        <f t="shared" si="36"/>
        <v>171.45024999999998</v>
      </c>
      <c r="G1133" s="34"/>
      <c r="H1133" s="1">
        <v>607.5</v>
      </c>
      <c r="I1133" s="1">
        <f>IF(Tabel1[[#This Row],[Netto afname 2024 (LDN)]]-Tabel1[[#This Row],[Wind profiel]]&lt;0,0,Tabel1[[#This Row],[Netto afname 2024 (LDN)]]-Tabel1[[#This Row],[Wind profiel]])</f>
        <v>0</v>
      </c>
      <c r="J1133" s="1">
        <f>Tabel1[[#This Row],[Wind profiel]]-Tabel1[[#This Row],[Netto afname 2024 (LDN)]]</f>
        <v>436.04975000000002</v>
      </c>
    </row>
    <row r="1134" spans="1:10" x14ac:dyDescent="0.2">
      <c r="A1134">
        <f t="shared" si="35"/>
        <v>2</v>
      </c>
      <c r="B1134" t="s">
        <v>1132</v>
      </c>
      <c r="C1134" s="1">
        <v>170.48790000000002</v>
      </c>
      <c r="D1134" s="1">
        <v>0</v>
      </c>
      <c r="E1134" s="1">
        <v>0</v>
      </c>
      <c r="F1134" s="1">
        <f t="shared" si="36"/>
        <v>170.48790000000002</v>
      </c>
      <c r="G1134" s="34"/>
      <c r="H1134" s="1">
        <v>299.60000000000002</v>
      </c>
      <c r="I1134" s="1">
        <f>IF(Tabel1[[#This Row],[Netto afname 2024 (LDN)]]-Tabel1[[#This Row],[Wind profiel]]&lt;0,0,Tabel1[[#This Row],[Netto afname 2024 (LDN)]]-Tabel1[[#This Row],[Wind profiel]])</f>
        <v>0</v>
      </c>
      <c r="J1134" s="1">
        <f>Tabel1[[#This Row],[Wind profiel]]-Tabel1[[#This Row],[Netto afname 2024 (LDN)]]</f>
        <v>129.1121</v>
      </c>
    </row>
    <row r="1135" spans="1:10" x14ac:dyDescent="0.2">
      <c r="A1135">
        <f t="shared" si="35"/>
        <v>2</v>
      </c>
      <c r="B1135" t="s">
        <v>1133</v>
      </c>
      <c r="C1135" s="1">
        <v>175.19835</v>
      </c>
      <c r="D1135" s="1">
        <v>0</v>
      </c>
      <c r="E1135" s="1">
        <v>0</v>
      </c>
      <c r="F1135" s="1">
        <f t="shared" si="36"/>
        <v>175.19835</v>
      </c>
      <c r="G1135" s="34"/>
      <c r="H1135" s="1">
        <v>216.4</v>
      </c>
      <c r="I1135" s="1">
        <f>IF(Tabel1[[#This Row],[Netto afname 2024 (LDN)]]-Tabel1[[#This Row],[Wind profiel]]&lt;0,0,Tabel1[[#This Row],[Netto afname 2024 (LDN)]]-Tabel1[[#This Row],[Wind profiel]])</f>
        <v>0</v>
      </c>
      <c r="J1135" s="1">
        <f>Tabel1[[#This Row],[Wind profiel]]-Tabel1[[#This Row],[Netto afname 2024 (LDN)]]</f>
        <v>41.201650000000001</v>
      </c>
    </row>
    <row r="1136" spans="1:10" x14ac:dyDescent="0.2">
      <c r="A1136">
        <f t="shared" si="35"/>
        <v>2</v>
      </c>
      <c r="B1136" t="s">
        <v>1134</v>
      </c>
      <c r="C1136" s="1">
        <v>173.57755</v>
      </c>
      <c r="D1136" s="1">
        <v>0</v>
      </c>
      <c r="E1136" s="1">
        <v>0</v>
      </c>
      <c r="F1136" s="1">
        <f t="shared" si="36"/>
        <v>173.57755</v>
      </c>
      <c r="G1136" s="34"/>
      <c r="H1136" s="1">
        <v>203.1</v>
      </c>
      <c r="I1136" s="1">
        <f>IF(Tabel1[[#This Row],[Netto afname 2024 (LDN)]]-Tabel1[[#This Row],[Wind profiel]]&lt;0,0,Tabel1[[#This Row],[Netto afname 2024 (LDN)]]-Tabel1[[#This Row],[Wind profiel]])</f>
        <v>0</v>
      </c>
      <c r="J1136" s="1">
        <f>Tabel1[[#This Row],[Wind profiel]]-Tabel1[[#This Row],[Netto afname 2024 (LDN)]]</f>
        <v>29.522449999999992</v>
      </c>
    </row>
    <row r="1137" spans="1:10" x14ac:dyDescent="0.2">
      <c r="A1137">
        <f t="shared" si="35"/>
        <v>2</v>
      </c>
      <c r="B1137" t="s">
        <v>1135</v>
      </c>
      <c r="C1137" s="1">
        <v>170.08269999999999</v>
      </c>
      <c r="D1137" s="1">
        <v>0</v>
      </c>
      <c r="E1137" s="1">
        <v>0</v>
      </c>
      <c r="F1137" s="1">
        <f t="shared" si="36"/>
        <v>170.08269999999999</v>
      </c>
      <c r="G1137" s="34"/>
      <c r="H1137" s="1">
        <v>303.89999999999998</v>
      </c>
      <c r="I1137" s="1">
        <f>IF(Tabel1[[#This Row],[Netto afname 2024 (LDN)]]-Tabel1[[#This Row],[Wind profiel]]&lt;0,0,Tabel1[[#This Row],[Netto afname 2024 (LDN)]]-Tabel1[[#This Row],[Wind profiel]])</f>
        <v>0</v>
      </c>
      <c r="J1137" s="1">
        <f>Tabel1[[#This Row],[Wind profiel]]-Tabel1[[#This Row],[Netto afname 2024 (LDN)]]</f>
        <v>133.81729999999999</v>
      </c>
    </row>
    <row r="1138" spans="1:10" x14ac:dyDescent="0.2">
      <c r="A1138">
        <f t="shared" si="35"/>
        <v>2</v>
      </c>
      <c r="B1138" t="s">
        <v>1136</v>
      </c>
      <c r="C1138" s="1">
        <v>162.48519999999999</v>
      </c>
      <c r="D1138" s="1">
        <v>0</v>
      </c>
      <c r="E1138" s="1">
        <v>0</v>
      </c>
      <c r="F1138" s="1">
        <f t="shared" si="36"/>
        <v>162.48519999999999</v>
      </c>
      <c r="G1138" s="34"/>
      <c r="H1138" s="1">
        <v>391.7</v>
      </c>
      <c r="I1138" s="1">
        <f>IF(Tabel1[[#This Row],[Netto afname 2024 (LDN)]]-Tabel1[[#This Row],[Wind profiel]]&lt;0,0,Tabel1[[#This Row],[Netto afname 2024 (LDN)]]-Tabel1[[#This Row],[Wind profiel]])</f>
        <v>0</v>
      </c>
      <c r="J1138" s="1">
        <f>Tabel1[[#This Row],[Wind profiel]]-Tabel1[[#This Row],[Netto afname 2024 (LDN)]]</f>
        <v>229.2148</v>
      </c>
    </row>
    <row r="1139" spans="1:10" x14ac:dyDescent="0.2">
      <c r="A1139">
        <f t="shared" si="35"/>
        <v>2</v>
      </c>
      <c r="B1139" t="s">
        <v>1137</v>
      </c>
      <c r="C1139" s="1">
        <v>159.14230000000001</v>
      </c>
      <c r="D1139" s="1">
        <v>0</v>
      </c>
      <c r="E1139" s="1">
        <v>9.68</v>
      </c>
      <c r="F1139" s="1">
        <f t="shared" si="36"/>
        <v>168.82230000000001</v>
      </c>
      <c r="G1139" s="34"/>
      <c r="H1139" s="1">
        <v>245.8</v>
      </c>
      <c r="I1139" s="1">
        <f>IF(Tabel1[[#This Row],[Netto afname 2024 (LDN)]]-Tabel1[[#This Row],[Wind profiel]]&lt;0,0,Tabel1[[#This Row],[Netto afname 2024 (LDN)]]-Tabel1[[#This Row],[Wind profiel]])</f>
        <v>0</v>
      </c>
      <c r="J1139" s="1">
        <f>Tabel1[[#This Row],[Wind profiel]]-Tabel1[[#This Row],[Netto afname 2024 (LDN)]]</f>
        <v>86.657700000000006</v>
      </c>
    </row>
    <row r="1140" spans="1:10" x14ac:dyDescent="0.2">
      <c r="A1140">
        <f t="shared" si="35"/>
        <v>2</v>
      </c>
      <c r="B1140" t="s">
        <v>1138</v>
      </c>
      <c r="C1140" s="1">
        <v>129.05619999999999</v>
      </c>
      <c r="D1140" s="1">
        <v>0</v>
      </c>
      <c r="E1140" s="1">
        <v>40.64</v>
      </c>
      <c r="F1140" s="1">
        <f t="shared" si="36"/>
        <v>169.69619999999998</v>
      </c>
      <c r="G1140" s="34"/>
      <c r="H1140" s="1">
        <v>122.9</v>
      </c>
      <c r="I1140" s="1">
        <f>IF(Tabel1[[#This Row],[Netto afname 2024 (LDN)]]-Tabel1[[#This Row],[Wind profiel]]&lt;0,0,Tabel1[[#This Row],[Netto afname 2024 (LDN)]]-Tabel1[[#This Row],[Wind profiel]])</f>
        <v>6.1561999999999841</v>
      </c>
      <c r="J1140" s="1">
        <f>Tabel1[[#This Row],[Wind profiel]]-Tabel1[[#This Row],[Netto afname 2024 (LDN)]]</f>
        <v>-6.1561999999999841</v>
      </c>
    </row>
    <row r="1141" spans="1:10" x14ac:dyDescent="0.2">
      <c r="A1141">
        <f t="shared" si="35"/>
        <v>2</v>
      </c>
      <c r="B1141" t="s">
        <v>1139</v>
      </c>
      <c r="C1141" s="1">
        <v>95.627200000000002</v>
      </c>
      <c r="D1141" s="1">
        <v>0</v>
      </c>
      <c r="E1141" s="1">
        <v>81.52</v>
      </c>
      <c r="F1141" s="1">
        <f t="shared" si="36"/>
        <v>177.1472</v>
      </c>
      <c r="G1141" s="34"/>
      <c r="H1141" s="1">
        <v>9.1</v>
      </c>
      <c r="I1141" s="1">
        <f>IF(Tabel1[[#This Row],[Netto afname 2024 (LDN)]]-Tabel1[[#This Row],[Wind profiel]]&lt;0,0,Tabel1[[#This Row],[Netto afname 2024 (LDN)]]-Tabel1[[#This Row],[Wind profiel]])</f>
        <v>86.527200000000008</v>
      </c>
      <c r="J1141" s="1">
        <f>Tabel1[[#This Row],[Wind profiel]]-Tabel1[[#This Row],[Netto afname 2024 (LDN)]]</f>
        <v>-86.527200000000008</v>
      </c>
    </row>
    <row r="1142" spans="1:10" x14ac:dyDescent="0.2">
      <c r="A1142">
        <f t="shared" si="35"/>
        <v>2</v>
      </c>
      <c r="B1142" t="s">
        <v>1140</v>
      </c>
      <c r="C1142" s="1">
        <v>36.366700000000002</v>
      </c>
      <c r="D1142" s="1">
        <v>1.3820335636722607</v>
      </c>
      <c r="E1142" s="1">
        <v>151.68</v>
      </c>
      <c r="F1142" s="1">
        <f t="shared" si="36"/>
        <v>186.66466643632776</v>
      </c>
      <c r="G1142" s="34"/>
      <c r="H1142" s="1">
        <v>0</v>
      </c>
      <c r="I1142" s="1">
        <f>IF(Tabel1[[#This Row],[Netto afname 2024 (LDN)]]-Tabel1[[#This Row],[Wind profiel]]&lt;0,0,Tabel1[[#This Row],[Netto afname 2024 (LDN)]]-Tabel1[[#This Row],[Wind profiel]])</f>
        <v>36.366700000000002</v>
      </c>
      <c r="J1142" s="1">
        <f>Tabel1[[#This Row],[Wind profiel]]-Tabel1[[#This Row],[Netto afname 2024 (LDN)]]</f>
        <v>-36.366700000000002</v>
      </c>
    </row>
    <row r="1143" spans="1:10" x14ac:dyDescent="0.2">
      <c r="A1143">
        <f t="shared" si="35"/>
        <v>2</v>
      </c>
      <c r="B1143" t="s">
        <v>1141</v>
      </c>
      <c r="C1143" s="1">
        <v>70.352850000000004</v>
      </c>
      <c r="D1143" s="1">
        <v>0</v>
      </c>
      <c r="E1143" s="1">
        <v>119.04</v>
      </c>
      <c r="F1143" s="1">
        <f t="shared" si="36"/>
        <v>189.39285000000001</v>
      </c>
      <c r="G1143" s="34"/>
      <c r="H1143" s="1">
        <v>0</v>
      </c>
      <c r="I1143" s="1">
        <f>IF(Tabel1[[#This Row],[Netto afname 2024 (LDN)]]-Tabel1[[#This Row],[Wind profiel]]&lt;0,0,Tabel1[[#This Row],[Netto afname 2024 (LDN)]]-Tabel1[[#This Row],[Wind profiel]])</f>
        <v>70.352850000000004</v>
      </c>
      <c r="J1143" s="1">
        <f>Tabel1[[#This Row],[Wind profiel]]-Tabel1[[#This Row],[Netto afname 2024 (LDN)]]</f>
        <v>-70.352850000000004</v>
      </c>
    </row>
    <row r="1144" spans="1:10" x14ac:dyDescent="0.2">
      <c r="A1144">
        <f t="shared" si="35"/>
        <v>2</v>
      </c>
      <c r="B1144" t="s">
        <v>1142</v>
      </c>
      <c r="C1144" s="1">
        <v>96.285650000000004</v>
      </c>
      <c r="D1144" s="1">
        <v>0</v>
      </c>
      <c r="E1144" s="1">
        <v>95.36</v>
      </c>
      <c r="F1144" s="1">
        <f t="shared" si="36"/>
        <v>191.64564999999999</v>
      </c>
      <c r="G1144" s="34"/>
      <c r="H1144" s="1">
        <v>0</v>
      </c>
      <c r="I1144" s="1">
        <f>IF(Tabel1[[#This Row],[Netto afname 2024 (LDN)]]-Tabel1[[#This Row],[Wind profiel]]&lt;0,0,Tabel1[[#This Row],[Netto afname 2024 (LDN)]]-Tabel1[[#This Row],[Wind profiel]])</f>
        <v>96.285650000000004</v>
      </c>
      <c r="J1144" s="1">
        <f>Tabel1[[#This Row],[Wind profiel]]-Tabel1[[#This Row],[Netto afname 2024 (LDN)]]</f>
        <v>-96.285650000000004</v>
      </c>
    </row>
    <row r="1145" spans="1:10" x14ac:dyDescent="0.2">
      <c r="A1145">
        <f t="shared" si="35"/>
        <v>2</v>
      </c>
      <c r="B1145" t="s">
        <v>1143</v>
      </c>
      <c r="C1145" s="1">
        <v>102.21169999999999</v>
      </c>
      <c r="D1145" s="1">
        <v>0</v>
      </c>
      <c r="E1145" s="1">
        <v>84.16</v>
      </c>
      <c r="F1145" s="1">
        <f t="shared" si="36"/>
        <v>186.37169999999998</v>
      </c>
      <c r="G1145" s="34"/>
      <c r="H1145" s="1">
        <v>27.9</v>
      </c>
      <c r="I1145" s="1">
        <f>IF(Tabel1[[#This Row],[Netto afname 2024 (LDN)]]-Tabel1[[#This Row],[Wind profiel]]&lt;0,0,Tabel1[[#This Row],[Netto afname 2024 (LDN)]]-Tabel1[[#This Row],[Wind profiel]])</f>
        <v>74.311700000000002</v>
      </c>
      <c r="J1145" s="1">
        <f>Tabel1[[#This Row],[Wind profiel]]-Tabel1[[#This Row],[Netto afname 2024 (LDN)]]</f>
        <v>-74.311700000000002</v>
      </c>
    </row>
    <row r="1146" spans="1:10" x14ac:dyDescent="0.2">
      <c r="A1146">
        <f t="shared" si="35"/>
        <v>2</v>
      </c>
      <c r="B1146" t="s">
        <v>1144</v>
      </c>
      <c r="C1146" s="1">
        <v>104.8455</v>
      </c>
      <c r="D1146" s="1">
        <v>0</v>
      </c>
      <c r="E1146" s="1">
        <v>85.36</v>
      </c>
      <c r="F1146" s="1">
        <f t="shared" si="36"/>
        <v>190.2055</v>
      </c>
      <c r="G1146" s="34"/>
      <c r="H1146" s="1">
        <v>67.2</v>
      </c>
      <c r="I1146" s="1">
        <f>IF(Tabel1[[#This Row],[Netto afname 2024 (LDN)]]-Tabel1[[#This Row],[Wind profiel]]&lt;0,0,Tabel1[[#This Row],[Netto afname 2024 (LDN)]]-Tabel1[[#This Row],[Wind profiel]])</f>
        <v>37.645499999999998</v>
      </c>
      <c r="J1146" s="1">
        <f>Tabel1[[#This Row],[Wind profiel]]-Tabel1[[#This Row],[Netto afname 2024 (LDN)]]</f>
        <v>-37.645499999999998</v>
      </c>
    </row>
    <row r="1147" spans="1:10" x14ac:dyDescent="0.2">
      <c r="A1147">
        <f t="shared" si="35"/>
        <v>2</v>
      </c>
      <c r="B1147" t="s">
        <v>1145</v>
      </c>
      <c r="C1147" s="1">
        <v>144.80834999999999</v>
      </c>
      <c r="D1147" s="1">
        <v>0</v>
      </c>
      <c r="E1147" s="1">
        <v>46.32</v>
      </c>
      <c r="F1147" s="1">
        <f t="shared" si="36"/>
        <v>191.12834999999998</v>
      </c>
      <c r="G1147" s="34"/>
      <c r="H1147" s="1">
        <v>23.2</v>
      </c>
      <c r="I1147" s="1">
        <f>IF(Tabel1[[#This Row],[Netto afname 2024 (LDN)]]-Tabel1[[#This Row],[Wind profiel]]&lt;0,0,Tabel1[[#This Row],[Netto afname 2024 (LDN)]]-Tabel1[[#This Row],[Wind profiel]])</f>
        <v>121.60834999999999</v>
      </c>
      <c r="J1147" s="1">
        <f>Tabel1[[#This Row],[Wind profiel]]-Tabel1[[#This Row],[Netto afname 2024 (LDN)]]</f>
        <v>-121.60834999999999</v>
      </c>
    </row>
    <row r="1148" spans="1:10" x14ac:dyDescent="0.2">
      <c r="A1148">
        <f t="shared" si="35"/>
        <v>2</v>
      </c>
      <c r="B1148" t="s">
        <v>1146</v>
      </c>
      <c r="C1148" s="1">
        <v>188.97514999999999</v>
      </c>
      <c r="D1148" s="1">
        <v>0</v>
      </c>
      <c r="E1148" s="1">
        <v>2.08</v>
      </c>
      <c r="F1148" s="1">
        <f t="shared" si="36"/>
        <v>191.05515</v>
      </c>
      <c r="G1148" s="34"/>
      <c r="H1148" s="1">
        <v>41.4</v>
      </c>
      <c r="I1148" s="1">
        <f>IF(Tabel1[[#This Row],[Netto afname 2024 (LDN)]]-Tabel1[[#This Row],[Wind profiel]]&lt;0,0,Tabel1[[#This Row],[Netto afname 2024 (LDN)]]-Tabel1[[#This Row],[Wind profiel]])</f>
        <v>147.57514999999998</v>
      </c>
      <c r="J1148" s="1">
        <f>Tabel1[[#This Row],[Wind profiel]]-Tabel1[[#This Row],[Netto afname 2024 (LDN)]]</f>
        <v>-147.57514999999998</v>
      </c>
    </row>
    <row r="1149" spans="1:10" x14ac:dyDescent="0.2">
      <c r="A1149">
        <f t="shared" si="35"/>
        <v>2</v>
      </c>
      <c r="B1149" t="s">
        <v>1147</v>
      </c>
      <c r="C1149" s="1">
        <v>185.98679999999999</v>
      </c>
      <c r="D1149" s="1">
        <v>0</v>
      </c>
      <c r="E1149" s="1">
        <v>0</v>
      </c>
      <c r="F1149" s="1">
        <f t="shared" si="36"/>
        <v>185.98679999999999</v>
      </c>
      <c r="G1149" s="34"/>
      <c r="H1149" s="1">
        <v>176.9</v>
      </c>
      <c r="I1149" s="1">
        <f>IF(Tabel1[[#This Row],[Netto afname 2024 (LDN)]]-Tabel1[[#This Row],[Wind profiel]]&lt;0,0,Tabel1[[#This Row],[Netto afname 2024 (LDN)]]-Tabel1[[#This Row],[Wind profiel]])</f>
        <v>9.0867999999999824</v>
      </c>
      <c r="J1149" s="1">
        <f>Tabel1[[#This Row],[Wind profiel]]-Tabel1[[#This Row],[Netto afname 2024 (LDN)]]</f>
        <v>-9.0867999999999824</v>
      </c>
    </row>
    <row r="1150" spans="1:10" x14ac:dyDescent="0.2">
      <c r="A1150">
        <f t="shared" si="35"/>
        <v>2</v>
      </c>
      <c r="B1150" t="s">
        <v>1148</v>
      </c>
      <c r="C1150" s="1">
        <v>195.05314999999999</v>
      </c>
      <c r="D1150" s="1">
        <v>0</v>
      </c>
      <c r="E1150" s="1">
        <v>0</v>
      </c>
      <c r="F1150" s="1">
        <f t="shared" si="36"/>
        <v>195.05314999999999</v>
      </c>
      <c r="G1150" s="34"/>
      <c r="H1150" s="1">
        <v>298.89999999999998</v>
      </c>
      <c r="I1150" s="1">
        <f>IF(Tabel1[[#This Row],[Netto afname 2024 (LDN)]]-Tabel1[[#This Row],[Wind profiel]]&lt;0,0,Tabel1[[#This Row],[Netto afname 2024 (LDN)]]-Tabel1[[#This Row],[Wind profiel]])</f>
        <v>0</v>
      </c>
      <c r="J1150" s="1">
        <f>Tabel1[[#This Row],[Wind profiel]]-Tabel1[[#This Row],[Netto afname 2024 (LDN)]]</f>
        <v>103.84684999999999</v>
      </c>
    </row>
    <row r="1151" spans="1:10" x14ac:dyDescent="0.2">
      <c r="A1151">
        <f t="shared" si="35"/>
        <v>2</v>
      </c>
      <c r="B1151" t="s">
        <v>1149</v>
      </c>
      <c r="C1151" s="1">
        <v>212.62870000000004</v>
      </c>
      <c r="D1151" s="1">
        <v>0</v>
      </c>
      <c r="E1151" s="1">
        <v>0</v>
      </c>
      <c r="F1151" s="1">
        <f t="shared" si="36"/>
        <v>212.62870000000004</v>
      </c>
      <c r="G1151" s="34"/>
      <c r="H1151" s="1">
        <v>446.8</v>
      </c>
      <c r="I1151" s="1">
        <f>IF(Tabel1[[#This Row],[Netto afname 2024 (LDN)]]-Tabel1[[#This Row],[Wind profiel]]&lt;0,0,Tabel1[[#This Row],[Netto afname 2024 (LDN)]]-Tabel1[[#This Row],[Wind profiel]])</f>
        <v>0</v>
      </c>
      <c r="J1151" s="1">
        <f>Tabel1[[#This Row],[Wind profiel]]-Tabel1[[#This Row],[Netto afname 2024 (LDN)]]</f>
        <v>234.17129999999997</v>
      </c>
    </row>
    <row r="1152" spans="1:10" x14ac:dyDescent="0.2">
      <c r="A1152">
        <f t="shared" si="35"/>
        <v>2</v>
      </c>
      <c r="B1152" t="s">
        <v>1150</v>
      </c>
      <c r="C1152" s="1">
        <v>187.81020000000001</v>
      </c>
      <c r="D1152" s="1">
        <v>0</v>
      </c>
      <c r="E1152" s="1">
        <v>0</v>
      </c>
      <c r="F1152" s="1">
        <f t="shared" si="36"/>
        <v>187.81020000000001</v>
      </c>
      <c r="G1152" s="34"/>
      <c r="H1152" s="1">
        <v>645.6</v>
      </c>
      <c r="I1152" s="1">
        <f>IF(Tabel1[[#This Row],[Netto afname 2024 (LDN)]]-Tabel1[[#This Row],[Wind profiel]]&lt;0,0,Tabel1[[#This Row],[Netto afname 2024 (LDN)]]-Tabel1[[#This Row],[Wind profiel]])</f>
        <v>0</v>
      </c>
      <c r="J1152" s="1">
        <f>Tabel1[[#This Row],[Wind profiel]]-Tabel1[[#This Row],[Netto afname 2024 (LDN)]]</f>
        <v>457.78980000000001</v>
      </c>
    </row>
    <row r="1153" spans="1:10" x14ac:dyDescent="0.2">
      <c r="A1153">
        <f t="shared" si="35"/>
        <v>2</v>
      </c>
      <c r="B1153" t="s">
        <v>1151</v>
      </c>
      <c r="C1153" s="1">
        <v>188.06345000000002</v>
      </c>
      <c r="D1153" s="1">
        <v>0</v>
      </c>
      <c r="E1153" s="1">
        <v>0</v>
      </c>
      <c r="F1153" s="1">
        <f t="shared" si="36"/>
        <v>188.06345000000002</v>
      </c>
      <c r="G1153" s="34"/>
      <c r="H1153" s="1">
        <v>611.4</v>
      </c>
      <c r="I1153" s="1">
        <f>IF(Tabel1[[#This Row],[Netto afname 2024 (LDN)]]-Tabel1[[#This Row],[Wind profiel]]&lt;0,0,Tabel1[[#This Row],[Netto afname 2024 (LDN)]]-Tabel1[[#This Row],[Wind profiel]])</f>
        <v>0</v>
      </c>
      <c r="J1153" s="1">
        <f>Tabel1[[#This Row],[Wind profiel]]-Tabel1[[#This Row],[Netto afname 2024 (LDN)]]</f>
        <v>423.33654999999999</v>
      </c>
    </row>
    <row r="1154" spans="1:10" x14ac:dyDescent="0.2">
      <c r="A1154">
        <f t="shared" si="35"/>
        <v>2</v>
      </c>
      <c r="B1154" t="s">
        <v>1152</v>
      </c>
      <c r="C1154" s="1">
        <v>172.56455</v>
      </c>
      <c r="D1154" s="1">
        <v>0</v>
      </c>
      <c r="E1154" s="1">
        <v>0</v>
      </c>
      <c r="F1154" s="1">
        <f t="shared" si="36"/>
        <v>172.56455</v>
      </c>
      <c r="G1154" s="34"/>
      <c r="H1154" s="1">
        <v>1137.3</v>
      </c>
      <c r="I1154" s="1">
        <f>IF(Tabel1[[#This Row],[Netto afname 2024 (LDN)]]-Tabel1[[#This Row],[Wind profiel]]&lt;0,0,Tabel1[[#This Row],[Netto afname 2024 (LDN)]]-Tabel1[[#This Row],[Wind profiel]])</f>
        <v>0</v>
      </c>
      <c r="J1154" s="1">
        <f>Tabel1[[#This Row],[Wind profiel]]-Tabel1[[#This Row],[Netto afname 2024 (LDN)]]</f>
        <v>964.7354499999999</v>
      </c>
    </row>
    <row r="1155" spans="1:10" x14ac:dyDescent="0.2">
      <c r="A1155">
        <f t="shared" si="35"/>
        <v>2</v>
      </c>
      <c r="B1155" t="s">
        <v>1153</v>
      </c>
      <c r="C1155" s="1">
        <v>182.33999999999997</v>
      </c>
      <c r="D1155" s="1">
        <v>0</v>
      </c>
      <c r="E1155" s="1">
        <v>0</v>
      </c>
      <c r="F1155" s="1">
        <f t="shared" si="36"/>
        <v>182.33999999999997</v>
      </c>
      <c r="G1155" s="34"/>
      <c r="H1155" s="1">
        <v>1652.2</v>
      </c>
      <c r="I1155" s="1">
        <f>IF(Tabel1[[#This Row],[Netto afname 2024 (LDN)]]-Tabel1[[#This Row],[Wind profiel]]&lt;0,0,Tabel1[[#This Row],[Netto afname 2024 (LDN)]]-Tabel1[[#This Row],[Wind profiel]])</f>
        <v>0</v>
      </c>
      <c r="J1155" s="1">
        <f>Tabel1[[#This Row],[Wind profiel]]-Tabel1[[#This Row],[Netto afname 2024 (LDN)]]</f>
        <v>1469.8600000000001</v>
      </c>
    </row>
    <row r="1156" spans="1:10" x14ac:dyDescent="0.2">
      <c r="A1156">
        <f t="shared" ref="A1156:A1219" si="37">MONTH(B1156)</f>
        <v>2</v>
      </c>
      <c r="B1156" t="s">
        <v>1154</v>
      </c>
      <c r="C1156" s="1">
        <v>181.02310000000003</v>
      </c>
      <c r="D1156" s="1">
        <v>0</v>
      </c>
      <c r="E1156" s="1">
        <v>0</v>
      </c>
      <c r="F1156" s="1">
        <f t="shared" ref="F1156:F1219" si="38">C1156+E1156-D1156</f>
        <v>181.02310000000003</v>
      </c>
      <c r="G1156" s="34"/>
      <c r="H1156" s="1">
        <v>2162</v>
      </c>
      <c r="I1156" s="1">
        <f>IF(Tabel1[[#This Row],[Netto afname 2024 (LDN)]]-Tabel1[[#This Row],[Wind profiel]]&lt;0,0,Tabel1[[#This Row],[Netto afname 2024 (LDN)]]-Tabel1[[#This Row],[Wind profiel]])</f>
        <v>0</v>
      </c>
      <c r="J1156" s="1">
        <f>Tabel1[[#This Row],[Wind profiel]]-Tabel1[[#This Row],[Netto afname 2024 (LDN)]]</f>
        <v>1980.9768999999999</v>
      </c>
    </row>
    <row r="1157" spans="1:10" x14ac:dyDescent="0.2">
      <c r="A1157">
        <f t="shared" si="37"/>
        <v>2</v>
      </c>
      <c r="B1157" t="s">
        <v>1155</v>
      </c>
      <c r="C1157" s="1">
        <v>173.32429999999999</v>
      </c>
      <c r="D1157" s="1">
        <v>0</v>
      </c>
      <c r="E1157" s="1">
        <v>0</v>
      </c>
      <c r="F1157" s="1">
        <f t="shared" si="38"/>
        <v>173.32429999999999</v>
      </c>
      <c r="G1157" s="34"/>
      <c r="H1157" s="1">
        <v>2885.3</v>
      </c>
      <c r="I1157" s="1">
        <f>IF(Tabel1[[#This Row],[Netto afname 2024 (LDN)]]-Tabel1[[#This Row],[Wind profiel]]&lt;0,0,Tabel1[[#This Row],[Netto afname 2024 (LDN)]]-Tabel1[[#This Row],[Wind profiel]])</f>
        <v>0</v>
      </c>
      <c r="J1157" s="1">
        <f>Tabel1[[#This Row],[Wind profiel]]-Tabel1[[#This Row],[Netto afname 2024 (LDN)]]</f>
        <v>2711.9757</v>
      </c>
    </row>
    <row r="1158" spans="1:10" x14ac:dyDescent="0.2">
      <c r="A1158">
        <f t="shared" si="37"/>
        <v>2</v>
      </c>
      <c r="B1158" t="s">
        <v>1156</v>
      </c>
      <c r="C1158" s="1">
        <v>168.9684</v>
      </c>
      <c r="D1158" s="1">
        <v>0</v>
      </c>
      <c r="E1158" s="1">
        <v>0</v>
      </c>
      <c r="F1158" s="1">
        <f t="shared" si="38"/>
        <v>168.9684</v>
      </c>
      <c r="G1158" s="34"/>
      <c r="H1158" s="1">
        <v>3338.7</v>
      </c>
      <c r="I1158" s="1">
        <f>IF(Tabel1[[#This Row],[Netto afname 2024 (LDN)]]-Tabel1[[#This Row],[Wind profiel]]&lt;0,0,Tabel1[[#This Row],[Netto afname 2024 (LDN)]]-Tabel1[[#This Row],[Wind profiel]])</f>
        <v>0</v>
      </c>
      <c r="J1158" s="1">
        <f>Tabel1[[#This Row],[Wind profiel]]-Tabel1[[#This Row],[Netto afname 2024 (LDN)]]</f>
        <v>3169.7315999999996</v>
      </c>
    </row>
    <row r="1159" spans="1:10" x14ac:dyDescent="0.2">
      <c r="A1159">
        <f t="shared" si="37"/>
        <v>2</v>
      </c>
      <c r="B1159" t="s">
        <v>1157</v>
      </c>
      <c r="C1159" s="1">
        <v>169.27229999999997</v>
      </c>
      <c r="D1159" s="1">
        <v>0</v>
      </c>
      <c r="E1159" s="1">
        <v>0</v>
      </c>
      <c r="F1159" s="1">
        <f t="shared" si="38"/>
        <v>169.27229999999997</v>
      </c>
      <c r="G1159" s="34"/>
      <c r="H1159" s="1">
        <v>3741.8</v>
      </c>
      <c r="I1159" s="1">
        <f>IF(Tabel1[[#This Row],[Netto afname 2024 (LDN)]]-Tabel1[[#This Row],[Wind profiel]]&lt;0,0,Tabel1[[#This Row],[Netto afname 2024 (LDN)]]-Tabel1[[#This Row],[Wind profiel]])</f>
        <v>0</v>
      </c>
      <c r="J1159" s="1">
        <f>Tabel1[[#This Row],[Wind profiel]]-Tabel1[[#This Row],[Netto afname 2024 (LDN)]]</f>
        <v>3572.5277000000001</v>
      </c>
    </row>
    <row r="1160" spans="1:10" x14ac:dyDescent="0.2">
      <c r="A1160">
        <f t="shared" si="37"/>
        <v>2</v>
      </c>
      <c r="B1160" t="s">
        <v>1158</v>
      </c>
      <c r="C1160" s="1">
        <v>163.9034</v>
      </c>
      <c r="D1160" s="1">
        <v>0</v>
      </c>
      <c r="E1160" s="1">
        <v>0</v>
      </c>
      <c r="F1160" s="1">
        <f t="shared" si="38"/>
        <v>163.9034</v>
      </c>
      <c r="G1160" s="34"/>
      <c r="H1160" s="1">
        <v>4127.3</v>
      </c>
      <c r="I1160" s="1">
        <f>IF(Tabel1[[#This Row],[Netto afname 2024 (LDN)]]-Tabel1[[#This Row],[Wind profiel]]&lt;0,0,Tabel1[[#This Row],[Netto afname 2024 (LDN)]]-Tabel1[[#This Row],[Wind profiel]])</f>
        <v>0</v>
      </c>
      <c r="J1160" s="1">
        <f>Tabel1[[#This Row],[Wind profiel]]-Tabel1[[#This Row],[Netto afname 2024 (LDN)]]</f>
        <v>3963.3966</v>
      </c>
    </row>
    <row r="1161" spans="1:10" x14ac:dyDescent="0.2">
      <c r="A1161">
        <f t="shared" si="37"/>
        <v>2</v>
      </c>
      <c r="B1161" t="s">
        <v>1159</v>
      </c>
      <c r="C1161" s="1">
        <v>164.81509999999997</v>
      </c>
      <c r="D1161" s="1">
        <v>0</v>
      </c>
      <c r="E1161" s="1">
        <v>0</v>
      </c>
      <c r="F1161" s="1">
        <f t="shared" si="38"/>
        <v>164.81509999999997</v>
      </c>
      <c r="G1161" s="34"/>
      <c r="H1161" s="1">
        <v>4255.8999999999996</v>
      </c>
      <c r="I1161" s="1">
        <f>IF(Tabel1[[#This Row],[Netto afname 2024 (LDN)]]-Tabel1[[#This Row],[Wind profiel]]&lt;0,0,Tabel1[[#This Row],[Netto afname 2024 (LDN)]]-Tabel1[[#This Row],[Wind profiel]])</f>
        <v>0</v>
      </c>
      <c r="J1161" s="1">
        <f>Tabel1[[#This Row],[Wind profiel]]-Tabel1[[#This Row],[Netto afname 2024 (LDN)]]</f>
        <v>4091.0848999999998</v>
      </c>
    </row>
    <row r="1162" spans="1:10" x14ac:dyDescent="0.2">
      <c r="A1162">
        <f t="shared" si="37"/>
        <v>2</v>
      </c>
      <c r="B1162" t="s">
        <v>1160</v>
      </c>
      <c r="C1162" s="1">
        <v>174.08405000000002</v>
      </c>
      <c r="D1162" s="1">
        <v>0</v>
      </c>
      <c r="E1162" s="1">
        <v>0</v>
      </c>
      <c r="F1162" s="1">
        <f t="shared" si="38"/>
        <v>174.08405000000002</v>
      </c>
      <c r="G1162" s="34"/>
      <c r="H1162" s="1">
        <v>4339.6000000000004</v>
      </c>
      <c r="I1162" s="1">
        <f>IF(Tabel1[[#This Row],[Netto afname 2024 (LDN)]]-Tabel1[[#This Row],[Wind profiel]]&lt;0,0,Tabel1[[#This Row],[Netto afname 2024 (LDN)]]-Tabel1[[#This Row],[Wind profiel]])</f>
        <v>0</v>
      </c>
      <c r="J1162" s="1">
        <f>Tabel1[[#This Row],[Wind profiel]]-Tabel1[[#This Row],[Netto afname 2024 (LDN)]]</f>
        <v>4165.51595</v>
      </c>
    </row>
    <row r="1163" spans="1:10" x14ac:dyDescent="0.2">
      <c r="A1163">
        <f t="shared" si="37"/>
        <v>2</v>
      </c>
      <c r="B1163" t="s">
        <v>1161</v>
      </c>
      <c r="C1163" s="1">
        <v>196.72460000000001</v>
      </c>
      <c r="D1163" s="1">
        <v>0</v>
      </c>
      <c r="E1163" s="1">
        <v>8.32</v>
      </c>
      <c r="F1163" s="1">
        <f t="shared" si="38"/>
        <v>205.0446</v>
      </c>
      <c r="G1163" s="34"/>
      <c r="H1163" s="1">
        <v>4308.3</v>
      </c>
      <c r="I1163" s="1">
        <f>IF(Tabel1[[#This Row],[Netto afname 2024 (LDN)]]-Tabel1[[#This Row],[Wind profiel]]&lt;0,0,Tabel1[[#This Row],[Netto afname 2024 (LDN)]]-Tabel1[[#This Row],[Wind profiel]])</f>
        <v>0</v>
      </c>
      <c r="J1163" s="1">
        <f>Tabel1[[#This Row],[Wind profiel]]-Tabel1[[#This Row],[Netto afname 2024 (LDN)]]</f>
        <v>4111.5753999999997</v>
      </c>
    </row>
    <row r="1164" spans="1:10" x14ac:dyDescent="0.2">
      <c r="A1164">
        <f t="shared" si="37"/>
        <v>2</v>
      </c>
      <c r="B1164" t="s">
        <v>1162</v>
      </c>
      <c r="C1164" s="1">
        <v>217.94694999999999</v>
      </c>
      <c r="D1164" s="1">
        <v>0</v>
      </c>
      <c r="E1164" s="1">
        <v>21.68</v>
      </c>
      <c r="F1164" s="1">
        <f t="shared" si="38"/>
        <v>239.62694999999999</v>
      </c>
      <c r="G1164" s="34"/>
      <c r="H1164" s="1">
        <v>4280.3</v>
      </c>
      <c r="I1164" s="1">
        <f>IF(Tabel1[[#This Row],[Netto afname 2024 (LDN)]]-Tabel1[[#This Row],[Wind profiel]]&lt;0,0,Tabel1[[#This Row],[Netto afname 2024 (LDN)]]-Tabel1[[#This Row],[Wind profiel]])</f>
        <v>0</v>
      </c>
      <c r="J1164" s="1">
        <f>Tabel1[[#This Row],[Wind profiel]]-Tabel1[[#This Row],[Netto afname 2024 (LDN)]]</f>
        <v>4062.3530500000002</v>
      </c>
    </row>
    <row r="1165" spans="1:10" x14ac:dyDescent="0.2">
      <c r="A1165">
        <f t="shared" si="37"/>
        <v>2</v>
      </c>
      <c r="B1165" t="s">
        <v>1163</v>
      </c>
      <c r="C1165" s="1">
        <v>243.7278</v>
      </c>
      <c r="D1165" s="1">
        <v>0</v>
      </c>
      <c r="E1165" s="1">
        <v>39.92</v>
      </c>
      <c r="F1165" s="1">
        <f t="shared" si="38"/>
        <v>283.64780000000002</v>
      </c>
      <c r="G1165" s="34"/>
      <c r="H1165" s="1">
        <v>4203.3</v>
      </c>
      <c r="I1165" s="1">
        <f>IF(Tabel1[[#This Row],[Netto afname 2024 (LDN)]]-Tabel1[[#This Row],[Wind profiel]]&lt;0,0,Tabel1[[#This Row],[Netto afname 2024 (LDN)]]-Tabel1[[#This Row],[Wind profiel]])</f>
        <v>0</v>
      </c>
      <c r="J1165" s="1">
        <f>Tabel1[[#This Row],[Wind profiel]]-Tabel1[[#This Row],[Netto afname 2024 (LDN)]]</f>
        <v>3959.5722000000001</v>
      </c>
    </row>
    <row r="1166" spans="1:10" x14ac:dyDescent="0.2">
      <c r="A1166">
        <f t="shared" si="37"/>
        <v>2</v>
      </c>
      <c r="B1166" t="s">
        <v>1164</v>
      </c>
      <c r="C1166" s="1">
        <v>256.49160000000001</v>
      </c>
      <c r="D1166" s="1">
        <v>0</v>
      </c>
      <c r="E1166" s="1">
        <v>36.08</v>
      </c>
      <c r="F1166" s="1">
        <f t="shared" si="38"/>
        <v>292.57159999999999</v>
      </c>
      <c r="G1166" s="34"/>
      <c r="H1166" s="1">
        <v>4192.3999999999996</v>
      </c>
      <c r="I1166" s="1">
        <f>IF(Tabel1[[#This Row],[Netto afname 2024 (LDN)]]-Tabel1[[#This Row],[Wind profiel]]&lt;0,0,Tabel1[[#This Row],[Netto afname 2024 (LDN)]]-Tabel1[[#This Row],[Wind profiel]])</f>
        <v>0</v>
      </c>
      <c r="J1166" s="1">
        <f>Tabel1[[#This Row],[Wind profiel]]-Tabel1[[#This Row],[Netto afname 2024 (LDN)]]</f>
        <v>3935.9083999999998</v>
      </c>
    </row>
    <row r="1167" spans="1:10" x14ac:dyDescent="0.2">
      <c r="A1167">
        <f t="shared" si="37"/>
        <v>2</v>
      </c>
      <c r="B1167" t="s">
        <v>1165</v>
      </c>
      <c r="C1167" s="1">
        <v>238.15629999999999</v>
      </c>
      <c r="D1167" s="1">
        <v>0</v>
      </c>
      <c r="E1167" s="1">
        <v>35.119999999999997</v>
      </c>
      <c r="F1167" s="1">
        <f t="shared" si="38"/>
        <v>273.27629999999999</v>
      </c>
      <c r="G1167" s="34"/>
      <c r="H1167" s="1">
        <v>3890.5</v>
      </c>
      <c r="I1167" s="1">
        <f>IF(Tabel1[[#This Row],[Netto afname 2024 (LDN)]]-Tabel1[[#This Row],[Wind profiel]]&lt;0,0,Tabel1[[#This Row],[Netto afname 2024 (LDN)]]-Tabel1[[#This Row],[Wind profiel]])</f>
        <v>0</v>
      </c>
      <c r="J1167" s="1">
        <f>Tabel1[[#This Row],[Wind profiel]]-Tabel1[[#This Row],[Netto afname 2024 (LDN)]]</f>
        <v>3652.3436999999999</v>
      </c>
    </row>
    <row r="1168" spans="1:10" x14ac:dyDescent="0.2">
      <c r="A1168">
        <f t="shared" si="37"/>
        <v>2</v>
      </c>
      <c r="B1168" t="s">
        <v>1166</v>
      </c>
      <c r="C1168" s="1">
        <v>236.53550000000001</v>
      </c>
      <c r="D1168" s="1">
        <v>0</v>
      </c>
      <c r="E1168" s="1">
        <v>26.24</v>
      </c>
      <c r="F1168" s="1">
        <f t="shared" si="38"/>
        <v>262.77550000000002</v>
      </c>
      <c r="G1168" s="34"/>
      <c r="H1168" s="1">
        <v>3573.8</v>
      </c>
      <c r="I1168" s="1">
        <f>IF(Tabel1[[#This Row],[Netto afname 2024 (LDN)]]-Tabel1[[#This Row],[Wind profiel]]&lt;0,0,Tabel1[[#This Row],[Netto afname 2024 (LDN)]]-Tabel1[[#This Row],[Wind profiel]])</f>
        <v>0</v>
      </c>
      <c r="J1168" s="1">
        <f>Tabel1[[#This Row],[Wind profiel]]-Tabel1[[#This Row],[Netto afname 2024 (LDN)]]</f>
        <v>3337.2645000000002</v>
      </c>
    </row>
    <row r="1169" spans="1:10" x14ac:dyDescent="0.2">
      <c r="A1169">
        <f t="shared" si="37"/>
        <v>2</v>
      </c>
      <c r="B1169" t="s">
        <v>1167</v>
      </c>
      <c r="C1169" s="1">
        <v>230.50815</v>
      </c>
      <c r="D1169" s="1">
        <v>0</v>
      </c>
      <c r="E1169" s="1">
        <v>27.119999999999997</v>
      </c>
      <c r="F1169" s="1">
        <f t="shared" si="38"/>
        <v>257.62815000000001</v>
      </c>
      <c r="G1169" s="34"/>
      <c r="H1169" s="1">
        <v>3324</v>
      </c>
      <c r="I1169" s="1">
        <f>IF(Tabel1[[#This Row],[Netto afname 2024 (LDN)]]-Tabel1[[#This Row],[Wind profiel]]&lt;0,0,Tabel1[[#This Row],[Netto afname 2024 (LDN)]]-Tabel1[[#This Row],[Wind profiel]])</f>
        <v>0</v>
      </c>
      <c r="J1169" s="1">
        <f>Tabel1[[#This Row],[Wind profiel]]-Tabel1[[#This Row],[Netto afname 2024 (LDN)]]</f>
        <v>3093.4918499999999</v>
      </c>
    </row>
    <row r="1170" spans="1:10" x14ac:dyDescent="0.2">
      <c r="A1170">
        <f t="shared" si="37"/>
        <v>2</v>
      </c>
      <c r="B1170" t="s">
        <v>1168</v>
      </c>
      <c r="C1170" s="1">
        <v>191.96350000000001</v>
      </c>
      <c r="D1170" s="1">
        <v>0</v>
      </c>
      <c r="E1170" s="1">
        <v>50.72</v>
      </c>
      <c r="F1170" s="1">
        <f t="shared" si="38"/>
        <v>242.68350000000001</v>
      </c>
      <c r="G1170" s="34"/>
      <c r="H1170" s="1">
        <v>3347.6</v>
      </c>
      <c r="I1170" s="1">
        <f>IF(Tabel1[[#This Row],[Netto afname 2024 (LDN)]]-Tabel1[[#This Row],[Wind profiel]]&lt;0,0,Tabel1[[#This Row],[Netto afname 2024 (LDN)]]-Tabel1[[#This Row],[Wind profiel]])</f>
        <v>0</v>
      </c>
      <c r="J1170" s="1">
        <f>Tabel1[[#This Row],[Wind profiel]]-Tabel1[[#This Row],[Netto afname 2024 (LDN)]]</f>
        <v>3155.6365000000001</v>
      </c>
    </row>
    <row r="1171" spans="1:10" x14ac:dyDescent="0.2">
      <c r="A1171">
        <f t="shared" si="37"/>
        <v>2</v>
      </c>
      <c r="B1171" t="s">
        <v>1169</v>
      </c>
      <c r="C1171" s="1">
        <v>214.40145000000001</v>
      </c>
      <c r="D1171" s="1">
        <v>0</v>
      </c>
      <c r="E1171" s="1">
        <v>14.4</v>
      </c>
      <c r="F1171" s="1">
        <f t="shared" si="38"/>
        <v>228.80145000000002</v>
      </c>
      <c r="G1171" s="34"/>
      <c r="H1171" s="1">
        <v>2987</v>
      </c>
      <c r="I1171" s="1">
        <f>IF(Tabel1[[#This Row],[Netto afname 2024 (LDN)]]-Tabel1[[#This Row],[Wind profiel]]&lt;0,0,Tabel1[[#This Row],[Netto afname 2024 (LDN)]]-Tabel1[[#This Row],[Wind profiel]])</f>
        <v>0</v>
      </c>
      <c r="J1171" s="1">
        <f>Tabel1[[#This Row],[Wind profiel]]-Tabel1[[#This Row],[Netto afname 2024 (LDN)]]</f>
        <v>2772.5985500000002</v>
      </c>
    </row>
    <row r="1172" spans="1:10" x14ac:dyDescent="0.2">
      <c r="A1172">
        <f t="shared" si="37"/>
        <v>2</v>
      </c>
      <c r="B1172" t="s">
        <v>1170</v>
      </c>
      <c r="C1172" s="1">
        <v>232.23025000000001</v>
      </c>
      <c r="D1172" s="1">
        <v>0</v>
      </c>
      <c r="E1172" s="1">
        <v>1.28</v>
      </c>
      <c r="F1172" s="1">
        <f t="shared" si="38"/>
        <v>233.51025000000001</v>
      </c>
      <c r="G1172" s="34"/>
      <c r="H1172" s="1">
        <v>1893.9</v>
      </c>
      <c r="I1172" s="1">
        <f>IF(Tabel1[[#This Row],[Netto afname 2024 (LDN)]]-Tabel1[[#This Row],[Wind profiel]]&lt;0,0,Tabel1[[#This Row],[Netto afname 2024 (LDN)]]-Tabel1[[#This Row],[Wind profiel]])</f>
        <v>0</v>
      </c>
      <c r="J1172" s="1">
        <f>Tabel1[[#This Row],[Wind profiel]]-Tabel1[[#This Row],[Netto afname 2024 (LDN)]]</f>
        <v>1661.66975</v>
      </c>
    </row>
    <row r="1173" spans="1:10" x14ac:dyDescent="0.2">
      <c r="A1173">
        <f t="shared" si="37"/>
        <v>2</v>
      </c>
      <c r="B1173" t="s">
        <v>1171</v>
      </c>
      <c r="C1173" s="1">
        <v>226.00029999999998</v>
      </c>
      <c r="D1173" s="1">
        <v>0</v>
      </c>
      <c r="E1173" s="1">
        <v>0</v>
      </c>
      <c r="F1173" s="1">
        <f t="shared" si="38"/>
        <v>226.00029999999998</v>
      </c>
      <c r="G1173" s="34"/>
      <c r="H1173" s="1">
        <v>4497.7</v>
      </c>
      <c r="I1173" s="1">
        <f>IF(Tabel1[[#This Row],[Netto afname 2024 (LDN)]]-Tabel1[[#This Row],[Wind profiel]]&lt;0,0,Tabel1[[#This Row],[Netto afname 2024 (LDN)]]-Tabel1[[#This Row],[Wind profiel]])</f>
        <v>0</v>
      </c>
      <c r="J1173" s="1">
        <f>Tabel1[[#This Row],[Wind profiel]]-Tabel1[[#This Row],[Netto afname 2024 (LDN)]]</f>
        <v>4271.6997000000001</v>
      </c>
    </row>
    <row r="1174" spans="1:10" x14ac:dyDescent="0.2">
      <c r="A1174">
        <f t="shared" si="37"/>
        <v>2</v>
      </c>
      <c r="B1174" t="s">
        <v>1172</v>
      </c>
      <c r="C1174" s="1">
        <v>220.17555000000002</v>
      </c>
      <c r="D1174" s="1">
        <v>0</v>
      </c>
      <c r="E1174" s="1">
        <v>0</v>
      </c>
      <c r="F1174" s="1">
        <f t="shared" si="38"/>
        <v>220.17555000000002</v>
      </c>
      <c r="G1174" s="34"/>
      <c r="H1174" s="1">
        <v>4500</v>
      </c>
      <c r="I1174" s="1">
        <f>IF(Tabel1[[#This Row],[Netto afname 2024 (LDN)]]-Tabel1[[#This Row],[Wind profiel]]&lt;0,0,Tabel1[[#This Row],[Netto afname 2024 (LDN)]]-Tabel1[[#This Row],[Wind profiel]])</f>
        <v>0</v>
      </c>
      <c r="J1174" s="1">
        <f>Tabel1[[#This Row],[Wind profiel]]-Tabel1[[#This Row],[Netto afname 2024 (LDN)]]</f>
        <v>4279.8244500000001</v>
      </c>
    </row>
    <row r="1175" spans="1:10" x14ac:dyDescent="0.2">
      <c r="A1175">
        <f t="shared" si="37"/>
        <v>2</v>
      </c>
      <c r="B1175" t="s">
        <v>1173</v>
      </c>
      <c r="C1175" s="1">
        <v>205.08185</v>
      </c>
      <c r="D1175" s="1">
        <v>0</v>
      </c>
      <c r="E1175" s="1">
        <v>0</v>
      </c>
      <c r="F1175" s="1">
        <f t="shared" si="38"/>
        <v>205.08185</v>
      </c>
      <c r="G1175" s="34"/>
      <c r="H1175" s="1">
        <v>4500</v>
      </c>
      <c r="I1175" s="1">
        <f>IF(Tabel1[[#This Row],[Netto afname 2024 (LDN)]]-Tabel1[[#This Row],[Wind profiel]]&lt;0,0,Tabel1[[#This Row],[Netto afname 2024 (LDN)]]-Tabel1[[#This Row],[Wind profiel]])</f>
        <v>0</v>
      </c>
      <c r="J1175" s="1">
        <f>Tabel1[[#This Row],[Wind profiel]]-Tabel1[[#This Row],[Netto afname 2024 (LDN)]]</f>
        <v>4294.9181500000004</v>
      </c>
    </row>
    <row r="1176" spans="1:10" x14ac:dyDescent="0.2">
      <c r="A1176">
        <f t="shared" si="37"/>
        <v>2</v>
      </c>
      <c r="B1176" t="s">
        <v>1174</v>
      </c>
      <c r="C1176" s="1">
        <v>206.04420000000002</v>
      </c>
      <c r="D1176" s="1">
        <v>0</v>
      </c>
      <c r="E1176" s="1">
        <v>0</v>
      </c>
      <c r="F1176" s="1">
        <f t="shared" si="38"/>
        <v>206.04420000000002</v>
      </c>
      <c r="G1176" s="34"/>
      <c r="H1176" s="1">
        <v>4500</v>
      </c>
      <c r="I1176" s="1">
        <f>IF(Tabel1[[#This Row],[Netto afname 2024 (LDN)]]-Tabel1[[#This Row],[Wind profiel]]&lt;0,0,Tabel1[[#This Row],[Netto afname 2024 (LDN)]]-Tabel1[[#This Row],[Wind profiel]])</f>
        <v>0</v>
      </c>
      <c r="J1176" s="1">
        <f>Tabel1[[#This Row],[Wind profiel]]-Tabel1[[#This Row],[Netto afname 2024 (LDN)]]</f>
        <v>4293.9557999999997</v>
      </c>
    </row>
    <row r="1177" spans="1:10" x14ac:dyDescent="0.2">
      <c r="A1177">
        <f t="shared" si="37"/>
        <v>2</v>
      </c>
      <c r="B1177" t="s">
        <v>1175</v>
      </c>
      <c r="C1177" s="1">
        <v>206.65199999999999</v>
      </c>
      <c r="D1177" s="1">
        <v>0</v>
      </c>
      <c r="E1177" s="1">
        <v>0</v>
      </c>
      <c r="F1177" s="1">
        <f t="shared" si="38"/>
        <v>206.65199999999999</v>
      </c>
      <c r="G1177" s="34"/>
      <c r="H1177" s="1">
        <v>4500</v>
      </c>
      <c r="I1177" s="1">
        <f>IF(Tabel1[[#This Row],[Netto afname 2024 (LDN)]]-Tabel1[[#This Row],[Wind profiel]]&lt;0,0,Tabel1[[#This Row],[Netto afname 2024 (LDN)]]-Tabel1[[#This Row],[Wind profiel]])</f>
        <v>0</v>
      </c>
      <c r="J1177" s="1">
        <f>Tabel1[[#This Row],[Wind profiel]]-Tabel1[[#This Row],[Netto afname 2024 (LDN)]]</f>
        <v>4293.348</v>
      </c>
    </row>
    <row r="1178" spans="1:10" x14ac:dyDescent="0.2">
      <c r="A1178">
        <f t="shared" si="37"/>
        <v>2</v>
      </c>
      <c r="B1178" t="s">
        <v>1176</v>
      </c>
      <c r="C1178" s="1">
        <v>191.71025000000003</v>
      </c>
      <c r="D1178" s="1">
        <v>0</v>
      </c>
      <c r="E1178" s="1">
        <v>0</v>
      </c>
      <c r="F1178" s="1">
        <f t="shared" si="38"/>
        <v>191.71025000000003</v>
      </c>
      <c r="G1178" s="34"/>
      <c r="H1178" s="1">
        <v>4487</v>
      </c>
      <c r="I1178" s="1">
        <f>IF(Tabel1[[#This Row],[Netto afname 2024 (LDN)]]-Tabel1[[#This Row],[Wind profiel]]&lt;0,0,Tabel1[[#This Row],[Netto afname 2024 (LDN)]]-Tabel1[[#This Row],[Wind profiel]])</f>
        <v>0</v>
      </c>
      <c r="J1178" s="1">
        <f>Tabel1[[#This Row],[Wind profiel]]-Tabel1[[#This Row],[Netto afname 2024 (LDN)]]</f>
        <v>4295.2897499999999</v>
      </c>
    </row>
    <row r="1179" spans="1:10" x14ac:dyDescent="0.2">
      <c r="A1179">
        <f t="shared" si="37"/>
        <v>2</v>
      </c>
      <c r="B1179" t="s">
        <v>1177</v>
      </c>
      <c r="C1179" s="1">
        <v>197.28174999999999</v>
      </c>
      <c r="D1179" s="1">
        <v>0</v>
      </c>
      <c r="E1179" s="1">
        <v>0</v>
      </c>
      <c r="F1179" s="1">
        <f t="shared" si="38"/>
        <v>197.28174999999999</v>
      </c>
      <c r="G1179" s="34"/>
      <c r="H1179" s="1">
        <v>4257.1000000000004</v>
      </c>
      <c r="I1179" s="1">
        <f>IF(Tabel1[[#This Row],[Netto afname 2024 (LDN)]]-Tabel1[[#This Row],[Wind profiel]]&lt;0,0,Tabel1[[#This Row],[Netto afname 2024 (LDN)]]-Tabel1[[#This Row],[Wind profiel]])</f>
        <v>0</v>
      </c>
      <c r="J1179" s="1">
        <f>Tabel1[[#This Row],[Wind profiel]]-Tabel1[[#This Row],[Netto afname 2024 (LDN)]]</f>
        <v>4059.8182500000003</v>
      </c>
    </row>
    <row r="1180" spans="1:10" x14ac:dyDescent="0.2">
      <c r="A1180">
        <f t="shared" si="37"/>
        <v>2</v>
      </c>
      <c r="B1180" t="s">
        <v>1178</v>
      </c>
      <c r="C1180" s="1">
        <v>196.42070000000001</v>
      </c>
      <c r="D1180" s="1">
        <v>0</v>
      </c>
      <c r="E1180" s="1">
        <v>0</v>
      </c>
      <c r="F1180" s="1">
        <f t="shared" si="38"/>
        <v>196.42070000000001</v>
      </c>
      <c r="G1180" s="34"/>
      <c r="H1180" s="1">
        <v>3951.4</v>
      </c>
      <c r="I1180" s="1">
        <f>IF(Tabel1[[#This Row],[Netto afname 2024 (LDN)]]-Tabel1[[#This Row],[Wind profiel]]&lt;0,0,Tabel1[[#This Row],[Netto afname 2024 (LDN)]]-Tabel1[[#This Row],[Wind profiel]])</f>
        <v>0</v>
      </c>
      <c r="J1180" s="1">
        <f>Tabel1[[#This Row],[Wind profiel]]-Tabel1[[#This Row],[Netto afname 2024 (LDN)]]</f>
        <v>3754.9793</v>
      </c>
    </row>
    <row r="1181" spans="1:10" x14ac:dyDescent="0.2">
      <c r="A1181">
        <f t="shared" si="37"/>
        <v>2</v>
      </c>
      <c r="B1181" t="s">
        <v>1179</v>
      </c>
      <c r="C1181" s="1">
        <v>192.31805000000003</v>
      </c>
      <c r="D1181" s="1">
        <v>0</v>
      </c>
      <c r="E1181" s="1">
        <v>0</v>
      </c>
      <c r="F1181" s="1">
        <f t="shared" si="38"/>
        <v>192.31805000000003</v>
      </c>
      <c r="G1181" s="34"/>
      <c r="H1181" s="1">
        <v>3419.4</v>
      </c>
      <c r="I1181" s="1">
        <f>IF(Tabel1[[#This Row],[Netto afname 2024 (LDN)]]-Tabel1[[#This Row],[Wind profiel]]&lt;0,0,Tabel1[[#This Row],[Netto afname 2024 (LDN)]]-Tabel1[[#This Row],[Wind profiel]])</f>
        <v>0</v>
      </c>
      <c r="J1181" s="1">
        <f>Tabel1[[#This Row],[Wind profiel]]-Tabel1[[#This Row],[Netto afname 2024 (LDN)]]</f>
        <v>3227.0819500000002</v>
      </c>
    </row>
    <row r="1182" spans="1:10" x14ac:dyDescent="0.2">
      <c r="A1182">
        <f t="shared" si="37"/>
        <v>2</v>
      </c>
      <c r="B1182" t="s">
        <v>1180</v>
      </c>
      <c r="C1182" s="1">
        <v>193.7869</v>
      </c>
      <c r="D1182" s="1">
        <v>0</v>
      </c>
      <c r="E1182" s="1">
        <v>0</v>
      </c>
      <c r="F1182" s="1">
        <f t="shared" si="38"/>
        <v>193.7869</v>
      </c>
      <c r="G1182" s="34"/>
      <c r="H1182" s="1">
        <v>2567</v>
      </c>
      <c r="I1182" s="1">
        <f>IF(Tabel1[[#This Row],[Netto afname 2024 (LDN)]]-Tabel1[[#This Row],[Wind profiel]]&lt;0,0,Tabel1[[#This Row],[Netto afname 2024 (LDN)]]-Tabel1[[#This Row],[Wind profiel]])</f>
        <v>0</v>
      </c>
      <c r="J1182" s="1">
        <f>Tabel1[[#This Row],[Wind profiel]]-Tabel1[[#This Row],[Netto afname 2024 (LDN)]]</f>
        <v>2373.2130999999999</v>
      </c>
    </row>
    <row r="1183" spans="1:10" x14ac:dyDescent="0.2">
      <c r="A1183">
        <f t="shared" si="37"/>
        <v>2</v>
      </c>
      <c r="B1183" t="s">
        <v>1181</v>
      </c>
      <c r="C1183" s="1">
        <v>193.88819999999998</v>
      </c>
      <c r="D1183" s="1">
        <v>0</v>
      </c>
      <c r="E1183" s="1">
        <v>0</v>
      </c>
      <c r="F1183" s="1">
        <f t="shared" si="38"/>
        <v>193.88819999999998</v>
      </c>
      <c r="G1183" s="34"/>
      <c r="H1183" s="1">
        <v>1014.4</v>
      </c>
      <c r="I1183" s="1">
        <f>IF(Tabel1[[#This Row],[Netto afname 2024 (LDN)]]-Tabel1[[#This Row],[Wind profiel]]&lt;0,0,Tabel1[[#This Row],[Netto afname 2024 (LDN)]]-Tabel1[[#This Row],[Wind profiel]])</f>
        <v>0</v>
      </c>
      <c r="J1183" s="1">
        <f>Tabel1[[#This Row],[Wind profiel]]-Tabel1[[#This Row],[Netto afname 2024 (LDN)]]</f>
        <v>820.51179999999999</v>
      </c>
    </row>
    <row r="1184" spans="1:10" x14ac:dyDescent="0.2">
      <c r="A1184">
        <f t="shared" si="37"/>
        <v>2</v>
      </c>
      <c r="B1184" t="s">
        <v>1182</v>
      </c>
      <c r="C1184" s="1">
        <v>194.64794999999998</v>
      </c>
      <c r="D1184" s="1">
        <v>0</v>
      </c>
      <c r="E1184" s="1">
        <v>0</v>
      </c>
      <c r="F1184" s="1">
        <f t="shared" si="38"/>
        <v>194.64794999999998</v>
      </c>
      <c r="G1184" s="34"/>
      <c r="H1184" s="1">
        <v>1030.8</v>
      </c>
      <c r="I1184" s="1">
        <f>IF(Tabel1[[#This Row],[Netto afname 2024 (LDN)]]-Tabel1[[#This Row],[Wind profiel]]&lt;0,0,Tabel1[[#This Row],[Netto afname 2024 (LDN)]]-Tabel1[[#This Row],[Wind profiel]])</f>
        <v>0</v>
      </c>
      <c r="J1184" s="1">
        <f>Tabel1[[#This Row],[Wind profiel]]-Tabel1[[#This Row],[Netto afname 2024 (LDN)]]</f>
        <v>836.15204999999992</v>
      </c>
    </row>
    <row r="1185" spans="1:10" x14ac:dyDescent="0.2">
      <c r="A1185">
        <f t="shared" si="37"/>
        <v>2</v>
      </c>
      <c r="B1185" t="s">
        <v>1183</v>
      </c>
      <c r="C1185" s="1">
        <v>186.69590000000002</v>
      </c>
      <c r="D1185" s="1">
        <v>0</v>
      </c>
      <c r="E1185" s="1">
        <v>0</v>
      </c>
      <c r="F1185" s="1">
        <f t="shared" si="38"/>
        <v>186.69590000000002</v>
      </c>
      <c r="G1185" s="34"/>
      <c r="H1185" s="1">
        <v>863.7</v>
      </c>
      <c r="I1185" s="1">
        <f>IF(Tabel1[[#This Row],[Netto afname 2024 (LDN)]]-Tabel1[[#This Row],[Wind profiel]]&lt;0,0,Tabel1[[#This Row],[Netto afname 2024 (LDN)]]-Tabel1[[#This Row],[Wind profiel]])</f>
        <v>0</v>
      </c>
      <c r="J1185" s="1">
        <f>Tabel1[[#This Row],[Wind profiel]]-Tabel1[[#This Row],[Netto afname 2024 (LDN)]]</f>
        <v>677.00409999999999</v>
      </c>
    </row>
    <row r="1186" spans="1:10" x14ac:dyDescent="0.2">
      <c r="A1186">
        <f t="shared" si="37"/>
        <v>2</v>
      </c>
      <c r="B1186" t="s">
        <v>1184</v>
      </c>
      <c r="C1186" s="1">
        <v>177.02175</v>
      </c>
      <c r="D1186" s="1">
        <v>0</v>
      </c>
      <c r="E1186" s="1">
        <v>0</v>
      </c>
      <c r="F1186" s="1">
        <f t="shared" si="38"/>
        <v>177.02175</v>
      </c>
      <c r="G1186" s="34"/>
      <c r="H1186" s="1">
        <v>1034</v>
      </c>
      <c r="I1186" s="1">
        <f>IF(Tabel1[[#This Row],[Netto afname 2024 (LDN)]]-Tabel1[[#This Row],[Wind profiel]]&lt;0,0,Tabel1[[#This Row],[Netto afname 2024 (LDN)]]-Tabel1[[#This Row],[Wind profiel]])</f>
        <v>0</v>
      </c>
      <c r="J1186" s="1">
        <f>Tabel1[[#This Row],[Wind profiel]]-Tabel1[[#This Row],[Netto afname 2024 (LDN)]]</f>
        <v>856.97825</v>
      </c>
    </row>
    <row r="1187" spans="1:10" x14ac:dyDescent="0.2">
      <c r="A1187">
        <f t="shared" si="37"/>
        <v>2</v>
      </c>
      <c r="B1187" t="s">
        <v>1185</v>
      </c>
      <c r="C1187" s="1">
        <v>163.75145000000001</v>
      </c>
      <c r="D1187" s="1">
        <v>0</v>
      </c>
      <c r="E1187" s="1">
        <v>25.28</v>
      </c>
      <c r="F1187" s="1">
        <f t="shared" si="38"/>
        <v>189.03145000000001</v>
      </c>
      <c r="G1187" s="34"/>
      <c r="H1187" s="1">
        <v>1264.8</v>
      </c>
      <c r="I1187" s="1">
        <f>IF(Tabel1[[#This Row],[Netto afname 2024 (LDN)]]-Tabel1[[#This Row],[Wind profiel]]&lt;0,0,Tabel1[[#This Row],[Netto afname 2024 (LDN)]]-Tabel1[[#This Row],[Wind profiel]])</f>
        <v>0</v>
      </c>
      <c r="J1187" s="1">
        <f>Tabel1[[#This Row],[Wind profiel]]-Tabel1[[#This Row],[Netto afname 2024 (LDN)]]</f>
        <v>1101.04855</v>
      </c>
    </row>
    <row r="1188" spans="1:10" x14ac:dyDescent="0.2">
      <c r="A1188">
        <f t="shared" si="37"/>
        <v>2</v>
      </c>
      <c r="B1188" t="s">
        <v>1186</v>
      </c>
      <c r="C1188" s="1">
        <v>126.9289</v>
      </c>
      <c r="D1188" s="1">
        <v>0</v>
      </c>
      <c r="E1188" s="1">
        <v>60.8</v>
      </c>
      <c r="F1188" s="1">
        <f t="shared" si="38"/>
        <v>187.72890000000001</v>
      </c>
      <c r="G1188" s="34"/>
      <c r="H1188" s="1">
        <v>910.5</v>
      </c>
      <c r="I1188" s="1">
        <f>IF(Tabel1[[#This Row],[Netto afname 2024 (LDN)]]-Tabel1[[#This Row],[Wind profiel]]&lt;0,0,Tabel1[[#This Row],[Netto afname 2024 (LDN)]]-Tabel1[[#This Row],[Wind profiel]])</f>
        <v>0</v>
      </c>
      <c r="J1188" s="1">
        <f>Tabel1[[#This Row],[Wind profiel]]-Tabel1[[#This Row],[Netto afname 2024 (LDN)]]</f>
        <v>783.5711</v>
      </c>
    </row>
    <row r="1189" spans="1:10" x14ac:dyDescent="0.2">
      <c r="A1189">
        <f t="shared" si="37"/>
        <v>2</v>
      </c>
      <c r="B1189" t="s">
        <v>1187</v>
      </c>
      <c r="C1189" s="1">
        <v>136.55240000000001</v>
      </c>
      <c r="D1189" s="1">
        <v>0</v>
      </c>
      <c r="E1189" s="1">
        <v>55.36</v>
      </c>
      <c r="F1189" s="1">
        <f t="shared" si="38"/>
        <v>191.91239999999999</v>
      </c>
      <c r="G1189" s="34"/>
      <c r="H1189" s="1">
        <v>842.8</v>
      </c>
      <c r="I1189" s="1">
        <f>IF(Tabel1[[#This Row],[Netto afname 2024 (LDN)]]-Tabel1[[#This Row],[Wind profiel]]&lt;0,0,Tabel1[[#This Row],[Netto afname 2024 (LDN)]]-Tabel1[[#This Row],[Wind profiel]])</f>
        <v>0</v>
      </c>
      <c r="J1189" s="1">
        <f>Tabel1[[#This Row],[Wind profiel]]-Tabel1[[#This Row],[Netto afname 2024 (LDN)]]</f>
        <v>706.24759999999992</v>
      </c>
    </row>
    <row r="1190" spans="1:10" x14ac:dyDescent="0.2">
      <c r="A1190">
        <f t="shared" si="37"/>
        <v>2</v>
      </c>
      <c r="B1190" t="s">
        <v>1188</v>
      </c>
      <c r="C1190" s="1">
        <v>101.85714999999999</v>
      </c>
      <c r="D1190" s="1">
        <v>0</v>
      </c>
      <c r="E1190" s="1">
        <v>90.32</v>
      </c>
      <c r="F1190" s="1">
        <f t="shared" si="38"/>
        <v>192.17714999999998</v>
      </c>
      <c r="G1190" s="34"/>
      <c r="H1190" s="1">
        <v>1246</v>
      </c>
      <c r="I1190" s="1">
        <f>IF(Tabel1[[#This Row],[Netto afname 2024 (LDN)]]-Tabel1[[#This Row],[Wind profiel]]&lt;0,0,Tabel1[[#This Row],[Netto afname 2024 (LDN)]]-Tabel1[[#This Row],[Wind profiel]])</f>
        <v>0</v>
      </c>
      <c r="J1190" s="1">
        <f>Tabel1[[#This Row],[Wind profiel]]-Tabel1[[#This Row],[Netto afname 2024 (LDN)]]</f>
        <v>1144.14285</v>
      </c>
    </row>
    <row r="1191" spans="1:10" x14ac:dyDescent="0.2">
      <c r="A1191">
        <f t="shared" si="37"/>
        <v>2</v>
      </c>
      <c r="B1191" t="s">
        <v>1189</v>
      </c>
      <c r="C1191" s="1">
        <v>109.65725</v>
      </c>
      <c r="D1191" s="1">
        <v>0</v>
      </c>
      <c r="E1191" s="1">
        <v>82.56</v>
      </c>
      <c r="F1191" s="1">
        <f t="shared" si="38"/>
        <v>192.21725000000001</v>
      </c>
      <c r="G1191" s="34"/>
      <c r="H1191" s="1">
        <v>888.6</v>
      </c>
      <c r="I1191" s="1">
        <f>IF(Tabel1[[#This Row],[Netto afname 2024 (LDN)]]-Tabel1[[#This Row],[Wind profiel]]&lt;0,0,Tabel1[[#This Row],[Netto afname 2024 (LDN)]]-Tabel1[[#This Row],[Wind profiel]])</f>
        <v>0</v>
      </c>
      <c r="J1191" s="1">
        <f>Tabel1[[#This Row],[Wind profiel]]-Tabel1[[#This Row],[Netto afname 2024 (LDN)]]</f>
        <v>778.94275000000005</v>
      </c>
    </row>
    <row r="1192" spans="1:10" x14ac:dyDescent="0.2">
      <c r="A1192">
        <f t="shared" si="37"/>
        <v>2</v>
      </c>
      <c r="B1192" t="s">
        <v>1190</v>
      </c>
      <c r="C1192" s="1">
        <v>138.62905000000001</v>
      </c>
      <c r="D1192" s="1">
        <v>0</v>
      </c>
      <c r="E1192" s="1">
        <v>52.24</v>
      </c>
      <c r="F1192" s="1">
        <f t="shared" si="38"/>
        <v>190.86905000000002</v>
      </c>
      <c r="G1192" s="34"/>
      <c r="H1192" s="1">
        <v>1022</v>
      </c>
      <c r="I1192" s="1">
        <f>IF(Tabel1[[#This Row],[Netto afname 2024 (LDN)]]-Tabel1[[#This Row],[Wind profiel]]&lt;0,0,Tabel1[[#This Row],[Netto afname 2024 (LDN)]]-Tabel1[[#This Row],[Wind profiel]])</f>
        <v>0</v>
      </c>
      <c r="J1192" s="1">
        <f>Tabel1[[#This Row],[Wind profiel]]-Tabel1[[#This Row],[Netto afname 2024 (LDN)]]</f>
        <v>883.37094999999999</v>
      </c>
    </row>
    <row r="1193" spans="1:10" x14ac:dyDescent="0.2">
      <c r="A1193">
        <f t="shared" si="37"/>
        <v>2</v>
      </c>
      <c r="B1193" t="s">
        <v>1191</v>
      </c>
      <c r="C1193" s="1">
        <v>170.94374999999999</v>
      </c>
      <c r="D1193" s="1">
        <v>0</v>
      </c>
      <c r="E1193" s="1">
        <v>22.959999999999997</v>
      </c>
      <c r="F1193" s="1">
        <f t="shared" si="38"/>
        <v>193.90375</v>
      </c>
      <c r="G1193" s="34"/>
      <c r="H1193" s="1">
        <v>3004.3</v>
      </c>
      <c r="I1193" s="1">
        <f>IF(Tabel1[[#This Row],[Netto afname 2024 (LDN)]]-Tabel1[[#This Row],[Wind profiel]]&lt;0,0,Tabel1[[#This Row],[Netto afname 2024 (LDN)]]-Tabel1[[#This Row],[Wind profiel]])</f>
        <v>0</v>
      </c>
      <c r="J1193" s="1">
        <f>Tabel1[[#This Row],[Wind profiel]]-Tabel1[[#This Row],[Netto afname 2024 (LDN)]]</f>
        <v>2833.3562500000003</v>
      </c>
    </row>
    <row r="1194" spans="1:10" x14ac:dyDescent="0.2">
      <c r="A1194">
        <f t="shared" si="37"/>
        <v>2</v>
      </c>
      <c r="B1194" t="s">
        <v>1192</v>
      </c>
      <c r="C1194" s="1">
        <v>185.17639999999997</v>
      </c>
      <c r="D1194" s="1">
        <v>0</v>
      </c>
      <c r="E1194" s="1">
        <v>21.919999999999998</v>
      </c>
      <c r="F1194" s="1">
        <f t="shared" si="38"/>
        <v>207.09639999999996</v>
      </c>
      <c r="G1194" s="34"/>
      <c r="H1194" s="1">
        <v>3376.9</v>
      </c>
      <c r="I1194" s="1">
        <f>IF(Tabel1[[#This Row],[Netto afname 2024 (LDN)]]-Tabel1[[#This Row],[Wind profiel]]&lt;0,0,Tabel1[[#This Row],[Netto afname 2024 (LDN)]]-Tabel1[[#This Row],[Wind profiel]])</f>
        <v>0</v>
      </c>
      <c r="J1194" s="1">
        <f>Tabel1[[#This Row],[Wind profiel]]-Tabel1[[#This Row],[Netto afname 2024 (LDN)]]</f>
        <v>3191.7236000000003</v>
      </c>
    </row>
    <row r="1195" spans="1:10" x14ac:dyDescent="0.2">
      <c r="A1195">
        <f t="shared" si="37"/>
        <v>2</v>
      </c>
      <c r="B1195" t="s">
        <v>1193</v>
      </c>
      <c r="C1195" s="1">
        <v>188.77255000000002</v>
      </c>
      <c r="D1195" s="1">
        <v>0</v>
      </c>
      <c r="E1195" s="1">
        <v>15.92</v>
      </c>
      <c r="F1195" s="1">
        <f t="shared" si="38"/>
        <v>204.69255000000001</v>
      </c>
      <c r="G1195" s="34"/>
      <c r="H1195" s="1">
        <v>3088.5</v>
      </c>
      <c r="I1195" s="1">
        <f>IF(Tabel1[[#This Row],[Netto afname 2024 (LDN)]]-Tabel1[[#This Row],[Wind profiel]]&lt;0,0,Tabel1[[#This Row],[Netto afname 2024 (LDN)]]-Tabel1[[#This Row],[Wind profiel]])</f>
        <v>0</v>
      </c>
      <c r="J1195" s="1">
        <f>Tabel1[[#This Row],[Wind profiel]]-Tabel1[[#This Row],[Netto afname 2024 (LDN)]]</f>
        <v>2899.7274499999999</v>
      </c>
    </row>
    <row r="1196" spans="1:10" x14ac:dyDescent="0.2">
      <c r="A1196">
        <f t="shared" si="37"/>
        <v>2</v>
      </c>
      <c r="B1196" t="s">
        <v>1194</v>
      </c>
      <c r="C1196" s="1">
        <v>179.50360000000001</v>
      </c>
      <c r="D1196" s="1">
        <v>0</v>
      </c>
      <c r="E1196" s="1">
        <v>3.12</v>
      </c>
      <c r="F1196" s="1">
        <f t="shared" si="38"/>
        <v>182.62360000000001</v>
      </c>
      <c r="G1196" s="34"/>
      <c r="H1196" s="1">
        <v>2255.5</v>
      </c>
      <c r="I1196" s="1">
        <f>IF(Tabel1[[#This Row],[Netto afname 2024 (LDN)]]-Tabel1[[#This Row],[Wind profiel]]&lt;0,0,Tabel1[[#This Row],[Netto afname 2024 (LDN)]]-Tabel1[[#This Row],[Wind profiel]])</f>
        <v>0</v>
      </c>
      <c r="J1196" s="1">
        <f>Tabel1[[#This Row],[Wind profiel]]-Tabel1[[#This Row],[Netto afname 2024 (LDN)]]</f>
        <v>2075.9964</v>
      </c>
    </row>
    <row r="1197" spans="1:10" x14ac:dyDescent="0.2">
      <c r="A1197">
        <f t="shared" si="37"/>
        <v>2</v>
      </c>
      <c r="B1197" t="s">
        <v>1195</v>
      </c>
      <c r="C1197" s="1">
        <v>188.92449999999999</v>
      </c>
      <c r="D1197" s="1">
        <v>0</v>
      </c>
      <c r="E1197" s="1">
        <v>0</v>
      </c>
      <c r="F1197" s="1">
        <f t="shared" si="38"/>
        <v>188.92449999999999</v>
      </c>
      <c r="G1197" s="34"/>
      <c r="H1197" s="1">
        <v>1732.8</v>
      </c>
      <c r="I1197" s="1">
        <f>IF(Tabel1[[#This Row],[Netto afname 2024 (LDN)]]-Tabel1[[#This Row],[Wind profiel]]&lt;0,0,Tabel1[[#This Row],[Netto afname 2024 (LDN)]]-Tabel1[[#This Row],[Wind profiel]])</f>
        <v>0</v>
      </c>
      <c r="J1197" s="1">
        <f>Tabel1[[#This Row],[Wind profiel]]-Tabel1[[#This Row],[Netto afname 2024 (LDN)]]</f>
        <v>1543.8754999999999</v>
      </c>
    </row>
    <row r="1198" spans="1:10" x14ac:dyDescent="0.2">
      <c r="A1198">
        <f t="shared" si="37"/>
        <v>2</v>
      </c>
      <c r="B1198" t="s">
        <v>1196</v>
      </c>
      <c r="C1198" s="1">
        <v>185.7842</v>
      </c>
      <c r="D1198" s="1">
        <v>0</v>
      </c>
      <c r="E1198" s="1">
        <v>0</v>
      </c>
      <c r="F1198" s="1">
        <f t="shared" si="38"/>
        <v>185.7842</v>
      </c>
      <c r="G1198" s="34"/>
      <c r="H1198" s="1">
        <v>3240</v>
      </c>
      <c r="I1198" s="1">
        <f>IF(Tabel1[[#This Row],[Netto afname 2024 (LDN)]]-Tabel1[[#This Row],[Wind profiel]]&lt;0,0,Tabel1[[#This Row],[Netto afname 2024 (LDN)]]-Tabel1[[#This Row],[Wind profiel]])</f>
        <v>0</v>
      </c>
      <c r="J1198" s="1">
        <f>Tabel1[[#This Row],[Wind profiel]]-Tabel1[[#This Row],[Netto afname 2024 (LDN)]]</f>
        <v>3054.2157999999999</v>
      </c>
    </row>
    <row r="1199" spans="1:10" x14ac:dyDescent="0.2">
      <c r="A1199">
        <f t="shared" si="37"/>
        <v>2</v>
      </c>
      <c r="B1199" t="s">
        <v>1197</v>
      </c>
      <c r="C1199" s="1">
        <v>187.30370000000002</v>
      </c>
      <c r="D1199" s="1">
        <v>0</v>
      </c>
      <c r="E1199" s="1">
        <v>0</v>
      </c>
      <c r="F1199" s="1">
        <f t="shared" si="38"/>
        <v>187.30370000000002</v>
      </c>
      <c r="G1199" s="34"/>
      <c r="H1199" s="1">
        <v>4025.4</v>
      </c>
      <c r="I1199" s="1">
        <f>IF(Tabel1[[#This Row],[Netto afname 2024 (LDN)]]-Tabel1[[#This Row],[Wind profiel]]&lt;0,0,Tabel1[[#This Row],[Netto afname 2024 (LDN)]]-Tabel1[[#This Row],[Wind profiel]])</f>
        <v>0</v>
      </c>
      <c r="J1199" s="1">
        <f>Tabel1[[#This Row],[Wind profiel]]-Tabel1[[#This Row],[Netto afname 2024 (LDN)]]</f>
        <v>3838.0963000000002</v>
      </c>
    </row>
    <row r="1200" spans="1:10" x14ac:dyDescent="0.2">
      <c r="A1200">
        <f t="shared" si="37"/>
        <v>2</v>
      </c>
      <c r="B1200" t="s">
        <v>1198</v>
      </c>
      <c r="C1200" s="1">
        <v>202.34674999999999</v>
      </c>
      <c r="D1200" s="1">
        <v>0</v>
      </c>
      <c r="E1200" s="1">
        <v>0</v>
      </c>
      <c r="F1200" s="1">
        <f t="shared" si="38"/>
        <v>202.34674999999999</v>
      </c>
      <c r="G1200" s="34"/>
      <c r="H1200" s="1">
        <v>3825.9</v>
      </c>
      <c r="I1200" s="1">
        <f>IF(Tabel1[[#This Row],[Netto afname 2024 (LDN)]]-Tabel1[[#This Row],[Wind profiel]]&lt;0,0,Tabel1[[#This Row],[Netto afname 2024 (LDN)]]-Tabel1[[#This Row],[Wind profiel]])</f>
        <v>0</v>
      </c>
      <c r="J1200" s="1">
        <f>Tabel1[[#This Row],[Wind profiel]]-Tabel1[[#This Row],[Netto afname 2024 (LDN)]]</f>
        <v>3623.5532499999999</v>
      </c>
    </row>
    <row r="1201" spans="1:10" x14ac:dyDescent="0.2">
      <c r="A1201">
        <f t="shared" si="37"/>
        <v>2</v>
      </c>
      <c r="B1201" t="s">
        <v>1199</v>
      </c>
      <c r="C1201" s="1">
        <v>206.39875000000001</v>
      </c>
      <c r="D1201" s="1">
        <v>0</v>
      </c>
      <c r="E1201" s="1">
        <v>0</v>
      </c>
      <c r="F1201" s="1">
        <f t="shared" si="38"/>
        <v>206.39875000000001</v>
      </c>
      <c r="G1201" s="34"/>
      <c r="H1201" s="1">
        <v>3291.9</v>
      </c>
      <c r="I1201" s="1">
        <f>IF(Tabel1[[#This Row],[Netto afname 2024 (LDN)]]-Tabel1[[#This Row],[Wind profiel]]&lt;0,0,Tabel1[[#This Row],[Netto afname 2024 (LDN)]]-Tabel1[[#This Row],[Wind profiel]])</f>
        <v>0</v>
      </c>
      <c r="J1201" s="1">
        <f>Tabel1[[#This Row],[Wind profiel]]-Tabel1[[#This Row],[Netto afname 2024 (LDN)]]</f>
        <v>3085.5012500000003</v>
      </c>
    </row>
    <row r="1202" spans="1:10" x14ac:dyDescent="0.2">
      <c r="A1202">
        <f t="shared" si="37"/>
        <v>2</v>
      </c>
      <c r="B1202" t="s">
        <v>1200</v>
      </c>
      <c r="C1202" s="1">
        <v>211.41309999999999</v>
      </c>
      <c r="D1202" s="1">
        <v>0</v>
      </c>
      <c r="E1202" s="1">
        <v>0</v>
      </c>
      <c r="F1202" s="1">
        <f t="shared" si="38"/>
        <v>211.41309999999999</v>
      </c>
      <c r="G1202" s="34"/>
      <c r="H1202" s="1">
        <v>1685.3</v>
      </c>
      <c r="I1202" s="1">
        <f>IF(Tabel1[[#This Row],[Netto afname 2024 (LDN)]]-Tabel1[[#This Row],[Wind profiel]]&lt;0,0,Tabel1[[#This Row],[Netto afname 2024 (LDN)]]-Tabel1[[#This Row],[Wind profiel]])</f>
        <v>0</v>
      </c>
      <c r="J1202" s="1">
        <f>Tabel1[[#This Row],[Wind profiel]]-Tabel1[[#This Row],[Netto afname 2024 (LDN)]]</f>
        <v>1473.8869</v>
      </c>
    </row>
    <row r="1203" spans="1:10" x14ac:dyDescent="0.2">
      <c r="A1203">
        <f t="shared" si="37"/>
        <v>2</v>
      </c>
      <c r="B1203" t="s">
        <v>1201</v>
      </c>
      <c r="C1203" s="1">
        <v>226.55744999999999</v>
      </c>
      <c r="D1203" s="1">
        <v>0</v>
      </c>
      <c r="E1203" s="1">
        <v>0</v>
      </c>
      <c r="F1203" s="1">
        <f t="shared" si="38"/>
        <v>226.55744999999999</v>
      </c>
      <c r="G1203" s="34"/>
      <c r="H1203" s="1">
        <v>1005.4</v>
      </c>
      <c r="I1203" s="1">
        <f>IF(Tabel1[[#This Row],[Netto afname 2024 (LDN)]]-Tabel1[[#This Row],[Wind profiel]]&lt;0,0,Tabel1[[#This Row],[Netto afname 2024 (LDN)]]-Tabel1[[#This Row],[Wind profiel]])</f>
        <v>0</v>
      </c>
      <c r="J1203" s="1">
        <f>Tabel1[[#This Row],[Wind profiel]]-Tabel1[[#This Row],[Netto afname 2024 (LDN)]]</f>
        <v>778.84254999999996</v>
      </c>
    </row>
    <row r="1204" spans="1:10" x14ac:dyDescent="0.2">
      <c r="A1204">
        <f t="shared" si="37"/>
        <v>2</v>
      </c>
      <c r="B1204" t="s">
        <v>1202</v>
      </c>
      <c r="C1204" s="1">
        <v>220.27685</v>
      </c>
      <c r="D1204" s="1">
        <v>0</v>
      </c>
      <c r="E1204" s="1">
        <v>0</v>
      </c>
      <c r="F1204" s="1">
        <f t="shared" si="38"/>
        <v>220.27685</v>
      </c>
      <c r="G1204" s="34"/>
      <c r="H1204" s="1">
        <v>655.1</v>
      </c>
      <c r="I1204" s="1">
        <f>IF(Tabel1[[#This Row],[Netto afname 2024 (LDN)]]-Tabel1[[#This Row],[Wind profiel]]&lt;0,0,Tabel1[[#This Row],[Netto afname 2024 (LDN)]]-Tabel1[[#This Row],[Wind profiel]])</f>
        <v>0</v>
      </c>
      <c r="J1204" s="1">
        <f>Tabel1[[#This Row],[Wind profiel]]-Tabel1[[#This Row],[Netto afname 2024 (LDN)]]</f>
        <v>434.82315000000006</v>
      </c>
    </row>
    <row r="1205" spans="1:10" x14ac:dyDescent="0.2">
      <c r="A1205">
        <f t="shared" si="37"/>
        <v>2</v>
      </c>
      <c r="B1205" t="s">
        <v>1203</v>
      </c>
      <c r="C1205" s="1">
        <v>215.92095</v>
      </c>
      <c r="D1205" s="1">
        <v>0</v>
      </c>
      <c r="E1205" s="1">
        <v>0</v>
      </c>
      <c r="F1205" s="1">
        <f t="shared" si="38"/>
        <v>215.92095</v>
      </c>
      <c r="G1205" s="34"/>
      <c r="H1205" s="1">
        <v>694.2</v>
      </c>
      <c r="I1205" s="1">
        <f>IF(Tabel1[[#This Row],[Netto afname 2024 (LDN)]]-Tabel1[[#This Row],[Wind profiel]]&lt;0,0,Tabel1[[#This Row],[Netto afname 2024 (LDN)]]-Tabel1[[#This Row],[Wind profiel]])</f>
        <v>0</v>
      </c>
      <c r="J1205" s="1">
        <f>Tabel1[[#This Row],[Wind profiel]]-Tabel1[[#This Row],[Netto afname 2024 (LDN)]]</f>
        <v>478.27905000000004</v>
      </c>
    </row>
    <row r="1206" spans="1:10" x14ac:dyDescent="0.2">
      <c r="A1206">
        <f t="shared" si="37"/>
        <v>2</v>
      </c>
      <c r="B1206" t="s">
        <v>1204</v>
      </c>
      <c r="C1206" s="1">
        <v>191.50764999999998</v>
      </c>
      <c r="D1206" s="1">
        <v>0</v>
      </c>
      <c r="E1206" s="1">
        <v>0</v>
      </c>
      <c r="F1206" s="1">
        <f t="shared" si="38"/>
        <v>191.50764999999998</v>
      </c>
      <c r="G1206" s="34"/>
      <c r="H1206" s="1">
        <v>706.1</v>
      </c>
      <c r="I1206" s="1">
        <f>IF(Tabel1[[#This Row],[Netto afname 2024 (LDN)]]-Tabel1[[#This Row],[Wind profiel]]&lt;0,0,Tabel1[[#This Row],[Netto afname 2024 (LDN)]]-Tabel1[[#This Row],[Wind profiel]])</f>
        <v>0</v>
      </c>
      <c r="J1206" s="1">
        <f>Tabel1[[#This Row],[Wind profiel]]-Tabel1[[#This Row],[Netto afname 2024 (LDN)]]</f>
        <v>514.59235000000001</v>
      </c>
    </row>
    <row r="1207" spans="1:10" x14ac:dyDescent="0.2">
      <c r="A1207">
        <f t="shared" si="37"/>
        <v>2</v>
      </c>
      <c r="B1207" t="s">
        <v>1205</v>
      </c>
      <c r="C1207" s="1">
        <v>173.72949999999997</v>
      </c>
      <c r="D1207" s="1">
        <v>0</v>
      </c>
      <c r="E1207" s="1">
        <v>0</v>
      </c>
      <c r="F1207" s="1">
        <f t="shared" si="38"/>
        <v>173.72949999999997</v>
      </c>
      <c r="G1207" s="34"/>
      <c r="H1207" s="1">
        <v>736.8</v>
      </c>
      <c r="I1207" s="1">
        <f>IF(Tabel1[[#This Row],[Netto afname 2024 (LDN)]]-Tabel1[[#This Row],[Wind profiel]]&lt;0,0,Tabel1[[#This Row],[Netto afname 2024 (LDN)]]-Tabel1[[#This Row],[Wind profiel]])</f>
        <v>0</v>
      </c>
      <c r="J1207" s="1">
        <f>Tabel1[[#This Row],[Wind profiel]]-Tabel1[[#This Row],[Netto afname 2024 (LDN)]]</f>
        <v>563.07050000000004</v>
      </c>
    </row>
    <row r="1208" spans="1:10" x14ac:dyDescent="0.2">
      <c r="A1208">
        <f t="shared" si="37"/>
        <v>2</v>
      </c>
      <c r="B1208" t="s">
        <v>1206</v>
      </c>
      <c r="C1208" s="1">
        <v>170.03205</v>
      </c>
      <c r="D1208" s="1">
        <v>0</v>
      </c>
      <c r="E1208" s="1">
        <v>0</v>
      </c>
      <c r="F1208" s="1">
        <f t="shared" si="38"/>
        <v>170.03205</v>
      </c>
      <c r="G1208" s="34"/>
      <c r="H1208" s="1">
        <v>667</v>
      </c>
      <c r="I1208" s="1">
        <f>IF(Tabel1[[#This Row],[Netto afname 2024 (LDN)]]-Tabel1[[#This Row],[Wind profiel]]&lt;0,0,Tabel1[[#This Row],[Netto afname 2024 (LDN)]]-Tabel1[[#This Row],[Wind profiel]])</f>
        <v>0</v>
      </c>
      <c r="J1208" s="1">
        <f>Tabel1[[#This Row],[Wind profiel]]-Tabel1[[#This Row],[Netto afname 2024 (LDN)]]</f>
        <v>496.96794999999997</v>
      </c>
    </row>
    <row r="1209" spans="1:10" x14ac:dyDescent="0.2">
      <c r="A1209">
        <f t="shared" si="37"/>
        <v>2</v>
      </c>
      <c r="B1209" t="s">
        <v>1207</v>
      </c>
      <c r="C1209" s="1">
        <v>177.47760000000002</v>
      </c>
      <c r="D1209" s="1">
        <v>0</v>
      </c>
      <c r="E1209" s="1">
        <v>0</v>
      </c>
      <c r="F1209" s="1">
        <f t="shared" si="38"/>
        <v>177.47760000000002</v>
      </c>
      <c r="G1209" s="34"/>
      <c r="H1209" s="1">
        <v>761.7</v>
      </c>
      <c r="I1209" s="1">
        <f>IF(Tabel1[[#This Row],[Netto afname 2024 (LDN)]]-Tabel1[[#This Row],[Wind profiel]]&lt;0,0,Tabel1[[#This Row],[Netto afname 2024 (LDN)]]-Tabel1[[#This Row],[Wind profiel]])</f>
        <v>0</v>
      </c>
      <c r="J1209" s="1">
        <f>Tabel1[[#This Row],[Wind profiel]]-Tabel1[[#This Row],[Netto afname 2024 (LDN)]]</f>
        <v>584.22239999999999</v>
      </c>
    </row>
    <row r="1210" spans="1:10" x14ac:dyDescent="0.2">
      <c r="A1210">
        <f t="shared" si="37"/>
        <v>2</v>
      </c>
      <c r="B1210" t="s">
        <v>1208</v>
      </c>
      <c r="C1210" s="1">
        <v>180.51659999999998</v>
      </c>
      <c r="D1210" s="1">
        <v>0</v>
      </c>
      <c r="E1210" s="1">
        <v>0.48</v>
      </c>
      <c r="F1210" s="1">
        <f t="shared" si="38"/>
        <v>180.99659999999997</v>
      </c>
      <c r="G1210" s="34"/>
      <c r="H1210" s="1">
        <v>618.5</v>
      </c>
      <c r="I1210" s="1">
        <f>IF(Tabel1[[#This Row],[Netto afname 2024 (LDN)]]-Tabel1[[#This Row],[Wind profiel]]&lt;0,0,Tabel1[[#This Row],[Netto afname 2024 (LDN)]]-Tabel1[[#This Row],[Wind profiel]])</f>
        <v>0</v>
      </c>
      <c r="J1210" s="1">
        <f>Tabel1[[#This Row],[Wind profiel]]-Tabel1[[#This Row],[Netto afname 2024 (LDN)]]</f>
        <v>437.98340000000002</v>
      </c>
    </row>
    <row r="1211" spans="1:10" x14ac:dyDescent="0.2">
      <c r="A1211">
        <f t="shared" si="37"/>
        <v>2</v>
      </c>
      <c r="B1211" t="s">
        <v>1209</v>
      </c>
      <c r="C1211" s="1">
        <v>156.00200000000001</v>
      </c>
      <c r="D1211" s="1">
        <v>0</v>
      </c>
      <c r="E1211" s="1">
        <v>30.560000000000002</v>
      </c>
      <c r="F1211" s="1">
        <f t="shared" si="38"/>
        <v>186.56200000000001</v>
      </c>
      <c r="G1211" s="34"/>
      <c r="H1211" s="1">
        <v>496.9</v>
      </c>
      <c r="I1211" s="1">
        <f>IF(Tabel1[[#This Row],[Netto afname 2024 (LDN)]]-Tabel1[[#This Row],[Wind profiel]]&lt;0,0,Tabel1[[#This Row],[Netto afname 2024 (LDN)]]-Tabel1[[#This Row],[Wind profiel]])</f>
        <v>0</v>
      </c>
      <c r="J1211" s="1">
        <f>Tabel1[[#This Row],[Wind profiel]]-Tabel1[[#This Row],[Netto afname 2024 (LDN)]]</f>
        <v>340.89799999999997</v>
      </c>
    </row>
    <row r="1212" spans="1:10" x14ac:dyDescent="0.2">
      <c r="A1212">
        <f t="shared" si="37"/>
        <v>2</v>
      </c>
      <c r="B1212" t="s">
        <v>1210</v>
      </c>
      <c r="C1212" s="1">
        <v>100.03375</v>
      </c>
      <c r="D1212" s="1">
        <v>0</v>
      </c>
      <c r="E1212" s="1">
        <v>75.44</v>
      </c>
      <c r="F1212" s="1">
        <f t="shared" si="38"/>
        <v>175.47375</v>
      </c>
      <c r="G1212" s="34"/>
      <c r="H1212" s="1">
        <v>828.4</v>
      </c>
      <c r="I1212" s="1">
        <f>IF(Tabel1[[#This Row],[Netto afname 2024 (LDN)]]-Tabel1[[#This Row],[Wind profiel]]&lt;0,0,Tabel1[[#This Row],[Netto afname 2024 (LDN)]]-Tabel1[[#This Row],[Wind profiel]])</f>
        <v>0</v>
      </c>
      <c r="J1212" s="1">
        <f>Tabel1[[#This Row],[Wind profiel]]-Tabel1[[#This Row],[Netto afname 2024 (LDN)]]</f>
        <v>728.36625000000004</v>
      </c>
    </row>
    <row r="1213" spans="1:10" x14ac:dyDescent="0.2">
      <c r="A1213">
        <f t="shared" si="37"/>
        <v>2</v>
      </c>
      <c r="B1213" t="s">
        <v>1211</v>
      </c>
      <c r="C1213" s="1">
        <v>49.738300000000002</v>
      </c>
      <c r="D1213" s="1">
        <v>4.9358341559723594E-2</v>
      </c>
      <c r="E1213" s="1">
        <v>128.56</v>
      </c>
      <c r="F1213" s="1">
        <f t="shared" si="38"/>
        <v>178.24894165844029</v>
      </c>
      <c r="G1213" s="34"/>
      <c r="H1213" s="1">
        <v>1285.4000000000001</v>
      </c>
      <c r="I1213" s="1">
        <f>IF(Tabel1[[#This Row],[Netto afname 2024 (LDN)]]-Tabel1[[#This Row],[Wind profiel]]&lt;0,0,Tabel1[[#This Row],[Netto afname 2024 (LDN)]]-Tabel1[[#This Row],[Wind profiel]])</f>
        <v>0</v>
      </c>
      <c r="J1213" s="1">
        <f>Tabel1[[#This Row],[Wind profiel]]-Tabel1[[#This Row],[Netto afname 2024 (LDN)]]</f>
        <v>1235.6617000000001</v>
      </c>
    </row>
    <row r="1214" spans="1:10" x14ac:dyDescent="0.2">
      <c r="A1214">
        <f t="shared" si="37"/>
        <v>2</v>
      </c>
      <c r="B1214" t="s">
        <v>1212</v>
      </c>
      <c r="C1214" s="1">
        <v>14.9924</v>
      </c>
      <c r="D1214" s="1">
        <v>1.9249753208292202</v>
      </c>
      <c r="E1214" s="1">
        <v>160.80000000000001</v>
      </c>
      <c r="F1214" s="1">
        <f t="shared" si="38"/>
        <v>173.8674246791708</v>
      </c>
      <c r="G1214" s="34"/>
      <c r="H1214" s="1">
        <v>1399.5</v>
      </c>
      <c r="I1214" s="1">
        <f>IF(Tabel1[[#This Row],[Netto afname 2024 (LDN)]]-Tabel1[[#This Row],[Wind profiel]]&lt;0,0,Tabel1[[#This Row],[Netto afname 2024 (LDN)]]-Tabel1[[#This Row],[Wind profiel]])</f>
        <v>0</v>
      </c>
      <c r="J1214" s="1">
        <f>Tabel1[[#This Row],[Wind profiel]]-Tabel1[[#This Row],[Netto afname 2024 (LDN)]]</f>
        <v>1384.5075999999999</v>
      </c>
    </row>
    <row r="1215" spans="1:10" x14ac:dyDescent="0.2">
      <c r="A1215">
        <f t="shared" si="37"/>
        <v>2</v>
      </c>
      <c r="B1215" t="s">
        <v>1213</v>
      </c>
      <c r="C1215" s="1">
        <v>10.585850000000001</v>
      </c>
      <c r="D1215" s="1">
        <v>14.659427443237908</v>
      </c>
      <c r="E1215" s="1">
        <v>174.16</v>
      </c>
      <c r="F1215" s="1">
        <f t="shared" si="38"/>
        <v>170.08642255676207</v>
      </c>
      <c r="G1215" s="34"/>
      <c r="H1215" s="1">
        <v>2901</v>
      </c>
      <c r="I1215" s="1">
        <f>IF(Tabel1[[#This Row],[Netto afname 2024 (LDN)]]-Tabel1[[#This Row],[Wind profiel]]&lt;0,0,Tabel1[[#This Row],[Netto afname 2024 (LDN)]]-Tabel1[[#This Row],[Wind profiel]])</f>
        <v>0</v>
      </c>
      <c r="J1215" s="1">
        <f>Tabel1[[#This Row],[Wind profiel]]-Tabel1[[#This Row],[Netto afname 2024 (LDN)]]</f>
        <v>2890.4141500000001</v>
      </c>
    </row>
    <row r="1216" spans="1:10" x14ac:dyDescent="0.2">
      <c r="A1216">
        <f t="shared" si="37"/>
        <v>2</v>
      </c>
      <c r="B1216" t="s">
        <v>1214</v>
      </c>
      <c r="C1216" s="1">
        <v>5.0143500000000003</v>
      </c>
      <c r="D1216" s="1">
        <v>22.063178677196444</v>
      </c>
      <c r="E1216" s="1">
        <v>189.76000000000002</v>
      </c>
      <c r="F1216" s="1">
        <f t="shared" si="38"/>
        <v>172.71117132280358</v>
      </c>
      <c r="G1216" s="34"/>
      <c r="H1216" s="1">
        <v>3089.5</v>
      </c>
      <c r="I1216" s="1">
        <f>IF(Tabel1[[#This Row],[Netto afname 2024 (LDN)]]-Tabel1[[#This Row],[Wind profiel]]&lt;0,0,Tabel1[[#This Row],[Netto afname 2024 (LDN)]]-Tabel1[[#This Row],[Wind profiel]])</f>
        <v>0</v>
      </c>
      <c r="J1216" s="1">
        <f>Tabel1[[#This Row],[Wind profiel]]-Tabel1[[#This Row],[Netto afname 2024 (LDN)]]</f>
        <v>3084.4856500000001</v>
      </c>
    </row>
    <row r="1217" spans="1:10" x14ac:dyDescent="0.2">
      <c r="A1217">
        <f t="shared" si="37"/>
        <v>2</v>
      </c>
      <c r="B1217" t="s">
        <v>1215</v>
      </c>
      <c r="C1217" s="1">
        <v>36.569299999999998</v>
      </c>
      <c r="D1217" s="1">
        <v>0.19743336623889438</v>
      </c>
      <c r="E1217" s="1">
        <v>140.07999999999998</v>
      </c>
      <c r="F1217" s="1">
        <f t="shared" si="38"/>
        <v>176.45186663376109</v>
      </c>
      <c r="G1217" s="34"/>
      <c r="H1217" s="1">
        <v>2770.6</v>
      </c>
      <c r="I1217" s="1">
        <f>IF(Tabel1[[#This Row],[Netto afname 2024 (LDN)]]-Tabel1[[#This Row],[Wind profiel]]&lt;0,0,Tabel1[[#This Row],[Netto afname 2024 (LDN)]]-Tabel1[[#This Row],[Wind profiel]])</f>
        <v>0</v>
      </c>
      <c r="J1217" s="1">
        <f>Tabel1[[#This Row],[Wind profiel]]-Tabel1[[#This Row],[Netto afname 2024 (LDN)]]</f>
        <v>2734.0306999999998</v>
      </c>
    </row>
    <row r="1218" spans="1:10" x14ac:dyDescent="0.2">
      <c r="A1218">
        <f t="shared" si="37"/>
        <v>2</v>
      </c>
      <c r="B1218" t="s">
        <v>1216</v>
      </c>
      <c r="C1218" s="1">
        <v>54.853949999999998</v>
      </c>
      <c r="D1218" s="1">
        <v>1.0858835143139192</v>
      </c>
      <c r="E1218" s="1">
        <v>124.64</v>
      </c>
      <c r="F1218" s="1">
        <f t="shared" si="38"/>
        <v>178.40806648568608</v>
      </c>
      <c r="G1218" s="34"/>
      <c r="H1218" s="1">
        <v>2648.8</v>
      </c>
      <c r="I1218" s="1">
        <f>IF(Tabel1[[#This Row],[Netto afname 2024 (LDN)]]-Tabel1[[#This Row],[Wind profiel]]&lt;0,0,Tabel1[[#This Row],[Netto afname 2024 (LDN)]]-Tabel1[[#This Row],[Wind profiel]])</f>
        <v>0</v>
      </c>
      <c r="J1218" s="1">
        <f>Tabel1[[#This Row],[Wind profiel]]-Tabel1[[#This Row],[Netto afname 2024 (LDN)]]</f>
        <v>2593.94605</v>
      </c>
    </row>
    <row r="1219" spans="1:10" x14ac:dyDescent="0.2">
      <c r="A1219">
        <f t="shared" si="37"/>
        <v>2</v>
      </c>
      <c r="B1219" t="s">
        <v>1217</v>
      </c>
      <c r="C1219" s="1">
        <v>136.755</v>
      </c>
      <c r="D1219" s="1">
        <v>0</v>
      </c>
      <c r="E1219" s="1">
        <v>32.96</v>
      </c>
      <c r="F1219" s="1">
        <f t="shared" si="38"/>
        <v>169.715</v>
      </c>
      <c r="G1219" s="34"/>
      <c r="H1219" s="1">
        <v>2992</v>
      </c>
      <c r="I1219" s="1">
        <f>IF(Tabel1[[#This Row],[Netto afname 2024 (LDN)]]-Tabel1[[#This Row],[Wind profiel]]&lt;0,0,Tabel1[[#This Row],[Netto afname 2024 (LDN)]]-Tabel1[[#This Row],[Wind profiel]])</f>
        <v>0</v>
      </c>
      <c r="J1219" s="1">
        <f>Tabel1[[#This Row],[Wind profiel]]-Tabel1[[#This Row],[Netto afname 2024 (LDN)]]</f>
        <v>2855.2449999999999</v>
      </c>
    </row>
    <row r="1220" spans="1:10" x14ac:dyDescent="0.2">
      <c r="A1220">
        <f t="shared" ref="A1220:A1283" si="39">MONTH(B1220)</f>
        <v>2</v>
      </c>
      <c r="B1220" t="s">
        <v>1218</v>
      </c>
      <c r="C1220" s="1">
        <v>170.69049999999999</v>
      </c>
      <c r="D1220" s="1">
        <v>0</v>
      </c>
      <c r="E1220" s="1">
        <v>2.4000000000000004</v>
      </c>
      <c r="F1220" s="1">
        <f t="shared" ref="F1220:F1283" si="40">C1220+E1220-D1220</f>
        <v>173.09049999999999</v>
      </c>
      <c r="G1220" s="34"/>
      <c r="H1220" s="1">
        <v>3245.1</v>
      </c>
      <c r="I1220" s="1">
        <f>IF(Tabel1[[#This Row],[Netto afname 2024 (LDN)]]-Tabel1[[#This Row],[Wind profiel]]&lt;0,0,Tabel1[[#This Row],[Netto afname 2024 (LDN)]]-Tabel1[[#This Row],[Wind profiel]])</f>
        <v>0</v>
      </c>
      <c r="J1220" s="1">
        <f>Tabel1[[#This Row],[Wind profiel]]-Tabel1[[#This Row],[Netto afname 2024 (LDN)]]</f>
        <v>3074.4094999999998</v>
      </c>
    </row>
    <row r="1221" spans="1:10" x14ac:dyDescent="0.2">
      <c r="A1221">
        <f t="shared" si="39"/>
        <v>2</v>
      </c>
      <c r="B1221" t="s">
        <v>1219</v>
      </c>
      <c r="C1221" s="1">
        <v>172.61519999999999</v>
      </c>
      <c r="D1221" s="1">
        <v>0</v>
      </c>
      <c r="E1221" s="1">
        <v>0</v>
      </c>
      <c r="F1221" s="1">
        <f t="shared" si="40"/>
        <v>172.61519999999999</v>
      </c>
      <c r="G1221" s="34"/>
      <c r="H1221" s="1">
        <v>3235.7</v>
      </c>
      <c r="I1221" s="1">
        <f>IF(Tabel1[[#This Row],[Netto afname 2024 (LDN)]]-Tabel1[[#This Row],[Wind profiel]]&lt;0,0,Tabel1[[#This Row],[Netto afname 2024 (LDN)]]-Tabel1[[#This Row],[Wind profiel]])</f>
        <v>0</v>
      </c>
      <c r="J1221" s="1">
        <f>Tabel1[[#This Row],[Wind profiel]]-Tabel1[[#This Row],[Netto afname 2024 (LDN)]]</f>
        <v>3063.0847999999996</v>
      </c>
    </row>
    <row r="1222" spans="1:10" x14ac:dyDescent="0.2">
      <c r="A1222">
        <f t="shared" si="39"/>
        <v>2</v>
      </c>
      <c r="B1222" t="s">
        <v>1220</v>
      </c>
      <c r="C1222" s="1">
        <v>175.45159999999998</v>
      </c>
      <c r="D1222" s="1">
        <v>0</v>
      </c>
      <c r="E1222" s="1">
        <v>0</v>
      </c>
      <c r="F1222" s="1">
        <f t="shared" si="40"/>
        <v>175.45159999999998</v>
      </c>
      <c r="G1222" s="34"/>
      <c r="H1222" s="1">
        <v>3584.4</v>
      </c>
      <c r="I1222" s="1">
        <f>IF(Tabel1[[#This Row],[Netto afname 2024 (LDN)]]-Tabel1[[#This Row],[Wind profiel]]&lt;0,0,Tabel1[[#This Row],[Netto afname 2024 (LDN)]]-Tabel1[[#This Row],[Wind profiel]])</f>
        <v>0</v>
      </c>
      <c r="J1222" s="1">
        <f>Tabel1[[#This Row],[Wind profiel]]-Tabel1[[#This Row],[Netto afname 2024 (LDN)]]</f>
        <v>3408.9484000000002</v>
      </c>
    </row>
    <row r="1223" spans="1:10" x14ac:dyDescent="0.2">
      <c r="A1223">
        <f t="shared" si="39"/>
        <v>2</v>
      </c>
      <c r="B1223" t="s">
        <v>1221</v>
      </c>
      <c r="C1223" s="1">
        <v>180.31399999999999</v>
      </c>
      <c r="D1223" s="1">
        <v>0</v>
      </c>
      <c r="E1223" s="1">
        <v>0</v>
      </c>
      <c r="F1223" s="1">
        <f t="shared" si="40"/>
        <v>180.31399999999999</v>
      </c>
      <c r="G1223" s="34"/>
      <c r="H1223" s="1">
        <v>3726.5</v>
      </c>
      <c r="I1223" s="1">
        <f>IF(Tabel1[[#This Row],[Netto afname 2024 (LDN)]]-Tabel1[[#This Row],[Wind profiel]]&lt;0,0,Tabel1[[#This Row],[Netto afname 2024 (LDN)]]-Tabel1[[#This Row],[Wind profiel]])</f>
        <v>0</v>
      </c>
      <c r="J1223" s="1">
        <f>Tabel1[[#This Row],[Wind profiel]]-Tabel1[[#This Row],[Netto afname 2024 (LDN)]]</f>
        <v>3546.1860000000001</v>
      </c>
    </row>
    <row r="1224" spans="1:10" x14ac:dyDescent="0.2">
      <c r="A1224">
        <f t="shared" si="39"/>
        <v>2</v>
      </c>
      <c r="B1224" t="s">
        <v>1222</v>
      </c>
      <c r="C1224" s="1">
        <v>195.81290000000001</v>
      </c>
      <c r="D1224" s="1">
        <v>0</v>
      </c>
      <c r="E1224" s="1">
        <v>0</v>
      </c>
      <c r="F1224" s="1">
        <f t="shared" si="40"/>
        <v>195.81290000000001</v>
      </c>
      <c r="G1224" s="34"/>
      <c r="H1224" s="1">
        <v>3873.3</v>
      </c>
      <c r="I1224" s="1">
        <f>IF(Tabel1[[#This Row],[Netto afname 2024 (LDN)]]-Tabel1[[#This Row],[Wind profiel]]&lt;0,0,Tabel1[[#This Row],[Netto afname 2024 (LDN)]]-Tabel1[[#This Row],[Wind profiel]])</f>
        <v>0</v>
      </c>
      <c r="J1224" s="1">
        <f>Tabel1[[#This Row],[Wind profiel]]-Tabel1[[#This Row],[Netto afname 2024 (LDN)]]</f>
        <v>3677.4871000000003</v>
      </c>
    </row>
    <row r="1225" spans="1:10" x14ac:dyDescent="0.2">
      <c r="A1225">
        <f t="shared" si="39"/>
        <v>2</v>
      </c>
      <c r="B1225" t="s">
        <v>1223</v>
      </c>
      <c r="C1225" s="1">
        <v>193.88820000000001</v>
      </c>
      <c r="D1225" s="1">
        <v>0</v>
      </c>
      <c r="E1225" s="1">
        <v>0</v>
      </c>
      <c r="F1225" s="1">
        <f t="shared" si="40"/>
        <v>193.88820000000001</v>
      </c>
      <c r="G1225" s="34"/>
      <c r="H1225" s="1">
        <v>3918.1</v>
      </c>
      <c r="I1225" s="1">
        <f>IF(Tabel1[[#This Row],[Netto afname 2024 (LDN)]]-Tabel1[[#This Row],[Wind profiel]]&lt;0,0,Tabel1[[#This Row],[Netto afname 2024 (LDN)]]-Tabel1[[#This Row],[Wind profiel]])</f>
        <v>0</v>
      </c>
      <c r="J1225" s="1">
        <f>Tabel1[[#This Row],[Wind profiel]]-Tabel1[[#This Row],[Netto afname 2024 (LDN)]]</f>
        <v>3724.2118</v>
      </c>
    </row>
    <row r="1226" spans="1:10" x14ac:dyDescent="0.2">
      <c r="A1226">
        <f t="shared" si="39"/>
        <v>2</v>
      </c>
      <c r="B1226" t="s">
        <v>1224</v>
      </c>
      <c r="C1226" s="1">
        <v>186.03745000000001</v>
      </c>
      <c r="D1226" s="1">
        <v>0</v>
      </c>
      <c r="E1226" s="1">
        <v>0</v>
      </c>
      <c r="F1226" s="1">
        <f t="shared" si="40"/>
        <v>186.03745000000001</v>
      </c>
      <c r="G1226" s="34"/>
      <c r="H1226" s="1">
        <v>3798.7</v>
      </c>
      <c r="I1226" s="1">
        <f>IF(Tabel1[[#This Row],[Netto afname 2024 (LDN)]]-Tabel1[[#This Row],[Wind profiel]]&lt;0,0,Tabel1[[#This Row],[Netto afname 2024 (LDN)]]-Tabel1[[#This Row],[Wind profiel]])</f>
        <v>0</v>
      </c>
      <c r="J1226" s="1">
        <f>Tabel1[[#This Row],[Wind profiel]]-Tabel1[[#This Row],[Netto afname 2024 (LDN)]]</f>
        <v>3612.66255</v>
      </c>
    </row>
    <row r="1227" spans="1:10" x14ac:dyDescent="0.2">
      <c r="A1227">
        <f t="shared" si="39"/>
        <v>2</v>
      </c>
      <c r="B1227" t="s">
        <v>1225</v>
      </c>
      <c r="C1227" s="1">
        <v>182.23869999999999</v>
      </c>
      <c r="D1227" s="1">
        <v>0</v>
      </c>
      <c r="E1227" s="1">
        <v>0</v>
      </c>
      <c r="F1227" s="1">
        <f t="shared" si="40"/>
        <v>182.23869999999999</v>
      </c>
      <c r="G1227" s="34"/>
      <c r="H1227" s="1">
        <v>3561.2</v>
      </c>
      <c r="I1227" s="1">
        <f>IF(Tabel1[[#This Row],[Netto afname 2024 (LDN)]]-Tabel1[[#This Row],[Wind profiel]]&lt;0,0,Tabel1[[#This Row],[Netto afname 2024 (LDN)]]-Tabel1[[#This Row],[Wind profiel]])</f>
        <v>0</v>
      </c>
      <c r="J1227" s="1">
        <f>Tabel1[[#This Row],[Wind profiel]]-Tabel1[[#This Row],[Netto afname 2024 (LDN)]]</f>
        <v>3378.9612999999999</v>
      </c>
    </row>
    <row r="1228" spans="1:10" x14ac:dyDescent="0.2">
      <c r="A1228">
        <f t="shared" si="39"/>
        <v>2</v>
      </c>
      <c r="B1228" t="s">
        <v>1226</v>
      </c>
      <c r="C1228" s="1">
        <v>175.45159999999998</v>
      </c>
      <c r="D1228" s="1">
        <v>0</v>
      </c>
      <c r="E1228" s="1">
        <v>0</v>
      </c>
      <c r="F1228" s="1">
        <f t="shared" si="40"/>
        <v>175.45159999999998</v>
      </c>
      <c r="G1228" s="34"/>
      <c r="H1228" s="1">
        <v>2914</v>
      </c>
      <c r="I1228" s="1">
        <f>IF(Tabel1[[#This Row],[Netto afname 2024 (LDN)]]-Tabel1[[#This Row],[Wind profiel]]&lt;0,0,Tabel1[[#This Row],[Netto afname 2024 (LDN)]]-Tabel1[[#This Row],[Wind profiel]])</f>
        <v>0</v>
      </c>
      <c r="J1228" s="1">
        <f>Tabel1[[#This Row],[Wind profiel]]-Tabel1[[#This Row],[Netto afname 2024 (LDN)]]</f>
        <v>2738.5484000000001</v>
      </c>
    </row>
    <row r="1229" spans="1:10" x14ac:dyDescent="0.2">
      <c r="A1229">
        <f t="shared" si="39"/>
        <v>2</v>
      </c>
      <c r="B1229" t="s">
        <v>1227</v>
      </c>
      <c r="C1229" s="1">
        <v>168.2593</v>
      </c>
      <c r="D1229" s="1">
        <v>0</v>
      </c>
      <c r="E1229" s="1">
        <v>0</v>
      </c>
      <c r="F1229" s="1">
        <f t="shared" si="40"/>
        <v>168.2593</v>
      </c>
      <c r="G1229" s="34"/>
      <c r="H1229" s="1">
        <v>2943.7</v>
      </c>
      <c r="I1229" s="1">
        <f>IF(Tabel1[[#This Row],[Netto afname 2024 (LDN)]]-Tabel1[[#This Row],[Wind profiel]]&lt;0,0,Tabel1[[#This Row],[Netto afname 2024 (LDN)]]-Tabel1[[#This Row],[Wind profiel]])</f>
        <v>0</v>
      </c>
      <c r="J1229" s="1">
        <f>Tabel1[[#This Row],[Wind profiel]]-Tabel1[[#This Row],[Netto afname 2024 (LDN)]]</f>
        <v>2775.4406999999997</v>
      </c>
    </row>
    <row r="1230" spans="1:10" x14ac:dyDescent="0.2">
      <c r="A1230">
        <f t="shared" si="39"/>
        <v>2</v>
      </c>
      <c r="B1230" t="s">
        <v>1228</v>
      </c>
      <c r="C1230" s="1">
        <v>164.10599999999999</v>
      </c>
      <c r="D1230" s="1">
        <v>0</v>
      </c>
      <c r="E1230" s="1">
        <v>0</v>
      </c>
      <c r="F1230" s="1">
        <f t="shared" si="40"/>
        <v>164.10599999999999</v>
      </c>
      <c r="G1230" s="34"/>
      <c r="H1230" s="1">
        <v>2963.7</v>
      </c>
      <c r="I1230" s="1">
        <f>IF(Tabel1[[#This Row],[Netto afname 2024 (LDN)]]-Tabel1[[#This Row],[Wind profiel]]&lt;0,0,Tabel1[[#This Row],[Netto afname 2024 (LDN)]]-Tabel1[[#This Row],[Wind profiel]])</f>
        <v>0</v>
      </c>
      <c r="J1230" s="1">
        <f>Tabel1[[#This Row],[Wind profiel]]-Tabel1[[#This Row],[Netto afname 2024 (LDN)]]</f>
        <v>2799.5940000000001</v>
      </c>
    </row>
    <row r="1231" spans="1:10" x14ac:dyDescent="0.2">
      <c r="A1231">
        <f t="shared" si="39"/>
        <v>2</v>
      </c>
      <c r="B1231" t="s">
        <v>1229</v>
      </c>
      <c r="C1231" s="1">
        <v>169.42425</v>
      </c>
      <c r="D1231" s="1">
        <v>0</v>
      </c>
      <c r="E1231" s="1">
        <v>0</v>
      </c>
      <c r="F1231" s="1">
        <f t="shared" si="40"/>
        <v>169.42425</v>
      </c>
      <c r="G1231" s="34"/>
      <c r="H1231" s="1">
        <v>2443.5</v>
      </c>
      <c r="I1231" s="1">
        <f>IF(Tabel1[[#This Row],[Netto afname 2024 (LDN)]]-Tabel1[[#This Row],[Wind profiel]]&lt;0,0,Tabel1[[#This Row],[Netto afname 2024 (LDN)]]-Tabel1[[#This Row],[Wind profiel]])</f>
        <v>0</v>
      </c>
      <c r="J1231" s="1">
        <f>Tabel1[[#This Row],[Wind profiel]]-Tabel1[[#This Row],[Netto afname 2024 (LDN)]]</f>
        <v>2274.07575</v>
      </c>
    </row>
    <row r="1232" spans="1:10" x14ac:dyDescent="0.2">
      <c r="A1232">
        <f t="shared" si="39"/>
        <v>2</v>
      </c>
      <c r="B1232" t="s">
        <v>1230</v>
      </c>
      <c r="C1232" s="1">
        <v>166.94239999999999</v>
      </c>
      <c r="D1232" s="1">
        <v>0</v>
      </c>
      <c r="E1232" s="1">
        <v>0</v>
      </c>
      <c r="F1232" s="1">
        <f t="shared" si="40"/>
        <v>166.94239999999999</v>
      </c>
      <c r="G1232" s="34"/>
      <c r="H1232" s="1">
        <v>2130</v>
      </c>
      <c r="I1232" s="1">
        <f>IF(Tabel1[[#This Row],[Netto afname 2024 (LDN)]]-Tabel1[[#This Row],[Wind profiel]]&lt;0,0,Tabel1[[#This Row],[Netto afname 2024 (LDN)]]-Tabel1[[#This Row],[Wind profiel]])</f>
        <v>0</v>
      </c>
      <c r="J1232" s="1">
        <f>Tabel1[[#This Row],[Wind profiel]]-Tabel1[[#This Row],[Netto afname 2024 (LDN)]]</f>
        <v>1963.0576000000001</v>
      </c>
    </row>
    <row r="1233" spans="1:10" x14ac:dyDescent="0.2">
      <c r="A1233">
        <f t="shared" si="39"/>
        <v>2</v>
      </c>
      <c r="B1233" t="s">
        <v>1231</v>
      </c>
      <c r="C1233" s="1">
        <v>167.60084999999998</v>
      </c>
      <c r="D1233" s="1">
        <v>0</v>
      </c>
      <c r="E1233" s="1">
        <v>0</v>
      </c>
      <c r="F1233" s="1">
        <f t="shared" si="40"/>
        <v>167.60084999999998</v>
      </c>
      <c r="G1233" s="34"/>
      <c r="H1233" s="1">
        <v>2460.5</v>
      </c>
      <c r="I1233" s="1">
        <f>IF(Tabel1[[#This Row],[Netto afname 2024 (LDN)]]-Tabel1[[#This Row],[Wind profiel]]&lt;0,0,Tabel1[[#This Row],[Netto afname 2024 (LDN)]]-Tabel1[[#This Row],[Wind profiel]])</f>
        <v>0</v>
      </c>
      <c r="J1233" s="1">
        <f>Tabel1[[#This Row],[Wind profiel]]-Tabel1[[#This Row],[Netto afname 2024 (LDN)]]</f>
        <v>2292.8991500000002</v>
      </c>
    </row>
    <row r="1234" spans="1:10" x14ac:dyDescent="0.2">
      <c r="A1234">
        <f t="shared" si="39"/>
        <v>2</v>
      </c>
      <c r="B1234" t="s">
        <v>1232</v>
      </c>
      <c r="C1234" s="1">
        <v>164.2073</v>
      </c>
      <c r="D1234" s="1">
        <v>0</v>
      </c>
      <c r="E1234" s="1">
        <v>0</v>
      </c>
      <c r="F1234" s="1">
        <f t="shared" si="40"/>
        <v>164.2073</v>
      </c>
      <c r="G1234" s="34"/>
      <c r="H1234" s="1">
        <v>2460.4</v>
      </c>
      <c r="I1234" s="1">
        <f>IF(Tabel1[[#This Row],[Netto afname 2024 (LDN)]]-Tabel1[[#This Row],[Wind profiel]]&lt;0,0,Tabel1[[#This Row],[Netto afname 2024 (LDN)]]-Tabel1[[#This Row],[Wind profiel]])</f>
        <v>0</v>
      </c>
      <c r="J1234" s="1">
        <f>Tabel1[[#This Row],[Wind profiel]]-Tabel1[[#This Row],[Netto afname 2024 (LDN)]]</f>
        <v>2296.1927000000001</v>
      </c>
    </row>
    <row r="1235" spans="1:10" x14ac:dyDescent="0.2">
      <c r="A1235">
        <f t="shared" si="39"/>
        <v>2</v>
      </c>
      <c r="B1235" t="s">
        <v>1233</v>
      </c>
      <c r="C1235" s="1">
        <v>159.90205</v>
      </c>
      <c r="D1235" s="1">
        <v>0</v>
      </c>
      <c r="E1235" s="1">
        <v>7.6</v>
      </c>
      <c r="F1235" s="1">
        <f t="shared" si="40"/>
        <v>167.50205</v>
      </c>
      <c r="G1235" s="34"/>
      <c r="H1235" s="1">
        <v>2237</v>
      </c>
      <c r="I1235" s="1">
        <f>IF(Tabel1[[#This Row],[Netto afname 2024 (LDN)]]-Tabel1[[#This Row],[Wind profiel]]&lt;0,0,Tabel1[[#This Row],[Netto afname 2024 (LDN)]]-Tabel1[[#This Row],[Wind profiel]])</f>
        <v>0</v>
      </c>
      <c r="J1235" s="1">
        <f>Tabel1[[#This Row],[Wind profiel]]-Tabel1[[#This Row],[Netto afname 2024 (LDN)]]</f>
        <v>2077.0979499999999</v>
      </c>
    </row>
    <row r="1236" spans="1:10" x14ac:dyDescent="0.2">
      <c r="A1236">
        <f t="shared" si="39"/>
        <v>2</v>
      </c>
      <c r="B1236" t="s">
        <v>1234</v>
      </c>
      <c r="C1236" s="1">
        <v>146.53045</v>
      </c>
      <c r="D1236" s="1">
        <v>0</v>
      </c>
      <c r="E1236" s="1">
        <v>33.92</v>
      </c>
      <c r="F1236" s="1">
        <f t="shared" si="40"/>
        <v>180.45044999999999</v>
      </c>
      <c r="G1236" s="34"/>
      <c r="H1236" s="1">
        <v>2701.2</v>
      </c>
      <c r="I1236" s="1">
        <f>IF(Tabel1[[#This Row],[Netto afname 2024 (LDN)]]-Tabel1[[#This Row],[Wind profiel]]&lt;0,0,Tabel1[[#This Row],[Netto afname 2024 (LDN)]]-Tabel1[[#This Row],[Wind profiel]])</f>
        <v>0</v>
      </c>
      <c r="J1236" s="1">
        <f>Tabel1[[#This Row],[Wind profiel]]-Tabel1[[#This Row],[Netto afname 2024 (LDN)]]</f>
        <v>2554.6695499999996</v>
      </c>
    </row>
    <row r="1237" spans="1:10" x14ac:dyDescent="0.2">
      <c r="A1237">
        <f t="shared" si="39"/>
        <v>2</v>
      </c>
      <c r="B1237" t="s">
        <v>1235</v>
      </c>
      <c r="C1237" s="1">
        <v>126.16915</v>
      </c>
      <c r="D1237" s="1">
        <v>0</v>
      </c>
      <c r="E1237" s="1">
        <v>62.16</v>
      </c>
      <c r="F1237" s="1">
        <f t="shared" si="40"/>
        <v>188.32915</v>
      </c>
      <c r="G1237" s="34"/>
      <c r="H1237" s="1">
        <v>3211.5</v>
      </c>
      <c r="I1237" s="1">
        <f>IF(Tabel1[[#This Row],[Netto afname 2024 (LDN)]]-Tabel1[[#This Row],[Wind profiel]]&lt;0,0,Tabel1[[#This Row],[Netto afname 2024 (LDN)]]-Tabel1[[#This Row],[Wind profiel]])</f>
        <v>0</v>
      </c>
      <c r="J1237" s="1">
        <f>Tabel1[[#This Row],[Wind profiel]]-Tabel1[[#This Row],[Netto afname 2024 (LDN)]]</f>
        <v>3085.3308499999998</v>
      </c>
    </row>
    <row r="1238" spans="1:10" x14ac:dyDescent="0.2">
      <c r="A1238">
        <f t="shared" si="39"/>
        <v>2</v>
      </c>
      <c r="B1238" t="s">
        <v>1236</v>
      </c>
      <c r="C1238" s="1">
        <v>98.919450000000012</v>
      </c>
      <c r="D1238" s="1">
        <v>0</v>
      </c>
      <c r="E1238" s="1">
        <v>82.08</v>
      </c>
      <c r="F1238" s="1">
        <f t="shared" si="40"/>
        <v>180.99945000000002</v>
      </c>
      <c r="G1238" s="34"/>
      <c r="H1238" s="1">
        <v>2671.8</v>
      </c>
      <c r="I1238" s="1">
        <f>IF(Tabel1[[#This Row],[Netto afname 2024 (LDN)]]-Tabel1[[#This Row],[Wind profiel]]&lt;0,0,Tabel1[[#This Row],[Netto afname 2024 (LDN)]]-Tabel1[[#This Row],[Wind profiel]])</f>
        <v>0</v>
      </c>
      <c r="J1238" s="1">
        <f>Tabel1[[#This Row],[Wind profiel]]-Tabel1[[#This Row],[Netto afname 2024 (LDN)]]</f>
        <v>2572.8805500000003</v>
      </c>
    </row>
    <row r="1239" spans="1:10" x14ac:dyDescent="0.2">
      <c r="A1239">
        <f t="shared" si="39"/>
        <v>2</v>
      </c>
      <c r="B1239" t="s">
        <v>1237</v>
      </c>
      <c r="C1239" s="1">
        <v>93.195999999999998</v>
      </c>
      <c r="D1239" s="1">
        <v>0</v>
      </c>
      <c r="E1239" s="1">
        <v>80.88</v>
      </c>
      <c r="F1239" s="1">
        <f t="shared" si="40"/>
        <v>174.07599999999999</v>
      </c>
      <c r="G1239" s="34"/>
      <c r="H1239" s="1">
        <v>2947.3</v>
      </c>
      <c r="I1239" s="1">
        <f>IF(Tabel1[[#This Row],[Netto afname 2024 (LDN)]]-Tabel1[[#This Row],[Wind profiel]]&lt;0,0,Tabel1[[#This Row],[Netto afname 2024 (LDN)]]-Tabel1[[#This Row],[Wind profiel]])</f>
        <v>0</v>
      </c>
      <c r="J1239" s="1">
        <f>Tabel1[[#This Row],[Wind profiel]]-Tabel1[[#This Row],[Netto afname 2024 (LDN)]]</f>
        <v>2854.1040000000003</v>
      </c>
    </row>
    <row r="1240" spans="1:10" x14ac:dyDescent="0.2">
      <c r="A1240">
        <f t="shared" si="39"/>
        <v>2</v>
      </c>
      <c r="B1240" t="s">
        <v>1238</v>
      </c>
      <c r="C1240" s="1">
        <v>97.653199999999998</v>
      </c>
      <c r="D1240" s="1">
        <v>0</v>
      </c>
      <c r="E1240" s="1">
        <v>87.68</v>
      </c>
      <c r="F1240" s="1">
        <f t="shared" si="40"/>
        <v>185.33320000000001</v>
      </c>
      <c r="G1240" s="34"/>
      <c r="H1240" s="1">
        <v>3584.1</v>
      </c>
      <c r="I1240" s="1">
        <f>IF(Tabel1[[#This Row],[Netto afname 2024 (LDN)]]-Tabel1[[#This Row],[Wind profiel]]&lt;0,0,Tabel1[[#This Row],[Netto afname 2024 (LDN)]]-Tabel1[[#This Row],[Wind profiel]])</f>
        <v>0</v>
      </c>
      <c r="J1240" s="1">
        <f>Tabel1[[#This Row],[Wind profiel]]-Tabel1[[#This Row],[Netto afname 2024 (LDN)]]</f>
        <v>3486.4467999999997</v>
      </c>
    </row>
    <row r="1241" spans="1:10" x14ac:dyDescent="0.2">
      <c r="A1241">
        <f t="shared" si="39"/>
        <v>2</v>
      </c>
      <c r="B1241" t="s">
        <v>1239</v>
      </c>
      <c r="C1241" s="1">
        <v>82.002350000000007</v>
      </c>
      <c r="D1241" s="1">
        <v>0</v>
      </c>
      <c r="E1241" s="1">
        <v>101.28</v>
      </c>
      <c r="F1241" s="1">
        <f t="shared" si="40"/>
        <v>183.28235000000001</v>
      </c>
      <c r="G1241" s="34"/>
      <c r="H1241" s="1">
        <v>3652.9</v>
      </c>
      <c r="I1241" s="1">
        <f>IF(Tabel1[[#This Row],[Netto afname 2024 (LDN)]]-Tabel1[[#This Row],[Wind profiel]]&lt;0,0,Tabel1[[#This Row],[Netto afname 2024 (LDN)]]-Tabel1[[#This Row],[Wind profiel]])</f>
        <v>0</v>
      </c>
      <c r="J1241" s="1">
        <f>Tabel1[[#This Row],[Wind profiel]]-Tabel1[[#This Row],[Netto afname 2024 (LDN)]]</f>
        <v>3570.8976499999999</v>
      </c>
    </row>
    <row r="1242" spans="1:10" x14ac:dyDescent="0.2">
      <c r="A1242">
        <f t="shared" si="39"/>
        <v>2</v>
      </c>
      <c r="B1242" t="s">
        <v>1240</v>
      </c>
      <c r="C1242" s="1">
        <v>158.63580000000002</v>
      </c>
      <c r="D1242" s="1">
        <v>0</v>
      </c>
      <c r="E1242" s="1">
        <v>30.64</v>
      </c>
      <c r="F1242" s="1">
        <f t="shared" si="40"/>
        <v>189.2758</v>
      </c>
      <c r="G1242" s="34"/>
      <c r="H1242" s="1">
        <v>3950.4</v>
      </c>
      <c r="I1242" s="1">
        <f>IF(Tabel1[[#This Row],[Netto afname 2024 (LDN)]]-Tabel1[[#This Row],[Wind profiel]]&lt;0,0,Tabel1[[#This Row],[Netto afname 2024 (LDN)]]-Tabel1[[#This Row],[Wind profiel]])</f>
        <v>0</v>
      </c>
      <c r="J1242" s="1">
        <f>Tabel1[[#This Row],[Wind profiel]]-Tabel1[[#This Row],[Netto afname 2024 (LDN)]]</f>
        <v>3791.7642000000001</v>
      </c>
    </row>
    <row r="1243" spans="1:10" x14ac:dyDescent="0.2">
      <c r="A1243">
        <f t="shared" si="39"/>
        <v>2</v>
      </c>
      <c r="B1243" t="s">
        <v>1241</v>
      </c>
      <c r="C1243" s="1">
        <v>159.80074999999999</v>
      </c>
      <c r="D1243" s="1">
        <v>0</v>
      </c>
      <c r="E1243" s="1">
        <v>23.2</v>
      </c>
      <c r="F1243" s="1">
        <f t="shared" si="40"/>
        <v>183.00074999999998</v>
      </c>
      <c r="G1243" s="34"/>
      <c r="H1243" s="1">
        <v>4354</v>
      </c>
      <c r="I1243" s="1">
        <f>IF(Tabel1[[#This Row],[Netto afname 2024 (LDN)]]-Tabel1[[#This Row],[Wind profiel]]&lt;0,0,Tabel1[[#This Row],[Netto afname 2024 (LDN)]]-Tabel1[[#This Row],[Wind profiel]])</f>
        <v>0</v>
      </c>
      <c r="J1243" s="1">
        <f>Tabel1[[#This Row],[Wind profiel]]-Tabel1[[#This Row],[Netto afname 2024 (LDN)]]</f>
        <v>4194.1992499999997</v>
      </c>
    </row>
    <row r="1244" spans="1:10" x14ac:dyDescent="0.2">
      <c r="A1244">
        <f t="shared" si="39"/>
        <v>2</v>
      </c>
      <c r="B1244" t="s">
        <v>1242</v>
      </c>
      <c r="C1244" s="1">
        <v>194.04015000000001</v>
      </c>
      <c r="D1244" s="1">
        <v>0</v>
      </c>
      <c r="E1244" s="1">
        <v>2.64</v>
      </c>
      <c r="F1244" s="1">
        <f t="shared" si="40"/>
        <v>196.68015</v>
      </c>
      <c r="G1244" s="34"/>
      <c r="H1244" s="1">
        <v>4239</v>
      </c>
      <c r="I1244" s="1">
        <f>IF(Tabel1[[#This Row],[Netto afname 2024 (LDN)]]-Tabel1[[#This Row],[Wind profiel]]&lt;0,0,Tabel1[[#This Row],[Netto afname 2024 (LDN)]]-Tabel1[[#This Row],[Wind profiel]])</f>
        <v>0</v>
      </c>
      <c r="J1244" s="1">
        <f>Tabel1[[#This Row],[Wind profiel]]-Tabel1[[#This Row],[Netto afname 2024 (LDN)]]</f>
        <v>4044.9598500000002</v>
      </c>
    </row>
    <row r="1245" spans="1:10" x14ac:dyDescent="0.2">
      <c r="A1245">
        <f t="shared" si="39"/>
        <v>2</v>
      </c>
      <c r="B1245" t="s">
        <v>1243</v>
      </c>
      <c r="C1245" s="1">
        <v>201.0805</v>
      </c>
      <c r="D1245" s="1">
        <v>0</v>
      </c>
      <c r="E1245" s="1">
        <v>0</v>
      </c>
      <c r="F1245" s="1">
        <f t="shared" si="40"/>
        <v>201.0805</v>
      </c>
      <c r="G1245" s="34"/>
      <c r="H1245" s="1">
        <v>4375.3999999999996</v>
      </c>
      <c r="I1245" s="1">
        <f>IF(Tabel1[[#This Row],[Netto afname 2024 (LDN)]]-Tabel1[[#This Row],[Wind profiel]]&lt;0,0,Tabel1[[#This Row],[Netto afname 2024 (LDN)]]-Tabel1[[#This Row],[Wind profiel]])</f>
        <v>0</v>
      </c>
      <c r="J1245" s="1">
        <f>Tabel1[[#This Row],[Wind profiel]]-Tabel1[[#This Row],[Netto afname 2024 (LDN)]]</f>
        <v>4174.3194999999996</v>
      </c>
    </row>
    <row r="1246" spans="1:10" x14ac:dyDescent="0.2">
      <c r="A1246">
        <f t="shared" si="39"/>
        <v>2</v>
      </c>
      <c r="B1246" t="s">
        <v>1244</v>
      </c>
      <c r="C1246" s="1">
        <v>234.66145</v>
      </c>
      <c r="D1246" s="1">
        <v>0</v>
      </c>
      <c r="E1246" s="1">
        <v>0</v>
      </c>
      <c r="F1246" s="1">
        <f t="shared" si="40"/>
        <v>234.66145</v>
      </c>
      <c r="G1246" s="34"/>
      <c r="H1246" s="1">
        <v>4496.8</v>
      </c>
      <c r="I1246" s="1">
        <f>IF(Tabel1[[#This Row],[Netto afname 2024 (LDN)]]-Tabel1[[#This Row],[Wind profiel]]&lt;0,0,Tabel1[[#This Row],[Netto afname 2024 (LDN)]]-Tabel1[[#This Row],[Wind profiel]])</f>
        <v>0</v>
      </c>
      <c r="J1246" s="1">
        <f>Tabel1[[#This Row],[Wind profiel]]-Tabel1[[#This Row],[Netto afname 2024 (LDN)]]</f>
        <v>4262.1385500000006</v>
      </c>
    </row>
    <row r="1247" spans="1:10" x14ac:dyDescent="0.2">
      <c r="A1247">
        <f t="shared" si="39"/>
        <v>2</v>
      </c>
      <c r="B1247" t="s">
        <v>1245</v>
      </c>
      <c r="C1247" s="1">
        <v>286.42574999999999</v>
      </c>
      <c r="D1247" s="1">
        <v>0</v>
      </c>
      <c r="E1247" s="1">
        <v>0</v>
      </c>
      <c r="F1247" s="1">
        <f t="shared" si="40"/>
        <v>286.42574999999999</v>
      </c>
      <c r="G1247" s="34"/>
      <c r="H1247" s="1">
        <v>4499.1000000000004</v>
      </c>
      <c r="I1247" s="1">
        <f>IF(Tabel1[[#This Row],[Netto afname 2024 (LDN)]]-Tabel1[[#This Row],[Wind profiel]]&lt;0,0,Tabel1[[#This Row],[Netto afname 2024 (LDN)]]-Tabel1[[#This Row],[Wind profiel]])</f>
        <v>0</v>
      </c>
      <c r="J1247" s="1">
        <f>Tabel1[[#This Row],[Wind profiel]]-Tabel1[[#This Row],[Netto afname 2024 (LDN)]]</f>
        <v>4212.67425</v>
      </c>
    </row>
    <row r="1248" spans="1:10" x14ac:dyDescent="0.2">
      <c r="A1248">
        <f t="shared" si="39"/>
        <v>2</v>
      </c>
      <c r="B1248" t="s">
        <v>1246</v>
      </c>
      <c r="C1248" s="1">
        <v>280.44905</v>
      </c>
      <c r="D1248" s="1">
        <v>0</v>
      </c>
      <c r="E1248" s="1">
        <v>0</v>
      </c>
      <c r="F1248" s="1">
        <f t="shared" si="40"/>
        <v>280.44905</v>
      </c>
      <c r="G1248" s="34"/>
      <c r="H1248" s="1">
        <v>4499.6000000000004</v>
      </c>
      <c r="I1248" s="1">
        <f>IF(Tabel1[[#This Row],[Netto afname 2024 (LDN)]]-Tabel1[[#This Row],[Wind profiel]]&lt;0,0,Tabel1[[#This Row],[Netto afname 2024 (LDN)]]-Tabel1[[#This Row],[Wind profiel]])</f>
        <v>0</v>
      </c>
      <c r="J1248" s="1">
        <f>Tabel1[[#This Row],[Wind profiel]]-Tabel1[[#This Row],[Netto afname 2024 (LDN)]]</f>
        <v>4219.1509500000002</v>
      </c>
    </row>
    <row r="1249" spans="1:10" x14ac:dyDescent="0.2">
      <c r="A1249">
        <f t="shared" si="39"/>
        <v>2</v>
      </c>
      <c r="B1249" t="s">
        <v>1247</v>
      </c>
      <c r="C1249" s="1">
        <v>267.02679999999998</v>
      </c>
      <c r="D1249" s="1">
        <v>0</v>
      </c>
      <c r="E1249" s="1">
        <v>0</v>
      </c>
      <c r="F1249" s="1">
        <f t="shared" si="40"/>
        <v>267.02679999999998</v>
      </c>
      <c r="G1249" s="34"/>
      <c r="H1249" s="1">
        <v>4497.2</v>
      </c>
      <c r="I1249" s="1">
        <f>IF(Tabel1[[#This Row],[Netto afname 2024 (LDN)]]-Tabel1[[#This Row],[Wind profiel]]&lt;0,0,Tabel1[[#This Row],[Netto afname 2024 (LDN)]]-Tabel1[[#This Row],[Wind profiel]])</f>
        <v>0</v>
      </c>
      <c r="J1249" s="1">
        <f>Tabel1[[#This Row],[Wind profiel]]-Tabel1[[#This Row],[Netto afname 2024 (LDN)]]</f>
        <v>4230.1732000000002</v>
      </c>
    </row>
    <row r="1250" spans="1:10" x14ac:dyDescent="0.2">
      <c r="A1250">
        <f t="shared" si="39"/>
        <v>2</v>
      </c>
      <c r="B1250" t="s">
        <v>1248</v>
      </c>
      <c r="C1250" s="1">
        <v>261.40465</v>
      </c>
      <c r="D1250" s="1">
        <v>0</v>
      </c>
      <c r="E1250" s="1">
        <v>0</v>
      </c>
      <c r="F1250" s="1">
        <f t="shared" si="40"/>
        <v>261.40465</v>
      </c>
      <c r="G1250" s="34"/>
      <c r="H1250" s="1">
        <v>4353.5</v>
      </c>
      <c r="I1250" s="1">
        <f>IF(Tabel1[[#This Row],[Netto afname 2024 (LDN)]]-Tabel1[[#This Row],[Wind profiel]]&lt;0,0,Tabel1[[#This Row],[Netto afname 2024 (LDN)]]-Tabel1[[#This Row],[Wind profiel]])</f>
        <v>0</v>
      </c>
      <c r="J1250" s="1">
        <f>Tabel1[[#This Row],[Wind profiel]]-Tabel1[[#This Row],[Netto afname 2024 (LDN)]]</f>
        <v>4092.0953500000001</v>
      </c>
    </row>
    <row r="1251" spans="1:10" x14ac:dyDescent="0.2">
      <c r="A1251">
        <f t="shared" si="39"/>
        <v>2</v>
      </c>
      <c r="B1251" t="s">
        <v>1249</v>
      </c>
      <c r="C1251" s="1">
        <v>248.64085</v>
      </c>
      <c r="D1251" s="1">
        <v>0</v>
      </c>
      <c r="E1251" s="1">
        <v>0</v>
      </c>
      <c r="F1251" s="1">
        <f t="shared" si="40"/>
        <v>248.64085</v>
      </c>
      <c r="G1251" s="34"/>
      <c r="H1251" s="1">
        <v>3893.9</v>
      </c>
      <c r="I1251" s="1">
        <f>IF(Tabel1[[#This Row],[Netto afname 2024 (LDN)]]-Tabel1[[#This Row],[Wind profiel]]&lt;0,0,Tabel1[[#This Row],[Netto afname 2024 (LDN)]]-Tabel1[[#This Row],[Wind profiel]])</f>
        <v>0</v>
      </c>
      <c r="J1251" s="1">
        <f>Tabel1[[#This Row],[Wind profiel]]-Tabel1[[#This Row],[Netto afname 2024 (LDN)]]</f>
        <v>3645.2591499999999</v>
      </c>
    </row>
    <row r="1252" spans="1:10" x14ac:dyDescent="0.2">
      <c r="A1252">
        <f t="shared" si="39"/>
        <v>2</v>
      </c>
      <c r="B1252" t="s">
        <v>1250</v>
      </c>
      <c r="C1252" s="1">
        <v>238.91604999999998</v>
      </c>
      <c r="D1252" s="1">
        <v>0</v>
      </c>
      <c r="E1252" s="1">
        <v>0</v>
      </c>
      <c r="F1252" s="1">
        <f t="shared" si="40"/>
        <v>238.91604999999998</v>
      </c>
      <c r="G1252" s="34"/>
      <c r="H1252" s="1">
        <v>3190.2</v>
      </c>
      <c r="I1252" s="1">
        <f>IF(Tabel1[[#This Row],[Netto afname 2024 (LDN)]]-Tabel1[[#This Row],[Wind profiel]]&lt;0,0,Tabel1[[#This Row],[Netto afname 2024 (LDN)]]-Tabel1[[#This Row],[Wind profiel]])</f>
        <v>0</v>
      </c>
      <c r="J1252" s="1">
        <f>Tabel1[[#This Row],[Wind profiel]]-Tabel1[[#This Row],[Netto afname 2024 (LDN)]]</f>
        <v>2951.28395</v>
      </c>
    </row>
    <row r="1253" spans="1:10" x14ac:dyDescent="0.2">
      <c r="A1253">
        <f t="shared" si="39"/>
        <v>2</v>
      </c>
      <c r="B1253" t="s">
        <v>1251</v>
      </c>
      <c r="C1253" s="1">
        <v>235.1173</v>
      </c>
      <c r="D1253" s="1">
        <v>0</v>
      </c>
      <c r="E1253" s="1">
        <v>0</v>
      </c>
      <c r="F1253" s="1">
        <f t="shared" si="40"/>
        <v>235.1173</v>
      </c>
      <c r="G1253" s="34"/>
      <c r="H1253" s="1">
        <v>2268.8000000000002</v>
      </c>
      <c r="I1253" s="1">
        <f>IF(Tabel1[[#This Row],[Netto afname 2024 (LDN)]]-Tabel1[[#This Row],[Wind profiel]]&lt;0,0,Tabel1[[#This Row],[Netto afname 2024 (LDN)]]-Tabel1[[#This Row],[Wind profiel]])</f>
        <v>0</v>
      </c>
      <c r="J1253" s="1">
        <f>Tabel1[[#This Row],[Wind profiel]]-Tabel1[[#This Row],[Netto afname 2024 (LDN)]]</f>
        <v>2033.6827000000003</v>
      </c>
    </row>
    <row r="1254" spans="1:10" x14ac:dyDescent="0.2">
      <c r="A1254">
        <f t="shared" si="39"/>
        <v>2</v>
      </c>
      <c r="B1254" t="s">
        <v>1252</v>
      </c>
      <c r="C1254" s="1">
        <v>193.53364999999997</v>
      </c>
      <c r="D1254" s="1">
        <v>0</v>
      </c>
      <c r="E1254" s="1">
        <v>0</v>
      </c>
      <c r="F1254" s="1">
        <f t="shared" si="40"/>
        <v>193.53364999999997</v>
      </c>
      <c r="G1254" s="34"/>
      <c r="H1254" s="1">
        <v>1300.2</v>
      </c>
      <c r="I1254" s="1">
        <f>IF(Tabel1[[#This Row],[Netto afname 2024 (LDN)]]-Tabel1[[#This Row],[Wind profiel]]&lt;0,0,Tabel1[[#This Row],[Netto afname 2024 (LDN)]]-Tabel1[[#This Row],[Wind profiel]])</f>
        <v>0</v>
      </c>
      <c r="J1254" s="1">
        <f>Tabel1[[#This Row],[Wind profiel]]-Tabel1[[#This Row],[Netto afname 2024 (LDN)]]</f>
        <v>1106.66635</v>
      </c>
    </row>
    <row r="1255" spans="1:10" x14ac:dyDescent="0.2">
      <c r="A1255">
        <f t="shared" si="39"/>
        <v>2</v>
      </c>
      <c r="B1255" t="s">
        <v>1253</v>
      </c>
      <c r="C1255" s="1">
        <v>192.62194999999997</v>
      </c>
      <c r="D1255" s="1">
        <v>0</v>
      </c>
      <c r="E1255" s="1">
        <v>0</v>
      </c>
      <c r="F1255" s="1">
        <f t="shared" si="40"/>
        <v>192.62194999999997</v>
      </c>
      <c r="G1255" s="34"/>
      <c r="H1255" s="1">
        <v>1083.7</v>
      </c>
      <c r="I1255" s="1">
        <f>IF(Tabel1[[#This Row],[Netto afname 2024 (LDN)]]-Tabel1[[#This Row],[Wind profiel]]&lt;0,0,Tabel1[[#This Row],[Netto afname 2024 (LDN)]]-Tabel1[[#This Row],[Wind profiel]])</f>
        <v>0</v>
      </c>
      <c r="J1255" s="1">
        <f>Tabel1[[#This Row],[Wind profiel]]-Tabel1[[#This Row],[Netto afname 2024 (LDN)]]</f>
        <v>891.07805000000008</v>
      </c>
    </row>
    <row r="1256" spans="1:10" x14ac:dyDescent="0.2">
      <c r="A1256">
        <f t="shared" si="39"/>
        <v>2</v>
      </c>
      <c r="B1256" t="s">
        <v>1254</v>
      </c>
      <c r="C1256" s="1">
        <v>199.30775</v>
      </c>
      <c r="D1256" s="1">
        <v>0</v>
      </c>
      <c r="E1256" s="1">
        <v>0</v>
      </c>
      <c r="F1256" s="1">
        <f t="shared" si="40"/>
        <v>199.30775</v>
      </c>
      <c r="G1256" s="34"/>
      <c r="H1256" s="1">
        <v>1139.7</v>
      </c>
      <c r="I1256" s="1">
        <f>IF(Tabel1[[#This Row],[Netto afname 2024 (LDN)]]-Tabel1[[#This Row],[Wind profiel]]&lt;0,0,Tabel1[[#This Row],[Netto afname 2024 (LDN)]]-Tabel1[[#This Row],[Wind profiel]])</f>
        <v>0</v>
      </c>
      <c r="J1256" s="1">
        <f>Tabel1[[#This Row],[Wind profiel]]-Tabel1[[#This Row],[Netto afname 2024 (LDN)]]</f>
        <v>940.3922500000001</v>
      </c>
    </row>
    <row r="1257" spans="1:10" x14ac:dyDescent="0.2">
      <c r="A1257">
        <f t="shared" si="39"/>
        <v>2</v>
      </c>
      <c r="B1257" t="s">
        <v>1255</v>
      </c>
      <c r="C1257" s="1">
        <v>206.80394999999999</v>
      </c>
      <c r="D1257" s="1">
        <v>0</v>
      </c>
      <c r="E1257" s="1">
        <v>0</v>
      </c>
      <c r="F1257" s="1">
        <f t="shared" si="40"/>
        <v>206.80394999999999</v>
      </c>
      <c r="G1257" s="34"/>
      <c r="H1257" s="1">
        <v>1272</v>
      </c>
      <c r="I1257" s="1">
        <f>IF(Tabel1[[#This Row],[Netto afname 2024 (LDN)]]-Tabel1[[#This Row],[Wind profiel]]&lt;0,0,Tabel1[[#This Row],[Netto afname 2024 (LDN)]]-Tabel1[[#This Row],[Wind profiel]])</f>
        <v>0</v>
      </c>
      <c r="J1257" s="1">
        <f>Tabel1[[#This Row],[Wind profiel]]-Tabel1[[#This Row],[Netto afname 2024 (LDN)]]</f>
        <v>1065.19605</v>
      </c>
    </row>
    <row r="1258" spans="1:10" x14ac:dyDescent="0.2">
      <c r="A1258">
        <f t="shared" si="39"/>
        <v>2</v>
      </c>
      <c r="B1258" t="s">
        <v>1256</v>
      </c>
      <c r="C1258" s="1">
        <v>188.16475</v>
      </c>
      <c r="D1258" s="1">
        <v>0</v>
      </c>
      <c r="E1258" s="1">
        <v>0.08</v>
      </c>
      <c r="F1258" s="1">
        <f t="shared" si="40"/>
        <v>188.24475000000001</v>
      </c>
      <c r="G1258" s="34"/>
      <c r="H1258" s="1">
        <v>1825.5</v>
      </c>
      <c r="I1258" s="1">
        <f>IF(Tabel1[[#This Row],[Netto afname 2024 (LDN)]]-Tabel1[[#This Row],[Wind profiel]]&lt;0,0,Tabel1[[#This Row],[Netto afname 2024 (LDN)]]-Tabel1[[#This Row],[Wind profiel]])</f>
        <v>0</v>
      </c>
      <c r="J1258" s="1">
        <f>Tabel1[[#This Row],[Wind profiel]]-Tabel1[[#This Row],[Netto afname 2024 (LDN)]]</f>
        <v>1637.3352500000001</v>
      </c>
    </row>
    <row r="1259" spans="1:10" x14ac:dyDescent="0.2">
      <c r="A1259">
        <f t="shared" si="39"/>
        <v>2</v>
      </c>
      <c r="B1259" t="s">
        <v>1257</v>
      </c>
      <c r="C1259" s="1">
        <v>124.59899999999999</v>
      </c>
      <c r="D1259" s="1">
        <v>0</v>
      </c>
      <c r="E1259" s="1">
        <v>54.64</v>
      </c>
      <c r="F1259" s="1">
        <f t="shared" si="40"/>
        <v>179.23899999999998</v>
      </c>
      <c r="G1259" s="34"/>
      <c r="H1259" s="1">
        <v>2182.1999999999998</v>
      </c>
      <c r="I1259" s="1">
        <f>IF(Tabel1[[#This Row],[Netto afname 2024 (LDN)]]-Tabel1[[#This Row],[Wind profiel]]&lt;0,0,Tabel1[[#This Row],[Netto afname 2024 (LDN)]]-Tabel1[[#This Row],[Wind profiel]])</f>
        <v>0</v>
      </c>
      <c r="J1259" s="1">
        <f>Tabel1[[#This Row],[Wind profiel]]-Tabel1[[#This Row],[Netto afname 2024 (LDN)]]</f>
        <v>2057.6009999999997</v>
      </c>
    </row>
    <row r="1260" spans="1:10" x14ac:dyDescent="0.2">
      <c r="A1260">
        <f t="shared" si="39"/>
        <v>2</v>
      </c>
      <c r="B1260" t="s">
        <v>1258</v>
      </c>
      <c r="C1260" s="1">
        <v>93.297300000000007</v>
      </c>
      <c r="D1260" s="1">
        <v>0</v>
      </c>
      <c r="E1260" s="1">
        <v>78.88</v>
      </c>
      <c r="F1260" s="1">
        <f t="shared" si="40"/>
        <v>172.1773</v>
      </c>
      <c r="G1260" s="34"/>
      <c r="H1260" s="1">
        <v>1169.9000000000001</v>
      </c>
      <c r="I1260" s="1">
        <f>IF(Tabel1[[#This Row],[Netto afname 2024 (LDN)]]-Tabel1[[#This Row],[Wind profiel]]&lt;0,0,Tabel1[[#This Row],[Netto afname 2024 (LDN)]]-Tabel1[[#This Row],[Wind profiel]])</f>
        <v>0</v>
      </c>
      <c r="J1260" s="1">
        <f>Tabel1[[#This Row],[Wind profiel]]-Tabel1[[#This Row],[Netto afname 2024 (LDN)]]</f>
        <v>1076.6027000000001</v>
      </c>
    </row>
    <row r="1261" spans="1:10" x14ac:dyDescent="0.2">
      <c r="A1261">
        <f t="shared" si="39"/>
        <v>2</v>
      </c>
      <c r="B1261" t="s">
        <v>1259</v>
      </c>
      <c r="C1261" s="1">
        <v>73.138599999999997</v>
      </c>
      <c r="D1261" s="1">
        <v>0</v>
      </c>
      <c r="E1261" s="1">
        <v>98.8</v>
      </c>
      <c r="F1261" s="1">
        <f t="shared" si="40"/>
        <v>171.93860000000001</v>
      </c>
      <c r="G1261" s="34"/>
      <c r="H1261" s="1">
        <v>2495.6</v>
      </c>
      <c r="I1261" s="1">
        <f>IF(Tabel1[[#This Row],[Netto afname 2024 (LDN)]]-Tabel1[[#This Row],[Wind profiel]]&lt;0,0,Tabel1[[#This Row],[Netto afname 2024 (LDN)]]-Tabel1[[#This Row],[Wind profiel]])</f>
        <v>0</v>
      </c>
      <c r="J1261" s="1">
        <f>Tabel1[[#This Row],[Wind profiel]]-Tabel1[[#This Row],[Netto afname 2024 (LDN)]]</f>
        <v>2422.4614000000001</v>
      </c>
    </row>
    <row r="1262" spans="1:10" x14ac:dyDescent="0.2">
      <c r="A1262">
        <f t="shared" si="39"/>
        <v>2</v>
      </c>
      <c r="B1262" t="s">
        <v>1260</v>
      </c>
      <c r="C1262" s="1">
        <v>8.6105</v>
      </c>
      <c r="D1262" s="1">
        <v>56.564659427443239</v>
      </c>
      <c r="E1262" s="1">
        <v>215.36</v>
      </c>
      <c r="F1262" s="1">
        <f t="shared" si="40"/>
        <v>167.40584057255677</v>
      </c>
      <c r="G1262" s="34"/>
      <c r="H1262" s="1">
        <v>1542.5</v>
      </c>
      <c r="I1262" s="1">
        <f>IF(Tabel1[[#This Row],[Netto afname 2024 (LDN)]]-Tabel1[[#This Row],[Wind profiel]]&lt;0,0,Tabel1[[#This Row],[Netto afname 2024 (LDN)]]-Tabel1[[#This Row],[Wind profiel]])</f>
        <v>0</v>
      </c>
      <c r="J1262" s="1">
        <f>Tabel1[[#This Row],[Wind profiel]]-Tabel1[[#This Row],[Netto afname 2024 (LDN)]]</f>
        <v>1533.8895</v>
      </c>
    </row>
    <row r="1263" spans="1:10" x14ac:dyDescent="0.2">
      <c r="A1263">
        <f t="shared" si="39"/>
        <v>2</v>
      </c>
      <c r="B1263" t="s">
        <v>1261</v>
      </c>
      <c r="C1263" s="1">
        <v>41.178449999999998</v>
      </c>
      <c r="D1263" s="1">
        <v>1.0365251727541955</v>
      </c>
      <c r="E1263" s="1">
        <v>122.56</v>
      </c>
      <c r="F1263" s="1">
        <f t="shared" si="40"/>
        <v>162.70192482724582</v>
      </c>
      <c r="G1263" s="34"/>
      <c r="H1263" s="1">
        <v>2588</v>
      </c>
      <c r="I1263" s="1">
        <f>IF(Tabel1[[#This Row],[Netto afname 2024 (LDN)]]-Tabel1[[#This Row],[Wind profiel]]&lt;0,0,Tabel1[[#This Row],[Netto afname 2024 (LDN)]]-Tabel1[[#This Row],[Wind profiel]])</f>
        <v>0</v>
      </c>
      <c r="J1263" s="1">
        <f>Tabel1[[#This Row],[Wind profiel]]-Tabel1[[#This Row],[Netto afname 2024 (LDN)]]</f>
        <v>2546.8215500000001</v>
      </c>
    </row>
    <row r="1264" spans="1:10" x14ac:dyDescent="0.2">
      <c r="A1264">
        <f t="shared" si="39"/>
        <v>2</v>
      </c>
      <c r="B1264" t="s">
        <v>1262</v>
      </c>
      <c r="C1264" s="1">
        <v>62.451449999999994</v>
      </c>
      <c r="D1264" s="1">
        <v>1.4313919052319841</v>
      </c>
      <c r="E1264" s="1">
        <v>110.48</v>
      </c>
      <c r="F1264" s="1">
        <f t="shared" si="40"/>
        <v>171.50005809476801</v>
      </c>
      <c r="G1264" s="34"/>
      <c r="H1264" s="1">
        <v>1910.3</v>
      </c>
      <c r="I1264" s="1">
        <f>IF(Tabel1[[#This Row],[Netto afname 2024 (LDN)]]-Tabel1[[#This Row],[Wind profiel]]&lt;0,0,Tabel1[[#This Row],[Netto afname 2024 (LDN)]]-Tabel1[[#This Row],[Wind profiel]])</f>
        <v>0</v>
      </c>
      <c r="J1264" s="1">
        <f>Tabel1[[#This Row],[Wind profiel]]-Tabel1[[#This Row],[Netto afname 2024 (LDN)]]</f>
        <v>1847.8485499999999</v>
      </c>
    </row>
    <row r="1265" spans="1:10" x14ac:dyDescent="0.2">
      <c r="A1265">
        <f t="shared" si="39"/>
        <v>2</v>
      </c>
      <c r="B1265" t="s">
        <v>1263</v>
      </c>
      <c r="C1265" s="1">
        <v>95.373949999999994</v>
      </c>
      <c r="D1265" s="1">
        <v>0.7897334649555775</v>
      </c>
      <c r="E1265" s="1">
        <v>73.679999999999993</v>
      </c>
      <c r="F1265" s="1">
        <f t="shared" si="40"/>
        <v>168.2642165350444</v>
      </c>
      <c r="G1265" s="34"/>
      <c r="H1265" s="1">
        <v>4139.1000000000004</v>
      </c>
      <c r="I1265" s="1">
        <f>IF(Tabel1[[#This Row],[Netto afname 2024 (LDN)]]-Tabel1[[#This Row],[Wind profiel]]&lt;0,0,Tabel1[[#This Row],[Netto afname 2024 (LDN)]]-Tabel1[[#This Row],[Wind profiel]])</f>
        <v>0</v>
      </c>
      <c r="J1265" s="1">
        <f>Tabel1[[#This Row],[Wind profiel]]-Tabel1[[#This Row],[Netto afname 2024 (LDN)]]</f>
        <v>4043.7260500000002</v>
      </c>
    </row>
    <row r="1266" spans="1:10" x14ac:dyDescent="0.2">
      <c r="A1266">
        <f t="shared" si="39"/>
        <v>2</v>
      </c>
      <c r="B1266" t="s">
        <v>1264</v>
      </c>
      <c r="C1266" s="1">
        <v>118.47035</v>
      </c>
      <c r="D1266" s="1">
        <v>0</v>
      </c>
      <c r="E1266" s="1">
        <v>52.24</v>
      </c>
      <c r="F1266" s="1">
        <f t="shared" si="40"/>
        <v>170.71035000000001</v>
      </c>
      <c r="G1266" s="34"/>
      <c r="H1266" s="1">
        <v>4113.1000000000004</v>
      </c>
      <c r="I1266" s="1">
        <f>IF(Tabel1[[#This Row],[Netto afname 2024 (LDN)]]-Tabel1[[#This Row],[Wind profiel]]&lt;0,0,Tabel1[[#This Row],[Netto afname 2024 (LDN)]]-Tabel1[[#This Row],[Wind profiel]])</f>
        <v>0</v>
      </c>
      <c r="J1266" s="1">
        <f>Tabel1[[#This Row],[Wind profiel]]-Tabel1[[#This Row],[Netto afname 2024 (LDN)]]</f>
        <v>3994.6296500000003</v>
      </c>
    </row>
    <row r="1267" spans="1:10" x14ac:dyDescent="0.2">
      <c r="A1267">
        <f t="shared" si="39"/>
        <v>2</v>
      </c>
      <c r="B1267" t="s">
        <v>1265</v>
      </c>
      <c r="C1267" s="1">
        <v>143.99795</v>
      </c>
      <c r="D1267" s="1">
        <v>0</v>
      </c>
      <c r="E1267" s="1">
        <v>21.840000000000003</v>
      </c>
      <c r="F1267" s="1">
        <f t="shared" si="40"/>
        <v>165.83795000000001</v>
      </c>
      <c r="G1267" s="34"/>
      <c r="H1267" s="1">
        <v>3670.6</v>
      </c>
      <c r="I1267" s="1">
        <f>IF(Tabel1[[#This Row],[Netto afname 2024 (LDN)]]-Tabel1[[#This Row],[Wind profiel]]&lt;0,0,Tabel1[[#This Row],[Netto afname 2024 (LDN)]]-Tabel1[[#This Row],[Wind profiel]])</f>
        <v>0</v>
      </c>
      <c r="J1267" s="1">
        <f>Tabel1[[#This Row],[Wind profiel]]-Tabel1[[#This Row],[Netto afname 2024 (LDN)]]</f>
        <v>3526.60205</v>
      </c>
    </row>
    <row r="1268" spans="1:10" x14ac:dyDescent="0.2">
      <c r="A1268">
        <f t="shared" si="39"/>
        <v>2</v>
      </c>
      <c r="B1268" t="s">
        <v>1266</v>
      </c>
      <c r="C1268" s="1">
        <v>169.72815000000003</v>
      </c>
      <c r="D1268" s="1">
        <v>0</v>
      </c>
      <c r="E1268" s="1">
        <v>1.9200000000000002</v>
      </c>
      <c r="F1268" s="1">
        <f t="shared" si="40"/>
        <v>171.64815000000002</v>
      </c>
      <c r="G1268" s="34"/>
      <c r="H1268" s="1">
        <v>4204.6000000000004</v>
      </c>
      <c r="I1268" s="1">
        <f>IF(Tabel1[[#This Row],[Netto afname 2024 (LDN)]]-Tabel1[[#This Row],[Wind profiel]]&lt;0,0,Tabel1[[#This Row],[Netto afname 2024 (LDN)]]-Tabel1[[#This Row],[Wind profiel]])</f>
        <v>0</v>
      </c>
      <c r="J1268" s="1">
        <f>Tabel1[[#This Row],[Wind profiel]]-Tabel1[[#This Row],[Netto afname 2024 (LDN)]]</f>
        <v>4034.8718500000004</v>
      </c>
    </row>
    <row r="1269" spans="1:10" x14ac:dyDescent="0.2">
      <c r="A1269">
        <f t="shared" si="39"/>
        <v>2</v>
      </c>
      <c r="B1269" t="s">
        <v>1267</v>
      </c>
      <c r="C1269" s="1">
        <v>175.09705</v>
      </c>
      <c r="D1269" s="1">
        <v>0</v>
      </c>
      <c r="E1269" s="1">
        <v>0</v>
      </c>
      <c r="F1269" s="1">
        <f t="shared" si="40"/>
        <v>175.09705</v>
      </c>
      <c r="G1269" s="34"/>
      <c r="H1269" s="1">
        <v>4499.1000000000004</v>
      </c>
      <c r="I1269" s="1">
        <f>IF(Tabel1[[#This Row],[Netto afname 2024 (LDN)]]-Tabel1[[#This Row],[Wind profiel]]&lt;0,0,Tabel1[[#This Row],[Netto afname 2024 (LDN)]]-Tabel1[[#This Row],[Wind profiel]])</f>
        <v>0</v>
      </c>
      <c r="J1269" s="1">
        <f>Tabel1[[#This Row],[Wind profiel]]-Tabel1[[#This Row],[Netto afname 2024 (LDN)]]</f>
        <v>4324.0029500000001</v>
      </c>
    </row>
    <row r="1270" spans="1:10" x14ac:dyDescent="0.2">
      <c r="A1270">
        <f t="shared" si="39"/>
        <v>2</v>
      </c>
      <c r="B1270" t="s">
        <v>1268</v>
      </c>
      <c r="C1270" s="1">
        <v>184.31535</v>
      </c>
      <c r="D1270" s="1">
        <v>0</v>
      </c>
      <c r="E1270" s="1">
        <v>0</v>
      </c>
      <c r="F1270" s="1">
        <f t="shared" si="40"/>
        <v>184.31535</v>
      </c>
      <c r="G1270" s="34"/>
      <c r="H1270" s="1">
        <v>4500</v>
      </c>
      <c r="I1270" s="1">
        <f>IF(Tabel1[[#This Row],[Netto afname 2024 (LDN)]]-Tabel1[[#This Row],[Wind profiel]]&lt;0,0,Tabel1[[#This Row],[Netto afname 2024 (LDN)]]-Tabel1[[#This Row],[Wind profiel]])</f>
        <v>0</v>
      </c>
      <c r="J1270" s="1">
        <f>Tabel1[[#This Row],[Wind profiel]]-Tabel1[[#This Row],[Netto afname 2024 (LDN)]]</f>
        <v>4315.6846500000001</v>
      </c>
    </row>
    <row r="1271" spans="1:10" x14ac:dyDescent="0.2">
      <c r="A1271">
        <f t="shared" si="39"/>
        <v>2</v>
      </c>
      <c r="B1271" t="s">
        <v>1269</v>
      </c>
      <c r="C1271" s="1">
        <v>214.55340000000001</v>
      </c>
      <c r="D1271" s="1">
        <v>0</v>
      </c>
      <c r="E1271" s="1">
        <v>0</v>
      </c>
      <c r="F1271" s="1">
        <f t="shared" si="40"/>
        <v>214.55340000000001</v>
      </c>
      <c r="G1271" s="34"/>
      <c r="H1271" s="1">
        <v>4500</v>
      </c>
      <c r="I1271" s="1">
        <f>IF(Tabel1[[#This Row],[Netto afname 2024 (LDN)]]-Tabel1[[#This Row],[Wind profiel]]&lt;0,0,Tabel1[[#This Row],[Netto afname 2024 (LDN)]]-Tabel1[[#This Row],[Wind profiel]])</f>
        <v>0</v>
      </c>
      <c r="J1271" s="1">
        <f>Tabel1[[#This Row],[Wind profiel]]-Tabel1[[#This Row],[Netto afname 2024 (LDN)]]</f>
        <v>4285.4466000000002</v>
      </c>
    </row>
    <row r="1272" spans="1:10" x14ac:dyDescent="0.2">
      <c r="A1272">
        <f t="shared" si="39"/>
        <v>2</v>
      </c>
      <c r="B1272" t="s">
        <v>1270</v>
      </c>
      <c r="C1272" s="1">
        <v>240.53684999999999</v>
      </c>
      <c r="D1272" s="1">
        <v>0</v>
      </c>
      <c r="E1272" s="1">
        <v>0</v>
      </c>
      <c r="F1272" s="1">
        <f t="shared" si="40"/>
        <v>240.53684999999999</v>
      </c>
      <c r="G1272" s="34"/>
      <c r="H1272" s="1">
        <v>4500</v>
      </c>
      <c r="I1272" s="1">
        <f>IF(Tabel1[[#This Row],[Netto afname 2024 (LDN)]]-Tabel1[[#This Row],[Wind profiel]]&lt;0,0,Tabel1[[#This Row],[Netto afname 2024 (LDN)]]-Tabel1[[#This Row],[Wind profiel]])</f>
        <v>0</v>
      </c>
      <c r="J1272" s="1">
        <f>Tabel1[[#This Row],[Wind profiel]]-Tabel1[[#This Row],[Netto afname 2024 (LDN)]]</f>
        <v>4259.4631499999996</v>
      </c>
    </row>
    <row r="1273" spans="1:10" x14ac:dyDescent="0.2">
      <c r="A1273">
        <f t="shared" si="39"/>
        <v>2</v>
      </c>
      <c r="B1273" t="s">
        <v>1271</v>
      </c>
      <c r="C1273" s="1">
        <v>271.23075</v>
      </c>
      <c r="D1273" s="1">
        <v>0</v>
      </c>
      <c r="E1273" s="1">
        <v>0</v>
      </c>
      <c r="F1273" s="1">
        <f t="shared" si="40"/>
        <v>271.23075</v>
      </c>
      <c r="G1273" s="34"/>
      <c r="H1273" s="1">
        <v>4500</v>
      </c>
      <c r="I1273" s="1">
        <f>IF(Tabel1[[#This Row],[Netto afname 2024 (LDN)]]-Tabel1[[#This Row],[Wind profiel]]&lt;0,0,Tabel1[[#This Row],[Netto afname 2024 (LDN)]]-Tabel1[[#This Row],[Wind profiel]])</f>
        <v>0</v>
      </c>
      <c r="J1273" s="1">
        <f>Tabel1[[#This Row],[Wind profiel]]-Tabel1[[#This Row],[Netto afname 2024 (LDN)]]</f>
        <v>4228.7692500000003</v>
      </c>
    </row>
    <row r="1274" spans="1:10" x14ac:dyDescent="0.2">
      <c r="A1274">
        <f t="shared" si="39"/>
        <v>2</v>
      </c>
      <c r="B1274" t="s">
        <v>1272</v>
      </c>
      <c r="C1274" s="1">
        <v>268.49565000000001</v>
      </c>
      <c r="D1274" s="1">
        <v>0</v>
      </c>
      <c r="E1274" s="1">
        <v>0</v>
      </c>
      <c r="F1274" s="1">
        <f t="shared" si="40"/>
        <v>268.49565000000001</v>
      </c>
      <c r="G1274" s="34"/>
      <c r="H1274" s="1">
        <v>4500</v>
      </c>
      <c r="I1274" s="1">
        <f>IF(Tabel1[[#This Row],[Netto afname 2024 (LDN)]]-Tabel1[[#This Row],[Wind profiel]]&lt;0,0,Tabel1[[#This Row],[Netto afname 2024 (LDN)]]-Tabel1[[#This Row],[Wind profiel]])</f>
        <v>0</v>
      </c>
      <c r="J1274" s="1">
        <f>Tabel1[[#This Row],[Wind profiel]]-Tabel1[[#This Row],[Netto afname 2024 (LDN)]]</f>
        <v>4231.5043500000002</v>
      </c>
    </row>
    <row r="1275" spans="1:10" x14ac:dyDescent="0.2">
      <c r="A1275">
        <f t="shared" si="39"/>
        <v>2</v>
      </c>
      <c r="B1275" t="s">
        <v>1273</v>
      </c>
      <c r="C1275" s="1">
        <v>293.71934999999996</v>
      </c>
      <c r="D1275" s="1">
        <v>0</v>
      </c>
      <c r="E1275" s="1">
        <v>0</v>
      </c>
      <c r="F1275" s="1">
        <f t="shared" si="40"/>
        <v>293.71934999999996</v>
      </c>
      <c r="G1275" s="34"/>
      <c r="H1275" s="1">
        <v>4500</v>
      </c>
      <c r="I1275" s="1">
        <f>IF(Tabel1[[#This Row],[Netto afname 2024 (LDN)]]-Tabel1[[#This Row],[Wind profiel]]&lt;0,0,Tabel1[[#This Row],[Netto afname 2024 (LDN)]]-Tabel1[[#This Row],[Wind profiel]])</f>
        <v>0</v>
      </c>
      <c r="J1275" s="1">
        <f>Tabel1[[#This Row],[Wind profiel]]-Tabel1[[#This Row],[Netto afname 2024 (LDN)]]</f>
        <v>4206.2806499999997</v>
      </c>
    </row>
    <row r="1276" spans="1:10" x14ac:dyDescent="0.2">
      <c r="A1276">
        <f t="shared" si="39"/>
        <v>2</v>
      </c>
      <c r="B1276" t="s">
        <v>1274</v>
      </c>
      <c r="C1276" s="1">
        <v>281.86725000000001</v>
      </c>
      <c r="D1276" s="1">
        <v>0</v>
      </c>
      <c r="E1276" s="1">
        <v>0</v>
      </c>
      <c r="F1276" s="1">
        <f t="shared" si="40"/>
        <v>281.86725000000001</v>
      </c>
      <c r="G1276" s="34"/>
      <c r="H1276" s="1">
        <v>4500</v>
      </c>
      <c r="I1276" s="1">
        <f>IF(Tabel1[[#This Row],[Netto afname 2024 (LDN)]]-Tabel1[[#This Row],[Wind profiel]]&lt;0,0,Tabel1[[#This Row],[Netto afname 2024 (LDN)]]-Tabel1[[#This Row],[Wind profiel]])</f>
        <v>0</v>
      </c>
      <c r="J1276" s="1">
        <f>Tabel1[[#This Row],[Wind profiel]]-Tabel1[[#This Row],[Netto afname 2024 (LDN)]]</f>
        <v>4218.1327499999998</v>
      </c>
    </row>
    <row r="1277" spans="1:10" x14ac:dyDescent="0.2">
      <c r="A1277">
        <f t="shared" si="39"/>
        <v>2</v>
      </c>
      <c r="B1277" t="s">
        <v>1275</v>
      </c>
      <c r="C1277" s="1">
        <v>270.67359999999996</v>
      </c>
      <c r="D1277" s="1">
        <v>0</v>
      </c>
      <c r="E1277" s="1">
        <v>0</v>
      </c>
      <c r="F1277" s="1">
        <f t="shared" si="40"/>
        <v>270.67359999999996</v>
      </c>
      <c r="G1277" s="34"/>
      <c r="H1277" s="1">
        <v>4500</v>
      </c>
      <c r="I1277" s="1">
        <f>IF(Tabel1[[#This Row],[Netto afname 2024 (LDN)]]-Tabel1[[#This Row],[Wind profiel]]&lt;0,0,Tabel1[[#This Row],[Netto afname 2024 (LDN)]]-Tabel1[[#This Row],[Wind profiel]])</f>
        <v>0</v>
      </c>
      <c r="J1277" s="1">
        <f>Tabel1[[#This Row],[Wind profiel]]-Tabel1[[#This Row],[Netto afname 2024 (LDN)]]</f>
        <v>4229.3263999999999</v>
      </c>
    </row>
    <row r="1278" spans="1:10" x14ac:dyDescent="0.2">
      <c r="A1278">
        <f t="shared" si="39"/>
        <v>2</v>
      </c>
      <c r="B1278" t="s">
        <v>1276</v>
      </c>
      <c r="C1278" s="1">
        <v>263.02545000000003</v>
      </c>
      <c r="D1278" s="1">
        <v>0</v>
      </c>
      <c r="E1278" s="1">
        <v>0</v>
      </c>
      <c r="F1278" s="1">
        <f t="shared" si="40"/>
        <v>263.02545000000003</v>
      </c>
      <c r="G1278" s="34"/>
      <c r="H1278" s="1">
        <v>4500</v>
      </c>
      <c r="I1278" s="1">
        <f>IF(Tabel1[[#This Row],[Netto afname 2024 (LDN)]]-Tabel1[[#This Row],[Wind profiel]]&lt;0,0,Tabel1[[#This Row],[Netto afname 2024 (LDN)]]-Tabel1[[#This Row],[Wind profiel]])</f>
        <v>0</v>
      </c>
      <c r="J1278" s="1">
        <f>Tabel1[[#This Row],[Wind profiel]]-Tabel1[[#This Row],[Netto afname 2024 (LDN)]]</f>
        <v>4236.9745499999999</v>
      </c>
    </row>
    <row r="1279" spans="1:10" x14ac:dyDescent="0.2">
      <c r="A1279">
        <f t="shared" si="39"/>
        <v>2</v>
      </c>
      <c r="B1279" t="s">
        <v>1277</v>
      </c>
      <c r="C1279" s="1">
        <v>245.34859999999998</v>
      </c>
      <c r="D1279" s="1">
        <v>0</v>
      </c>
      <c r="E1279" s="1">
        <v>0</v>
      </c>
      <c r="F1279" s="1">
        <f t="shared" si="40"/>
        <v>245.34859999999998</v>
      </c>
      <c r="G1279" s="34"/>
      <c r="H1279" s="1">
        <v>4500</v>
      </c>
      <c r="I1279" s="1">
        <f>IF(Tabel1[[#This Row],[Netto afname 2024 (LDN)]]-Tabel1[[#This Row],[Wind profiel]]&lt;0,0,Tabel1[[#This Row],[Netto afname 2024 (LDN)]]-Tabel1[[#This Row],[Wind profiel]])</f>
        <v>0</v>
      </c>
      <c r="J1279" s="1">
        <f>Tabel1[[#This Row],[Wind profiel]]-Tabel1[[#This Row],[Netto afname 2024 (LDN)]]</f>
        <v>4254.6513999999997</v>
      </c>
    </row>
    <row r="1280" spans="1:10" x14ac:dyDescent="0.2">
      <c r="A1280">
        <f t="shared" si="39"/>
        <v>2</v>
      </c>
      <c r="B1280" t="s">
        <v>1278</v>
      </c>
      <c r="C1280" s="1">
        <v>209.48840000000001</v>
      </c>
      <c r="D1280" s="1">
        <v>0</v>
      </c>
      <c r="E1280" s="1">
        <v>0</v>
      </c>
      <c r="F1280" s="1">
        <f t="shared" si="40"/>
        <v>209.48840000000001</v>
      </c>
      <c r="G1280" s="34"/>
      <c r="H1280" s="1">
        <v>4500</v>
      </c>
      <c r="I1280" s="1">
        <f>IF(Tabel1[[#This Row],[Netto afname 2024 (LDN)]]-Tabel1[[#This Row],[Wind profiel]]&lt;0,0,Tabel1[[#This Row],[Netto afname 2024 (LDN)]]-Tabel1[[#This Row],[Wind profiel]])</f>
        <v>0</v>
      </c>
      <c r="J1280" s="1">
        <f>Tabel1[[#This Row],[Wind profiel]]-Tabel1[[#This Row],[Netto afname 2024 (LDN)]]</f>
        <v>4290.5115999999998</v>
      </c>
    </row>
    <row r="1281" spans="1:10" x14ac:dyDescent="0.2">
      <c r="A1281">
        <f t="shared" si="39"/>
        <v>2</v>
      </c>
      <c r="B1281" t="s">
        <v>1279</v>
      </c>
      <c r="C1281" s="1">
        <v>185.27769999999998</v>
      </c>
      <c r="D1281" s="1">
        <v>0</v>
      </c>
      <c r="E1281" s="1">
        <v>0</v>
      </c>
      <c r="F1281" s="1">
        <f t="shared" si="40"/>
        <v>185.27769999999998</v>
      </c>
      <c r="G1281" s="34"/>
      <c r="H1281" s="1">
        <v>4496.1000000000004</v>
      </c>
      <c r="I1281" s="1">
        <f>IF(Tabel1[[#This Row],[Netto afname 2024 (LDN)]]-Tabel1[[#This Row],[Wind profiel]]&lt;0,0,Tabel1[[#This Row],[Netto afname 2024 (LDN)]]-Tabel1[[#This Row],[Wind profiel]])</f>
        <v>0</v>
      </c>
      <c r="J1281" s="1">
        <f>Tabel1[[#This Row],[Wind profiel]]-Tabel1[[#This Row],[Netto afname 2024 (LDN)]]</f>
        <v>4310.8223000000007</v>
      </c>
    </row>
    <row r="1282" spans="1:10" x14ac:dyDescent="0.2">
      <c r="A1282">
        <f t="shared" si="39"/>
        <v>2</v>
      </c>
      <c r="B1282" t="s">
        <v>1280</v>
      </c>
      <c r="C1282" s="1">
        <v>178.4906</v>
      </c>
      <c r="D1282" s="1">
        <v>0</v>
      </c>
      <c r="E1282" s="1">
        <v>1.2</v>
      </c>
      <c r="F1282" s="1">
        <f t="shared" si="40"/>
        <v>179.69059999999999</v>
      </c>
      <c r="G1282" s="34"/>
      <c r="H1282" s="1">
        <v>4309.5</v>
      </c>
      <c r="I1282" s="1">
        <f>IF(Tabel1[[#This Row],[Netto afname 2024 (LDN)]]-Tabel1[[#This Row],[Wind profiel]]&lt;0,0,Tabel1[[#This Row],[Netto afname 2024 (LDN)]]-Tabel1[[#This Row],[Wind profiel]])</f>
        <v>0</v>
      </c>
      <c r="J1282" s="1">
        <f>Tabel1[[#This Row],[Wind profiel]]-Tabel1[[#This Row],[Netto afname 2024 (LDN)]]</f>
        <v>4131.0093999999999</v>
      </c>
    </row>
    <row r="1283" spans="1:10" x14ac:dyDescent="0.2">
      <c r="A1283">
        <f t="shared" si="39"/>
        <v>2</v>
      </c>
      <c r="B1283" t="s">
        <v>1281</v>
      </c>
      <c r="C1283" s="1">
        <v>161.57350000000002</v>
      </c>
      <c r="D1283" s="1">
        <v>0</v>
      </c>
      <c r="E1283" s="1">
        <v>11.68</v>
      </c>
      <c r="F1283" s="1">
        <f t="shared" si="40"/>
        <v>173.25350000000003</v>
      </c>
      <c r="G1283" s="34"/>
      <c r="H1283" s="1">
        <v>4373.3999999999996</v>
      </c>
      <c r="I1283" s="1">
        <f>IF(Tabel1[[#This Row],[Netto afname 2024 (LDN)]]-Tabel1[[#This Row],[Wind profiel]]&lt;0,0,Tabel1[[#This Row],[Netto afname 2024 (LDN)]]-Tabel1[[#This Row],[Wind profiel]])</f>
        <v>0</v>
      </c>
      <c r="J1283" s="1">
        <f>Tabel1[[#This Row],[Wind profiel]]-Tabel1[[#This Row],[Netto afname 2024 (LDN)]]</f>
        <v>4211.8264999999992</v>
      </c>
    </row>
    <row r="1284" spans="1:10" x14ac:dyDescent="0.2">
      <c r="A1284">
        <f t="shared" ref="A1284:A1347" si="41">MONTH(B1284)</f>
        <v>2</v>
      </c>
      <c r="B1284" t="s">
        <v>1282</v>
      </c>
      <c r="C1284" s="1">
        <v>126.47305</v>
      </c>
      <c r="D1284" s="1">
        <v>0</v>
      </c>
      <c r="E1284" s="1">
        <v>44.32</v>
      </c>
      <c r="F1284" s="1">
        <f t="shared" ref="F1284:F1347" si="42">C1284+E1284-D1284</f>
        <v>170.79304999999999</v>
      </c>
      <c r="G1284" s="34"/>
      <c r="H1284" s="1">
        <v>4462.2</v>
      </c>
      <c r="I1284" s="1">
        <f>IF(Tabel1[[#This Row],[Netto afname 2024 (LDN)]]-Tabel1[[#This Row],[Wind profiel]]&lt;0,0,Tabel1[[#This Row],[Netto afname 2024 (LDN)]]-Tabel1[[#This Row],[Wind profiel]])</f>
        <v>0</v>
      </c>
      <c r="J1284" s="1">
        <f>Tabel1[[#This Row],[Wind profiel]]-Tabel1[[#This Row],[Netto afname 2024 (LDN)]]</f>
        <v>4335.7269500000002</v>
      </c>
    </row>
    <row r="1285" spans="1:10" x14ac:dyDescent="0.2">
      <c r="A1285">
        <f t="shared" si="41"/>
        <v>2</v>
      </c>
      <c r="B1285" t="s">
        <v>1283</v>
      </c>
      <c r="C1285" s="1">
        <v>67.161900000000003</v>
      </c>
      <c r="D1285" s="1">
        <v>0</v>
      </c>
      <c r="E1285" s="1">
        <v>103.83999999999999</v>
      </c>
      <c r="F1285" s="1">
        <f t="shared" si="42"/>
        <v>171.00189999999998</v>
      </c>
      <c r="G1285" s="34"/>
      <c r="H1285" s="1">
        <v>4476.8999999999996</v>
      </c>
      <c r="I1285" s="1">
        <f>IF(Tabel1[[#This Row],[Netto afname 2024 (LDN)]]-Tabel1[[#This Row],[Wind profiel]]&lt;0,0,Tabel1[[#This Row],[Netto afname 2024 (LDN)]]-Tabel1[[#This Row],[Wind profiel]])</f>
        <v>0</v>
      </c>
      <c r="J1285" s="1">
        <f>Tabel1[[#This Row],[Wind profiel]]-Tabel1[[#This Row],[Netto afname 2024 (LDN)]]</f>
        <v>4409.7380999999996</v>
      </c>
    </row>
    <row r="1286" spans="1:10" x14ac:dyDescent="0.2">
      <c r="A1286">
        <f t="shared" si="41"/>
        <v>2</v>
      </c>
      <c r="B1286" t="s">
        <v>1284</v>
      </c>
      <c r="C1286" s="1">
        <v>68.124250000000004</v>
      </c>
      <c r="D1286" s="1">
        <v>0.83909180651530113</v>
      </c>
      <c r="E1286" s="1">
        <v>106.88</v>
      </c>
      <c r="F1286" s="1">
        <f t="shared" si="42"/>
        <v>174.1651581934847</v>
      </c>
      <c r="G1286" s="34"/>
      <c r="H1286" s="1">
        <v>4500</v>
      </c>
      <c r="I1286" s="1">
        <f>IF(Tabel1[[#This Row],[Netto afname 2024 (LDN)]]-Tabel1[[#This Row],[Wind profiel]]&lt;0,0,Tabel1[[#This Row],[Netto afname 2024 (LDN)]]-Tabel1[[#This Row],[Wind profiel]])</f>
        <v>0</v>
      </c>
      <c r="J1286" s="1">
        <f>Tabel1[[#This Row],[Wind profiel]]-Tabel1[[#This Row],[Netto afname 2024 (LDN)]]</f>
        <v>4431.8757500000002</v>
      </c>
    </row>
    <row r="1287" spans="1:10" x14ac:dyDescent="0.2">
      <c r="A1287">
        <f t="shared" si="41"/>
        <v>2</v>
      </c>
      <c r="B1287" t="s">
        <v>1285</v>
      </c>
      <c r="C1287" s="1">
        <v>89.802449999999993</v>
      </c>
      <c r="D1287" s="1">
        <v>0</v>
      </c>
      <c r="E1287" s="1">
        <v>83.28</v>
      </c>
      <c r="F1287" s="1">
        <f t="shared" si="42"/>
        <v>173.08244999999999</v>
      </c>
      <c r="G1287" s="34"/>
      <c r="H1287" s="1">
        <v>4499.8999999999996</v>
      </c>
      <c r="I1287" s="1">
        <f>IF(Tabel1[[#This Row],[Netto afname 2024 (LDN)]]-Tabel1[[#This Row],[Wind profiel]]&lt;0,0,Tabel1[[#This Row],[Netto afname 2024 (LDN)]]-Tabel1[[#This Row],[Wind profiel]])</f>
        <v>0</v>
      </c>
      <c r="J1287" s="1">
        <f>Tabel1[[#This Row],[Wind profiel]]-Tabel1[[#This Row],[Netto afname 2024 (LDN)]]</f>
        <v>4410.0975499999995</v>
      </c>
    </row>
    <row r="1288" spans="1:10" x14ac:dyDescent="0.2">
      <c r="A1288">
        <f t="shared" si="41"/>
        <v>2</v>
      </c>
      <c r="B1288" t="s">
        <v>1286</v>
      </c>
      <c r="C1288" s="1">
        <v>60.273499999999999</v>
      </c>
      <c r="D1288" s="1">
        <v>6.712734452122409</v>
      </c>
      <c r="E1288" s="1">
        <v>117.75999999999999</v>
      </c>
      <c r="F1288" s="1">
        <f t="shared" si="42"/>
        <v>171.32076554787758</v>
      </c>
      <c r="G1288" s="34"/>
      <c r="H1288" s="1">
        <v>4500</v>
      </c>
      <c r="I1288" s="1">
        <f>IF(Tabel1[[#This Row],[Netto afname 2024 (LDN)]]-Tabel1[[#This Row],[Wind profiel]]&lt;0,0,Tabel1[[#This Row],[Netto afname 2024 (LDN)]]-Tabel1[[#This Row],[Wind profiel]])</f>
        <v>0</v>
      </c>
      <c r="J1288" s="1">
        <f>Tabel1[[#This Row],[Wind profiel]]-Tabel1[[#This Row],[Netto afname 2024 (LDN)]]</f>
        <v>4439.7264999999998</v>
      </c>
    </row>
    <row r="1289" spans="1:10" x14ac:dyDescent="0.2">
      <c r="A1289">
        <f t="shared" si="41"/>
        <v>2</v>
      </c>
      <c r="B1289" t="s">
        <v>1287</v>
      </c>
      <c r="C1289" s="1">
        <v>70.048949999999991</v>
      </c>
      <c r="D1289" s="1">
        <v>0.19743336623889438</v>
      </c>
      <c r="E1289" s="1">
        <v>104.24000000000001</v>
      </c>
      <c r="F1289" s="1">
        <f t="shared" si="42"/>
        <v>174.0915166337611</v>
      </c>
      <c r="G1289" s="34"/>
      <c r="H1289" s="1">
        <v>4496.8999999999996</v>
      </c>
      <c r="I1289" s="1">
        <f>IF(Tabel1[[#This Row],[Netto afname 2024 (LDN)]]-Tabel1[[#This Row],[Wind profiel]]&lt;0,0,Tabel1[[#This Row],[Netto afname 2024 (LDN)]]-Tabel1[[#This Row],[Wind profiel]])</f>
        <v>0</v>
      </c>
      <c r="J1289" s="1">
        <f>Tabel1[[#This Row],[Wind profiel]]-Tabel1[[#This Row],[Netto afname 2024 (LDN)]]</f>
        <v>4426.8510499999993</v>
      </c>
    </row>
    <row r="1290" spans="1:10" x14ac:dyDescent="0.2">
      <c r="A1290">
        <f t="shared" si="41"/>
        <v>2</v>
      </c>
      <c r="B1290" t="s">
        <v>1288</v>
      </c>
      <c r="C1290" s="1">
        <v>103.2247</v>
      </c>
      <c r="D1290" s="1">
        <v>0</v>
      </c>
      <c r="E1290" s="1">
        <v>65.599999999999994</v>
      </c>
      <c r="F1290" s="1">
        <f t="shared" si="42"/>
        <v>168.82470000000001</v>
      </c>
      <c r="G1290" s="34"/>
      <c r="H1290" s="1">
        <v>3737.6</v>
      </c>
      <c r="I1290" s="1">
        <f>IF(Tabel1[[#This Row],[Netto afname 2024 (LDN)]]-Tabel1[[#This Row],[Wind profiel]]&lt;0,0,Tabel1[[#This Row],[Netto afname 2024 (LDN)]]-Tabel1[[#This Row],[Wind profiel]])</f>
        <v>0</v>
      </c>
      <c r="J1290" s="1">
        <f>Tabel1[[#This Row],[Wind profiel]]-Tabel1[[#This Row],[Netto afname 2024 (LDN)]]</f>
        <v>3634.3752999999997</v>
      </c>
    </row>
    <row r="1291" spans="1:10" x14ac:dyDescent="0.2">
      <c r="A1291">
        <f t="shared" si="41"/>
        <v>2</v>
      </c>
      <c r="B1291" t="s">
        <v>1289</v>
      </c>
      <c r="C1291" s="1">
        <v>112.7469</v>
      </c>
      <c r="D1291" s="1">
        <v>0</v>
      </c>
      <c r="E1291" s="1">
        <v>51.92</v>
      </c>
      <c r="F1291" s="1">
        <f t="shared" si="42"/>
        <v>164.6669</v>
      </c>
      <c r="G1291" s="34"/>
      <c r="H1291" s="1">
        <v>3083.4</v>
      </c>
      <c r="I1291" s="1">
        <f>IF(Tabel1[[#This Row],[Netto afname 2024 (LDN)]]-Tabel1[[#This Row],[Wind profiel]]&lt;0,0,Tabel1[[#This Row],[Netto afname 2024 (LDN)]]-Tabel1[[#This Row],[Wind profiel]])</f>
        <v>0</v>
      </c>
      <c r="J1291" s="1">
        <f>Tabel1[[#This Row],[Wind profiel]]-Tabel1[[#This Row],[Netto afname 2024 (LDN)]]</f>
        <v>2970.6531</v>
      </c>
    </row>
    <row r="1292" spans="1:10" x14ac:dyDescent="0.2">
      <c r="A1292">
        <f t="shared" si="41"/>
        <v>2</v>
      </c>
      <c r="B1292" t="s">
        <v>1290</v>
      </c>
      <c r="C1292" s="1">
        <v>161.26960000000003</v>
      </c>
      <c r="D1292" s="1">
        <v>0</v>
      </c>
      <c r="E1292" s="1">
        <v>4.8800000000000008</v>
      </c>
      <c r="F1292" s="1">
        <f t="shared" si="42"/>
        <v>166.14960000000002</v>
      </c>
      <c r="G1292" s="34"/>
      <c r="H1292" s="1">
        <v>2890.8</v>
      </c>
      <c r="I1292" s="1">
        <f>IF(Tabel1[[#This Row],[Netto afname 2024 (LDN)]]-Tabel1[[#This Row],[Wind profiel]]&lt;0,0,Tabel1[[#This Row],[Netto afname 2024 (LDN)]]-Tabel1[[#This Row],[Wind profiel]])</f>
        <v>0</v>
      </c>
      <c r="J1292" s="1">
        <f>Tabel1[[#This Row],[Wind profiel]]-Tabel1[[#This Row],[Netto afname 2024 (LDN)]]</f>
        <v>2729.5304000000001</v>
      </c>
    </row>
    <row r="1293" spans="1:10" x14ac:dyDescent="0.2">
      <c r="A1293">
        <f t="shared" si="41"/>
        <v>2</v>
      </c>
      <c r="B1293" t="s">
        <v>1291</v>
      </c>
      <c r="C1293" s="1">
        <v>163.39689999999999</v>
      </c>
      <c r="D1293" s="1">
        <v>0</v>
      </c>
      <c r="E1293" s="1">
        <v>0</v>
      </c>
      <c r="F1293" s="1">
        <f t="shared" si="42"/>
        <v>163.39689999999999</v>
      </c>
      <c r="G1293" s="34"/>
      <c r="H1293" s="1">
        <v>2101.8000000000002</v>
      </c>
      <c r="I1293" s="1">
        <f>IF(Tabel1[[#This Row],[Netto afname 2024 (LDN)]]-Tabel1[[#This Row],[Wind profiel]]&lt;0,0,Tabel1[[#This Row],[Netto afname 2024 (LDN)]]-Tabel1[[#This Row],[Wind profiel]])</f>
        <v>0</v>
      </c>
      <c r="J1293" s="1">
        <f>Tabel1[[#This Row],[Wind profiel]]-Tabel1[[#This Row],[Netto afname 2024 (LDN)]]</f>
        <v>1938.4031000000002</v>
      </c>
    </row>
    <row r="1294" spans="1:10" x14ac:dyDescent="0.2">
      <c r="A1294">
        <f t="shared" si="41"/>
        <v>2</v>
      </c>
      <c r="B1294" t="s">
        <v>1292</v>
      </c>
      <c r="C1294" s="1">
        <v>170.74115</v>
      </c>
      <c r="D1294" s="1">
        <v>0</v>
      </c>
      <c r="E1294" s="1">
        <v>0</v>
      </c>
      <c r="F1294" s="1">
        <f t="shared" si="42"/>
        <v>170.74115</v>
      </c>
      <c r="G1294" s="34"/>
      <c r="H1294" s="1">
        <v>1364.9</v>
      </c>
      <c r="I1294" s="1">
        <f>IF(Tabel1[[#This Row],[Netto afname 2024 (LDN)]]-Tabel1[[#This Row],[Wind profiel]]&lt;0,0,Tabel1[[#This Row],[Netto afname 2024 (LDN)]]-Tabel1[[#This Row],[Wind profiel]])</f>
        <v>0</v>
      </c>
      <c r="J1294" s="1">
        <f>Tabel1[[#This Row],[Wind profiel]]-Tabel1[[#This Row],[Netto afname 2024 (LDN)]]</f>
        <v>1194.15885</v>
      </c>
    </row>
    <row r="1295" spans="1:10" x14ac:dyDescent="0.2">
      <c r="A1295">
        <f t="shared" si="41"/>
        <v>2</v>
      </c>
      <c r="B1295" t="s">
        <v>1293</v>
      </c>
      <c r="C1295" s="1">
        <v>168.2593</v>
      </c>
      <c r="D1295" s="1">
        <v>0</v>
      </c>
      <c r="E1295" s="1">
        <v>0</v>
      </c>
      <c r="F1295" s="1">
        <f t="shared" si="42"/>
        <v>168.2593</v>
      </c>
      <c r="G1295" s="34"/>
      <c r="H1295" s="1">
        <v>969.9</v>
      </c>
      <c r="I1295" s="1">
        <f>IF(Tabel1[[#This Row],[Netto afname 2024 (LDN)]]-Tabel1[[#This Row],[Wind profiel]]&lt;0,0,Tabel1[[#This Row],[Netto afname 2024 (LDN)]]-Tabel1[[#This Row],[Wind profiel]])</f>
        <v>0</v>
      </c>
      <c r="J1295" s="1">
        <f>Tabel1[[#This Row],[Wind profiel]]-Tabel1[[#This Row],[Netto afname 2024 (LDN)]]</f>
        <v>801.64069999999992</v>
      </c>
    </row>
    <row r="1296" spans="1:10" x14ac:dyDescent="0.2">
      <c r="A1296">
        <f t="shared" si="41"/>
        <v>2</v>
      </c>
      <c r="B1296" t="s">
        <v>1294</v>
      </c>
      <c r="C1296" s="1">
        <v>170.94374999999999</v>
      </c>
      <c r="D1296" s="1">
        <v>0</v>
      </c>
      <c r="E1296" s="1">
        <v>0</v>
      </c>
      <c r="F1296" s="1">
        <f t="shared" si="42"/>
        <v>170.94374999999999</v>
      </c>
      <c r="G1296" s="34"/>
      <c r="H1296" s="1">
        <v>1215.9000000000001</v>
      </c>
      <c r="I1296" s="1">
        <f>IF(Tabel1[[#This Row],[Netto afname 2024 (LDN)]]-Tabel1[[#This Row],[Wind profiel]]&lt;0,0,Tabel1[[#This Row],[Netto afname 2024 (LDN)]]-Tabel1[[#This Row],[Wind profiel]])</f>
        <v>0</v>
      </c>
      <c r="J1296" s="1">
        <f>Tabel1[[#This Row],[Wind profiel]]-Tabel1[[#This Row],[Netto afname 2024 (LDN)]]</f>
        <v>1044.9562500000002</v>
      </c>
    </row>
    <row r="1297" spans="1:10" x14ac:dyDescent="0.2">
      <c r="A1297">
        <f t="shared" si="41"/>
        <v>2</v>
      </c>
      <c r="B1297" t="s">
        <v>1295</v>
      </c>
      <c r="C1297" s="1">
        <v>180.1114</v>
      </c>
      <c r="D1297" s="1">
        <v>0</v>
      </c>
      <c r="E1297" s="1">
        <v>0</v>
      </c>
      <c r="F1297" s="1">
        <f t="shared" si="42"/>
        <v>180.1114</v>
      </c>
      <c r="G1297" s="34"/>
      <c r="H1297" s="1">
        <v>1395.3</v>
      </c>
      <c r="I1297" s="1">
        <f>IF(Tabel1[[#This Row],[Netto afname 2024 (LDN)]]-Tabel1[[#This Row],[Wind profiel]]&lt;0,0,Tabel1[[#This Row],[Netto afname 2024 (LDN)]]-Tabel1[[#This Row],[Wind profiel]])</f>
        <v>0</v>
      </c>
      <c r="J1297" s="1">
        <f>Tabel1[[#This Row],[Wind profiel]]-Tabel1[[#This Row],[Netto afname 2024 (LDN)]]</f>
        <v>1215.1886</v>
      </c>
    </row>
    <row r="1298" spans="1:10" x14ac:dyDescent="0.2">
      <c r="A1298">
        <f t="shared" si="41"/>
        <v>2</v>
      </c>
      <c r="B1298" t="s">
        <v>1296</v>
      </c>
      <c r="C1298" s="1">
        <v>191.35570000000001</v>
      </c>
      <c r="D1298" s="1">
        <v>0</v>
      </c>
      <c r="E1298" s="1">
        <v>0</v>
      </c>
      <c r="F1298" s="1">
        <f t="shared" si="42"/>
        <v>191.35570000000001</v>
      </c>
      <c r="G1298" s="34"/>
      <c r="H1298" s="1">
        <v>1240.8</v>
      </c>
      <c r="I1298" s="1">
        <f>IF(Tabel1[[#This Row],[Netto afname 2024 (LDN)]]-Tabel1[[#This Row],[Wind profiel]]&lt;0,0,Tabel1[[#This Row],[Netto afname 2024 (LDN)]]-Tabel1[[#This Row],[Wind profiel]])</f>
        <v>0</v>
      </c>
      <c r="J1298" s="1">
        <f>Tabel1[[#This Row],[Wind profiel]]-Tabel1[[#This Row],[Netto afname 2024 (LDN)]]</f>
        <v>1049.4442999999999</v>
      </c>
    </row>
    <row r="1299" spans="1:10" x14ac:dyDescent="0.2">
      <c r="A1299">
        <f t="shared" si="41"/>
        <v>2</v>
      </c>
      <c r="B1299" t="s">
        <v>1297</v>
      </c>
      <c r="C1299" s="1">
        <v>183.40365000000003</v>
      </c>
      <c r="D1299" s="1">
        <v>0</v>
      </c>
      <c r="E1299" s="1">
        <v>0</v>
      </c>
      <c r="F1299" s="1">
        <f t="shared" si="42"/>
        <v>183.40365000000003</v>
      </c>
      <c r="G1299" s="34"/>
      <c r="H1299" s="1">
        <v>1370</v>
      </c>
      <c r="I1299" s="1">
        <f>IF(Tabel1[[#This Row],[Netto afname 2024 (LDN)]]-Tabel1[[#This Row],[Wind profiel]]&lt;0,0,Tabel1[[#This Row],[Netto afname 2024 (LDN)]]-Tabel1[[#This Row],[Wind profiel]])</f>
        <v>0</v>
      </c>
      <c r="J1299" s="1">
        <f>Tabel1[[#This Row],[Wind profiel]]-Tabel1[[#This Row],[Netto afname 2024 (LDN)]]</f>
        <v>1186.59635</v>
      </c>
    </row>
    <row r="1300" spans="1:10" x14ac:dyDescent="0.2">
      <c r="A1300">
        <f t="shared" si="41"/>
        <v>2</v>
      </c>
      <c r="B1300" t="s">
        <v>1298</v>
      </c>
      <c r="C1300" s="1">
        <v>166.79044999999999</v>
      </c>
      <c r="D1300" s="1">
        <v>0</v>
      </c>
      <c r="E1300" s="1">
        <v>0</v>
      </c>
      <c r="F1300" s="1">
        <f t="shared" si="42"/>
        <v>166.79044999999999</v>
      </c>
      <c r="G1300" s="34"/>
      <c r="H1300" s="1">
        <v>1436.7</v>
      </c>
      <c r="I1300" s="1">
        <f>IF(Tabel1[[#This Row],[Netto afname 2024 (LDN)]]-Tabel1[[#This Row],[Wind profiel]]&lt;0,0,Tabel1[[#This Row],[Netto afname 2024 (LDN)]]-Tabel1[[#This Row],[Wind profiel]])</f>
        <v>0</v>
      </c>
      <c r="J1300" s="1">
        <f>Tabel1[[#This Row],[Wind profiel]]-Tabel1[[#This Row],[Netto afname 2024 (LDN)]]</f>
        <v>1269.9095500000001</v>
      </c>
    </row>
    <row r="1301" spans="1:10" x14ac:dyDescent="0.2">
      <c r="A1301">
        <f t="shared" si="41"/>
        <v>2</v>
      </c>
      <c r="B1301" t="s">
        <v>1299</v>
      </c>
      <c r="C1301" s="1">
        <v>167.29694999999998</v>
      </c>
      <c r="D1301" s="1">
        <v>0</v>
      </c>
      <c r="E1301" s="1">
        <v>0</v>
      </c>
      <c r="F1301" s="1">
        <f t="shared" si="42"/>
        <v>167.29694999999998</v>
      </c>
      <c r="G1301" s="34"/>
      <c r="H1301" s="1">
        <v>1504.3</v>
      </c>
      <c r="I1301" s="1">
        <f>IF(Tabel1[[#This Row],[Netto afname 2024 (LDN)]]-Tabel1[[#This Row],[Wind profiel]]&lt;0,0,Tabel1[[#This Row],[Netto afname 2024 (LDN)]]-Tabel1[[#This Row],[Wind profiel]])</f>
        <v>0</v>
      </c>
      <c r="J1301" s="1">
        <f>Tabel1[[#This Row],[Wind profiel]]-Tabel1[[#This Row],[Netto afname 2024 (LDN)]]</f>
        <v>1337.00305</v>
      </c>
    </row>
    <row r="1302" spans="1:10" x14ac:dyDescent="0.2">
      <c r="A1302">
        <f t="shared" si="41"/>
        <v>2</v>
      </c>
      <c r="B1302" t="s">
        <v>1300</v>
      </c>
      <c r="C1302" s="1">
        <v>162.83975000000001</v>
      </c>
      <c r="D1302" s="1">
        <v>0</v>
      </c>
      <c r="E1302" s="1">
        <v>0</v>
      </c>
      <c r="F1302" s="1">
        <f t="shared" si="42"/>
        <v>162.83975000000001</v>
      </c>
      <c r="G1302" s="34"/>
      <c r="H1302" s="1">
        <v>1418.1</v>
      </c>
      <c r="I1302" s="1">
        <f>IF(Tabel1[[#This Row],[Netto afname 2024 (LDN)]]-Tabel1[[#This Row],[Wind profiel]]&lt;0,0,Tabel1[[#This Row],[Netto afname 2024 (LDN)]]-Tabel1[[#This Row],[Wind profiel]])</f>
        <v>0</v>
      </c>
      <c r="J1302" s="1">
        <f>Tabel1[[#This Row],[Wind profiel]]-Tabel1[[#This Row],[Netto afname 2024 (LDN)]]</f>
        <v>1255.2602499999998</v>
      </c>
    </row>
    <row r="1303" spans="1:10" x14ac:dyDescent="0.2">
      <c r="A1303">
        <f t="shared" si="41"/>
        <v>2</v>
      </c>
      <c r="B1303" t="s">
        <v>1301</v>
      </c>
      <c r="C1303" s="1">
        <v>165.06835000000001</v>
      </c>
      <c r="D1303" s="1">
        <v>0</v>
      </c>
      <c r="E1303" s="1">
        <v>0</v>
      </c>
      <c r="F1303" s="1">
        <f t="shared" si="42"/>
        <v>165.06835000000001</v>
      </c>
      <c r="G1303" s="34"/>
      <c r="H1303" s="1">
        <v>1160.3</v>
      </c>
      <c r="I1303" s="1">
        <f>IF(Tabel1[[#This Row],[Netto afname 2024 (LDN)]]-Tabel1[[#This Row],[Wind profiel]]&lt;0,0,Tabel1[[#This Row],[Netto afname 2024 (LDN)]]-Tabel1[[#This Row],[Wind profiel]])</f>
        <v>0</v>
      </c>
      <c r="J1303" s="1">
        <f>Tabel1[[#This Row],[Wind profiel]]-Tabel1[[#This Row],[Netto afname 2024 (LDN)]]</f>
        <v>995.23164999999995</v>
      </c>
    </row>
    <row r="1304" spans="1:10" x14ac:dyDescent="0.2">
      <c r="A1304">
        <f t="shared" si="41"/>
        <v>2</v>
      </c>
      <c r="B1304" t="s">
        <v>1302</v>
      </c>
      <c r="C1304" s="1">
        <v>160.71244999999999</v>
      </c>
      <c r="D1304" s="1">
        <v>0</v>
      </c>
      <c r="E1304" s="1">
        <v>0</v>
      </c>
      <c r="F1304" s="1">
        <f t="shared" si="42"/>
        <v>160.71244999999999</v>
      </c>
      <c r="G1304" s="34"/>
      <c r="H1304" s="1">
        <v>1040.5999999999999</v>
      </c>
      <c r="I1304" s="1">
        <f>IF(Tabel1[[#This Row],[Netto afname 2024 (LDN)]]-Tabel1[[#This Row],[Wind profiel]]&lt;0,0,Tabel1[[#This Row],[Netto afname 2024 (LDN)]]-Tabel1[[#This Row],[Wind profiel]])</f>
        <v>0</v>
      </c>
      <c r="J1304" s="1">
        <f>Tabel1[[#This Row],[Wind profiel]]-Tabel1[[#This Row],[Netto afname 2024 (LDN)]]</f>
        <v>879.88754999999992</v>
      </c>
    </row>
    <row r="1305" spans="1:10" x14ac:dyDescent="0.2">
      <c r="A1305">
        <f t="shared" si="41"/>
        <v>2</v>
      </c>
      <c r="B1305" t="s">
        <v>1303</v>
      </c>
      <c r="C1305" s="1">
        <v>156.35655</v>
      </c>
      <c r="D1305" s="1">
        <v>0</v>
      </c>
      <c r="E1305" s="1">
        <v>0</v>
      </c>
      <c r="F1305" s="1">
        <f t="shared" si="42"/>
        <v>156.35655</v>
      </c>
      <c r="G1305" s="34"/>
      <c r="H1305" s="1">
        <v>984.6</v>
      </c>
      <c r="I1305" s="1">
        <f>IF(Tabel1[[#This Row],[Netto afname 2024 (LDN)]]-Tabel1[[#This Row],[Wind profiel]]&lt;0,0,Tabel1[[#This Row],[Netto afname 2024 (LDN)]]-Tabel1[[#This Row],[Wind profiel]])</f>
        <v>0</v>
      </c>
      <c r="J1305" s="1">
        <f>Tabel1[[#This Row],[Wind profiel]]-Tabel1[[#This Row],[Netto afname 2024 (LDN)]]</f>
        <v>828.24345000000005</v>
      </c>
    </row>
    <row r="1306" spans="1:10" x14ac:dyDescent="0.2">
      <c r="A1306">
        <f t="shared" si="41"/>
        <v>2</v>
      </c>
      <c r="B1306" t="s">
        <v>1304</v>
      </c>
      <c r="C1306" s="1">
        <v>149.62009999999998</v>
      </c>
      <c r="D1306" s="1">
        <v>0</v>
      </c>
      <c r="E1306" s="1">
        <v>1.28</v>
      </c>
      <c r="F1306" s="1">
        <f t="shared" si="42"/>
        <v>150.90009999999998</v>
      </c>
      <c r="G1306" s="34"/>
      <c r="H1306" s="1">
        <v>931</v>
      </c>
      <c r="I1306" s="1">
        <f>IF(Tabel1[[#This Row],[Netto afname 2024 (LDN)]]-Tabel1[[#This Row],[Wind profiel]]&lt;0,0,Tabel1[[#This Row],[Netto afname 2024 (LDN)]]-Tabel1[[#This Row],[Wind profiel]])</f>
        <v>0</v>
      </c>
      <c r="J1306" s="1">
        <f>Tabel1[[#This Row],[Wind profiel]]-Tabel1[[#This Row],[Netto afname 2024 (LDN)]]</f>
        <v>781.37990000000002</v>
      </c>
    </row>
    <row r="1307" spans="1:10" x14ac:dyDescent="0.2">
      <c r="A1307">
        <f t="shared" si="41"/>
        <v>2</v>
      </c>
      <c r="B1307" t="s">
        <v>1305</v>
      </c>
      <c r="C1307" s="1">
        <v>131.58869999999999</v>
      </c>
      <c r="D1307" s="1">
        <v>0</v>
      </c>
      <c r="E1307" s="1">
        <v>31.759999999999998</v>
      </c>
      <c r="F1307" s="1">
        <f t="shared" si="42"/>
        <v>163.34869999999998</v>
      </c>
      <c r="G1307" s="34"/>
      <c r="H1307" s="1">
        <v>809.4</v>
      </c>
      <c r="I1307" s="1">
        <f>IF(Tabel1[[#This Row],[Netto afname 2024 (LDN)]]-Tabel1[[#This Row],[Wind profiel]]&lt;0,0,Tabel1[[#This Row],[Netto afname 2024 (LDN)]]-Tabel1[[#This Row],[Wind profiel]])</f>
        <v>0</v>
      </c>
      <c r="J1307" s="1">
        <f>Tabel1[[#This Row],[Wind profiel]]-Tabel1[[#This Row],[Netto afname 2024 (LDN)]]</f>
        <v>677.81129999999996</v>
      </c>
    </row>
    <row r="1308" spans="1:10" x14ac:dyDescent="0.2">
      <c r="A1308">
        <f t="shared" si="41"/>
        <v>2</v>
      </c>
      <c r="B1308" t="s">
        <v>1306</v>
      </c>
      <c r="C1308" s="1">
        <v>90.815449999999998</v>
      </c>
      <c r="D1308" s="1">
        <v>0</v>
      </c>
      <c r="E1308" s="1">
        <v>78.240000000000009</v>
      </c>
      <c r="F1308" s="1">
        <f t="shared" si="42"/>
        <v>169.05545000000001</v>
      </c>
      <c r="G1308" s="34"/>
      <c r="H1308" s="1">
        <v>745.1</v>
      </c>
      <c r="I1308" s="1">
        <f>IF(Tabel1[[#This Row],[Netto afname 2024 (LDN)]]-Tabel1[[#This Row],[Wind profiel]]&lt;0,0,Tabel1[[#This Row],[Netto afname 2024 (LDN)]]-Tabel1[[#This Row],[Wind profiel]])</f>
        <v>0</v>
      </c>
      <c r="J1308" s="1">
        <f>Tabel1[[#This Row],[Wind profiel]]-Tabel1[[#This Row],[Netto afname 2024 (LDN)]]</f>
        <v>654.28455000000008</v>
      </c>
    </row>
    <row r="1309" spans="1:10" x14ac:dyDescent="0.2">
      <c r="A1309">
        <f t="shared" si="41"/>
        <v>2</v>
      </c>
      <c r="B1309" t="s">
        <v>1307</v>
      </c>
      <c r="C1309" s="1">
        <v>81.039999999999992</v>
      </c>
      <c r="D1309" s="1">
        <v>3.7512339585389931</v>
      </c>
      <c r="E1309" s="1">
        <v>99.6</v>
      </c>
      <c r="F1309" s="1">
        <f t="shared" si="42"/>
        <v>176.888766041461</v>
      </c>
      <c r="G1309" s="34"/>
      <c r="H1309" s="1">
        <v>705.3</v>
      </c>
      <c r="I1309" s="1">
        <f>IF(Tabel1[[#This Row],[Netto afname 2024 (LDN)]]-Tabel1[[#This Row],[Wind profiel]]&lt;0,0,Tabel1[[#This Row],[Netto afname 2024 (LDN)]]-Tabel1[[#This Row],[Wind profiel]])</f>
        <v>0</v>
      </c>
      <c r="J1309" s="1">
        <f>Tabel1[[#This Row],[Wind profiel]]-Tabel1[[#This Row],[Netto afname 2024 (LDN)]]</f>
        <v>624.26</v>
      </c>
    </row>
    <row r="1310" spans="1:10" x14ac:dyDescent="0.2">
      <c r="A1310">
        <f t="shared" si="41"/>
        <v>2</v>
      </c>
      <c r="B1310" t="s">
        <v>1308</v>
      </c>
      <c r="C1310" s="1">
        <v>77.241250000000008</v>
      </c>
      <c r="D1310" s="1">
        <v>2.5666337611056269</v>
      </c>
      <c r="E1310" s="1">
        <v>104.96</v>
      </c>
      <c r="F1310" s="1">
        <f t="shared" si="42"/>
        <v>179.63461623889438</v>
      </c>
      <c r="G1310" s="34"/>
      <c r="H1310" s="1">
        <v>1047.4000000000001</v>
      </c>
      <c r="I1310" s="1">
        <f>IF(Tabel1[[#This Row],[Netto afname 2024 (LDN)]]-Tabel1[[#This Row],[Wind profiel]]&lt;0,0,Tabel1[[#This Row],[Netto afname 2024 (LDN)]]-Tabel1[[#This Row],[Wind profiel]])</f>
        <v>0</v>
      </c>
      <c r="J1310" s="1">
        <f>Tabel1[[#This Row],[Wind profiel]]-Tabel1[[#This Row],[Netto afname 2024 (LDN)]]</f>
        <v>970.15875000000005</v>
      </c>
    </row>
    <row r="1311" spans="1:10" x14ac:dyDescent="0.2">
      <c r="A1311">
        <f t="shared" si="41"/>
        <v>2</v>
      </c>
      <c r="B1311" t="s">
        <v>1309</v>
      </c>
      <c r="C1311" s="1">
        <v>98.31165</v>
      </c>
      <c r="D1311" s="1">
        <v>0</v>
      </c>
      <c r="E1311" s="1">
        <v>104.08000000000001</v>
      </c>
      <c r="F1311" s="1">
        <f t="shared" si="42"/>
        <v>202.39165000000003</v>
      </c>
      <c r="G1311" s="34"/>
      <c r="H1311" s="1">
        <v>1400</v>
      </c>
      <c r="I1311" s="1">
        <f>IF(Tabel1[[#This Row],[Netto afname 2024 (LDN)]]-Tabel1[[#This Row],[Wind profiel]]&lt;0,0,Tabel1[[#This Row],[Netto afname 2024 (LDN)]]-Tabel1[[#This Row],[Wind profiel]])</f>
        <v>0</v>
      </c>
      <c r="J1311" s="1">
        <f>Tabel1[[#This Row],[Wind profiel]]-Tabel1[[#This Row],[Netto afname 2024 (LDN)]]</f>
        <v>1301.6883499999999</v>
      </c>
    </row>
    <row r="1312" spans="1:10" x14ac:dyDescent="0.2">
      <c r="A1312">
        <f t="shared" si="41"/>
        <v>2</v>
      </c>
      <c r="B1312" t="s">
        <v>1310</v>
      </c>
      <c r="C1312" s="1">
        <v>160.30725000000001</v>
      </c>
      <c r="D1312" s="1">
        <v>0</v>
      </c>
      <c r="E1312" s="1">
        <v>78.64</v>
      </c>
      <c r="F1312" s="1">
        <f t="shared" si="42"/>
        <v>238.94725</v>
      </c>
      <c r="G1312" s="34"/>
      <c r="H1312" s="1">
        <v>1479.9</v>
      </c>
      <c r="I1312" s="1">
        <f>IF(Tabel1[[#This Row],[Netto afname 2024 (LDN)]]-Tabel1[[#This Row],[Wind profiel]]&lt;0,0,Tabel1[[#This Row],[Netto afname 2024 (LDN)]]-Tabel1[[#This Row],[Wind profiel]])</f>
        <v>0</v>
      </c>
      <c r="J1312" s="1">
        <f>Tabel1[[#This Row],[Wind profiel]]-Tabel1[[#This Row],[Netto afname 2024 (LDN)]]</f>
        <v>1319.59275</v>
      </c>
    </row>
    <row r="1313" spans="1:10" x14ac:dyDescent="0.2">
      <c r="A1313">
        <f t="shared" si="41"/>
        <v>2</v>
      </c>
      <c r="B1313" t="s">
        <v>1311</v>
      </c>
      <c r="C1313" s="1">
        <v>101.90779999999998</v>
      </c>
      <c r="D1313" s="1">
        <v>5.8736426456071076</v>
      </c>
      <c r="E1313" s="1">
        <v>182.96</v>
      </c>
      <c r="F1313" s="1">
        <f t="shared" si="42"/>
        <v>278.99415735439288</v>
      </c>
      <c r="G1313" s="34"/>
      <c r="H1313" s="1">
        <v>1551.7</v>
      </c>
      <c r="I1313" s="1">
        <f>IF(Tabel1[[#This Row],[Netto afname 2024 (LDN)]]-Tabel1[[#This Row],[Wind profiel]]&lt;0,0,Tabel1[[#This Row],[Netto afname 2024 (LDN)]]-Tabel1[[#This Row],[Wind profiel]])</f>
        <v>0</v>
      </c>
      <c r="J1313" s="1">
        <f>Tabel1[[#This Row],[Wind profiel]]-Tabel1[[#This Row],[Netto afname 2024 (LDN)]]</f>
        <v>1449.7922000000001</v>
      </c>
    </row>
    <row r="1314" spans="1:10" x14ac:dyDescent="0.2">
      <c r="A1314">
        <f t="shared" si="41"/>
        <v>2</v>
      </c>
      <c r="B1314" t="s">
        <v>1312</v>
      </c>
      <c r="C1314" s="1">
        <v>195.40769999999998</v>
      </c>
      <c r="D1314" s="1">
        <v>0</v>
      </c>
      <c r="E1314" s="1">
        <v>80.639999999999986</v>
      </c>
      <c r="F1314" s="1">
        <f t="shared" si="42"/>
        <v>276.04769999999996</v>
      </c>
      <c r="G1314" s="34"/>
      <c r="H1314" s="1">
        <v>1719.6</v>
      </c>
      <c r="I1314" s="1">
        <f>IF(Tabel1[[#This Row],[Netto afname 2024 (LDN)]]-Tabel1[[#This Row],[Wind profiel]]&lt;0,0,Tabel1[[#This Row],[Netto afname 2024 (LDN)]]-Tabel1[[#This Row],[Wind profiel]])</f>
        <v>0</v>
      </c>
      <c r="J1314" s="1">
        <f>Tabel1[[#This Row],[Wind profiel]]-Tabel1[[#This Row],[Netto afname 2024 (LDN)]]</f>
        <v>1524.1922999999999</v>
      </c>
    </row>
    <row r="1315" spans="1:10" x14ac:dyDescent="0.2">
      <c r="A1315">
        <f t="shared" si="41"/>
        <v>2</v>
      </c>
      <c r="B1315" t="s">
        <v>1313</v>
      </c>
      <c r="C1315" s="1">
        <v>202.29610000000002</v>
      </c>
      <c r="D1315" s="1">
        <v>0</v>
      </c>
      <c r="E1315" s="1">
        <v>54.32</v>
      </c>
      <c r="F1315" s="1">
        <f t="shared" si="42"/>
        <v>256.61610000000002</v>
      </c>
      <c r="G1315" s="34"/>
      <c r="H1315" s="1">
        <v>1602.5</v>
      </c>
      <c r="I1315" s="1">
        <f>IF(Tabel1[[#This Row],[Netto afname 2024 (LDN)]]-Tabel1[[#This Row],[Wind profiel]]&lt;0,0,Tabel1[[#This Row],[Netto afname 2024 (LDN)]]-Tabel1[[#This Row],[Wind profiel]])</f>
        <v>0</v>
      </c>
      <c r="J1315" s="1">
        <f>Tabel1[[#This Row],[Wind profiel]]-Tabel1[[#This Row],[Netto afname 2024 (LDN)]]</f>
        <v>1400.2039</v>
      </c>
    </row>
    <row r="1316" spans="1:10" x14ac:dyDescent="0.2">
      <c r="A1316">
        <f t="shared" si="41"/>
        <v>2</v>
      </c>
      <c r="B1316" t="s">
        <v>1314</v>
      </c>
      <c r="C1316" s="1">
        <v>195.76224999999999</v>
      </c>
      <c r="D1316" s="1">
        <v>0</v>
      </c>
      <c r="E1316" s="1">
        <v>39.520000000000003</v>
      </c>
      <c r="F1316" s="1">
        <f t="shared" si="42"/>
        <v>235.28225</v>
      </c>
      <c r="G1316" s="34"/>
      <c r="H1316" s="1">
        <v>1543.1</v>
      </c>
      <c r="I1316" s="1">
        <f>IF(Tabel1[[#This Row],[Netto afname 2024 (LDN)]]-Tabel1[[#This Row],[Wind profiel]]&lt;0,0,Tabel1[[#This Row],[Netto afname 2024 (LDN)]]-Tabel1[[#This Row],[Wind profiel]])</f>
        <v>0</v>
      </c>
      <c r="J1316" s="1">
        <f>Tabel1[[#This Row],[Wind profiel]]-Tabel1[[#This Row],[Netto afname 2024 (LDN)]]</f>
        <v>1347.3377499999999</v>
      </c>
    </row>
    <row r="1317" spans="1:10" x14ac:dyDescent="0.2">
      <c r="A1317">
        <f t="shared" si="41"/>
        <v>2</v>
      </c>
      <c r="B1317" t="s">
        <v>1315</v>
      </c>
      <c r="C1317" s="1">
        <v>227.2159</v>
      </c>
      <c r="D1317" s="1">
        <v>0</v>
      </c>
      <c r="E1317" s="1">
        <v>0</v>
      </c>
      <c r="F1317" s="1">
        <f t="shared" si="42"/>
        <v>227.2159</v>
      </c>
      <c r="G1317" s="34"/>
      <c r="H1317" s="1">
        <v>1445.2</v>
      </c>
      <c r="I1317" s="1">
        <f>IF(Tabel1[[#This Row],[Netto afname 2024 (LDN)]]-Tabel1[[#This Row],[Wind profiel]]&lt;0,0,Tabel1[[#This Row],[Netto afname 2024 (LDN)]]-Tabel1[[#This Row],[Wind profiel]])</f>
        <v>0</v>
      </c>
      <c r="J1317" s="1">
        <f>Tabel1[[#This Row],[Wind profiel]]-Tabel1[[#This Row],[Netto afname 2024 (LDN)]]</f>
        <v>1217.9841000000001</v>
      </c>
    </row>
    <row r="1318" spans="1:10" x14ac:dyDescent="0.2">
      <c r="A1318">
        <f t="shared" si="41"/>
        <v>2</v>
      </c>
      <c r="B1318" t="s">
        <v>1316</v>
      </c>
      <c r="C1318" s="1">
        <v>221.69505000000001</v>
      </c>
      <c r="D1318" s="1">
        <v>0</v>
      </c>
      <c r="E1318" s="1">
        <v>0</v>
      </c>
      <c r="F1318" s="1">
        <f t="shared" si="42"/>
        <v>221.69505000000001</v>
      </c>
      <c r="G1318" s="34"/>
      <c r="H1318" s="1">
        <v>1121.5999999999999</v>
      </c>
      <c r="I1318" s="1">
        <f>IF(Tabel1[[#This Row],[Netto afname 2024 (LDN)]]-Tabel1[[#This Row],[Wind profiel]]&lt;0,0,Tabel1[[#This Row],[Netto afname 2024 (LDN)]]-Tabel1[[#This Row],[Wind profiel]])</f>
        <v>0</v>
      </c>
      <c r="J1318" s="1">
        <f>Tabel1[[#This Row],[Wind profiel]]-Tabel1[[#This Row],[Netto afname 2024 (LDN)]]</f>
        <v>899.90494999999987</v>
      </c>
    </row>
    <row r="1319" spans="1:10" x14ac:dyDescent="0.2">
      <c r="A1319">
        <f t="shared" si="41"/>
        <v>2</v>
      </c>
      <c r="B1319" t="s">
        <v>1317</v>
      </c>
      <c r="C1319" s="1">
        <v>200.11815000000001</v>
      </c>
      <c r="D1319" s="1">
        <v>0</v>
      </c>
      <c r="E1319" s="1">
        <v>0</v>
      </c>
      <c r="F1319" s="1">
        <f t="shared" si="42"/>
        <v>200.11815000000001</v>
      </c>
      <c r="G1319" s="34"/>
      <c r="H1319" s="1">
        <v>1432.5</v>
      </c>
      <c r="I1319" s="1">
        <f>IF(Tabel1[[#This Row],[Netto afname 2024 (LDN)]]-Tabel1[[#This Row],[Wind profiel]]&lt;0,0,Tabel1[[#This Row],[Netto afname 2024 (LDN)]]-Tabel1[[#This Row],[Wind profiel]])</f>
        <v>0</v>
      </c>
      <c r="J1319" s="1">
        <f>Tabel1[[#This Row],[Wind profiel]]-Tabel1[[#This Row],[Netto afname 2024 (LDN)]]</f>
        <v>1232.38185</v>
      </c>
    </row>
    <row r="1320" spans="1:10" x14ac:dyDescent="0.2">
      <c r="A1320">
        <f t="shared" si="41"/>
        <v>2</v>
      </c>
      <c r="B1320" t="s">
        <v>1318</v>
      </c>
      <c r="C1320" s="1">
        <v>173.22300000000001</v>
      </c>
      <c r="D1320" s="1">
        <v>0</v>
      </c>
      <c r="E1320" s="1">
        <v>0</v>
      </c>
      <c r="F1320" s="1">
        <f t="shared" si="42"/>
        <v>173.22300000000001</v>
      </c>
      <c r="G1320" s="34"/>
      <c r="H1320" s="1">
        <v>1385.4</v>
      </c>
      <c r="I1320" s="1">
        <f>IF(Tabel1[[#This Row],[Netto afname 2024 (LDN)]]-Tabel1[[#This Row],[Wind profiel]]&lt;0,0,Tabel1[[#This Row],[Netto afname 2024 (LDN)]]-Tabel1[[#This Row],[Wind profiel]])</f>
        <v>0</v>
      </c>
      <c r="J1320" s="1">
        <f>Tabel1[[#This Row],[Wind profiel]]-Tabel1[[#This Row],[Netto afname 2024 (LDN)]]</f>
        <v>1212.1770000000001</v>
      </c>
    </row>
    <row r="1321" spans="1:10" x14ac:dyDescent="0.2">
      <c r="A1321">
        <f t="shared" si="41"/>
        <v>2</v>
      </c>
      <c r="B1321" t="s">
        <v>1319</v>
      </c>
      <c r="C1321" s="1">
        <v>167.85410000000002</v>
      </c>
      <c r="D1321" s="1">
        <v>0</v>
      </c>
      <c r="E1321" s="1">
        <v>0</v>
      </c>
      <c r="F1321" s="1">
        <f t="shared" si="42"/>
        <v>167.85410000000002</v>
      </c>
      <c r="G1321" s="34"/>
      <c r="H1321" s="1">
        <v>1113.9000000000001</v>
      </c>
      <c r="I1321" s="1">
        <f>IF(Tabel1[[#This Row],[Netto afname 2024 (LDN)]]-Tabel1[[#This Row],[Wind profiel]]&lt;0,0,Tabel1[[#This Row],[Netto afname 2024 (LDN)]]-Tabel1[[#This Row],[Wind profiel]])</f>
        <v>0</v>
      </c>
      <c r="J1321" s="1">
        <f>Tabel1[[#This Row],[Wind profiel]]-Tabel1[[#This Row],[Netto afname 2024 (LDN)]]</f>
        <v>946.04590000000007</v>
      </c>
    </row>
    <row r="1322" spans="1:10" x14ac:dyDescent="0.2">
      <c r="A1322">
        <f t="shared" si="41"/>
        <v>2</v>
      </c>
      <c r="B1322" t="s">
        <v>1320</v>
      </c>
      <c r="C1322" s="1">
        <v>155.69810000000001</v>
      </c>
      <c r="D1322" s="1">
        <v>0</v>
      </c>
      <c r="E1322" s="1">
        <v>0</v>
      </c>
      <c r="F1322" s="1">
        <f t="shared" si="42"/>
        <v>155.69810000000001</v>
      </c>
      <c r="G1322" s="34"/>
      <c r="H1322" s="1">
        <v>941</v>
      </c>
      <c r="I1322" s="1">
        <f>IF(Tabel1[[#This Row],[Netto afname 2024 (LDN)]]-Tabel1[[#This Row],[Wind profiel]]&lt;0,0,Tabel1[[#This Row],[Netto afname 2024 (LDN)]]-Tabel1[[#This Row],[Wind profiel]])</f>
        <v>0</v>
      </c>
      <c r="J1322" s="1">
        <f>Tabel1[[#This Row],[Wind profiel]]-Tabel1[[#This Row],[Netto afname 2024 (LDN)]]</f>
        <v>785.30189999999993</v>
      </c>
    </row>
    <row r="1323" spans="1:10" x14ac:dyDescent="0.2">
      <c r="A1323">
        <f t="shared" si="41"/>
        <v>2</v>
      </c>
      <c r="B1323" t="s">
        <v>1321</v>
      </c>
      <c r="C1323" s="1">
        <v>163.44755000000001</v>
      </c>
      <c r="D1323" s="1">
        <v>0</v>
      </c>
      <c r="E1323" s="1">
        <v>0</v>
      </c>
      <c r="F1323" s="1">
        <f t="shared" si="42"/>
        <v>163.44755000000001</v>
      </c>
      <c r="G1323" s="34"/>
      <c r="H1323" s="1">
        <v>1206.2</v>
      </c>
      <c r="I1323" s="1">
        <f>IF(Tabel1[[#This Row],[Netto afname 2024 (LDN)]]-Tabel1[[#This Row],[Wind profiel]]&lt;0,0,Tabel1[[#This Row],[Netto afname 2024 (LDN)]]-Tabel1[[#This Row],[Wind profiel]])</f>
        <v>0</v>
      </c>
      <c r="J1323" s="1">
        <f>Tabel1[[#This Row],[Wind profiel]]-Tabel1[[#This Row],[Netto afname 2024 (LDN)]]</f>
        <v>1042.75245</v>
      </c>
    </row>
    <row r="1324" spans="1:10" x14ac:dyDescent="0.2">
      <c r="A1324">
        <f t="shared" si="41"/>
        <v>2</v>
      </c>
      <c r="B1324" t="s">
        <v>1322</v>
      </c>
      <c r="C1324" s="1">
        <v>164.35924999999997</v>
      </c>
      <c r="D1324" s="1">
        <v>0</v>
      </c>
      <c r="E1324" s="1">
        <v>0</v>
      </c>
      <c r="F1324" s="1">
        <f t="shared" si="42"/>
        <v>164.35924999999997</v>
      </c>
      <c r="G1324" s="34"/>
      <c r="H1324" s="1">
        <v>1051.7</v>
      </c>
      <c r="I1324" s="1">
        <f>IF(Tabel1[[#This Row],[Netto afname 2024 (LDN)]]-Tabel1[[#This Row],[Wind profiel]]&lt;0,0,Tabel1[[#This Row],[Netto afname 2024 (LDN)]]-Tabel1[[#This Row],[Wind profiel]])</f>
        <v>0</v>
      </c>
      <c r="J1324" s="1">
        <f>Tabel1[[#This Row],[Wind profiel]]-Tabel1[[#This Row],[Netto afname 2024 (LDN)]]</f>
        <v>887.34075000000007</v>
      </c>
    </row>
    <row r="1325" spans="1:10" x14ac:dyDescent="0.2">
      <c r="A1325">
        <f t="shared" si="41"/>
        <v>2</v>
      </c>
      <c r="B1325" t="s">
        <v>1323</v>
      </c>
      <c r="C1325" s="1">
        <v>164.15665000000001</v>
      </c>
      <c r="D1325" s="1">
        <v>0</v>
      </c>
      <c r="E1325" s="1">
        <v>0</v>
      </c>
      <c r="F1325" s="1">
        <f t="shared" si="42"/>
        <v>164.15665000000001</v>
      </c>
      <c r="G1325" s="34"/>
      <c r="H1325" s="1">
        <v>1140.0999999999999</v>
      </c>
      <c r="I1325" s="1">
        <f>IF(Tabel1[[#This Row],[Netto afname 2024 (LDN)]]-Tabel1[[#This Row],[Wind profiel]]&lt;0,0,Tabel1[[#This Row],[Netto afname 2024 (LDN)]]-Tabel1[[#This Row],[Wind profiel]])</f>
        <v>0</v>
      </c>
      <c r="J1325" s="1">
        <f>Tabel1[[#This Row],[Wind profiel]]-Tabel1[[#This Row],[Netto afname 2024 (LDN)]]</f>
        <v>975.9433499999999</v>
      </c>
    </row>
    <row r="1326" spans="1:10" x14ac:dyDescent="0.2">
      <c r="A1326">
        <f t="shared" si="41"/>
        <v>2</v>
      </c>
      <c r="B1326" t="s">
        <v>1324</v>
      </c>
      <c r="C1326" s="1">
        <v>162.2826</v>
      </c>
      <c r="D1326" s="1">
        <v>0</v>
      </c>
      <c r="E1326" s="1">
        <v>0</v>
      </c>
      <c r="F1326" s="1">
        <f t="shared" si="42"/>
        <v>162.2826</v>
      </c>
      <c r="G1326" s="34"/>
      <c r="H1326" s="1">
        <v>1052.9000000000001</v>
      </c>
      <c r="I1326" s="1">
        <f>IF(Tabel1[[#This Row],[Netto afname 2024 (LDN)]]-Tabel1[[#This Row],[Wind profiel]]&lt;0,0,Tabel1[[#This Row],[Netto afname 2024 (LDN)]]-Tabel1[[#This Row],[Wind profiel]])</f>
        <v>0</v>
      </c>
      <c r="J1326" s="1">
        <f>Tabel1[[#This Row],[Wind profiel]]-Tabel1[[#This Row],[Netto afname 2024 (LDN)]]</f>
        <v>890.61740000000009</v>
      </c>
    </row>
    <row r="1327" spans="1:10" x14ac:dyDescent="0.2">
      <c r="A1327">
        <f t="shared" si="41"/>
        <v>2</v>
      </c>
      <c r="B1327" t="s">
        <v>1325</v>
      </c>
      <c r="C1327" s="1">
        <v>170.18400000000003</v>
      </c>
      <c r="D1327" s="1">
        <v>0</v>
      </c>
      <c r="E1327" s="1">
        <v>0</v>
      </c>
      <c r="F1327" s="1">
        <f t="shared" si="42"/>
        <v>170.18400000000003</v>
      </c>
      <c r="G1327" s="34"/>
      <c r="H1327" s="1">
        <v>813.9</v>
      </c>
      <c r="I1327" s="1">
        <f>IF(Tabel1[[#This Row],[Netto afname 2024 (LDN)]]-Tabel1[[#This Row],[Wind profiel]]&lt;0,0,Tabel1[[#This Row],[Netto afname 2024 (LDN)]]-Tabel1[[#This Row],[Wind profiel]])</f>
        <v>0</v>
      </c>
      <c r="J1327" s="1">
        <f>Tabel1[[#This Row],[Wind profiel]]-Tabel1[[#This Row],[Netto afname 2024 (LDN)]]</f>
        <v>643.71599999999989</v>
      </c>
    </row>
    <row r="1328" spans="1:10" x14ac:dyDescent="0.2">
      <c r="A1328">
        <f t="shared" si="41"/>
        <v>2</v>
      </c>
      <c r="B1328" t="s">
        <v>1326</v>
      </c>
      <c r="C1328" s="1">
        <v>166.13200000000001</v>
      </c>
      <c r="D1328" s="1">
        <v>0</v>
      </c>
      <c r="E1328" s="1">
        <v>0</v>
      </c>
      <c r="F1328" s="1">
        <f t="shared" si="42"/>
        <v>166.13200000000001</v>
      </c>
      <c r="G1328" s="34"/>
      <c r="H1328" s="1">
        <v>1163.5</v>
      </c>
      <c r="I1328" s="1">
        <f>IF(Tabel1[[#This Row],[Netto afname 2024 (LDN)]]-Tabel1[[#This Row],[Wind profiel]]&lt;0,0,Tabel1[[#This Row],[Netto afname 2024 (LDN)]]-Tabel1[[#This Row],[Wind profiel]])</f>
        <v>0</v>
      </c>
      <c r="J1328" s="1">
        <f>Tabel1[[#This Row],[Wind profiel]]-Tabel1[[#This Row],[Netto afname 2024 (LDN)]]</f>
        <v>997.36799999999994</v>
      </c>
    </row>
    <row r="1329" spans="1:10" x14ac:dyDescent="0.2">
      <c r="A1329">
        <f t="shared" si="41"/>
        <v>2</v>
      </c>
      <c r="B1329" t="s">
        <v>1327</v>
      </c>
      <c r="C1329" s="1">
        <v>165.06835000000001</v>
      </c>
      <c r="D1329" s="1">
        <v>0</v>
      </c>
      <c r="E1329" s="1">
        <v>0</v>
      </c>
      <c r="F1329" s="1">
        <f t="shared" si="42"/>
        <v>165.06835000000001</v>
      </c>
      <c r="G1329" s="34"/>
      <c r="H1329" s="1">
        <v>1063.8</v>
      </c>
      <c r="I1329" s="1">
        <f>IF(Tabel1[[#This Row],[Netto afname 2024 (LDN)]]-Tabel1[[#This Row],[Wind profiel]]&lt;0,0,Tabel1[[#This Row],[Netto afname 2024 (LDN)]]-Tabel1[[#This Row],[Wind profiel]])</f>
        <v>0</v>
      </c>
      <c r="J1329" s="1">
        <f>Tabel1[[#This Row],[Wind profiel]]-Tabel1[[#This Row],[Netto afname 2024 (LDN)]]</f>
        <v>898.73164999999995</v>
      </c>
    </row>
    <row r="1330" spans="1:10" x14ac:dyDescent="0.2">
      <c r="A1330">
        <f t="shared" si="41"/>
        <v>2</v>
      </c>
      <c r="B1330" t="s">
        <v>1328</v>
      </c>
      <c r="C1330" s="1">
        <v>158.78774999999999</v>
      </c>
      <c r="D1330" s="1">
        <v>0</v>
      </c>
      <c r="E1330" s="1">
        <v>1.52</v>
      </c>
      <c r="F1330" s="1">
        <f t="shared" si="42"/>
        <v>160.30775</v>
      </c>
      <c r="G1330" s="34"/>
      <c r="H1330" s="1">
        <v>777.6</v>
      </c>
      <c r="I1330" s="1">
        <f>IF(Tabel1[[#This Row],[Netto afname 2024 (LDN)]]-Tabel1[[#This Row],[Wind profiel]]&lt;0,0,Tabel1[[#This Row],[Netto afname 2024 (LDN)]]-Tabel1[[#This Row],[Wind profiel]])</f>
        <v>0</v>
      </c>
      <c r="J1330" s="1">
        <f>Tabel1[[#This Row],[Wind profiel]]-Tabel1[[#This Row],[Netto afname 2024 (LDN)]]</f>
        <v>618.81225000000006</v>
      </c>
    </row>
    <row r="1331" spans="1:10" x14ac:dyDescent="0.2">
      <c r="A1331">
        <f t="shared" si="41"/>
        <v>2</v>
      </c>
      <c r="B1331" t="s">
        <v>1329</v>
      </c>
      <c r="C1331" s="1">
        <v>111.78455</v>
      </c>
      <c r="D1331" s="1">
        <v>0</v>
      </c>
      <c r="E1331" s="1">
        <v>46.879999999999995</v>
      </c>
      <c r="F1331" s="1">
        <f t="shared" si="42"/>
        <v>158.66454999999999</v>
      </c>
      <c r="G1331" s="34"/>
      <c r="H1331" s="1">
        <v>723.1</v>
      </c>
      <c r="I1331" s="1">
        <f>IF(Tabel1[[#This Row],[Netto afname 2024 (LDN)]]-Tabel1[[#This Row],[Wind profiel]]&lt;0,0,Tabel1[[#This Row],[Netto afname 2024 (LDN)]]-Tabel1[[#This Row],[Wind profiel]])</f>
        <v>0</v>
      </c>
      <c r="J1331" s="1">
        <f>Tabel1[[#This Row],[Wind profiel]]-Tabel1[[#This Row],[Netto afname 2024 (LDN)]]</f>
        <v>611.31545000000006</v>
      </c>
    </row>
    <row r="1332" spans="1:10" x14ac:dyDescent="0.2">
      <c r="A1332">
        <f t="shared" si="41"/>
        <v>2</v>
      </c>
      <c r="B1332" t="s">
        <v>1330</v>
      </c>
      <c r="C1332" s="1">
        <v>111.27804999999999</v>
      </c>
      <c r="D1332" s="1">
        <v>0</v>
      </c>
      <c r="E1332" s="1">
        <v>54.96</v>
      </c>
      <c r="F1332" s="1">
        <f t="shared" si="42"/>
        <v>166.23804999999999</v>
      </c>
      <c r="G1332" s="34"/>
      <c r="H1332" s="1">
        <v>994.9</v>
      </c>
      <c r="I1332" s="1">
        <f>IF(Tabel1[[#This Row],[Netto afname 2024 (LDN)]]-Tabel1[[#This Row],[Wind profiel]]&lt;0,0,Tabel1[[#This Row],[Netto afname 2024 (LDN)]]-Tabel1[[#This Row],[Wind profiel]])</f>
        <v>0</v>
      </c>
      <c r="J1332" s="1">
        <f>Tabel1[[#This Row],[Wind profiel]]-Tabel1[[#This Row],[Netto afname 2024 (LDN)]]</f>
        <v>883.62194999999997</v>
      </c>
    </row>
    <row r="1333" spans="1:10" x14ac:dyDescent="0.2">
      <c r="A1333">
        <f t="shared" si="41"/>
        <v>2</v>
      </c>
      <c r="B1333" t="s">
        <v>1331</v>
      </c>
      <c r="C1333" s="1">
        <v>85.091999999999999</v>
      </c>
      <c r="D1333" s="1">
        <v>0</v>
      </c>
      <c r="E1333" s="1">
        <v>86.64</v>
      </c>
      <c r="F1333" s="1">
        <f t="shared" si="42"/>
        <v>171.732</v>
      </c>
      <c r="G1333" s="34"/>
      <c r="H1333" s="1">
        <v>796.5</v>
      </c>
      <c r="I1333" s="1">
        <f>IF(Tabel1[[#This Row],[Netto afname 2024 (LDN)]]-Tabel1[[#This Row],[Wind profiel]]&lt;0,0,Tabel1[[#This Row],[Netto afname 2024 (LDN)]]-Tabel1[[#This Row],[Wind profiel]])</f>
        <v>0</v>
      </c>
      <c r="J1333" s="1">
        <f>Tabel1[[#This Row],[Wind profiel]]-Tabel1[[#This Row],[Netto afname 2024 (LDN)]]</f>
        <v>711.40800000000002</v>
      </c>
    </row>
    <row r="1334" spans="1:10" x14ac:dyDescent="0.2">
      <c r="A1334">
        <f t="shared" si="41"/>
        <v>2</v>
      </c>
      <c r="B1334" t="s">
        <v>1332</v>
      </c>
      <c r="C1334" s="1">
        <v>23.906799999999997</v>
      </c>
      <c r="D1334" s="1">
        <v>2.9121421520236921</v>
      </c>
      <c r="E1334" s="1">
        <v>149.19999999999999</v>
      </c>
      <c r="F1334" s="1">
        <f t="shared" si="42"/>
        <v>170.19465784797629</v>
      </c>
      <c r="G1334" s="34"/>
      <c r="H1334" s="1">
        <v>642.70000000000005</v>
      </c>
      <c r="I1334" s="1">
        <f>IF(Tabel1[[#This Row],[Netto afname 2024 (LDN)]]-Tabel1[[#This Row],[Wind profiel]]&lt;0,0,Tabel1[[#This Row],[Netto afname 2024 (LDN)]]-Tabel1[[#This Row],[Wind profiel]])</f>
        <v>0</v>
      </c>
      <c r="J1334" s="1">
        <f>Tabel1[[#This Row],[Wind profiel]]-Tabel1[[#This Row],[Netto afname 2024 (LDN)]]</f>
        <v>618.79320000000007</v>
      </c>
    </row>
    <row r="1335" spans="1:10" x14ac:dyDescent="0.2">
      <c r="A1335">
        <f t="shared" si="41"/>
        <v>2</v>
      </c>
      <c r="B1335" t="s">
        <v>1333</v>
      </c>
      <c r="C1335" s="1">
        <v>113.35469999999999</v>
      </c>
      <c r="D1335" s="1">
        <v>0</v>
      </c>
      <c r="E1335" s="1">
        <v>55.519999999999996</v>
      </c>
      <c r="F1335" s="1">
        <f t="shared" si="42"/>
        <v>168.87469999999999</v>
      </c>
      <c r="G1335" s="34"/>
      <c r="H1335" s="1">
        <v>182.3</v>
      </c>
      <c r="I1335" s="1">
        <f>IF(Tabel1[[#This Row],[Netto afname 2024 (LDN)]]-Tabel1[[#This Row],[Wind profiel]]&lt;0,0,Tabel1[[#This Row],[Netto afname 2024 (LDN)]]-Tabel1[[#This Row],[Wind profiel]])</f>
        <v>0</v>
      </c>
      <c r="J1335" s="1">
        <f>Tabel1[[#This Row],[Wind profiel]]-Tabel1[[#This Row],[Netto afname 2024 (LDN)]]</f>
        <v>68.945300000000017</v>
      </c>
    </row>
    <row r="1336" spans="1:10" x14ac:dyDescent="0.2">
      <c r="A1336">
        <f t="shared" si="41"/>
        <v>2</v>
      </c>
      <c r="B1336" t="s">
        <v>1334</v>
      </c>
      <c r="C1336" s="1">
        <v>87.979050000000015</v>
      </c>
      <c r="D1336" s="1">
        <v>0</v>
      </c>
      <c r="E1336" s="1">
        <v>88.08</v>
      </c>
      <c r="F1336" s="1">
        <f t="shared" si="42"/>
        <v>176.05905000000001</v>
      </c>
      <c r="G1336" s="34"/>
      <c r="H1336" s="1">
        <v>60.9</v>
      </c>
      <c r="I1336" s="1">
        <f>IF(Tabel1[[#This Row],[Netto afname 2024 (LDN)]]-Tabel1[[#This Row],[Wind profiel]]&lt;0,0,Tabel1[[#This Row],[Netto afname 2024 (LDN)]]-Tabel1[[#This Row],[Wind profiel]])</f>
        <v>27.079050000000016</v>
      </c>
      <c r="J1336" s="1">
        <f>Tabel1[[#This Row],[Wind profiel]]-Tabel1[[#This Row],[Netto afname 2024 (LDN)]]</f>
        <v>-27.079050000000016</v>
      </c>
    </row>
    <row r="1337" spans="1:10" x14ac:dyDescent="0.2">
      <c r="A1337">
        <f t="shared" si="41"/>
        <v>2</v>
      </c>
      <c r="B1337" t="s">
        <v>1335</v>
      </c>
      <c r="C1337" s="1">
        <v>64.376149999999996</v>
      </c>
      <c r="D1337" s="1">
        <v>0.5923000987166831</v>
      </c>
      <c r="E1337" s="1">
        <v>110.88000000000001</v>
      </c>
      <c r="F1337" s="1">
        <f t="shared" si="42"/>
        <v>174.6638499012833</v>
      </c>
      <c r="G1337" s="34"/>
      <c r="H1337" s="1">
        <v>67.5</v>
      </c>
      <c r="I1337" s="1">
        <f>IF(Tabel1[[#This Row],[Netto afname 2024 (LDN)]]-Tabel1[[#This Row],[Wind profiel]]&lt;0,0,Tabel1[[#This Row],[Netto afname 2024 (LDN)]]-Tabel1[[#This Row],[Wind profiel]])</f>
        <v>0</v>
      </c>
      <c r="J1337" s="1">
        <f>Tabel1[[#This Row],[Wind profiel]]-Tabel1[[#This Row],[Netto afname 2024 (LDN)]]</f>
        <v>3.1238500000000045</v>
      </c>
    </row>
    <row r="1338" spans="1:10" x14ac:dyDescent="0.2">
      <c r="A1338">
        <f t="shared" si="41"/>
        <v>2</v>
      </c>
      <c r="B1338" t="s">
        <v>1336</v>
      </c>
      <c r="C1338" s="1">
        <v>57.892949999999999</v>
      </c>
      <c r="D1338" s="1">
        <v>0</v>
      </c>
      <c r="E1338" s="1">
        <v>117.2</v>
      </c>
      <c r="F1338" s="1">
        <f t="shared" si="42"/>
        <v>175.09295</v>
      </c>
      <c r="G1338" s="34"/>
      <c r="H1338" s="1">
        <v>24.7</v>
      </c>
      <c r="I1338" s="1">
        <f>IF(Tabel1[[#This Row],[Netto afname 2024 (LDN)]]-Tabel1[[#This Row],[Wind profiel]]&lt;0,0,Tabel1[[#This Row],[Netto afname 2024 (LDN)]]-Tabel1[[#This Row],[Wind profiel]])</f>
        <v>33.192949999999996</v>
      </c>
      <c r="J1338" s="1">
        <f>Tabel1[[#This Row],[Wind profiel]]-Tabel1[[#This Row],[Netto afname 2024 (LDN)]]</f>
        <v>-33.192949999999996</v>
      </c>
    </row>
    <row r="1339" spans="1:10" x14ac:dyDescent="0.2">
      <c r="A1339">
        <f t="shared" si="41"/>
        <v>2</v>
      </c>
      <c r="B1339" t="s">
        <v>1337</v>
      </c>
      <c r="C1339" s="1">
        <v>100.84415000000001</v>
      </c>
      <c r="D1339" s="1">
        <v>0</v>
      </c>
      <c r="E1339" s="1">
        <v>62.64</v>
      </c>
      <c r="F1339" s="1">
        <f t="shared" si="42"/>
        <v>163.48415</v>
      </c>
      <c r="G1339" s="34"/>
      <c r="H1339" s="1">
        <v>0</v>
      </c>
      <c r="I1339" s="1">
        <f>IF(Tabel1[[#This Row],[Netto afname 2024 (LDN)]]-Tabel1[[#This Row],[Wind profiel]]&lt;0,0,Tabel1[[#This Row],[Netto afname 2024 (LDN)]]-Tabel1[[#This Row],[Wind profiel]])</f>
        <v>100.84415000000001</v>
      </c>
      <c r="J1339" s="1">
        <f>Tabel1[[#This Row],[Wind profiel]]-Tabel1[[#This Row],[Netto afname 2024 (LDN)]]</f>
        <v>-100.84415000000001</v>
      </c>
    </row>
    <row r="1340" spans="1:10" x14ac:dyDescent="0.2">
      <c r="A1340">
        <f t="shared" si="41"/>
        <v>2</v>
      </c>
      <c r="B1340" t="s">
        <v>1338</v>
      </c>
      <c r="C1340" s="1">
        <v>156.66045</v>
      </c>
      <c r="D1340" s="1">
        <v>0</v>
      </c>
      <c r="E1340" s="1">
        <v>11.12</v>
      </c>
      <c r="F1340" s="1">
        <f t="shared" si="42"/>
        <v>167.78045</v>
      </c>
      <c r="G1340" s="34"/>
      <c r="H1340" s="1">
        <v>0</v>
      </c>
      <c r="I1340" s="1">
        <f>IF(Tabel1[[#This Row],[Netto afname 2024 (LDN)]]-Tabel1[[#This Row],[Wind profiel]]&lt;0,0,Tabel1[[#This Row],[Netto afname 2024 (LDN)]]-Tabel1[[#This Row],[Wind profiel]])</f>
        <v>156.66045</v>
      </c>
      <c r="J1340" s="1">
        <f>Tabel1[[#This Row],[Wind profiel]]-Tabel1[[#This Row],[Netto afname 2024 (LDN)]]</f>
        <v>-156.66045</v>
      </c>
    </row>
    <row r="1341" spans="1:10" x14ac:dyDescent="0.2">
      <c r="A1341">
        <f t="shared" si="41"/>
        <v>2</v>
      </c>
      <c r="B1341" t="s">
        <v>1339</v>
      </c>
      <c r="C1341" s="1">
        <v>170.84245000000001</v>
      </c>
      <c r="D1341" s="1">
        <v>0</v>
      </c>
      <c r="E1341" s="1">
        <v>0</v>
      </c>
      <c r="F1341" s="1">
        <f t="shared" si="42"/>
        <v>170.84245000000001</v>
      </c>
      <c r="G1341" s="34"/>
      <c r="H1341" s="1">
        <v>0</v>
      </c>
      <c r="I1341" s="1">
        <f>IF(Tabel1[[#This Row],[Netto afname 2024 (LDN)]]-Tabel1[[#This Row],[Wind profiel]]&lt;0,0,Tabel1[[#This Row],[Netto afname 2024 (LDN)]]-Tabel1[[#This Row],[Wind profiel]])</f>
        <v>170.84245000000001</v>
      </c>
      <c r="J1341" s="1">
        <f>Tabel1[[#This Row],[Wind profiel]]-Tabel1[[#This Row],[Netto afname 2024 (LDN)]]</f>
        <v>-170.84245000000001</v>
      </c>
    </row>
    <row r="1342" spans="1:10" x14ac:dyDescent="0.2">
      <c r="A1342">
        <f t="shared" si="41"/>
        <v>2</v>
      </c>
      <c r="B1342" t="s">
        <v>1340</v>
      </c>
      <c r="C1342" s="1">
        <v>180.1114</v>
      </c>
      <c r="D1342" s="1">
        <v>0</v>
      </c>
      <c r="E1342" s="1">
        <v>0</v>
      </c>
      <c r="F1342" s="1">
        <f t="shared" si="42"/>
        <v>180.1114</v>
      </c>
      <c r="G1342" s="34"/>
      <c r="H1342" s="1">
        <v>189.9</v>
      </c>
      <c r="I1342" s="1">
        <f>IF(Tabel1[[#This Row],[Netto afname 2024 (LDN)]]-Tabel1[[#This Row],[Wind profiel]]&lt;0,0,Tabel1[[#This Row],[Netto afname 2024 (LDN)]]-Tabel1[[#This Row],[Wind profiel]])</f>
        <v>0</v>
      </c>
      <c r="J1342" s="1">
        <f>Tabel1[[#This Row],[Wind profiel]]-Tabel1[[#This Row],[Netto afname 2024 (LDN)]]</f>
        <v>9.7886000000000024</v>
      </c>
    </row>
    <row r="1343" spans="1:10" x14ac:dyDescent="0.2">
      <c r="A1343">
        <f t="shared" si="41"/>
        <v>2</v>
      </c>
      <c r="B1343" t="s">
        <v>1341</v>
      </c>
      <c r="C1343" s="1">
        <v>180.4153</v>
      </c>
      <c r="D1343" s="1">
        <v>0</v>
      </c>
      <c r="E1343" s="1">
        <v>0</v>
      </c>
      <c r="F1343" s="1">
        <f t="shared" si="42"/>
        <v>180.4153</v>
      </c>
      <c r="G1343" s="34"/>
      <c r="H1343" s="1">
        <v>491.4</v>
      </c>
      <c r="I1343" s="1">
        <f>IF(Tabel1[[#This Row],[Netto afname 2024 (LDN)]]-Tabel1[[#This Row],[Wind profiel]]&lt;0,0,Tabel1[[#This Row],[Netto afname 2024 (LDN)]]-Tabel1[[#This Row],[Wind profiel]])</f>
        <v>0</v>
      </c>
      <c r="J1343" s="1">
        <f>Tabel1[[#This Row],[Wind profiel]]-Tabel1[[#This Row],[Netto afname 2024 (LDN)]]</f>
        <v>310.98469999999998</v>
      </c>
    </row>
    <row r="1344" spans="1:10" x14ac:dyDescent="0.2">
      <c r="A1344">
        <f t="shared" si="41"/>
        <v>2</v>
      </c>
      <c r="B1344" t="s">
        <v>1342</v>
      </c>
      <c r="C1344" s="1">
        <v>181.47895</v>
      </c>
      <c r="D1344" s="1">
        <v>0</v>
      </c>
      <c r="E1344" s="1">
        <v>0</v>
      </c>
      <c r="F1344" s="1">
        <f t="shared" si="42"/>
        <v>181.47895</v>
      </c>
      <c r="G1344" s="34"/>
      <c r="H1344" s="1">
        <v>1293.3</v>
      </c>
      <c r="I1344" s="1">
        <f>IF(Tabel1[[#This Row],[Netto afname 2024 (LDN)]]-Tabel1[[#This Row],[Wind profiel]]&lt;0,0,Tabel1[[#This Row],[Netto afname 2024 (LDN)]]-Tabel1[[#This Row],[Wind profiel]])</f>
        <v>0</v>
      </c>
      <c r="J1344" s="1">
        <f>Tabel1[[#This Row],[Wind profiel]]-Tabel1[[#This Row],[Netto afname 2024 (LDN)]]</f>
        <v>1111.82105</v>
      </c>
    </row>
    <row r="1345" spans="1:10" x14ac:dyDescent="0.2">
      <c r="A1345">
        <f t="shared" si="41"/>
        <v>2</v>
      </c>
      <c r="B1345" t="s">
        <v>1343</v>
      </c>
      <c r="C1345" s="1">
        <v>178.99710000000002</v>
      </c>
      <c r="D1345" s="1">
        <v>0</v>
      </c>
      <c r="E1345" s="1">
        <v>0</v>
      </c>
      <c r="F1345" s="1">
        <f t="shared" si="42"/>
        <v>178.99710000000002</v>
      </c>
      <c r="G1345" s="34"/>
      <c r="H1345" s="1">
        <v>2186.6999999999998</v>
      </c>
      <c r="I1345" s="1">
        <f>IF(Tabel1[[#This Row],[Netto afname 2024 (LDN)]]-Tabel1[[#This Row],[Wind profiel]]&lt;0,0,Tabel1[[#This Row],[Netto afname 2024 (LDN)]]-Tabel1[[#This Row],[Wind profiel]])</f>
        <v>0</v>
      </c>
      <c r="J1345" s="1">
        <f>Tabel1[[#This Row],[Wind profiel]]-Tabel1[[#This Row],[Netto afname 2024 (LDN)]]</f>
        <v>2007.7028999999998</v>
      </c>
    </row>
    <row r="1346" spans="1:10" x14ac:dyDescent="0.2">
      <c r="A1346">
        <f t="shared" si="41"/>
        <v>2</v>
      </c>
      <c r="B1346" t="s">
        <v>1344</v>
      </c>
      <c r="C1346" s="1">
        <v>163.34625</v>
      </c>
      <c r="D1346" s="1">
        <v>0</v>
      </c>
      <c r="E1346" s="1">
        <v>0</v>
      </c>
      <c r="F1346" s="1">
        <f t="shared" si="42"/>
        <v>163.34625</v>
      </c>
      <c r="G1346" s="34"/>
      <c r="H1346" s="1">
        <v>2519.6</v>
      </c>
      <c r="I1346" s="1">
        <f>IF(Tabel1[[#This Row],[Netto afname 2024 (LDN)]]-Tabel1[[#This Row],[Wind profiel]]&lt;0,0,Tabel1[[#This Row],[Netto afname 2024 (LDN)]]-Tabel1[[#This Row],[Wind profiel]])</f>
        <v>0</v>
      </c>
      <c r="J1346" s="1">
        <f>Tabel1[[#This Row],[Wind profiel]]-Tabel1[[#This Row],[Netto afname 2024 (LDN)]]</f>
        <v>2356.2537499999999</v>
      </c>
    </row>
    <row r="1347" spans="1:10" x14ac:dyDescent="0.2">
      <c r="A1347">
        <f t="shared" si="41"/>
        <v>2</v>
      </c>
      <c r="B1347" t="s">
        <v>1345</v>
      </c>
      <c r="C1347" s="1">
        <v>161.72545000000002</v>
      </c>
      <c r="D1347" s="1">
        <v>0</v>
      </c>
      <c r="E1347" s="1">
        <v>0</v>
      </c>
      <c r="F1347" s="1">
        <f t="shared" si="42"/>
        <v>161.72545000000002</v>
      </c>
      <c r="G1347" s="34"/>
      <c r="H1347" s="1">
        <v>3091.5</v>
      </c>
      <c r="I1347" s="1">
        <f>IF(Tabel1[[#This Row],[Netto afname 2024 (LDN)]]-Tabel1[[#This Row],[Wind profiel]]&lt;0,0,Tabel1[[#This Row],[Netto afname 2024 (LDN)]]-Tabel1[[#This Row],[Wind profiel]])</f>
        <v>0</v>
      </c>
      <c r="J1347" s="1">
        <f>Tabel1[[#This Row],[Wind profiel]]-Tabel1[[#This Row],[Netto afname 2024 (LDN)]]</f>
        <v>2929.7745500000001</v>
      </c>
    </row>
    <row r="1348" spans="1:10" x14ac:dyDescent="0.2">
      <c r="A1348">
        <f t="shared" ref="A1348:A1411" si="43">MONTH(B1348)</f>
        <v>2</v>
      </c>
      <c r="B1348" t="s">
        <v>1346</v>
      </c>
      <c r="C1348" s="1">
        <v>163.95405</v>
      </c>
      <c r="D1348" s="1">
        <v>0</v>
      </c>
      <c r="E1348" s="1">
        <v>0</v>
      </c>
      <c r="F1348" s="1">
        <f t="shared" ref="F1348:F1411" si="44">C1348+E1348-D1348</f>
        <v>163.95405</v>
      </c>
      <c r="G1348" s="34"/>
      <c r="H1348" s="1">
        <v>3597.2</v>
      </c>
      <c r="I1348" s="1">
        <f>IF(Tabel1[[#This Row],[Netto afname 2024 (LDN)]]-Tabel1[[#This Row],[Wind profiel]]&lt;0,0,Tabel1[[#This Row],[Netto afname 2024 (LDN)]]-Tabel1[[#This Row],[Wind profiel]])</f>
        <v>0</v>
      </c>
      <c r="J1348" s="1">
        <f>Tabel1[[#This Row],[Wind profiel]]-Tabel1[[#This Row],[Netto afname 2024 (LDN)]]</f>
        <v>3433.24595</v>
      </c>
    </row>
    <row r="1349" spans="1:10" x14ac:dyDescent="0.2">
      <c r="A1349">
        <f t="shared" si="43"/>
        <v>2</v>
      </c>
      <c r="B1349" t="s">
        <v>1347</v>
      </c>
      <c r="C1349" s="1">
        <v>163.1943</v>
      </c>
      <c r="D1349" s="1">
        <v>0</v>
      </c>
      <c r="E1349" s="1">
        <v>0</v>
      </c>
      <c r="F1349" s="1">
        <f t="shared" si="44"/>
        <v>163.1943</v>
      </c>
      <c r="G1349" s="34"/>
      <c r="H1349" s="1">
        <v>3797.2</v>
      </c>
      <c r="I1349" s="1">
        <f>IF(Tabel1[[#This Row],[Netto afname 2024 (LDN)]]-Tabel1[[#This Row],[Wind profiel]]&lt;0,0,Tabel1[[#This Row],[Netto afname 2024 (LDN)]]-Tabel1[[#This Row],[Wind profiel]])</f>
        <v>0</v>
      </c>
      <c r="J1349" s="1">
        <f>Tabel1[[#This Row],[Wind profiel]]-Tabel1[[#This Row],[Netto afname 2024 (LDN)]]</f>
        <v>3634.0056999999997</v>
      </c>
    </row>
    <row r="1350" spans="1:10" x14ac:dyDescent="0.2">
      <c r="A1350">
        <f t="shared" si="43"/>
        <v>2</v>
      </c>
      <c r="B1350" t="s">
        <v>1348</v>
      </c>
      <c r="C1350" s="1">
        <v>160.9657</v>
      </c>
      <c r="D1350" s="1">
        <v>0</v>
      </c>
      <c r="E1350" s="1">
        <v>0</v>
      </c>
      <c r="F1350" s="1">
        <f t="shared" si="44"/>
        <v>160.9657</v>
      </c>
      <c r="G1350" s="34"/>
      <c r="H1350" s="1">
        <v>4013.6</v>
      </c>
      <c r="I1350" s="1">
        <f>IF(Tabel1[[#This Row],[Netto afname 2024 (LDN)]]-Tabel1[[#This Row],[Wind profiel]]&lt;0,0,Tabel1[[#This Row],[Netto afname 2024 (LDN)]]-Tabel1[[#This Row],[Wind profiel]])</f>
        <v>0</v>
      </c>
      <c r="J1350" s="1">
        <f>Tabel1[[#This Row],[Wind profiel]]-Tabel1[[#This Row],[Netto afname 2024 (LDN)]]</f>
        <v>3852.6342999999997</v>
      </c>
    </row>
    <row r="1351" spans="1:10" x14ac:dyDescent="0.2">
      <c r="A1351">
        <f t="shared" si="43"/>
        <v>2</v>
      </c>
      <c r="B1351" t="s">
        <v>1349</v>
      </c>
      <c r="C1351" s="1">
        <v>161.5735</v>
      </c>
      <c r="D1351" s="1">
        <v>0</v>
      </c>
      <c r="E1351" s="1">
        <v>0</v>
      </c>
      <c r="F1351" s="1">
        <f t="shared" si="44"/>
        <v>161.5735</v>
      </c>
      <c r="G1351" s="34"/>
      <c r="H1351" s="1">
        <v>4161.2</v>
      </c>
      <c r="I1351" s="1">
        <f>IF(Tabel1[[#This Row],[Netto afname 2024 (LDN)]]-Tabel1[[#This Row],[Wind profiel]]&lt;0,0,Tabel1[[#This Row],[Netto afname 2024 (LDN)]]-Tabel1[[#This Row],[Wind profiel]])</f>
        <v>0</v>
      </c>
      <c r="J1351" s="1">
        <f>Tabel1[[#This Row],[Wind profiel]]-Tabel1[[#This Row],[Netto afname 2024 (LDN)]]</f>
        <v>3999.6264999999999</v>
      </c>
    </row>
    <row r="1352" spans="1:10" x14ac:dyDescent="0.2">
      <c r="A1352">
        <f t="shared" si="43"/>
        <v>2</v>
      </c>
      <c r="B1352" t="s">
        <v>1350</v>
      </c>
      <c r="C1352" s="1">
        <v>160.00335000000001</v>
      </c>
      <c r="D1352" s="1">
        <v>0</v>
      </c>
      <c r="E1352" s="1">
        <v>0</v>
      </c>
      <c r="F1352" s="1">
        <f t="shared" si="44"/>
        <v>160.00335000000001</v>
      </c>
      <c r="G1352" s="34"/>
      <c r="H1352" s="1">
        <v>4113.6000000000004</v>
      </c>
      <c r="I1352" s="1">
        <f>IF(Tabel1[[#This Row],[Netto afname 2024 (LDN)]]-Tabel1[[#This Row],[Wind profiel]]&lt;0,0,Tabel1[[#This Row],[Netto afname 2024 (LDN)]]-Tabel1[[#This Row],[Wind profiel]])</f>
        <v>0</v>
      </c>
      <c r="J1352" s="1">
        <f>Tabel1[[#This Row],[Wind profiel]]-Tabel1[[#This Row],[Netto afname 2024 (LDN)]]</f>
        <v>3953.5966500000004</v>
      </c>
    </row>
    <row r="1353" spans="1:10" x14ac:dyDescent="0.2">
      <c r="A1353">
        <f t="shared" si="43"/>
        <v>2</v>
      </c>
      <c r="B1353" t="s">
        <v>1351</v>
      </c>
      <c r="C1353" s="1">
        <v>161.01634999999999</v>
      </c>
      <c r="D1353" s="1">
        <v>0</v>
      </c>
      <c r="E1353" s="1">
        <v>0</v>
      </c>
      <c r="F1353" s="1">
        <f t="shared" si="44"/>
        <v>161.01634999999999</v>
      </c>
      <c r="G1353" s="34"/>
      <c r="H1353" s="1">
        <v>4318.1000000000004</v>
      </c>
      <c r="I1353" s="1">
        <f>IF(Tabel1[[#This Row],[Netto afname 2024 (LDN)]]-Tabel1[[#This Row],[Wind profiel]]&lt;0,0,Tabel1[[#This Row],[Netto afname 2024 (LDN)]]-Tabel1[[#This Row],[Wind profiel]])</f>
        <v>0</v>
      </c>
      <c r="J1353" s="1">
        <f>Tabel1[[#This Row],[Wind profiel]]-Tabel1[[#This Row],[Netto afname 2024 (LDN)]]</f>
        <v>4157.0836500000005</v>
      </c>
    </row>
    <row r="1354" spans="1:10" x14ac:dyDescent="0.2">
      <c r="A1354">
        <f t="shared" si="43"/>
        <v>2</v>
      </c>
      <c r="B1354" t="s">
        <v>1352</v>
      </c>
      <c r="C1354" s="1">
        <v>154.02665000000002</v>
      </c>
      <c r="D1354" s="1">
        <v>0</v>
      </c>
      <c r="E1354" s="1">
        <v>0.24</v>
      </c>
      <c r="F1354" s="1">
        <f t="shared" si="44"/>
        <v>154.26665000000003</v>
      </c>
      <c r="G1354" s="34"/>
      <c r="H1354" s="1">
        <v>4262.5</v>
      </c>
      <c r="I1354" s="1">
        <f>IF(Tabel1[[#This Row],[Netto afname 2024 (LDN)]]-Tabel1[[#This Row],[Wind profiel]]&lt;0,0,Tabel1[[#This Row],[Netto afname 2024 (LDN)]]-Tabel1[[#This Row],[Wind profiel]])</f>
        <v>0</v>
      </c>
      <c r="J1354" s="1">
        <f>Tabel1[[#This Row],[Wind profiel]]-Tabel1[[#This Row],[Netto afname 2024 (LDN)]]</f>
        <v>4108.4733500000002</v>
      </c>
    </row>
    <row r="1355" spans="1:10" x14ac:dyDescent="0.2">
      <c r="A1355">
        <f t="shared" si="43"/>
        <v>2</v>
      </c>
      <c r="B1355" t="s">
        <v>1353</v>
      </c>
      <c r="C1355" s="1">
        <v>147.94864999999999</v>
      </c>
      <c r="D1355" s="1">
        <v>0</v>
      </c>
      <c r="E1355" s="1">
        <v>16</v>
      </c>
      <c r="F1355" s="1">
        <f t="shared" si="44"/>
        <v>163.94864999999999</v>
      </c>
      <c r="G1355" s="34"/>
      <c r="H1355" s="1">
        <v>4202.6000000000004</v>
      </c>
      <c r="I1355" s="1">
        <f>IF(Tabel1[[#This Row],[Netto afname 2024 (LDN)]]-Tabel1[[#This Row],[Wind profiel]]&lt;0,0,Tabel1[[#This Row],[Netto afname 2024 (LDN)]]-Tabel1[[#This Row],[Wind profiel]])</f>
        <v>0</v>
      </c>
      <c r="J1355" s="1">
        <f>Tabel1[[#This Row],[Wind profiel]]-Tabel1[[#This Row],[Netto afname 2024 (LDN)]]</f>
        <v>4054.6513500000005</v>
      </c>
    </row>
    <row r="1356" spans="1:10" x14ac:dyDescent="0.2">
      <c r="A1356">
        <f t="shared" si="43"/>
        <v>2</v>
      </c>
      <c r="B1356" t="s">
        <v>1354</v>
      </c>
      <c r="C1356" s="1">
        <v>127.28345</v>
      </c>
      <c r="D1356" s="1">
        <v>0</v>
      </c>
      <c r="E1356" s="1">
        <v>49.76</v>
      </c>
      <c r="F1356" s="1">
        <f t="shared" si="44"/>
        <v>177.04345000000001</v>
      </c>
      <c r="G1356" s="34"/>
      <c r="H1356" s="1">
        <v>4279.8</v>
      </c>
      <c r="I1356" s="1">
        <f>IF(Tabel1[[#This Row],[Netto afname 2024 (LDN)]]-Tabel1[[#This Row],[Wind profiel]]&lt;0,0,Tabel1[[#This Row],[Netto afname 2024 (LDN)]]-Tabel1[[#This Row],[Wind profiel]])</f>
        <v>0</v>
      </c>
      <c r="J1356" s="1">
        <f>Tabel1[[#This Row],[Wind profiel]]-Tabel1[[#This Row],[Netto afname 2024 (LDN)]]</f>
        <v>4152.5165500000003</v>
      </c>
    </row>
    <row r="1357" spans="1:10" x14ac:dyDescent="0.2">
      <c r="A1357">
        <f t="shared" si="43"/>
        <v>2</v>
      </c>
      <c r="B1357" t="s">
        <v>1355</v>
      </c>
      <c r="C1357" s="1">
        <v>80.736099999999993</v>
      </c>
      <c r="D1357" s="1">
        <v>0</v>
      </c>
      <c r="E1357" s="1">
        <v>95.36</v>
      </c>
      <c r="F1357" s="1">
        <f t="shared" si="44"/>
        <v>176.09609999999998</v>
      </c>
      <c r="G1357" s="34"/>
      <c r="H1357" s="1">
        <v>4493.1000000000004</v>
      </c>
      <c r="I1357" s="1">
        <f>IF(Tabel1[[#This Row],[Netto afname 2024 (LDN)]]-Tabel1[[#This Row],[Wind profiel]]&lt;0,0,Tabel1[[#This Row],[Netto afname 2024 (LDN)]]-Tabel1[[#This Row],[Wind profiel]])</f>
        <v>0</v>
      </c>
      <c r="J1357" s="1">
        <f>Tabel1[[#This Row],[Wind profiel]]-Tabel1[[#This Row],[Netto afname 2024 (LDN)]]</f>
        <v>4412.3639000000003</v>
      </c>
    </row>
    <row r="1358" spans="1:10" x14ac:dyDescent="0.2">
      <c r="A1358">
        <f t="shared" si="43"/>
        <v>2</v>
      </c>
      <c r="B1358" t="s">
        <v>1356</v>
      </c>
      <c r="C1358" s="1">
        <v>57.994249999999994</v>
      </c>
      <c r="D1358" s="1">
        <v>0</v>
      </c>
      <c r="E1358" s="1">
        <v>113.84</v>
      </c>
      <c r="F1358" s="1">
        <f t="shared" si="44"/>
        <v>171.83425</v>
      </c>
      <c r="G1358" s="34"/>
      <c r="H1358" s="1">
        <v>4404.3</v>
      </c>
      <c r="I1358" s="1">
        <f>IF(Tabel1[[#This Row],[Netto afname 2024 (LDN)]]-Tabel1[[#This Row],[Wind profiel]]&lt;0,0,Tabel1[[#This Row],[Netto afname 2024 (LDN)]]-Tabel1[[#This Row],[Wind profiel]])</f>
        <v>0</v>
      </c>
      <c r="J1358" s="1">
        <f>Tabel1[[#This Row],[Wind profiel]]-Tabel1[[#This Row],[Netto afname 2024 (LDN)]]</f>
        <v>4346.3057500000004</v>
      </c>
    </row>
    <row r="1359" spans="1:10" x14ac:dyDescent="0.2">
      <c r="A1359">
        <f t="shared" si="43"/>
        <v>2</v>
      </c>
      <c r="B1359" t="s">
        <v>1357</v>
      </c>
      <c r="C1359" s="1">
        <v>47.611000000000004</v>
      </c>
      <c r="D1359" s="1">
        <v>0</v>
      </c>
      <c r="E1359" s="1">
        <v>119.12</v>
      </c>
      <c r="F1359" s="1">
        <f t="shared" si="44"/>
        <v>166.73099999999999</v>
      </c>
      <c r="G1359" s="34"/>
      <c r="H1359" s="1">
        <v>4443.2</v>
      </c>
      <c r="I1359" s="1">
        <f>IF(Tabel1[[#This Row],[Netto afname 2024 (LDN)]]-Tabel1[[#This Row],[Wind profiel]]&lt;0,0,Tabel1[[#This Row],[Netto afname 2024 (LDN)]]-Tabel1[[#This Row],[Wind profiel]])</f>
        <v>0</v>
      </c>
      <c r="J1359" s="1">
        <f>Tabel1[[#This Row],[Wind profiel]]-Tabel1[[#This Row],[Netto afname 2024 (LDN)]]</f>
        <v>4395.5889999999999</v>
      </c>
    </row>
    <row r="1360" spans="1:10" x14ac:dyDescent="0.2">
      <c r="A1360">
        <f t="shared" si="43"/>
        <v>2</v>
      </c>
      <c r="B1360" t="s">
        <v>1358</v>
      </c>
      <c r="C1360" s="1">
        <v>50.599350000000001</v>
      </c>
      <c r="D1360" s="1">
        <v>0</v>
      </c>
      <c r="E1360" s="1">
        <v>117.19999999999999</v>
      </c>
      <c r="F1360" s="1">
        <f t="shared" si="44"/>
        <v>167.79935</v>
      </c>
      <c r="G1360" s="34"/>
      <c r="H1360" s="1">
        <v>4449.8</v>
      </c>
      <c r="I1360" s="1">
        <f>IF(Tabel1[[#This Row],[Netto afname 2024 (LDN)]]-Tabel1[[#This Row],[Wind profiel]]&lt;0,0,Tabel1[[#This Row],[Netto afname 2024 (LDN)]]-Tabel1[[#This Row],[Wind profiel]])</f>
        <v>0</v>
      </c>
      <c r="J1360" s="1">
        <f>Tabel1[[#This Row],[Wind profiel]]-Tabel1[[#This Row],[Netto afname 2024 (LDN)]]</f>
        <v>4399.2006499999998</v>
      </c>
    </row>
    <row r="1361" spans="1:10" x14ac:dyDescent="0.2">
      <c r="A1361">
        <f t="shared" si="43"/>
        <v>2</v>
      </c>
      <c r="B1361" t="s">
        <v>1359</v>
      </c>
      <c r="C1361" s="1">
        <v>59.159199999999998</v>
      </c>
      <c r="D1361" s="1">
        <v>0</v>
      </c>
      <c r="E1361" s="1">
        <v>107.03999999999999</v>
      </c>
      <c r="F1361" s="1">
        <f t="shared" si="44"/>
        <v>166.19919999999999</v>
      </c>
      <c r="G1361" s="34"/>
      <c r="H1361" s="1">
        <v>4333.8999999999996</v>
      </c>
      <c r="I1361" s="1">
        <f>IF(Tabel1[[#This Row],[Netto afname 2024 (LDN)]]-Tabel1[[#This Row],[Wind profiel]]&lt;0,0,Tabel1[[#This Row],[Netto afname 2024 (LDN)]]-Tabel1[[#This Row],[Wind profiel]])</f>
        <v>0</v>
      </c>
      <c r="J1361" s="1">
        <f>Tabel1[[#This Row],[Wind profiel]]-Tabel1[[#This Row],[Netto afname 2024 (LDN)]]</f>
        <v>4274.7407999999996</v>
      </c>
    </row>
    <row r="1362" spans="1:10" x14ac:dyDescent="0.2">
      <c r="A1362">
        <f t="shared" si="43"/>
        <v>2</v>
      </c>
      <c r="B1362" t="s">
        <v>1360</v>
      </c>
      <c r="C1362" s="1">
        <v>86.662149999999997</v>
      </c>
      <c r="D1362" s="1">
        <v>0</v>
      </c>
      <c r="E1362" s="1">
        <v>79.36</v>
      </c>
      <c r="F1362" s="1">
        <f t="shared" si="44"/>
        <v>166.02215000000001</v>
      </c>
      <c r="G1362" s="34"/>
      <c r="H1362" s="1">
        <v>4371.8999999999996</v>
      </c>
      <c r="I1362" s="1">
        <f>IF(Tabel1[[#This Row],[Netto afname 2024 (LDN)]]-Tabel1[[#This Row],[Wind profiel]]&lt;0,0,Tabel1[[#This Row],[Netto afname 2024 (LDN)]]-Tabel1[[#This Row],[Wind profiel]])</f>
        <v>0</v>
      </c>
      <c r="J1362" s="1">
        <f>Tabel1[[#This Row],[Wind profiel]]-Tabel1[[#This Row],[Netto afname 2024 (LDN)]]</f>
        <v>4285.2378499999995</v>
      </c>
    </row>
    <row r="1363" spans="1:10" x14ac:dyDescent="0.2">
      <c r="A1363">
        <f t="shared" si="43"/>
        <v>2</v>
      </c>
      <c r="B1363" t="s">
        <v>1361</v>
      </c>
      <c r="C1363" s="1">
        <v>118.11579999999999</v>
      </c>
      <c r="D1363" s="1">
        <v>0</v>
      </c>
      <c r="E1363" s="1">
        <v>43.519999999999996</v>
      </c>
      <c r="F1363" s="1">
        <f t="shared" si="44"/>
        <v>161.63579999999999</v>
      </c>
      <c r="G1363" s="34"/>
      <c r="H1363" s="1">
        <v>4046.9</v>
      </c>
      <c r="I1363" s="1">
        <f>IF(Tabel1[[#This Row],[Netto afname 2024 (LDN)]]-Tabel1[[#This Row],[Wind profiel]]&lt;0,0,Tabel1[[#This Row],[Netto afname 2024 (LDN)]]-Tabel1[[#This Row],[Wind profiel]])</f>
        <v>0</v>
      </c>
      <c r="J1363" s="1">
        <f>Tabel1[[#This Row],[Wind profiel]]-Tabel1[[#This Row],[Netto afname 2024 (LDN)]]</f>
        <v>3928.7842000000001</v>
      </c>
    </row>
    <row r="1364" spans="1:10" x14ac:dyDescent="0.2">
      <c r="A1364">
        <f t="shared" si="43"/>
        <v>2</v>
      </c>
      <c r="B1364" t="s">
        <v>1362</v>
      </c>
      <c r="C1364" s="1">
        <v>153.52015</v>
      </c>
      <c r="D1364" s="1">
        <v>0</v>
      </c>
      <c r="E1364" s="1">
        <v>14.64</v>
      </c>
      <c r="F1364" s="1">
        <f t="shared" si="44"/>
        <v>168.16014999999999</v>
      </c>
      <c r="G1364" s="34"/>
      <c r="H1364" s="1">
        <v>4086</v>
      </c>
      <c r="I1364" s="1">
        <f>IF(Tabel1[[#This Row],[Netto afname 2024 (LDN)]]-Tabel1[[#This Row],[Wind profiel]]&lt;0,0,Tabel1[[#This Row],[Netto afname 2024 (LDN)]]-Tabel1[[#This Row],[Wind profiel]])</f>
        <v>0</v>
      </c>
      <c r="J1364" s="1">
        <f>Tabel1[[#This Row],[Wind profiel]]-Tabel1[[#This Row],[Netto afname 2024 (LDN)]]</f>
        <v>3932.4798500000002</v>
      </c>
    </row>
    <row r="1365" spans="1:10" x14ac:dyDescent="0.2">
      <c r="A1365">
        <f t="shared" si="43"/>
        <v>2</v>
      </c>
      <c r="B1365" t="s">
        <v>1363</v>
      </c>
      <c r="C1365" s="1">
        <v>169.37360000000001</v>
      </c>
      <c r="D1365" s="1">
        <v>0</v>
      </c>
      <c r="E1365" s="1">
        <v>0</v>
      </c>
      <c r="F1365" s="1">
        <f t="shared" si="44"/>
        <v>169.37360000000001</v>
      </c>
      <c r="G1365" s="34"/>
      <c r="H1365" s="1">
        <v>4308.6000000000004</v>
      </c>
      <c r="I1365" s="1">
        <f>IF(Tabel1[[#This Row],[Netto afname 2024 (LDN)]]-Tabel1[[#This Row],[Wind profiel]]&lt;0,0,Tabel1[[#This Row],[Netto afname 2024 (LDN)]]-Tabel1[[#This Row],[Wind profiel]])</f>
        <v>0</v>
      </c>
      <c r="J1365" s="1">
        <f>Tabel1[[#This Row],[Wind profiel]]-Tabel1[[#This Row],[Netto afname 2024 (LDN)]]</f>
        <v>4139.2264000000005</v>
      </c>
    </row>
    <row r="1366" spans="1:10" x14ac:dyDescent="0.2">
      <c r="A1366">
        <f t="shared" si="43"/>
        <v>2</v>
      </c>
      <c r="B1366" t="s">
        <v>1364</v>
      </c>
      <c r="C1366" s="1">
        <v>178.84514999999999</v>
      </c>
      <c r="D1366" s="1">
        <v>0</v>
      </c>
      <c r="E1366" s="1">
        <v>0</v>
      </c>
      <c r="F1366" s="1">
        <f t="shared" si="44"/>
        <v>178.84514999999999</v>
      </c>
      <c r="G1366" s="34"/>
      <c r="H1366" s="1">
        <v>4317.5</v>
      </c>
      <c r="I1366" s="1">
        <f>IF(Tabel1[[#This Row],[Netto afname 2024 (LDN)]]-Tabel1[[#This Row],[Wind profiel]]&lt;0,0,Tabel1[[#This Row],[Netto afname 2024 (LDN)]]-Tabel1[[#This Row],[Wind profiel]])</f>
        <v>0</v>
      </c>
      <c r="J1366" s="1">
        <f>Tabel1[[#This Row],[Wind profiel]]-Tabel1[[#This Row],[Netto afname 2024 (LDN)]]</f>
        <v>4138.6548499999999</v>
      </c>
    </row>
    <row r="1367" spans="1:10" x14ac:dyDescent="0.2">
      <c r="A1367">
        <f t="shared" si="43"/>
        <v>2</v>
      </c>
      <c r="B1367" t="s">
        <v>1365</v>
      </c>
      <c r="C1367" s="1">
        <v>184.21404999999999</v>
      </c>
      <c r="D1367" s="1">
        <v>0</v>
      </c>
      <c r="E1367" s="1">
        <v>0</v>
      </c>
      <c r="F1367" s="1">
        <f t="shared" si="44"/>
        <v>184.21404999999999</v>
      </c>
      <c r="G1367" s="34"/>
      <c r="H1367" s="1">
        <v>4234.6000000000004</v>
      </c>
      <c r="I1367" s="1">
        <f>IF(Tabel1[[#This Row],[Netto afname 2024 (LDN)]]-Tabel1[[#This Row],[Wind profiel]]&lt;0,0,Tabel1[[#This Row],[Netto afname 2024 (LDN)]]-Tabel1[[#This Row],[Wind profiel]])</f>
        <v>0</v>
      </c>
      <c r="J1367" s="1">
        <f>Tabel1[[#This Row],[Wind profiel]]-Tabel1[[#This Row],[Netto afname 2024 (LDN)]]</f>
        <v>4050.3859500000003</v>
      </c>
    </row>
    <row r="1368" spans="1:10" x14ac:dyDescent="0.2">
      <c r="A1368">
        <f t="shared" si="43"/>
        <v>2</v>
      </c>
      <c r="B1368" t="s">
        <v>1366</v>
      </c>
      <c r="C1368" s="1">
        <v>188.3167</v>
      </c>
      <c r="D1368" s="1">
        <v>0</v>
      </c>
      <c r="E1368" s="1">
        <v>0</v>
      </c>
      <c r="F1368" s="1">
        <f t="shared" si="44"/>
        <v>188.3167</v>
      </c>
      <c r="G1368" s="34"/>
      <c r="H1368" s="1">
        <v>4075.7</v>
      </c>
      <c r="I1368" s="1">
        <f>IF(Tabel1[[#This Row],[Netto afname 2024 (LDN)]]-Tabel1[[#This Row],[Wind profiel]]&lt;0,0,Tabel1[[#This Row],[Netto afname 2024 (LDN)]]-Tabel1[[#This Row],[Wind profiel]])</f>
        <v>0</v>
      </c>
      <c r="J1368" s="1">
        <f>Tabel1[[#This Row],[Wind profiel]]-Tabel1[[#This Row],[Netto afname 2024 (LDN)]]</f>
        <v>3887.3833</v>
      </c>
    </row>
    <row r="1369" spans="1:10" x14ac:dyDescent="0.2">
      <c r="A1369">
        <f t="shared" si="43"/>
        <v>2</v>
      </c>
      <c r="B1369" t="s">
        <v>1367</v>
      </c>
      <c r="C1369" s="1">
        <v>186.24005000000002</v>
      </c>
      <c r="D1369" s="1">
        <v>0</v>
      </c>
      <c r="E1369" s="1">
        <v>0</v>
      </c>
      <c r="F1369" s="1">
        <f t="shared" si="44"/>
        <v>186.24005000000002</v>
      </c>
      <c r="G1369" s="34"/>
      <c r="H1369" s="1">
        <v>3737.4</v>
      </c>
      <c r="I1369" s="1">
        <f>IF(Tabel1[[#This Row],[Netto afname 2024 (LDN)]]-Tabel1[[#This Row],[Wind profiel]]&lt;0,0,Tabel1[[#This Row],[Netto afname 2024 (LDN)]]-Tabel1[[#This Row],[Wind profiel]])</f>
        <v>0</v>
      </c>
      <c r="J1369" s="1">
        <f>Tabel1[[#This Row],[Wind profiel]]-Tabel1[[#This Row],[Netto afname 2024 (LDN)]]</f>
        <v>3551.1599500000002</v>
      </c>
    </row>
    <row r="1370" spans="1:10" x14ac:dyDescent="0.2">
      <c r="A1370">
        <f t="shared" si="43"/>
        <v>2</v>
      </c>
      <c r="B1370" t="s">
        <v>1368</v>
      </c>
      <c r="C1370" s="1">
        <v>195.6103</v>
      </c>
      <c r="D1370" s="1">
        <v>0</v>
      </c>
      <c r="E1370" s="1">
        <v>0</v>
      </c>
      <c r="F1370" s="1">
        <f t="shared" si="44"/>
        <v>195.6103</v>
      </c>
      <c r="G1370" s="34"/>
      <c r="H1370" s="1">
        <v>3578.8</v>
      </c>
      <c r="I1370" s="1">
        <f>IF(Tabel1[[#This Row],[Netto afname 2024 (LDN)]]-Tabel1[[#This Row],[Wind profiel]]&lt;0,0,Tabel1[[#This Row],[Netto afname 2024 (LDN)]]-Tabel1[[#This Row],[Wind profiel]])</f>
        <v>0</v>
      </c>
      <c r="J1370" s="1">
        <f>Tabel1[[#This Row],[Wind profiel]]-Tabel1[[#This Row],[Netto afname 2024 (LDN)]]</f>
        <v>3383.1897000000004</v>
      </c>
    </row>
    <row r="1371" spans="1:10" x14ac:dyDescent="0.2">
      <c r="A1371">
        <f t="shared" si="43"/>
        <v>2</v>
      </c>
      <c r="B1371" t="s">
        <v>1369</v>
      </c>
      <c r="C1371" s="1">
        <v>196.06614999999999</v>
      </c>
      <c r="D1371" s="1">
        <v>0</v>
      </c>
      <c r="E1371" s="1">
        <v>0</v>
      </c>
      <c r="F1371" s="1">
        <f t="shared" si="44"/>
        <v>196.06614999999999</v>
      </c>
      <c r="G1371" s="34"/>
      <c r="H1371" s="1">
        <v>3209.6</v>
      </c>
      <c r="I1371" s="1">
        <f>IF(Tabel1[[#This Row],[Netto afname 2024 (LDN)]]-Tabel1[[#This Row],[Wind profiel]]&lt;0,0,Tabel1[[#This Row],[Netto afname 2024 (LDN)]]-Tabel1[[#This Row],[Wind profiel]])</f>
        <v>0</v>
      </c>
      <c r="J1371" s="1">
        <f>Tabel1[[#This Row],[Wind profiel]]-Tabel1[[#This Row],[Netto afname 2024 (LDN)]]</f>
        <v>3013.5338499999998</v>
      </c>
    </row>
    <row r="1372" spans="1:10" x14ac:dyDescent="0.2">
      <c r="A1372">
        <f t="shared" si="43"/>
        <v>2</v>
      </c>
      <c r="B1372" t="s">
        <v>1370</v>
      </c>
      <c r="C1372" s="1">
        <v>189.88685000000001</v>
      </c>
      <c r="D1372" s="1">
        <v>0</v>
      </c>
      <c r="E1372" s="1">
        <v>0</v>
      </c>
      <c r="F1372" s="1">
        <f t="shared" si="44"/>
        <v>189.88685000000001</v>
      </c>
      <c r="G1372" s="34"/>
      <c r="H1372" s="1">
        <v>2923.6</v>
      </c>
      <c r="I1372" s="1">
        <f>IF(Tabel1[[#This Row],[Netto afname 2024 (LDN)]]-Tabel1[[#This Row],[Wind profiel]]&lt;0,0,Tabel1[[#This Row],[Netto afname 2024 (LDN)]]-Tabel1[[#This Row],[Wind profiel]])</f>
        <v>0</v>
      </c>
      <c r="J1372" s="1">
        <f>Tabel1[[#This Row],[Wind profiel]]-Tabel1[[#This Row],[Netto afname 2024 (LDN)]]</f>
        <v>2733.71315</v>
      </c>
    </row>
    <row r="1373" spans="1:10" x14ac:dyDescent="0.2">
      <c r="A1373">
        <f t="shared" si="43"/>
        <v>2</v>
      </c>
      <c r="B1373" t="s">
        <v>1371</v>
      </c>
      <c r="C1373" s="1">
        <v>162.2826</v>
      </c>
      <c r="D1373" s="1">
        <v>0</v>
      </c>
      <c r="E1373" s="1">
        <v>0</v>
      </c>
      <c r="F1373" s="1">
        <f t="shared" si="44"/>
        <v>162.2826</v>
      </c>
      <c r="G1373" s="34"/>
      <c r="H1373" s="1">
        <v>2741.8</v>
      </c>
      <c r="I1373" s="1">
        <f>IF(Tabel1[[#This Row],[Netto afname 2024 (LDN)]]-Tabel1[[#This Row],[Wind profiel]]&lt;0,0,Tabel1[[#This Row],[Netto afname 2024 (LDN)]]-Tabel1[[#This Row],[Wind profiel]])</f>
        <v>0</v>
      </c>
      <c r="J1373" s="1">
        <f>Tabel1[[#This Row],[Wind profiel]]-Tabel1[[#This Row],[Netto afname 2024 (LDN)]]</f>
        <v>2579.5174000000002</v>
      </c>
    </row>
    <row r="1374" spans="1:10" x14ac:dyDescent="0.2">
      <c r="A1374">
        <f t="shared" si="43"/>
        <v>2</v>
      </c>
      <c r="B1374" t="s">
        <v>1372</v>
      </c>
      <c r="C1374" s="1">
        <v>161.2696</v>
      </c>
      <c r="D1374" s="1">
        <v>0</v>
      </c>
      <c r="E1374" s="1">
        <v>0</v>
      </c>
      <c r="F1374" s="1">
        <f t="shared" si="44"/>
        <v>161.2696</v>
      </c>
      <c r="G1374" s="34"/>
      <c r="H1374" s="1">
        <v>2611.1999999999998</v>
      </c>
      <c r="I1374" s="1">
        <f>IF(Tabel1[[#This Row],[Netto afname 2024 (LDN)]]-Tabel1[[#This Row],[Wind profiel]]&lt;0,0,Tabel1[[#This Row],[Netto afname 2024 (LDN)]]-Tabel1[[#This Row],[Wind profiel]])</f>
        <v>0</v>
      </c>
      <c r="J1374" s="1">
        <f>Tabel1[[#This Row],[Wind profiel]]-Tabel1[[#This Row],[Netto afname 2024 (LDN)]]</f>
        <v>2449.9303999999997</v>
      </c>
    </row>
    <row r="1375" spans="1:10" x14ac:dyDescent="0.2">
      <c r="A1375">
        <f t="shared" si="43"/>
        <v>2</v>
      </c>
      <c r="B1375" t="s">
        <v>1373</v>
      </c>
      <c r="C1375" s="1">
        <v>158.28125</v>
      </c>
      <c r="D1375" s="1">
        <v>0</v>
      </c>
      <c r="E1375" s="1">
        <v>0</v>
      </c>
      <c r="F1375" s="1">
        <f t="shared" si="44"/>
        <v>158.28125</v>
      </c>
      <c r="G1375" s="34"/>
      <c r="H1375" s="1">
        <v>2372.1999999999998</v>
      </c>
      <c r="I1375" s="1">
        <f>IF(Tabel1[[#This Row],[Netto afname 2024 (LDN)]]-Tabel1[[#This Row],[Wind profiel]]&lt;0,0,Tabel1[[#This Row],[Netto afname 2024 (LDN)]]-Tabel1[[#This Row],[Wind profiel]])</f>
        <v>0</v>
      </c>
      <c r="J1375" s="1">
        <f>Tabel1[[#This Row],[Wind profiel]]-Tabel1[[#This Row],[Netto afname 2024 (LDN)]]</f>
        <v>2213.9187499999998</v>
      </c>
    </row>
    <row r="1376" spans="1:10" x14ac:dyDescent="0.2">
      <c r="A1376">
        <f t="shared" si="43"/>
        <v>2</v>
      </c>
      <c r="B1376" t="s">
        <v>1374</v>
      </c>
      <c r="C1376" s="1">
        <v>162.8904</v>
      </c>
      <c r="D1376" s="1">
        <v>0</v>
      </c>
      <c r="E1376" s="1">
        <v>0</v>
      </c>
      <c r="F1376" s="1">
        <f t="shared" si="44"/>
        <v>162.8904</v>
      </c>
      <c r="G1376" s="34"/>
      <c r="H1376" s="1">
        <v>2282.3000000000002</v>
      </c>
      <c r="I1376" s="1">
        <f>IF(Tabel1[[#This Row],[Netto afname 2024 (LDN)]]-Tabel1[[#This Row],[Wind profiel]]&lt;0,0,Tabel1[[#This Row],[Netto afname 2024 (LDN)]]-Tabel1[[#This Row],[Wind profiel]])</f>
        <v>0</v>
      </c>
      <c r="J1376" s="1">
        <f>Tabel1[[#This Row],[Wind profiel]]-Tabel1[[#This Row],[Netto afname 2024 (LDN)]]</f>
        <v>2119.4096</v>
      </c>
    </row>
    <row r="1377" spans="1:10" x14ac:dyDescent="0.2">
      <c r="A1377">
        <f t="shared" si="43"/>
        <v>2</v>
      </c>
      <c r="B1377" t="s">
        <v>1375</v>
      </c>
      <c r="C1377" s="1">
        <v>157.87604999999999</v>
      </c>
      <c r="D1377" s="1">
        <v>0</v>
      </c>
      <c r="E1377" s="1">
        <v>0</v>
      </c>
      <c r="F1377" s="1">
        <f t="shared" si="44"/>
        <v>157.87604999999999</v>
      </c>
      <c r="G1377" s="34"/>
      <c r="H1377" s="1">
        <v>2128.8000000000002</v>
      </c>
      <c r="I1377" s="1">
        <f>IF(Tabel1[[#This Row],[Netto afname 2024 (LDN)]]-Tabel1[[#This Row],[Wind profiel]]&lt;0,0,Tabel1[[#This Row],[Netto afname 2024 (LDN)]]-Tabel1[[#This Row],[Wind profiel]])</f>
        <v>0</v>
      </c>
      <c r="J1377" s="1">
        <f>Tabel1[[#This Row],[Wind profiel]]-Tabel1[[#This Row],[Netto afname 2024 (LDN)]]</f>
        <v>1970.9239500000001</v>
      </c>
    </row>
    <row r="1378" spans="1:10" x14ac:dyDescent="0.2">
      <c r="A1378">
        <f t="shared" si="43"/>
        <v>2</v>
      </c>
      <c r="B1378" t="s">
        <v>1376</v>
      </c>
      <c r="C1378" s="1">
        <v>153.82405</v>
      </c>
      <c r="D1378" s="1">
        <v>0</v>
      </c>
      <c r="E1378" s="1">
        <v>2.4800000000000004</v>
      </c>
      <c r="F1378" s="1">
        <f t="shared" si="44"/>
        <v>156.30404999999999</v>
      </c>
      <c r="G1378" s="34"/>
      <c r="H1378" s="1">
        <v>1718.4</v>
      </c>
      <c r="I1378" s="1">
        <f>IF(Tabel1[[#This Row],[Netto afname 2024 (LDN)]]-Tabel1[[#This Row],[Wind profiel]]&lt;0,0,Tabel1[[#This Row],[Netto afname 2024 (LDN)]]-Tabel1[[#This Row],[Wind profiel]])</f>
        <v>0</v>
      </c>
      <c r="J1378" s="1">
        <f>Tabel1[[#This Row],[Wind profiel]]-Tabel1[[#This Row],[Netto afname 2024 (LDN)]]</f>
        <v>1564.5759500000001</v>
      </c>
    </row>
    <row r="1379" spans="1:10" x14ac:dyDescent="0.2">
      <c r="A1379">
        <f t="shared" si="43"/>
        <v>2</v>
      </c>
      <c r="B1379" t="s">
        <v>1377</v>
      </c>
      <c r="C1379" s="1">
        <v>129.7653</v>
      </c>
      <c r="D1379" s="1">
        <v>0</v>
      </c>
      <c r="E1379" s="1">
        <v>37.92</v>
      </c>
      <c r="F1379" s="1">
        <f t="shared" si="44"/>
        <v>167.68529999999998</v>
      </c>
      <c r="G1379" s="34"/>
      <c r="H1379" s="1">
        <v>1290.0999999999999</v>
      </c>
      <c r="I1379" s="1">
        <f>IF(Tabel1[[#This Row],[Netto afname 2024 (LDN)]]-Tabel1[[#This Row],[Wind profiel]]&lt;0,0,Tabel1[[#This Row],[Netto afname 2024 (LDN)]]-Tabel1[[#This Row],[Wind profiel]])</f>
        <v>0</v>
      </c>
      <c r="J1379" s="1">
        <f>Tabel1[[#This Row],[Wind profiel]]-Tabel1[[#This Row],[Netto afname 2024 (LDN)]]</f>
        <v>1160.3346999999999</v>
      </c>
    </row>
    <row r="1380" spans="1:10" x14ac:dyDescent="0.2">
      <c r="A1380">
        <f t="shared" si="43"/>
        <v>2</v>
      </c>
      <c r="B1380" t="s">
        <v>1378</v>
      </c>
      <c r="C1380" s="1">
        <v>83.167300000000012</v>
      </c>
      <c r="D1380" s="1">
        <v>0</v>
      </c>
      <c r="E1380" s="1">
        <v>81.28</v>
      </c>
      <c r="F1380" s="1">
        <f t="shared" si="44"/>
        <v>164.44730000000001</v>
      </c>
      <c r="G1380" s="34"/>
      <c r="H1380" s="1">
        <v>758.8</v>
      </c>
      <c r="I1380" s="1">
        <f>IF(Tabel1[[#This Row],[Netto afname 2024 (LDN)]]-Tabel1[[#This Row],[Wind profiel]]&lt;0,0,Tabel1[[#This Row],[Netto afname 2024 (LDN)]]-Tabel1[[#This Row],[Wind profiel]])</f>
        <v>0</v>
      </c>
      <c r="J1380" s="1">
        <f>Tabel1[[#This Row],[Wind profiel]]-Tabel1[[#This Row],[Netto afname 2024 (LDN)]]</f>
        <v>675.63269999999989</v>
      </c>
    </row>
    <row r="1381" spans="1:10" x14ac:dyDescent="0.2">
      <c r="A1381">
        <f t="shared" si="43"/>
        <v>2</v>
      </c>
      <c r="B1381" t="s">
        <v>1379</v>
      </c>
      <c r="C1381" s="1">
        <v>12.054699999999999</v>
      </c>
      <c r="D1381" s="1">
        <v>43.385982230997037</v>
      </c>
      <c r="E1381" s="1">
        <v>196.55999999999997</v>
      </c>
      <c r="F1381" s="1">
        <f t="shared" si="44"/>
        <v>165.22871776900294</v>
      </c>
      <c r="G1381" s="34"/>
      <c r="H1381" s="1">
        <v>259.39999999999998</v>
      </c>
      <c r="I1381" s="1">
        <f>IF(Tabel1[[#This Row],[Netto afname 2024 (LDN)]]-Tabel1[[#This Row],[Wind profiel]]&lt;0,0,Tabel1[[#This Row],[Netto afname 2024 (LDN)]]-Tabel1[[#This Row],[Wind profiel]])</f>
        <v>0</v>
      </c>
      <c r="J1381" s="1">
        <f>Tabel1[[#This Row],[Wind profiel]]-Tabel1[[#This Row],[Netto afname 2024 (LDN)]]</f>
        <v>247.34529999999998</v>
      </c>
    </row>
    <row r="1382" spans="1:10" x14ac:dyDescent="0.2">
      <c r="A1382">
        <f t="shared" si="43"/>
        <v>2</v>
      </c>
      <c r="B1382" t="s">
        <v>1380</v>
      </c>
      <c r="C1382" s="1">
        <v>7.1922999999999995</v>
      </c>
      <c r="D1382" s="1">
        <v>54.146100691016784</v>
      </c>
      <c r="E1382" s="1">
        <v>226.39999999999998</v>
      </c>
      <c r="F1382" s="1">
        <f t="shared" si="44"/>
        <v>179.44619930898318</v>
      </c>
      <c r="G1382" s="34"/>
      <c r="H1382" s="1">
        <v>122</v>
      </c>
      <c r="I1382" s="1">
        <f>IF(Tabel1[[#This Row],[Netto afname 2024 (LDN)]]-Tabel1[[#This Row],[Wind profiel]]&lt;0,0,Tabel1[[#This Row],[Netto afname 2024 (LDN)]]-Tabel1[[#This Row],[Wind profiel]])</f>
        <v>0</v>
      </c>
      <c r="J1382" s="1">
        <f>Tabel1[[#This Row],[Wind profiel]]-Tabel1[[#This Row],[Netto afname 2024 (LDN)]]</f>
        <v>114.8077</v>
      </c>
    </row>
    <row r="1383" spans="1:10" x14ac:dyDescent="0.2">
      <c r="A1383">
        <f t="shared" si="43"/>
        <v>2</v>
      </c>
      <c r="B1383" t="s">
        <v>1381</v>
      </c>
      <c r="C1383" s="1">
        <v>1.5195000000000001</v>
      </c>
      <c r="D1383" s="1">
        <v>118.50937808489635</v>
      </c>
      <c r="E1383" s="1">
        <v>294.08</v>
      </c>
      <c r="F1383" s="1">
        <f t="shared" si="44"/>
        <v>177.09012191510362</v>
      </c>
      <c r="G1383" s="34"/>
      <c r="H1383" s="1">
        <v>9.1999999999999993</v>
      </c>
      <c r="I1383" s="1">
        <f>IF(Tabel1[[#This Row],[Netto afname 2024 (LDN)]]-Tabel1[[#This Row],[Wind profiel]]&lt;0,0,Tabel1[[#This Row],[Netto afname 2024 (LDN)]]-Tabel1[[#This Row],[Wind profiel]])</f>
        <v>0</v>
      </c>
      <c r="J1383" s="1">
        <f>Tabel1[[#This Row],[Wind profiel]]-Tabel1[[#This Row],[Netto afname 2024 (LDN)]]</f>
        <v>7.6804999999999994</v>
      </c>
    </row>
    <row r="1384" spans="1:10" x14ac:dyDescent="0.2">
      <c r="A1384">
        <f t="shared" si="43"/>
        <v>2</v>
      </c>
      <c r="B1384" t="s">
        <v>1382</v>
      </c>
      <c r="C1384" s="1">
        <v>0</v>
      </c>
      <c r="D1384" s="1">
        <v>161.64856860809476</v>
      </c>
      <c r="E1384" s="1">
        <v>335.20000000000005</v>
      </c>
      <c r="F1384" s="1">
        <f t="shared" si="44"/>
        <v>173.55143139190528</v>
      </c>
      <c r="G1384" s="34"/>
      <c r="H1384" s="1">
        <v>0</v>
      </c>
      <c r="I1384" s="1">
        <f>IF(Tabel1[[#This Row],[Netto afname 2024 (LDN)]]-Tabel1[[#This Row],[Wind profiel]]&lt;0,0,Tabel1[[#This Row],[Netto afname 2024 (LDN)]]-Tabel1[[#This Row],[Wind profiel]])</f>
        <v>0</v>
      </c>
      <c r="J1384" s="1">
        <f>Tabel1[[#This Row],[Wind profiel]]-Tabel1[[#This Row],[Netto afname 2024 (LDN)]]</f>
        <v>0</v>
      </c>
    </row>
    <row r="1385" spans="1:10" x14ac:dyDescent="0.2">
      <c r="A1385">
        <f t="shared" si="43"/>
        <v>2</v>
      </c>
      <c r="B1385" t="s">
        <v>1383</v>
      </c>
      <c r="C1385" s="1">
        <v>0.91169999999999995</v>
      </c>
      <c r="D1385" s="1">
        <v>94.866732477788744</v>
      </c>
      <c r="E1385" s="1">
        <v>265.52</v>
      </c>
      <c r="F1385" s="1">
        <f t="shared" si="44"/>
        <v>171.56496752221125</v>
      </c>
      <c r="G1385" s="34"/>
      <c r="H1385" s="1">
        <v>0</v>
      </c>
      <c r="I1385" s="1">
        <f>IF(Tabel1[[#This Row],[Netto afname 2024 (LDN)]]-Tabel1[[#This Row],[Wind profiel]]&lt;0,0,Tabel1[[#This Row],[Netto afname 2024 (LDN)]]-Tabel1[[#This Row],[Wind profiel]])</f>
        <v>0.91169999999999995</v>
      </c>
      <c r="J1385" s="1">
        <f>Tabel1[[#This Row],[Wind profiel]]-Tabel1[[#This Row],[Netto afname 2024 (LDN)]]</f>
        <v>-0.91169999999999995</v>
      </c>
    </row>
    <row r="1386" spans="1:10" x14ac:dyDescent="0.2">
      <c r="A1386">
        <f t="shared" si="43"/>
        <v>2</v>
      </c>
      <c r="B1386" t="s">
        <v>1384</v>
      </c>
      <c r="C1386" s="1">
        <v>11.801449999999999</v>
      </c>
      <c r="D1386" s="1">
        <v>26.159921026653503</v>
      </c>
      <c r="E1386" s="1">
        <v>188.88</v>
      </c>
      <c r="F1386" s="1">
        <f t="shared" si="44"/>
        <v>174.52152897334648</v>
      </c>
      <c r="G1386" s="34"/>
      <c r="H1386" s="1">
        <v>0</v>
      </c>
      <c r="I1386" s="1">
        <f>IF(Tabel1[[#This Row],[Netto afname 2024 (LDN)]]-Tabel1[[#This Row],[Wind profiel]]&lt;0,0,Tabel1[[#This Row],[Netto afname 2024 (LDN)]]-Tabel1[[#This Row],[Wind profiel]])</f>
        <v>11.801449999999999</v>
      </c>
      <c r="J1386" s="1">
        <f>Tabel1[[#This Row],[Wind profiel]]-Tabel1[[#This Row],[Netto afname 2024 (LDN)]]</f>
        <v>-11.801449999999999</v>
      </c>
    </row>
    <row r="1387" spans="1:10" x14ac:dyDescent="0.2">
      <c r="A1387">
        <f t="shared" si="43"/>
        <v>2</v>
      </c>
      <c r="B1387" t="s">
        <v>1385</v>
      </c>
      <c r="C1387" s="1">
        <v>49.434399999999997</v>
      </c>
      <c r="D1387" s="1">
        <v>0.69101678183613024</v>
      </c>
      <c r="E1387" s="1">
        <v>118.72</v>
      </c>
      <c r="F1387" s="1">
        <f t="shared" si="44"/>
        <v>167.46338321816387</v>
      </c>
      <c r="G1387" s="34"/>
      <c r="H1387" s="1">
        <v>0</v>
      </c>
      <c r="I1387" s="1">
        <f>IF(Tabel1[[#This Row],[Netto afname 2024 (LDN)]]-Tabel1[[#This Row],[Wind profiel]]&lt;0,0,Tabel1[[#This Row],[Netto afname 2024 (LDN)]]-Tabel1[[#This Row],[Wind profiel]])</f>
        <v>49.434399999999997</v>
      </c>
      <c r="J1387" s="1">
        <f>Tabel1[[#This Row],[Wind profiel]]-Tabel1[[#This Row],[Netto afname 2024 (LDN)]]</f>
        <v>-49.434399999999997</v>
      </c>
    </row>
    <row r="1388" spans="1:10" x14ac:dyDescent="0.2">
      <c r="A1388">
        <f t="shared" si="43"/>
        <v>2</v>
      </c>
      <c r="B1388" t="s">
        <v>1386</v>
      </c>
      <c r="C1388" s="1">
        <v>145.0616</v>
      </c>
      <c r="D1388" s="1">
        <v>0</v>
      </c>
      <c r="E1388" s="1">
        <v>19.119999999999997</v>
      </c>
      <c r="F1388" s="1">
        <f t="shared" si="44"/>
        <v>164.1816</v>
      </c>
      <c r="G1388" s="34"/>
      <c r="H1388" s="1">
        <v>0</v>
      </c>
      <c r="I1388" s="1">
        <f>IF(Tabel1[[#This Row],[Netto afname 2024 (LDN)]]-Tabel1[[#This Row],[Wind profiel]]&lt;0,0,Tabel1[[#This Row],[Netto afname 2024 (LDN)]]-Tabel1[[#This Row],[Wind profiel]])</f>
        <v>145.0616</v>
      </c>
      <c r="J1388" s="1">
        <f>Tabel1[[#This Row],[Wind profiel]]-Tabel1[[#This Row],[Netto afname 2024 (LDN)]]</f>
        <v>-145.0616</v>
      </c>
    </row>
    <row r="1389" spans="1:10" x14ac:dyDescent="0.2">
      <c r="A1389">
        <f t="shared" si="43"/>
        <v>2</v>
      </c>
      <c r="B1389" t="s">
        <v>1387</v>
      </c>
      <c r="C1389" s="1">
        <v>169.01905000000002</v>
      </c>
      <c r="D1389" s="1">
        <v>0</v>
      </c>
      <c r="E1389" s="1">
        <v>0.08</v>
      </c>
      <c r="F1389" s="1">
        <f t="shared" si="44"/>
        <v>169.09905000000003</v>
      </c>
      <c r="G1389" s="34"/>
      <c r="H1389" s="1">
        <v>0</v>
      </c>
      <c r="I1389" s="1">
        <f>IF(Tabel1[[#This Row],[Netto afname 2024 (LDN)]]-Tabel1[[#This Row],[Wind profiel]]&lt;0,0,Tabel1[[#This Row],[Netto afname 2024 (LDN)]]-Tabel1[[#This Row],[Wind profiel]])</f>
        <v>169.01905000000002</v>
      </c>
      <c r="J1389" s="1">
        <f>Tabel1[[#This Row],[Wind profiel]]-Tabel1[[#This Row],[Netto afname 2024 (LDN)]]</f>
        <v>-169.01905000000002</v>
      </c>
    </row>
    <row r="1390" spans="1:10" x14ac:dyDescent="0.2">
      <c r="A1390">
        <f t="shared" si="43"/>
        <v>2</v>
      </c>
      <c r="B1390" t="s">
        <v>1388</v>
      </c>
      <c r="C1390" s="1">
        <v>170.69050000000001</v>
      </c>
      <c r="D1390" s="1">
        <v>0</v>
      </c>
      <c r="E1390" s="1">
        <v>0</v>
      </c>
      <c r="F1390" s="1">
        <f t="shared" si="44"/>
        <v>170.69050000000001</v>
      </c>
      <c r="G1390" s="34"/>
      <c r="H1390" s="1">
        <v>0</v>
      </c>
      <c r="I1390" s="1">
        <f>IF(Tabel1[[#This Row],[Netto afname 2024 (LDN)]]-Tabel1[[#This Row],[Wind profiel]]&lt;0,0,Tabel1[[#This Row],[Netto afname 2024 (LDN)]]-Tabel1[[#This Row],[Wind profiel]])</f>
        <v>170.69050000000001</v>
      </c>
      <c r="J1390" s="1">
        <f>Tabel1[[#This Row],[Wind profiel]]-Tabel1[[#This Row],[Netto afname 2024 (LDN)]]</f>
        <v>-170.69050000000001</v>
      </c>
    </row>
    <row r="1391" spans="1:10" x14ac:dyDescent="0.2">
      <c r="A1391">
        <f t="shared" si="43"/>
        <v>2</v>
      </c>
      <c r="B1391" t="s">
        <v>1389</v>
      </c>
      <c r="C1391" s="1">
        <v>178.23734999999999</v>
      </c>
      <c r="D1391" s="1">
        <v>0</v>
      </c>
      <c r="E1391" s="1">
        <v>0</v>
      </c>
      <c r="F1391" s="1">
        <f t="shared" si="44"/>
        <v>178.23734999999999</v>
      </c>
      <c r="G1391" s="34"/>
      <c r="H1391" s="1">
        <v>0</v>
      </c>
      <c r="I1391" s="1">
        <f>IF(Tabel1[[#This Row],[Netto afname 2024 (LDN)]]-Tabel1[[#This Row],[Wind profiel]]&lt;0,0,Tabel1[[#This Row],[Netto afname 2024 (LDN)]]-Tabel1[[#This Row],[Wind profiel]])</f>
        <v>178.23734999999999</v>
      </c>
      <c r="J1391" s="1">
        <f>Tabel1[[#This Row],[Wind profiel]]-Tabel1[[#This Row],[Netto afname 2024 (LDN)]]</f>
        <v>-178.23734999999999</v>
      </c>
    </row>
    <row r="1392" spans="1:10" x14ac:dyDescent="0.2">
      <c r="A1392">
        <f t="shared" si="43"/>
        <v>2</v>
      </c>
      <c r="B1392" t="s">
        <v>1390</v>
      </c>
      <c r="C1392" s="1">
        <v>188.67124999999999</v>
      </c>
      <c r="D1392" s="1">
        <v>0</v>
      </c>
      <c r="E1392" s="1">
        <v>0</v>
      </c>
      <c r="F1392" s="1">
        <f t="shared" si="44"/>
        <v>188.67124999999999</v>
      </c>
      <c r="G1392" s="34"/>
      <c r="H1392" s="1">
        <v>0</v>
      </c>
      <c r="I1392" s="1">
        <f>IF(Tabel1[[#This Row],[Netto afname 2024 (LDN)]]-Tabel1[[#This Row],[Wind profiel]]&lt;0,0,Tabel1[[#This Row],[Netto afname 2024 (LDN)]]-Tabel1[[#This Row],[Wind profiel]])</f>
        <v>188.67124999999999</v>
      </c>
      <c r="J1392" s="1">
        <f>Tabel1[[#This Row],[Wind profiel]]-Tabel1[[#This Row],[Netto afname 2024 (LDN)]]</f>
        <v>-188.67124999999999</v>
      </c>
    </row>
    <row r="1393" spans="1:10" x14ac:dyDescent="0.2">
      <c r="A1393">
        <f t="shared" si="43"/>
        <v>2</v>
      </c>
      <c r="B1393" t="s">
        <v>1391</v>
      </c>
      <c r="C1393" s="1">
        <v>187.60759999999999</v>
      </c>
      <c r="D1393" s="1">
        <v>0</v>
      </c>
      <c r="E1393" s="1">
        <v>0</v>
      </c>
      <c r="F1393" s="1">
        <f t="shared" si="44"/>
        <v>187.60759999999999</v>
      </c>
      <c r="G1393" s="34"/>
      <c r="H1393" s="1">
        <v>64.3</v>
      </c>
      <c r="I1393" s="1">
        <f>IF(Tabel1[[#This Row],[Netto afname 2024 (LDN)]]-Tabel1[[#This Row],[Wind profiel]]&lt;0,0,Tabel1[[#This Row],[Netto afname 2024 (LDN)]]-Tabel1[[#This Row],[Wind profiel]])</f>
        <v>123.30759999999999</v>
      </c>
      <c r="J1393" s="1">
        <f>Tabel1[[#This Row],[Wind profiel]]-Tabel1[[#This Row],[Netto afname 2024 (LDN)]]</f>
        <v>-123.30759999999999</v>
      </c>
    </row>
    <row r="1394" spans="1:10" x14ac:dyDescent="0.2">
      <c r="A1394">
        <f t="shared" si="43"/>
        <v>2</v>
      </c>
      <c r="B1394" t="s">
        <v>1392</v>
      </c>
      <c r="C1394" s="1">
        <v>187.1011</v>
      </c>
      <c r="D1394" s="1">
        <v>0</v>
      </c>
      <c r="E1394" s="1">
        <v>0</v>
      </c>
      <c r="F1394" s="1">
        <f t="shared" si="44"/>
        <v>187.1011</v>
      </c>
      <c r="G1394" s="34"/>
      <c r="H1394" s="1">
        <v>372</v>
      </c>
      <c r="I1394" s="1">
        <f>IF(Tabel1[[#This Row],[Netto afname 2024 (LDN)]]-Tabel1[[#This Row],[Wind profiel]]&lt;0,0,Tabel1[[#This Row],[Netto afname 2024 (LDN)]]-Tabel1[[#This Row],[Wind profiel]])</f>
        <v>0</v>
      </c>
      <c r="J1394" s="1">
        <f>Tabel1[[#This Row],[Wind profiel]]-Tabel1[[#This Row],[Netto afname 2024 (LDN)]]</f>
        <v>184.8989</v>
      </c>
    </row>
    <row r="1395" spans="1:10" x14ac:dyDescent="0.2">
      <c r="A1395">
        <f t="shared" si="43"/>
        <v>2</v>
      </c>
      <c r="B1395" t="s">
        <v>1393</v>
      </c>
      <c r="C1395" s="1">
        <v>182.84650000000002</v>
      </c>
      <c r="D1395" s="1">
        <v>0</v>
      </c>
      <c r="E1395" s="1">
        <v>0</v>
      </c>
      <c r="F1395" s="1">
        <f t="shared" si="44"/>
        <v>182.84650000000002</v>
      </c>
      <c r="G1395" s="34"/>
      <c r="H1395" s="1">
        <v>781.9</v>
      </c>
      <c r="I1395" s="1">
        <f>IF(Tabel1[[#This Row],[Netto afname 2024 (LDN)]]-Tabel1[[#This Row],[Wind profiel]]&lt;0,0,Tabel1[[#This Row],[Netto afname 2024 (LDN)]]-Tabel1[[#This Row],[Wind profiel]])</f>
        <v>0</v>
      </c>
      <c r="J1395" s="1">
        <f>Tabel1[[#This Row],[Wind profiel]]-Tabel1[[#This Row],[Netto afname 2024 (LDN)]]</f>
        <v>599.05349999999999</v>
      </c>
    </row>
    <row r="1396" spans="1:10" x14ac:dyDescent="0.2">
      <c r="A1396">
        <f t="shared" si="43"/>
        <v>2</v>
      </c>
      <c r="B1396" t="s">
        <v>1394</v>
      </c>
      <c r="C1396" s="1">
        <v>178.08539999999999</v>
      </c>
      <c r="D1396" s="1">
        <v>0</v>
      </c>
      <c r="E1396" s="1">
        <v>0</v>
      </c>
      <c r="F1396" s="1">
        <f t="shared" si="44"/>
        <v>178.08539999999999</v>
      </c>
      <c r="G1396" s="34"/>
      <c r="H1396" s="1">
        <v>972.4</v>
      </c>
      <c r="I1396" s="1">
        <f>IF(Tabel1[[#This Row],[Netto afname 2024 (LDN)]]-Tabel1[[#This Row],[Wind profiel]]&lt;0,0,Tabel1[[#This Row],[Netto afname 2024 (LDN)]]-Tabel1[[#This Row],[Wind profiel]])</f>
        <v>0</v>
      </c>
      <c r="J1396" s="1">
        <f>Tabel1[[#This Row],[Wind profiel]]-Tabel1[[#This Row],[Netto afname 2024 (LDN)]]</f>
        <v>794.31459999999993</v>
      </c>
    </row>
    <row r="1397" spans="1:10" x14ac:dyDescent="0.2">
      <c r="A1397">
        <f t="shared" si="43"/>
        <v>2</v>
      </c>
      <c r="B1397" t="s">
        <v>1395</v>
      </c>
      <c r="C1397" s="1">
        <v>173.52690000000001</v>
      </c>
      <c r="D1397" s="1">
        <v>0</v>
      </c>
      <c r="E1397" s="1">
        <v>0</v>
      </c>
      <c r="F1397" s="1">
        <f t="shared" si="44"/>
        <v>173.52690000000001</v>
      </c>
      <c r="G1397" s="34"/>
      <c r="H1397" s="1">
        <v>918.8</v>
      </c>
      <c r="I1397" s="1">
        <f>IF(Tabel1[[#This Row],[Netto afname 2024 (LDN)]]-Tabel1[[#This Row],[Wind profiel]]&lt;0,0,Tabel1[[#This Row],[Netto afname 2024 (LDN)]]-Tabel1[[#This Row],[Wind profiel]])</f>
        <v>0</v>
      </c>
      <c r="J1397" s="1">
        <f>Tabel1[[#This Row],[Wind profiel]]-Tabel1[[#This Row],[Netto afname 2024 (LDN)]]</f>
        <v>745.27309999999989</v>
      </c>
    </row>
    <row r="1398" spans="1:10" x14ac:dyDescent="0.2">
      <c r="A1398">
        <f t="shared" si="43"/>
        <v>2</v>
      </c>
      <c r="B1398" t="s">
        <v>1396</v>
      </c>
      <c r="C1398" s="1">
        <v>162.33324999999999</v>
      </c>
      <c r="D1398" s="1">
        <v>0</v>
      </c>
      <c r="E1398" s="1">
        <v>0</v>
      </c>
      <c r="F1398" s="1">
        <f t="shared" si="44"/>
        <v>162.33324999999999</v>
      </c>
      <c r="G1398" s="34"/>
      <c r="H1398" s="1">
        <v>739.3</v>
      </c>
      <c r="I1398" s="1">
        <f>IF(Tabel1[[#This Row],[Netto afname 2024 (LDN)]]-Tabel1[[#This Row],[Wind profiel]]&lt;0,0,Tabel1[[#This Row],[Netto afname 2024 (LDN)]]-Tabel1[[#This Row],[Wind profiel]])</f>
        <v>0</v>
      </c>
      <c r="J1398" s="1">
        <f>Tabel1[[#This Row],[Wind profiel]]-Tabel1[[#This Row],[Netto afname 2024 (LDN)]]</f>
        <v>576.96674999999993</v>
      </c>
    </row>
    <row r="1399" spans="1:10" x14ac:dyDescent="0.2">
      <c r="A1399">
        <f t="shared" si="43"/>
        <v>2</v>
      </c>
      <c r="B1399" t="s">
        <v>1397</v>
      </c>
      <c r="C1399" s="1">
        <v>166.48654999999999</v>
      </c>
      <c r="D1399" s="1">
        <v>0</v>
      </c>
      <c r="E1399" s="1">
        <v>0</v>
      </c>
      <c r="F1399" s="1">
        <f t="shared" si="44"/>
        <v>166.48654999999999</v>
      </c>
      <c r="G1399" s="34"/>
      <c r="H1399" s="1">
        <v>691.1</v>
      </c>
      <c r="I1399" s="1">
        <f>IF(Tabel1[[#This Row],[Netto afname 2024 (LDN)]]-Tabel1[[#This Row],[Wind profiel]]&lt;0,0,Tabel1[[#This Row],[Netto afname 2024 (LDN)]]-Tabel1[[#This Row],[Wind profiel]])</f>
        <v>0</v>
      </c>
      <c r="J1399" s="1">
        <f>Tabel1[[#This Row],[Wind profiel]]-Tabel1[[#This Row],[Netto afname 2024 (LDN)]]</f>
        <v>524.61345000000006</v>
      </c>
    </row>
    <row r="1400" spans="1:10" x14ac:dyDescent="0.2">
      <c r="A1400">
        <f t="shared" si="43"/>
        <v>2</v>
      </c>
      <c r="B1400" t="s">
        <v>1398</v>
      </c>
      <c r="C1400" s="1">
        <v>158.53450000000001</v>
      </c>
      <c r="D1400" s="1">
        <v>0</v>
      </c>
      <c r="E1400" s="1">
        <v>0</v>
      </c>
      <c r="F1400" s="1">
        <f t="shared" si="44"/>
        <v>158.53450000000001</v>
      </c>
      <c r="G1400" s="34"/>
      <c r="H1400" s="1">
        <v>684.7</v>
      </c>
      <c r="I1400" s="1">
        <f>IF(Tabel1[[#This Row],[Netto afname 2024 (LDN)]]-Tabel1[[#This Row],[Wind profiel]]&lt;0,0,Tabel1[[#This Row],[Netto afname 2024 (LDN)]]-Tabel1[[#This Row],[Wind profiel]])</f>
        <v>0</v>
      </c>
      <c r="J1400" s="1">
        <f>Tabel1[[#This Row],[Wind profiel]]-Tabel1[[#This Row],[Netto afname 2024 (LDN)]]</f>
        <v>526.16550000000007</v>
      </c>
    </row>
    <row r="1401" spans="1:10" x14ac:dyDescent="0.2">
      <c r="A1401">
        <f t="shared" si="43"/>
        <v>2</v>
      </c>
      <c r="B1401" t="s">
        <v>1399</v>
      </c>
      <c r="C1401" s="1">
        <v>156.25524999999999</v>
      </c>
      <c r="D1401" s="1">
        <v>0</v>
      </c>
      <c r="E1401" s="1">
        <v>0</v>
      </c>
      <c r="F1401" s="1">
        <f t="shared" si="44"/>
        <v>156.25524999999999</v>
      </c>
      <c r="G1401" s="34"/>
      <c r="H1401" s="1">
        <v>676.2</v>
      </c>
      <c r="I1401" s="1">
        <f>IF(Tabel1[[#This Row],[Netto afname 2024 (LDN)]]-Tabel1[[#This Row],[Wind profiel]]&lt;0,0,Tabel1[[#This Row],[Netto afname 2024 (LDN)]]-Tabel1[[#This Row],[Wind profiel]])</f>
        <v>0</v>
      </c>
      <c r="J1401" s="1">
        <f>Tabel1[[#This Row],[Wind profiel]]-Tabel1[[#This Row],[Netto afname 2024 (LDN)]]</f>
        <v>519.94475000000011</v>
      </c>
    </row>
    <row r="1402" spans="1:10" x14ac:dyDescent="0.2">
      <c r="A1402">
        <f t="shared" si="43"/>
        <v>2</v>
      </c>
      <c r="B1402" t="s">
        <v>1400</v>
      </c>
      <c r="C1402" s="1">
        <v>154.73575</v>
      </c>
      <c r="D1402" s="1">
        <v>0</v>
      </c>
      <c r="E1402" s="1">
        <v>0.16</v>
      </c>
      <c r="F1402" s="1">
        <f t="shared" si="44"/>
        <v>154.89574999999999</v>
      </c>
      <c r="G1402" s="34"/>
      <c r="H1402" s="1">
        <v>697.5</v>
      </c>
      <c r="I1402" s="1">
        <f>IF(Tabel1[[#This Row],[Netto afname 2024 (LDN)]]-Tabel1[[#This Row],[Wind profiel]]&lt;0,0,Tabel1[[#This Row],[Netto afname 2024 (LDN)]]-Tabel1[[#This Row],[Wind profiel]])</f>
        <v>0</v>
      </c>
      <c r="J1402" s="1">
        <f>Tabel1[[#This Row],[Wind profiel]]-Tabel1[[#This Row],[Netto afname 2024 (LDN)]]</f>
        <v>542.76424999999995</v>
      </c>
    </row>
    <row r="1403" spans="1:10" x14ac:dyDescent="0.2">
      <c r="A1403">
        <f t="shared" si="43"/>
        <v>2</v>
      </c>
      <c r="B1403" t="s">
        <v>1401</v>
      </c>
      <c r="C1403" s="1">
        <v>148.20189999999999</v>
      </c>
      <c r="D1403" s="1">
        <v>0</v>
      </c>
      <c r="E1403" s="1">
        <v>11.2</v>
      </c>
      <c r="F1403" s="1">
        <f t="shared" si="44"/>
        <v>159.40189999999998</v>
      </c>
      <c r="G1403" s="34"/>
      <c r="H1403" s="1">
        <v>766.3</v>
      </c>
      <c r="I1403" s="1">
        <f>IF(Tabel1[[#This Row],[Netto afname 2024 (LDN)]]-Tabel1[[#This Row],[Wind profiel]]&lt;0,0,Tabel1[[#This Row],[Netto afname 2024 (LDN)]]-Tabel1[[#This Row],[Wind profiel]])</f>
        <v>0</v>
      </c>
      <c r="J1403" s="1">
        <f>Tabel1[[#This Row],[Wind profiel]]-Tabel1[[#This Row],[Netto afname 2024 (LDN)]]</f>
        <v>618.09809999999993</v>
      </c>
    </row>
    <row r="1404" spans="1:10" x14ac:dyDescent="0.2">
      <c r="A1404">
        <f t="shared" si="43"/>
        <v>2</v>
      </c>
      <c r="B1404" t="s">
        <v>1402</v>
      </c>
      <c r="C1404" s="1">
        <v>107.32735</v>
      </c>
      <c r="D1404" s="1">
        <v>0</v>
      </c>
      <c r="E1404" s="1">
        <v>58.08</v>
      </c>
      <c r="F1404" s="1">
        <f t="shared" si="44"/>
        <v>165.40735000000001</v>
      </c>
      <c r="G1404" s="34"/>
      <c r="H1404" s="1">
        <v>721.5</v>
      </c>
      <c r="I1404" s="1">
        <f>IF(Tabel1[[#This Row],[Netto afname 2024 (LDN)]]-Tabel1[[#This Row],[Wind profiel]]&lt;0,0,Tabel1[[#This Row],[Netto afname 2024 (LDN)]]-Tabel1[[#This Row],[Wind profiel]])</f>
        <v>0</v>
      </c>
      <c r="J1404" s="1">
        <f>Tabel1[[#This Row],[Wind profiel]]-Tabel1[[#This Row],[Netto afname 2024 (LDN)]]</f>
        <v>614.17264999999998</v>
      </c>
    </row>
    <row r="1405" spans="1:10" x14ac:dyDescent="0.2">
      <c r="A1405">
        <f t="shared" si="43"/>
        <v>2</v>
      </c>
      <c r="B1405" t="s">
        <v>1403</v>
      </c>
      <c r="C1405" s="1">
        <v>55.563049999999997</v>
      </c>
      <c r="D1405" s="1">
        <v>0</v>
      </c>
      <c r="E1405" s="1">
        <v>109.76</v>
      </c>
      <c r="F1405" s="1">
        <f t="shared" si="44"/>
        <v>165.32304999999999</v>
      </c>
      <c r="G1405" s="34"/>
      <c r="H1405" s="1">
        <v>664.9</v>
      </c>
      <c r="I1405" s="1">
        <f>IF(Tabel1[[#This Row],[Netto afname 2024 (LDN)]]-Tabel1[[#This Row],[Wind profiel]]&lt;0,0,Tabel1[[#This Row],[Netto afname 2024 (LDN)]]-Tabel1[[#This Row],[Wind profiel]])</f>
        <v>0</v>
      </c>
      <c r="J1405" s="1">
        <f>Tabel1[[#This Row],[Wind profiel]]-Tabel1[[#This Row],[Netto afname 2024 (LDN)]]</f>
        <v>609.33695</v>
      </c>
    </row>
    <row r="1406" spans="1:10" x14ac:dyDescent="0.2">
      <c r="A1406">
        <f t="shared" si="43"/>
        <v>2</v>
      </c>
      <c r="B1406" t="s">
        <v>1404</v>
      </c>
      <c r="C1406" s="1">
        <v>21.374300000000002</v>
      </c>
      <c r="D1406" s="1">
        <v>29.713721618953603</v>
      </c>
      <c r="E1406" s="1">
        <v>176.56</v>
      </c>
      <c r="F1406" s="1">
        <f t="shared" si="44"/>
        <v>168.22057838104641</v>
      </c>
      <c r="G1406" s="34"/>
      <c r="H1406" s="1">
        <v>873.4</v>
      </c>
      <c r="I1406" s="1">
        <f>IF(Tabel1[[#This Row],[Netto afname 2024 (LDN)]]-Tabel1[[#This Row],[Wind profiel]]&lt;0,0,Tabel1[[#This Row],[Netto afname 2024 (LDN)]]-Tabel1[[#This Row],[Wind profiel]])</f>
        <v>0</v>
      </c>
      <c r="J1406" s="1">
        <f>Tabel1[[#This Row],[Wind profiel]]-Tabel1[[#This Row],[Netto afname 2024 (LDN)]]</f>
        <v>852.02570000000003</v>
      </c>
    </row>
    <row r="1407" spans="1:10" x14ac:dyDescent="0.2">
      <c r="A1407">
        <f t="shared" si="43"/>
        <v>2</v>
      </c>
      <c r="B1407" t="s">
        <v>1405</v>
      </c>
      <c r="C1407" s="1">
        <v>18.031400000000001</v>
      </c>
      <c r="D1407" s="1">
        <v>15.103652517275421</v>
      </c>
      <c r="E1407" s="1">
        <v>167.04</v>
      </c>
      <c r="F1407" s="1">
        <f t="shared" si="44"/>
        <v>169.96774748272458</v>
      </c>
      <c r="G1407" s="34"/>
      <c r="H1407" s="1">
        <v>810</v>
      </c>
      <c r="I1407" s="1">
        <f>IF(Tabel1[[#This Row],[Netto afname 2024 (LDN)]]-Tabel1[[#This Row],[Wind profiel]]&lt;0,0,Tabel1[[#This Row],[Netto afname 2024 (LDN)]]-Tabel1[[#This Row],[Wind profiel]])</f>
        <v>0</v>
      </c>
      <c r="J1407" s="1">
        <f>Tabel1[[#This Row],[Wind profiel]]-Tabel1[[#This Row],[Netto afname 2024 (LDN)]]</f>
        <v>791.96860000000004</v>
      </c>
    </row>
    <row r="1408" spans="1:10" x14ac:dyDescent="0.2">
      <c r="A1408">
        <f t="shared" si="43"/>
        <v>2</v>
      </c>
      <c r="B1408" t="s">
        <v>1406</v>
      </c>
      <c r="C1408" s="1">
        <v>11.6495</v>
      </c>
      <c r="D1408" s="1">
        <v>7.6011846001974339</v>
      </c>
      <c r="E1408" s="1">
        <v>169.92</v>
      </c>
      <c r="F1408" s="1">
        <f t="shared" si="44"/>
        <v>173.96831539980255</v>
      </c>
      <c r="G1408" s="34"/>
      <c r="H1408" s="1">
        <v>744.2</v>
      </c>
      <c r="I1408" s="1">
        <f>IF(Tabel1[[#This Row],[Netto afname 2024 (LDN)]]-Tabel1[[#This Row],[Wind profiel]]&lt;0,0,Tabel1[[#This Row],[Netto afname 2024 (LDN)]]-Tabel1[[#This Row],[Wind profiel]])</f>
        <v>0</v>
      </c>
      <c r="J1408" s="1">
        <f>Tabel1[[#This Row],[Wind profiel]]-Tabel1[[#This Row],[Netto afname 2024 (LDN)]]</f>
        <v>732.55050000000006</v>
      </c>
    </row>
    <row r="1409" spans="1:10" x14ac:dyDescent="0.2">
      <c r="A1409">
        <f t="shared" si="43"/>
        <v>2</v>
      </c>
      <c r="B1409" t="s">
        <v>1407</v>
      </c>
      <c r="C1409" s="1">
        <v>41.27975</v>
      </c>
      <c r="D1409" s="1">
        <v>2.8134254689042448</v>
      </c>
      <c r="E1409" s="1">
        <v>140.08000000000001</v>
      </c>
      <c r="F1409" s="1">
        <f t="shared" si="44"/>
        <v>178.54632453109576</v>
      </c>
      <c r="G1409" s="34"/>
      <c r="H1409" s="1">
        <v>783.6</v>
      </c>
      <c r="I1409" s="1">
        <f>IF(Tabel1[[#This Row],[Netto afname 2024 (LDN)]]-Tabel1[[#This Row],[Wind profiel]]&lt;0,0,Tabel1[[#This Row],[Netto afname 2024 (LDN)]]-Tabel1[[#This Row],[Wind profiel]])</f>
        <v>0</v>
      </c>
      <c r="J1409" s="1">
        <f>Tabel1[[#This Row],[Wind profiel]]-Tabel1[[#This Row],[Netto afname 2024 (LDN)]]</f>
        <v>742.32024999999999</v>
      </c>
    </row>
    <row r="1410" spans="1:10" x14ac:dyDescent="0.2">
      <c r="A1410">
        <f t="shared" si="43"/>
        <v>2</v>
      </c>
      <c r="B1410" t="s">
        <v>1408</v>
      </c>
      <c r="C1410" s="1">
        <v>65.389150000000001</v>
      </c>
      <c r="D1410" s="1">
        <v>3.0602171767028628</v>
      </c>
      <c r="E1410" s="1">
        <v>115.28</v>
      </c>
      <c r="F1410" s="1">
        <f t="shared" si="44"/>
        <v>177.60893282329715</v>
      </c>
      <c r="G1410" s="34"/>
      <c r="H1410" s="1">
        <v>673.6</v>
      </c>
      <c r="I1410" s="1">
        <f>IF(Tabel1[[#This Row],[Netto afname 2024 (LDN)]]-Tabel1[[#This Row],[Wind profiel]]&lt;0,0,Tabel1[[#This Row],[Netto afname 2024 (LDN)]]-Tabel1[[#This Row],[Wind profiel]])</f>
        <v>0</v>
      </c>
      <c r="J1410" s="1">
        <f>Tabel1[[#This Row],[Wind profiel]]-Tabel1[[#This Row],[Netto afname 2024 (LDN)]]</f>
        <v>608.21085000000005</v>
      </c>
    </row>
    <row r="1411" spans="1:10" x14ac:dyDescent="0.2">
      <c r="A1411">
        <f t="shared" si="43"/>
        <v>2</v>
      </c>
      <c r="B1411" t="s">
        <v>1409</v>
      </c>
      <c r="C1411" s="1">
        <v>115.1781</v>
      </c>
      <c r="D1411" s="1">
        <v>0</v>
      </c>
      <c r="E1411" s="1">
        <v>57.36</v>
      </c>
      <c r="F1411" s="1">
        <f t="shared" si="44"/>
        <v>172.53809999999999</v>
      </c>
      <c r="G1411" s="34"/>
      <c r="H1411" s="1">
        <v>748.4</v>
      </c>
      <c r="I1411" s="1">
        <f>IF(Tabel1[[#This Row],[Netto afname 2024 (LDN)]]-Tabel1[[#This Row],[Wind profiel]]&lt;0,0,Tabel1[[#This Row],[Netto afname 2024 (LDN)]]-Tabel1[[#This Row],[Wind profiel]])</f>
        <v>0</v>
      </c>
      <c r="J1411" s="1">
        <f>Tabel1[[#This Row],[Wind profiel]]-Tabel1[[#This Row],[Netto afname 2024 (LDN)]]</f>
        <v>633.22190000000001</v>
      </c>
    </row>
    <row r="1412" spans="1:10" x14ac:dyDescent="0.2">
      <c r="A1412">
        <f t="shared" ref="A1412:A1475" si="45">MONTH(B1412)</f>
        <v>2</v>
      </c>
      <c r="B1412" t="s">
        <v>1410</v>
      </c>
      <c r="C1412" s="1">
        <v>152.10194999999999</v>
      </c>
      <c r="D1412" s="1">
        <v>0</v>
      </c>
      <c r="E1412" s="1">
        <v>20.240000000000002</v>
      </c>
      <c r="F1412" s="1">
        <f t="shared" ref="F1412:F1475" si="46">C1412+E1412-D1412</f>
        <v>172.34195</v>
      </c>
      <c r="G1412" s="34"/>
      <c r="H1412" s="1">
        <v>950.3</v>
      </c>
      <c r="I1412" s="1">
        <f>IF(Tabel1[[#This Row],[Netto afname 2024 (LDN)]]-Tabel1[[#This Row],[Wind profiel]]&lt;0,0,Tabel1[[#This Row],[Netto afname 2024 (LDN)]]-Tabel1[[#This Row],[Wind profiel]])</f>
        <v>0</v>
      </c>
      <c r="J1412" s="1">
        <f>Tabel1[[#This Row],[Wind profiel]]-Tabel1[[#This Row],[Netto afname 2024 (LDN)]]</f>
        <v>798.19804999999997</v>
      </c>
    </row>
    <row r="1413" spans="1:10" x14ac:dyDescent="0.2">
      <c r="A1413">
        <f t="shared" si="45"/>
        <v>2</v>
      </c>
      <c r="B1413" t="s">
        <v>1411</v>
      </c>
      <c r="C1413" s="1">
        <v>171.34895</v>
      </c>
      <c r="D1413" s="1">
        <v>0</v>
      </c>
      <c r="E1413" s="1">
        <v>0</v>
      </c>
      <c r="F1413" s="1">
        <f t="shared" si="46"/>
        <v>171.34895</v>
      </c>
      <c r="G1413" s="34"/>
      <c r="H1413" s="1">
        <v>1280.7</v>
      </c>
      <c r="I1413" s="1">
        <f>IF(Tabel1[[#This Row],[Netto afname 2024 (LDN)]]-Tabel1[[#This Row],[Wind profiel]]&lt;0,0,Tabel1[[#This Row],[Netto afname 2024 (LDN)]]-Tabel1[[#This Row],[Wind profiel]])</f>
        <v>0</v>
      </c>
      <c r="J1413" s="1">
        <f>Tabel1[[#This Row],[Wind profiel]]-Tabel1[[#This Row],[Netto afname 2024 (LDN)]]</f>
        <v>1109.35105</v>
      </c>
    </row>
    <row r="1414" spans="1:10" x14ac:dyDescent="0.2">
      <c r="A1414">
        <f t="shared" si="45"/>
        <v>2</v>
      </c>
      <c r="B1414" t="s">
        <v>1412</v>
      </c>
      <c r="C1414" s="1">
        <v>177.83214999999998</v>
      </c>
      <c r="D1414" s="1">
        <v>0</v>
      </c>
      <c r="E1414" s="1">
        <v>0</v>
      </c>
      <c r="F1414" s="1">
        <f t="shared" si="46"/>
        <v>177.83214999999998</v>
      </c>
      <c r="G1414" s="34"/>
      <c r="H1414" s="1">
        <v>1716.8</v>
      </c>
      <c r="I1414" s="1">
        <f>IF(Tabel1[[#This Row],[Netto afname 2024 (LDN)]]-Tabel1[[#This Row],[Wind profiel]]&lt;0,0,Tabel1[[#This Row],[Netto afname 2024 (LDN)]]-Tabel1[[#This Row],[Wind profiel]])</f>
        <v>0</v>
      </c>
      <c r="J1414" s="1">
        <f>Tabel1[[#This Row],[Wind profiel]]-Tabel1[[#This Row],[Netto afname 2024 (LDN)]]</f>
        <v>1538.96785</v>
      </c>
    </row>
    <row r="1415" spans="1:10" x14ac:dyDescent="0.2">
      <c r="A1415">
        <f t="shared" si="45"/>
        <v>2</v>
      </c>
      <c r="B1415" t="s">
        <v>1413</v>
      </c>
      <c r="C1415" s="1">
        <v>186.29070000000002</v>
      </c>
      <c r="D1415" s="1">
        <v>0</v>
      </c>
      <c r="E1415" s="1">
        <v>0</v>
      </c>
      <c r="F1415" s="1">
        <f t="shared" si="46"/>
        <v>186.29070000000002</v>
      </c>
      <c r="G1415" s="34"/>
      <c r="H1415" s="1">
        <v>1960.7</v>
      </c>
      <c r="I1415" s="1">
        <f>IF(Tabel1[[#This Row],[Netto afname 2024 (LDN)]]-Tabel1[[#This Row],[Wind profiel]]&lt;0,0,Tabel1[[#This Row],[Netto afname 2024 (LDN)]]-Tabel1[[#This Row],[Wind profiel]])</f>
        <v>0</v>
      </c>
      <c r="J1415" s="1">
        <f>Tabel1[[#This Row],[Wind profiel]]-Tabel1[[#This Row],[Netto afname 2024 (LDN)]]</f>
        <v>1774.4093</v>
      </c>
    </row>
    <row r="1416" spans="1:10" x14ac:dyDescent="0.2">
      <c r="A1416">
        <f t="shared" si="45"/>
        <v>2</v>
      </c>
      <c r="B1416" t="s">
        <v>1414</v>
      </c>
      <c r="C1416" s="1">
        <v>196.37004999999999</v>
      </c>
      <c r="D1416" s="1">
        <v>0</v>
      </c>
      <c r="E1416" s="1">
        <v>0</v>
      </c>
      <c r="F1416" s="1">
        <f t="shared" si="46"/>
        <v>196.37004999999999</v>
      </c>
      <c r="G1416" s="34"/>
      <c r="H1416" s="1">
        <v>2194.4</v>
      </c>
      <c r="I1416" s="1">
        <f>IF(Tabel1[[#This Row],[Netto afname 2024 (LDN)]]-Tabel1[[#This Row],[Wind profiel]]&lt;0,0,Tabel1[[#This Row],[Netto afname 2024 (LDN)]]-Tabel1[[#This Row],[Wind profiel]])</f>
        <v>0</v>
      </c>
      <c r="J1416" s="1">
        <f>Tabel1[[#This Row],[Wind profiel]]-Tabel1[[#This Row],[Netto afname 2024 (LDN)]]</f>
        <v>1998.0299500000001</v>
      </c>
    </row>
    <row r="1417" spans="1:10" x14ac:dyDescent="0.2">
      <c r="A1417">
        <f t="shared" si="45"/>
        <v>2</v>
      </c>
      <c r="B1417" t="s">
        <v>1415</v>
      </c>
      <c r="C1417" s="1">
        <v>198.80125000000001</v>
      </c>
      <c r="D1417" s="1">
        <v>0</v>
      </c>
      <c r="E1417" s="1">
        <v>0</v>
      </c>
      <c r="F1417" s="1">
        <f t="shared" si="46"/>
        <v>198.80125000000001</v>
      </c>
      <c r="G1417" s="34"/>
      <c r="H1417" s="1">
        <v>2554</v>
      </c>
      <c r="I1417" s="1">
        <f>IF(Tabel1[[#This Row],[Netto afname 2024 (LDN)]]-Tabel1[[#This Row],[Wind profiel]]&lt;0,0,Tabel1[[#This Row],[Netto afname 2024 (LDN)]]-Tabel1[[#This Row],[Wind profiel]])</f>
        <v>0</v>
      </c>
      <c r="J1417" s="1">
        <f>Tabel1[[#This Row],[Wind profiel]]-Tabel1[[#This Row],[Netto afname 2024 (LDN)]]</f>
        <v>2355.19875</v>
      </c>
    </row>
    <row r="1418" spans="1:10" x14ac:dyDescent="0.2">
      <c r="A1418">
        <f t="shared" si="45"/>
        <v>2</v>
      </c>
      <c r="B1418" t="s">
        <v>1416</v>
      </c>
      <c r="C1418" s="1">
        <v>199.05449999999999</v>
      </c>
      <c r="D1418" s="1">
        <v>0</v>
      </c>
      <c r="E1418" s="1">
        <v>0</v>
      </c>
      <c r="F1418" s="1">
        <f t="shared" si="46"/>
        <v>199.05449999999999</v>
      </c>
      <c r="G1418" s="34"/>
      <c r="H1418" s="1">
        <v>2552.6</v>
      </c>
      <c r="I1418" s="1">
        <f>IF(Tabel1[[#This Row],[Netto afname 2024 (LDN)]]-Tabel1[[#This Row],[Wind profiel]]&lt;0,0,Tabel1[[#This Row],[Netto afname 2024 (LDN)]]-Tabel1[[#This Row],[Wind profiel]])</f>
        <v>0</v>
      </c>
      <c r="J1418" s="1">
        <f>Tabel1[[#This Row],[Wind profiel]]-Tabel1[[#This Row],[Netto afname 2024 (LDN)]]</f>
        <v>2353.5454999999997</v>
      </c>
    </row>
    <row r="1419" spans="1:10" x14ac:dyDescent="0.2">
      <c r="A1419">
        <f t="shared" si="45"/>
        <v>2</v>
      </c>
      <c r="B1419" t="s">
        <v>1417</v>
      </c>
      <c r="C1419" s="1">
        <v>189.12709999999998</v>
      </c>
      <c r="D1419" s="1">
        <v>0</v>
      </c>
      <c r="E1419" s="1">
        <v>0</v>
      </c>
      <c r="F1419" s="1">
        <f t="shared" si="46"/>
        <v>189.12709999999998</v>
      </c>
      <c r="G1419" s="34"/>
      <c r="H1419" s="1">
        <v>2914.6</v>
      </c>
      <c r="I1419" s="1">
        <f>IF(Tabel1[[#This Row],[Netto afname 2024 (LDN)]]-Tabel1[[#This Row],[Wind profiel]]&lt;0,0,Tabel1[[#This Row],[Netto afname 2024 (LDN)]]-Tabel1[[#This Row],[Wind profiel]])</f>
        <v>0</v>
      </c>
      <c r="J1419" s="1">
        <f>Tabel1[[#This Row],[Wind profiel]]-Tabel1[[#This Row],[Netto afname 2024 (LDN)]]</f>
        <v>2725.4728999999998</v>
      </c>
    </row>
    <row r="1420" spans="1:10" x14ac:dyDescent="0.2">
      <c r="A1420">
        <f t="shared" si="45"/>
        <v>2</v>
      </c>
      <c r="B1420" t="s">
        <v>1418</v>
      </c>
      <c r="C1420" s="1">
        <v>187.91149999999999</v>
      </c>
      <c r="D1420" s="1">
        <v>0</v>
      </c>
      <c r="E1420" s="1">
        <v>0</v>
      </c>
      <c r="F1420" s="1">
        <f t="shared" si="46"/>
        <v>187.91149999999999</v>
      </c>
      <c r="G1420" s="34"/>
      <c r="H1420" s="1">
        <v>3135.8</v>
      </c>
      <c r="I1420" s="1">
        <f>IF(Tabel1[[#This Row],[Netto afname 2024 (LDN)]]-Tabel1[[#This Row],[Wind profiel]]&lt;0,0,Tabel1[[#This Row],[Netto afname 2024 (LDN)]]-Tabel1[[#This Row],[Wind profiel]])</f>
        <v>0</v>
      </c>
      <c r="J1420" s="1">
        <f>Tabel1[[#This Row],[Wind profiel]]-Tabel1[[#This Row],[Netto afname 2024 (LDN)]]</f>
        <v>2947.8885</v>
      </c>
    </row>
    <row r="1421" spans="1:10" x14ac:dyDescent="0.2">
      <c r="A1421">
        <f t="shared" si="45"/>
        <v>2</v>
      </c>
      <c r="B1421" t="s">
        <v>1419</v>
      </c>
      <c r="C1421" s="1">
        <v>167.14499999999998</v>
      </c>
      <c r="D1421" s="1">
        <v>0</v>
      </c>
      <c r="E1421" s="1">
        <v>0</v>
      </c>
      <c r="F1421" s="1">
        <f t="shared" si="46"/>
        <v>167.14499999999998</v>
      </c>
      <c r="G1421" s="34"/>
      <c r="H1421" s="1">
        <v>3338.3</v>
      </c>
      <c r="I1421" s="1">
        <f>IF(Tabel1[[#This Row],[Netto afname 2024 (LDN)]]-Tabel1[[#This Row],[Wind profiel]]&lt;0,0,Tabel1[[#This Row],[Netto afname 2024 (LDN)]]-Tabel1[[#This Row],[Wind profiel]])</f>
        <v>0</v>
      </c>
      <c r="J1421" s="1">
        <f>Tabel1[[#This Row],[Wind profiel]]-Tabel1[[#This Row],[Netto afname 2024 (LDN)]]</f>
        <v>3171.1550000000002</v>
      </c>
    </row>
    <row r="1422" spans="1:10" x14ac:dyDescent="0.2">
      <c r="A1422">
        <f t="shared" si="45"/>
        <v>2</v>
      </c>
      <c r="B1422" t="s">
        <v>1420</v>
      </c>
      <c r="C1422" s="1">
        <v>163.95405</v>
      </c>
      <c r="D1422" s="1">
        <v>0</v>
      </c>
      <c r="E1422" s="1">
        <v>0</v>
      </c>
      <c r="F1422" s="1">
        <f t="shared" si="46"/>
        <v>163.95405</v>
      </c>
      <c r="G1422" s="34"/>
      <c r="H1422" s="1">
        <v>3567.6</v>
      </c>
      <c r="I1422" s="1">
        <f>IF(Tabel1[[#This Row],[Netto afname 2024 (LDN)]]-Tabel1[[#This Row],[Wind profiel]]&lt;0,0,Tabel1[[#This Row],[Netto afname 2024 (LDN)]]-Tabel1[[#This Row],[Wind profiel]])</f>
        <v>0</v>
      </c>
      <c r="J1422" s="1">
        <f>Tabel1[[#This Row],[Wind profiel]]-Tabel1[[#This Row],[Netto afname 2024 (LDN)]]</f>
        <v>3403.6459500000001</v>
      </c>
    </row>
    <row r="1423" spans="1:10" x14ac:dyDescent="0.2">
      <c r="A1423">
        <f t="shared" si="45"/>
        <v>2</v>
      </c>
      <c r="B1423" t="s">
        <v>1421</v>
      </c>
      <c r="C1423" s="1">
        <v>159.69944999999998</v>
      </c>
      <c r="D1423" s="1">
        <v>0</v>
      </c>
      <c r="E1423" s="1">
        <v>0</v>
      </c>
      <c r="F1423" s="1">
        <f t="shared" si="46"/>
        <v>159.69944999999998</v>
      </c>
      <c r="G1423" s="34"/>
      <c r="H1423" s="1">
        <v>3713.3</v>
      </c>
      <c r="I1423" s="1">
        <f>IF(Tabel1[[#This Row],[Netto afname 2024 (LDN)]]-Tabel1[[#This Row],[Wind profiel]]&lt;0,0,Tabel1[[#This Row],[Netto afname 2024 (LDN)]]-Tabel1[[#This Row],[Wind profiel]])</f>
        <v>0</v>
      </c>
      <c r="J1423" s="1">
        <f>Tabel1[[#This Row],[Wind profiel]]-Tabel1[[#This Row],[Netto afname 2024 (LDN)]]</f>
        <v>3553.6005500000001</v>
      </c>
    </row>
    <row r="1424" spans="1:10" x14ac:dyDescent="0.2">
      <c r="A1424">
        <f t="shared" si="45"/>
        <v>2</v>
      </c>
      <c r="B1424" t="s">
        <v>1422</v>
      </c>
      <c r="C1424" s="1">
        <v>154.8877</v>
      </c>
      <c r="D1424" s="1">
        <v>0</v>
      </c>
      <c r="E1424" s="1">
        <v>0</v>
      </c>
      <c r="F1424" s="1">
        <f t="shared" si="46"/>
        <v>154.8877</v>
      </c>
      <c r="G1424" s="34"/>
      <c r="H1424" s="1">
        <v>3719.2</v>
      </c>
      <c r="I1424" s="1">
        <f>IF(Tabel1[[#This Row],[Netto afname 2024 (LDN)]]-Tabel1[[#This Row],[Wind profiel]]&lt;0,0,Tabel1[[#This Row],[Netto afname 2024 (LDN)]]-Tabel1[[#This Row],[Wind profiel]])</f>
        <v>0</v>
      </c>
      <c r="J1424" s="1">
        <f>Tabel1[[#This Row],[Wind profiel]]-Tabel1[[#This Row],[Netto afname 2024 (LDN)]]</f>
        <v>3564.3122999999996</v>
      </c>
    </row>
    <row r="1425" spans="1:10" x14ac:dyDescent="0.2">
      <c r="A1425">
        <f t="shared" si="45"/>
        <v>2</v>
      </c>
      <c r="B1425" t="s">
        <v>1423</v>
      </c>
      <c r="C1425" s="1">
        <v>157.8254</v>
      </c>
      <c r="D1425" s="1">
        <v>0</v>
      </c>
      <c r="E1425" s="1">
        <v>0</v>
      </c>
      <c r="F1425" s="1">
        <f t="shared" si="46"/>
        <v>157.8254</v>
      </c>
      <c r="G1425" s="34"/>
      <c r="H1425" s="1">
        <v>3756.4</v>
      </c>
      <c r="I1425" s="1">
        <f>IF(Tabel1[[#This Row],[Netto afname 2024 (LDN)]]-Tabel1[[#This Row],[Wind profiel]]&lt;0,0,Tabel1[[#This Row],[Netto afname 2024 (LDN)]]-Tabel1[[#This Row],[Wind profiel]])</f>
        <v>0</v>
      </c>
      <c r="J1425" s="1">
        <f>Tabel1[[#This Row],[Wind profiel]]-Tabel1[[#This Row],[Netto afname 2024 (LDN)]]</f>
        <v>3598.5745999999999</v>
      </c>
    </row>
    <row r="1426" spans="1:10" x14ac:dyDescent="0.2">
      <c r="A1426">
        <f t="shared" si="45"/>
        <v>2</v>
      </c>
      <c r="B1426" t="s">
        <v>1424</v>
      </c>
      <c r="C1426" s="1">
        <v>157.72409999999999</v>
      </c>
      <c r="D1426" s="1">
        <v>0</v>
      </c>
      <c r="E1426" s="1">
        <v>0</v>
      </c>
      <c r="F1426" s="1">
        <f t="shared" si="46"/>
        <v>157.72409999999999</v>
      </c>
      <c r="G1426" s="34"/>
      <c r="H1426" s="1">
        <v>3739.9</v>
      </c>
      <c r="I1426" s="1">
        <f>IF(Tabel1[[#This Row],[Netto afname 2024 (LDN)]]-Tabel1[[#This Row],[Wind profiel]]&lt;0,0,Tabel1[[#This Row],[Netto afname 2024 (LDN)]]-Tabel1[[#This Row],[Wind profiel]])</f>
        <v>0</v>
      </c>
      <c r="J1426" s="1">
        <f>Tabel1[[#This Row],[Wind profiel]]-Tabel1[[#This Row],[Netto afname 2024 (LDN)]]</f>
        <v>3582.1759000000002</v>
      </c>
    </row>
    <row r="1427" spans="1:10" x14ac:dyDescent="0.2">
      <c r="A1427">
        <f t="shared" si="45"/>
        <v>2</v>
      </c>
      <c r="B1427" t="s">
        <v>1425</v>
      </c>
      <c r="C1427" s="1">
        <v>155.44484999999997</v>
      </c>
      <c r="D1427" s="1">
        <v>0</v>
      </c>
      <c r="E1427" s="1">
        <v>7.04</v>
      </c>
      <c r="F1427" s="1">
        <f t="shared" si="46"/>
        <v>162.48484999999997</v>
      </c>
      <c r="G1427" s="34"/>
      <c r="H1427" s="1">
        <v>3721.3</v>
      </c>
      <c r="I1427" s="1">
        <f>IF(Tabel1[[#This Row],[Netto afname 2024 (LDN)]]-Tabel1[[#This Row],[Wind profiel]]&lt;0,0,Tabel1[[#This Row],[Netto afname 2024 (LDN)]]-Tabel1[[#This Row],[Wind profiel]])</f>
        <v>0</v>
      </c>
      <c r="J1427" s="1">
        <f>Tabel1[[#This Row],[Wind profiel]]-Tabel1[[#This Row],[Netto afname 2024 (LDN)]]</f>
        <v>3565.8551500000003</v>
      </c>
    </row>
    <row r="1428" spans="1:10" x14ac:dyDescent="0.2">
      <c r="A1428">
        <f t="shared" si="45"/>
        <v>2</v>
      </c>
      <c r="B1428" t="s">
        <v>1426</v>
      </c>
      <c r="C1428" s="1">
        <v>123.38339999999999</v>
      </c>
      <c r="D1428" s="1">
        <v>0</v>
      </c>
      <c r="E1428" s="1">
        <v>35.839999999999996</v>
      </c>
      <c r="F1428" s="1">
        <f t="shared" si="46"/>
        <v>159.2234</v>
      </c>
      <c r="G1428" s="34"/>
      <c r="H1428" s="1">
        <v>3574.2</v>
      </c>
      <c r="I1428" s="1">
        <f>IF(Tabel1[[#This Row],[Netto afname 2024 (LDN)]]-Tabel1[[#This Row],[Wind profiel]]&lt;0,0,Tabel1[[#This Row],[Netto afname 2024 (LDN)]]-Tabel1[[#This Row],[Wind profiel]])</f>
        <v>0</v>
      </c>
      <c r="J1428" s="1">
        <f>Tabel1[[#This Row],[Wind profiel]]-Tabel1[[#This Row],[Netto afname 2024 (LDN)]]</f>
        <v>3450.8165999999997</v>
      </c>
    </row>
    <row r="1429" spans="1:10" x14ac:dyDescent="0.2">
      <c r="A1429">
        <f t="shared" si="45"/>
        <v>2</v>
      </c>
      <c r="B1429" t="s">
        <v>1427</v>
      </c>
      <c r="C1429" s="1">
        <v>111.73390000000001</v>
      </c>
      <c r="D1429" s="1">
        <v>0</v>
      </c>
      <c r="E1429" s="1">
        <v>54.480000000000004</v>
      </c>
      <c r="F1429" s="1">
        <f t="shared" si="46"/>
        <v>166.21390000000002</v>
      </c>
      <c r="G1429" s="34"/>
      <c r="H1429" s="1">
        <v>3142.4</v>
      </c>
      <c r="I1429" s="1">
        <f>IF(Tabel1[[#This Row],[Netto afname 2024 (LDN)]]-Tabel1[[#This Row],[Wind profiel]]&lt;0,0,Tabel1[[#This Row],[Netto afname 2024 (LDN)]]-Tabel1[[#This Row],[Wind profiel]])</f>
        <v>0</v>
      </c>
      <c r="J1429" s="1">
        <f>Tabel1[[#This Row],[Wind profiel]]-Tabel1[[#This Row],[Netto afname 2024 (LDN)]]</f>
        <v>3030.6660999999999</v>
      </c>
    </row>
    <row r="1430" spans="1:10" x14ac:dyDescent="0.2">
      <c r="A1430">
        <f t="shared" si="45"/>
        <v>2</v>
      </c>
      <c r="B1430" t="s">
        <v>1428</v>
      </c>
      <c r="C1430" s="1">
        <v>97.501249999999999</v>
      </c>
      <c r="D1430" s="1">
        <v>0</v>
      </c>
      <c r="E1430" s="1">
        <v>81.36</v>
      </c>
      <c r="F1430" s="1">
        <f t="shared" si="46"/>
        <v>178.86124999999998</v>
      </c>
      <c r="G1430" s="34"/>
      <c r="H1430" s="1">
        <v>1914.7</v>
      </c>
      <c r="I1430" s="1">
        <f>IF(Tabel1[[#This Row],[Netto afname 2024 (LDN)]]-Tabel1[[#This Row],[Wind profiel]]&lt;0,0,Tabel1[[#This Row],[Netto afname 2024 (LDN)]]-Tabel1[[#This Row],[Wind profiel]])</f>
        <v>0</v>
      </c>
      <c r="J1430" s="1">
        <f>Tabel1[[#This Row],[Wind profiel]]-Tabel1[[#This Row],[Netto afname 2024 (LDN)]]</f>
        <v>1817.19875</v>
      </c>
    </row>
    <row r="1431" spans="1:10" x14ac:dyDescent="0.2">
      <c r="A1431">
        <f t="shared" si="45"/>
        <v>2</v>
      </c>
      <c r="B1431" t="s">
        <v>1429</v>
      </c>
      <c r="C1431" s="1">
        <v>106.01045000000001</v>
      </c>
      <c r="D1431" s="1">
        <v>0</v>
      </c>
      <c r="E1431" s="1">
        <v>79.36</v>
      </c>
      <c r="F1431" s="1">
        <f t="shared" si="46"/>
        <v>185.37045000000001</v>
      </c>
      <c r="G1431" s="34"/>
      <c r="H1431" s="1">
        <v>1876</v>
      </c>
      <c r="I1431" s="1">
        <f>IF(Tabel1[[#This Row],[Netto afname 2024 (LDN)]]-Tabel1[[#This Row],[Wind profiel]]&lt;0,0,Tabel1[[#This Row],[Netto afname 2024 (LDN)]]-Tabel1[[#This Row],[Wind profiel]])</f>
        <v>0</v>
      </c>
      <c r="J1431" s="1">
        <f>Tabel1[[#This Row],[Wind profiel]]-Tabel1[[#This Row],[Netto afname 2024 (LDN)]]</f>
        <v>1769.98955</v>
      </c>
    </row>
    <row r="1432" spans="1:10" x14ac:dyDescent="0.2">
      <c r="A1432">
        <f t="shared" si="45"/>
        <v>2</v>
      </c>
      <c r="B1432" t="s">
        <v>1430</v>
      </c>
      <c r="C1432" s="1">
        <v>111.58195000000001</v>
      </c>
      <c r="D1432" s="1">
        <v>0</v>
      </c>
      <c r="E1432" s="1">
        <v>80</v>
      </c>
      <c r="F1432" s="1">
        <f t="shared" si="46"/>
        <v>191.58195000000001</v>
      </c>
      <c r="G1432" s="34"/>
      <c r="H1432" s="1">
        <v>2353.4</v>
      </c>
      <c r="I1432" s="1">
        <f>IF(Tabel1[[#This Row],[Netto afname 2024 (LDN)]]-Tabel1[[#This Row],[Wind profiel]]&lt;0,0,Tabel1[[#This Row],[Netto afname 2024 (LDN)]]-Tabel1[[#This Row],[Wind profiel]])</f>
        <v>0</v>
      </c>
      <c r="J1432" s="1">
        <f>Tabel1[[#This Row],[Wind profiel]]-Tabel1[[#This Row],[Netto afname 2024 (LDN)]]</f>
        <v>2241.8180499999999</v>
      </c>
    </row>
    <row r="1433" spans="1:10" x14ac:dyDescent="0.2">
      <c r="A1433">
        <f t="shared" si="45"/>
        <v>2</v>
      </c>
      <c r="B1433" t="s">
        <v>1431</v>
      </c>
      <c r="C1433" s="1">
        <v>136.19784999999999</v>
      </c>
      <c r="D1433" s="1">
        <v>0</v>
      </c>
      <c r="E1433" s="1">
        <v>74.48</v>
      </c>
      <c r="F1433" s="1">
        <f t="shared" si="46"/>
        <v>210.67784999999998</v>
      </c>
      <c r="G1433" s="34"/>
      <c r="H1433" s="1">
        <v>2472.4</v>
      </c>
      <c r="I1433" s="1">
        <f>IF(Tabel1[[#This Row],[Netto afname 2024 (LDN)]]-Tabel1[[#This Row],[Wind profiel]]&lt;0,0,Tabel1[[#This Row],[Netto afname 2024 (LDN)]]-Tabel1[[#This Row],[Wind profiel]])</f>
        <v>0</v>
      </c>
      <c r="J1433" s="1">
        <f>Tabel1[[#This Row],[Wind profiel]]-Tabel1[[#This Row],[Netto afname 2024 (LDN)]]</f>
        <v>2336.2021500000001</v>
      </c>
    </row>
    <row r="1434" spans="1:10" x14ac:dyDescent="0.2">
      <c r="A1434">
        <f t="shared" si="45"/>
        <v>2</v>
      </c>
      <c r="B1434" t="s">
        <v>1432</v>
      </c>
      <c r="C1434" s="1">
        <v>224.83535000000001</v>
      </c>
      <c r="D1434" s="1">
        <v>0</v>
      </c>
      <c r="E1434" s="1">
        <v>48.56</v>
      </c>
      <c r="F1434" s="1">
        <f t="shared" si="46"/>
        <v>273.39535000000001</v>
      </c>
      <c r="G1434" s="34"/>
      <c r="H1434" s="1">
        <v>2257.9</v>
      </c>
      <c r="I1434" s="1">
        <f>IF(Tabel1[[#This Row],[Netto afname 2024 (LDN)]]-Tabel1[[#This Row],[Wind profiel]]&lt;0,0,Tabel1[[#This Row],[Netto afname 2024 (LDN)]]-Tabel1[[#This Row],[Wind profiel]])</f>
        <v>0</v>
      </c>
      <c r="J1434" s="1">
        <f>Tabel1[[#This Row],[Wind profiel]]-Tabel1[[#This Row],[Netto afname 2024 (LDN)]]</f>
        <v>2033.06465</v>
      </c>
    </row>
    <row r="1435" spans="1:10" x14ac:dyDescent="0.2">
      <c r="A1435">
        <f t="shared" si="45"/>
        <v>2</v>
      </c>
      <c r="B1435" t="s">
        <v>1433</v>
      </c>
      <c r="C1435" s="1">
        <v>238.2576</v>
      </c>
      <c r="D1435" s="1">
        <v>0</v>
      </c>
      <c r="E1435" s="1">
        <v>31.840000000000003</v>
      </c>
      <c r="F1435" s="1">
        <f t="shared" si="46"/>
        <v>270.0976</v>
      </c>
      <c r="G1435" s="34"/>
      <c r="H1435" s="1">
        <v>2022.3</v>
      </c>
      <c r="I1435" s="1">
        <f>IF(Tabel1[[#This Row],[Netto afname 2024 (LDN)]]-Tabel1[[#This Row],[Wind profiel]]&lt;0,0,Tabel1[[#This Row],[Netto afname 2024 (LDN)]]-Tabel1[[#This Row],[Wind profiel]])</f>
        <v>0</v>
      </c>
      <c r="J1435" s="1">
        <f>Tabel1[[#This Row],[Wind profiel]]-Tabel1[[#This Row],[Netto afname 2024 (LDN)]]</f>
        <v>1784.0424</v>
      </c>
    </row>
    <row r="1436" spans="1:10" x14ac:dyDescent="0.2">
      <c r="A1436">
        <f t="shared" si="45"/>
        <v>2</v>
      </c>
      <c r="B1436" t="s">
        <v>1434</v>
      </c>
      <c r="C1436" s="1">
        <v>263.02544999999998</v>
      </c>
      <c r="D1436" s="1">
        <v>0</v>
      </c>
      <c r="E1436" s="1">
        <v>10.639999999999999</v>
      </c>
      <c r="F1436" s="1">
        <f t="shared" si="46"/>
        <v>273.66544999999996</v>
      </c>
      <c r="G1436" s="34"/>
      <c r="H1436" s="1">
        <v>1911.2</v>
      </c>
      <c r="I1436" s="1">
        <f>IF(Tabel1[[#This Row],[Netto afname 2024 (LDN)]]-Tabel1[[#This Row],[Wind profiel]]&lt;0,0,Tabel1[[#This Row],[Netto afname 2024 (LDN)]]-Tabel1[[#This Row],[Wind profiel]])</f>
        <v>0</v>
      </c>
      <c r="J1436" s="1">
        <f>Tabel1[[#This Row],[Wind profiel]]-Tabel1[[#This Row],[Netto afname 2024 (LDN)]]</f>
        <v>1648.1745500000002</v>
      </c>
    </row>
    <row r="1437" spans="1:10" x14ac:dyDescent="0.2">
      <c r="A1437">
        <f t="shared" si="45"/>
        <v>2</v>
      </c>
      <c r="B1437" t="s">
        <v>1435</v>
      </c>
      <c r="C1437" s="1">
        <v>267.68525</v>
      </c>
      <c r="D1437" s="1">
        <v>0</v>
      </c>
      <c r="E1437" s="1">
        <v>0</v>
      </c>
      <c r="F1437" s="1">
        <f t="shared" si="46"/>
        <v>267.68525</v>
      </c>
      <c r="G1437" s="34"/>
      <c r="H1437" s="1">
        <v>1874.3</v>
      </c>
      <c r="I1437" s="1">
        <f>IF(Tabel1[[#This Row],[Netto afname 2024 (LDN)]]-Tabel1[[#This Row],[Wind profiel]]&lt;0,0,Tabel1[[#This Row],[Netto afname 2024 (LDN)]]-Tabel1[[#This Row],[Wind profiel]])</f>
        <v>0</v>
      </c>
      <c r="J1437" s="1">
        <f>Tabel1[[#This Row],[Wind profiel]]-Tabel1[[#This Row],[Netto afname 2024 (LDN)]]</f>
        <v>1606.61475</v>
      </c>
    </row>
    <row r="1438" spans="1:10" x14ac:dyDescent="0.2">
      <c r="A1438">
        <f t="shared" si="45"/>
        <v>2</v>
      </c>
      <c r="B1438" t="s">
        <v>1436</v>
      </c>
      <c r="C1438" s="1">
        <v>260.99945000000002</v>
      </c>
      <c r="D1438" s="1">
        <v>0</v>
      </c>
      <c r="E1438" s="1">
        <v>0</v>
      </c>
      <c r="F1438" s="1">
        <f t="shared" si="46"/>
        <v>260.99945000000002</v>
      </c>
      <c r="G1438" s="34"/>
      <c r="H1438" s="1">
        <v>2101.5</v>
      </c>
      <c r="I1438" s="1">
        <f>IF(Tabel1[[#This Row],[Netto afname 2024 (LDN)]]-Tabel1[[#This Row],[Wind profiel]]&lt;0,0,Tabel1[[#This Row],[Netto afname 2024 (LDN)]]-Tabel1[[#This Row],[Wind profiel]])</f>
        <v>0</v>
      </c>
      <c r="J1438" s="1">
        <f>Tabel1[[#This Row],[Wind profiel]]-Tabel1[[#This Row],[Netto afname 2024 (LDN)]]</f>
        <v>1840.50055</v>
      </c>
    </row>
    <row r="1439" spans="1:10" x14ac:dyDescent="0.2">
      <c r="A1439">
        <f t="shared" si="45"/>
        <v>2</v>
      </c>
      <c r="B1439" t="s">
        <v>1437</v>
      </c>
      <c r="C1439" s="1">
        <v>258.66955000000002</v>
      </c>
      <c r="D1439" s="1">
        <v>0</v>
      </c>
      <c r="E1439" s="1">
        <v>0</v>
      </c>
      <c r="F1439" s="1">
        <f t="shared" si="46"/>
        <v>258.66955000000002</v>
      </c>
      <c r="G1439" s="34"/>
      <c r="H1439" s="1">
        <v>2468.1</v>
      </c>
      <c r="I1439" s="1">
        <f>IF(Tabel1[[#This Row],[Netto afname 2024 (LDN)]]-Tabel1[[#This Row],[Wind profiel]]&lt;0,0,Tabel1[[#This Row],[Netto afname 2024 (LDN)]]-Tabel1[[#This Row],[Wind profiel]])</f>
        <v>0</v>
      </c>
      <c r="J1439" s="1">
        <f>Tabel1[[#This Row],[Wind profiel]]-Tabel1[[#This Row],[Netto afname 2024 (LDN)]]</f>
        <v>2209.4304499999998</v>
      </c>
    </row>
    <row r="1440" spans="1:10" x14ac:dyDescent="0.2">
      <c r="A1440">
        <f t="shared" si="45"/>
        <v>2</v>
      </c>
      <c r="B1440" t="s">
        <v>1438</v>
      </c>
      <c r="C1440" s="1">
        <v>254.76949999999999</v>
      </c>
      <c r="D1440" s="1">
        <v>0</v>
      </c>
      <c r="E1440" s="1">
        <v>0</v>
      </c>
      <c r="F1440" s="1">
        <f t="shared" si="46"/>
        <v>254.76949999999999</v>
      </c>
      <c r="G1440" s="34"/>
      <c r="H1440" s="1">
        <v>2332.1</v>
      </c>
      <c r="I1440" s="1">
        <f>IF(Tabel1[[#This Row],[Netto afname 2024 (LDN)]]-Tabel1[[#This Row],[Wind profiel]]&lt;0,0,Tabel1[[#This Row],[Netto afname 2024 (LDN)]]-Tabel1[[#This Row],[Wind profiel]])</f>
        <v>0</v>
      </c>
      <c r="J1440" s="1">
        <f>Tabel1[[#This Row],[Wind profiel]]-Tabel1[[#This Row],[Netto afname 2024 (LDN)]]</f>
        <v>2077.3305</v>
      </c>
    </row>
    <row r="1441" spans="1:10" x14ac:dyDescent="0.2">
      <c r="A1441">
        <f t="shared" si="45"/>
        <v>2</v>
      </c>
      <c r="B1441" t="s">
        <v>1439</v>
      </c>
      <c r="C1441" s="1">
        <v>249.29930000000002</v>
      </c>
      <c r="D1441" s="1">
        <v>0</v>
      </c>
      <c r="E1441" s="1">
        <v>0</v>
      </c>
      <c r="F1441" s="1">
        <f t="shared" si="46"/>
        <v>249.29930000000002</v>
      </c>
      <c r="G1441" s="34"/>
      <c r="H1441" s="1">
        <v>2150.6</v>
      </c>
      <c r="I1441" s="1">
        <f>IF(Tabel1[[#This Row],[Netto afname 2024 (LDN)]]-Tabel1[[#This Row],[Wind profiel]]&lt;0,0,Tabel1[[#This Row],[Netto afname 2024 (LDN)]]-Tabel1[[#This Row],[Wind profiel]])</f>
        <v>0</v>
      </c>
      <c r="J1441" s="1">
        <f>Tabel1[[#This Row],[Wind profiel]]-Tabel1[[#This Row],[Netto afname 2024 (LDN)]]</f>
        <v>1901.3006999999998</v>
      </c>
    </row>
    <row r="1442" spans="1:10" x14ac:dyDescent="0.2">
      <c r="A1442">
        <f t="shared" si="45"/>
        <v>2</v>
      </c>
      <c r="B1442" t="s">
        <v>1440</v>
      </c>
      <c r="C1442" s="1">
        <v>236.78874999999999</v>
      </c>
      <c r="D1442" s="1">
        <v>0</v>
      </c>
      <c r="E1442" s="1">
        <v>0</v>
      </c>
      <c r="F1442" s="1">
        <f t="shared" si="46"/>
        <v>236.78874999999999</v>
      </c>
      <c r="G1442" s="34"/>
      <c r="H1442" s="1">
        <v>1930.3</v>
      </c>
      <c r="I1442" s="1">
        <f>IF(Tabel1[[#This Row],[Netto afname 2024 (LDN)]]-Tabel1[[#This Row],[Wind profiel]]&lt;0,0,Tabel1[[#This Row],[Netto afname 2024 (LDN)]]-Tabel1[[#This Row],[Wind profiel]])</f>
        <v>0</v>
      </c>
      <c r="J1442" s="1">
        <f>Tabel1[[#This Row],[Wind profiel]]-Tabel1[[#This Row],[Netto afname 2024 (LDN)]]</f>
        <v>1693.51125</v>
      </c>
    </row>
    <row r="1443" spans="1:10" x14ac:dyDescent="0.2">
      <c r="A1443">
        <f t="shared" si="45"/>
        <v>3</v>
      </c>
      <c r="B1443" t="s">
        <v>1441</v>
      </c>
      <c r="C1443" s="1">
        <v>212.8313</v>
      </c>
      <c r="D1443" s="1">
        <v>0</v>
      </c>
      <c r="E1443" s="1">
        <v>0</v>
      </c>
      <c r="F1443" s="1">
        <f t="shared" si="46"/>
        <v>212.8313</v>
      </c>
      <c r="G1443" s="34"/>
      <c r="H1443" s="1">
        <v>2063.3000000000002</v>
      </c>
      <c r="I1443" s="1">
        <f>IF(Tabel1[[#This Row],[Netto afname 2024 (LDN)]]-Tabel1[[#This Row],[Wind profiel]]&lt;0,0,Tabel1[[#This Row],[Netto afname 2024 (LDN)]]-Tabel1[[#This Row],[Wind profiel]])</f>
        <v>0</v>
      </c>
      <c r="J1443" s="1">
        <f>Tabel1[[#This Row],[Wind profiel]]-Tabel1[[#This Row],[Netto afname 2024 (LDN)]]</f>
        <v>1850.4687000000001</v>
      </c>
    </row>
    <row r="1444" spans="1:10" x14ac:dyDescent="0.2">
      <c r="A1444">
        <f t="shared" si="45"/>
        <v>3</v>
      </c>
      <c r="B1444" t="s">
        <v>1442</v>
      </c>
      <c r="C1444" s="1">
        <v>178.08539999999999</v>
      </c>
      <c r="D1444" s="1">
        <v>0</v>
      </c>
      <c r="E1444" s="1">
        <v>0</v>
      </c>
      <c r="F1444" s="1">
        <f t="shared" si="46"/>
        <v>178.08539999999999</v>
      </c>
      <c r="G1444" s="34"/>
      <c r="H1444" s="1">
        <v>2482.4</v>
      </c>
      <c r="I1444" s="1">
        <f>IF(Tabel1[[#This Row],[Netto afname 2024 (LDN)]]-Tabel1[[#This Row],[Wind profiel]]&lt;0,0,Tabel1[[#This Row],[Netto afname 2024 (LDN)]]-Tabel1[[#This Row],[Wind profiel]])</f>
        <v>0</v>
      </c>
      <c r="J1444" s="1">
        <f>Tabel1[[#This Row],[Wind profiel]]-Tabel1[[#This Row],[Netto afname 2024 (LDN)]]</f>
        <v>2304.3146000000002</v>
      </c>
    </row>
    <row r="1445" spans="1:10" x14ac:dyDescent="0.2">
      <c r="A1445">
        <f t="shared" si="45"/>
        <v>3</v>
      </c>
      <c r="B1445" t="s">
        <v>1443</v>
      </c>
      <c r="C1445" s="1">
        <v>153.26690000000002</v>
      </c>
      <c r="D1445" s="1">
        <v>0</v>
      </c>
      <c r="E1445" s="1">
        <v>0</v>
      </c>
      <c r="F1445" s="1">
        <f t="shared" si="46"/>
        <v>153.26690000000002</v>
      </c>
      <c r="G1445" s="34"/>
      <c r="H1445" s="1">
        <v>2814.2</v>
      </c>
      <c r="I1445" s="1">
        <f>IF(Tabel1[[#This Row],[Netto afname 2024 (LDN)]]-Tabel1[[#This Row],[Wind profiel]]&lt;0,0,Tabel1[[#This Row],[Netto afname 2024 (LDN)]]-Tabel1[[#This Row],[Wind profiel]])</f>
        <v>0</v>
      </c>
      <c r="J1445" s="1">
        <f>Tabel1[[#This Row],[Wind profiel]]-Tabel1[[#This Row],[Netto afname 2024 (LDN)]]</f>
        <v>2660.9330999999997</v>
      </c>
    </row>
    <row r="1446" spans="1:10" x14ac:dyDescent="0.2">
      <c r="A1446">
        <f t="shared" si="45"/>
        <v>3</v>
      </c>
      <c r="B1446" t="s">
        <v>1444</v>
      </c>
      <c r="C1446" s="1">
        <v>146.63175000000001</v>
      </c>
      <c r="D1446" s="1">
        <v>0</v>
      </c>
      <c r="E1446" s="1">
        <v>0</v>
      </c>
      <c r="F1446" s="1">
        <f t="shared" si="46"/>
        <v>146.63175000000001</v>
      </c>
      <c r="G1446" s="34"/>
      <c r="H1446" s="1">
        <v>3109.3</v>
      </c>
      <c r="I1446" s="1">
        <f>IF(Tabel1[[#This Row],[Netto afname 2024 (LDN)]]-Tabel1[[#This Row],[Wind profiel]]&lt;0,0,Tabel1[[#This Row],[Netto afname 2024 (LDN)]]-Tabel1[[#This Row],[Wind profiel]])</f>
        <v>0</v>
      </c>
      <c r="J1446" s="1">
        <f>Tabel1[[#This Row],[Wind profiel]]-Tabel1[[#This Row],[Netto afname 2024 (LDN)]]</f>
        <v>2962.6682500000002</v>
      </c>
    </row>
    <row r="1447" spans="1:10" x14ac:dyDescent="0.2">
      <c r="A1447">
        <f t="shared" si="45"/>
        <v>3</v>
      </c>
      <c r="B1447" t="s">
        <v>1445</v>
      </c>
      <c r="C1447" s="1">
        <v>152.30455000000001</v>
      </c>
      <c r="D1447" s="1">
        <v>0</v>
      </c>
      <c r="E1447" s="1">
        <v>0</v>
      </c>
      <c r="F1447" s="1">
        <f t="shared" si="46"/>
        <v>152.30455000000001</v>
      </c>
      <c r="G1447" s="34"/>
      <c r="H1447" s="1">
        <v>3339.3</v>
      </c>
      <c r="I1447" s="1">
        <f>IF(Tabel1[[#This Row],[Netto afname 2024 (LDN)]]-Tabel1[[#This Row],[Wind profiel]]&lt;0,0,Tabel1[[#This Row],[Netto afname 2024 (LDN)]]-Tabel1[[#This Row],[Wind profiel]])</f>
        <v>0</v>
      </c>
      <c r="J1447" s="1">
        <f>Tabel1[[#This Row],[Wind profiel]]-Tabel1[[#This Row],[Netto afname 2024 (LDN)]]</f>
        <v>3186.9954500000003</v>
      </c>
    </row>
    <row r="1448" spans="1:10" x14ac:dyDescent="0.2">
      <c r="A1448">
        <f t="shared" si="45"/>
        <v>3</v>
      </c>
      <c r="B1448" t="s">
        <v>1446</v>
      </c>
      <c r="C1448" s="1">
        <v>151.64609999999999</v>
      </c>
      <c r="D1448" s="1">
        <v>0</v>
      </c>
      <c r="E1448" s="1">
        <v>0</v>
      </c>
      <c r="F1448" s="1">
        <f t="shared" si="46"/>
        <v>151.64609999999999</v>
      </c>
      <c r="G1448" s="34"/>
      <c r="H1448" s="1">
        <v>2825</v>
      </c>
      <c r="I1448" s="1">
        <f>IF(Tabel1[[#This Row],[Netto afname 2024 (LDN)]]-Tabel1[[#This Row],[Wind profiel]]&lt;0,0,Tabel1[[#This Row],[Netto afname 2024 (LDN)]]-Tabel1[[#This Row],[Wind profiel]])</f>
        <v>0</v>
      </c>
      <c r="J1448" s="1">
        <f>Tabel1[[#This Row],[Wind profiel]]-Tabel1[[#This Row],[Netto afname 2024 (LDN)]]</f>
        <v>2673.3539000000001</v>
      </c>
    </row>
    <row r="1449" spans="1:10" x14ac:dyDescent="0.2">
      <c r="A1449">
        <f t="shared" si="45"/>
        <v>3</v>
      </c>
      <c r="B1449" t="s">
        <v>1447</v>
      </c>
      <c r="C1449" s="1">
        <v>159.54750000000001</v>
      </c>
      <c r="D1449" s="1">
        <v>0</v>
      </c>
      <c r="E1449" s="1">
        <v>0</v>
      </c>
      <c r="F1449" s="1">
        <f t="shared" si="46"/>
        <v>159.54750000000001</v>
      </c>
      <c r="G1449" s="34"/>
      <c r="H1449" s="1">
        <v>2323.5</v>
      </c>
      <c r="I1449" s="1">
        <f>IF(Tabel1[[#This Row],[Netto afname 2024 (LDN)]]-Tabel1[[#This Row],[Wind profiel]]&lt;0,0,Tabel1[[#This Row],[Netto afname 2024 (LDN)]]-Tabel1[[#This Row],[Wind profiel]])</f>
        <v>0</v>
      </c>
      <c r="J1449" s="1">
        <f>Tabel1[[#This Row],[Wind profiel]]-Tabel1[[#This Row],[Netto afname 2024 (LDN)]]</f>
        <v>2163.9524999999999</v>
      </c>
    </row>
    <row r="1450" spans="1:10" x14ac:dyDescent="0.2">
      <c r="A1450">
        <f t="shared" si="45"/>
        <v>3</v>
      </c>
      <c r="B1450" t="s">
        <v>1448</v>
      </c>
      <c r="C1450" s="1">
        <v>148.15125</v>
      </c>
      <c r="D1450" s="1">
        <v>0</v>
      </c>
      <c r="E1450" s="1">
        <v>2.64</v>
      </c>
      <c r="F1450" s="1">
        <f t="shared" si="46"/>
        <v>150.79124999999999</v>
      </c>
      <c r="G1450" s="34"/>
      <c r="H1450" s="1">
        <v>1308</v>
      </c>
      <c r="I1450" s="1">
        <f>IF(Tabel1[[#This Row],[Netto afname 2024 (LDN)]]-Tabel1[[#This Row],[Wind profiel]]&lt;0,0,Tabel1[[#This Row],[Netto afname 2024 (LDN)]]-Tabel1[[#This Row],[Wind profiel]])</f>
        <v>0</v>
      </c>
      <c r="J1450" s="1">
        <f>Tabel1[[#This Row],[Wind profiel]]-Tabel1[[#This Row],[Netto afname 2024 (LDN)]]</f>
        <v>1159.8487500000001</v>
      </c>
    </row>
    <row r="1451" spans="1:10" x14ac:dyDescent="0.2">
      <c r="A1451">
        <f t="shared" si="45"/>
        <v>3</v>
      </c>
      <c r="B1451" t="s">
        <v>1449</v>
      </c>
      <c r="C1451" s="1">
        <v>118.7236</v>
      </c>
      <c r="D1451" s="1">
        <v>0</v>
      </c>
      <c r="E1451" s="1">
        <v>36.880000000000003</v>
      </c>
      <c r="F1451" s="1">
        <f t="shared" si="46"/>
        <v>155.6036</v>
      </c>
      <c r="G1451" s="34"/>
      <c r="H1451" s="1">
        <v>794.2</v>
      </c>
      <c r="I1451" s="1">
        <f>IF(Tabel1[[#This Row],[Netto afname 2024 (LDN)]]-Tabel1[[#This Row],[Wind profiel]]&lt;0,0,Tabel1[[#This Row],[Netto afname 2024 (LDN)]]-Tabel1[[#This Row],[Wind profiel]])</f>
        <v>0</v>
      </c>
      <c r="J1451" s="1">
        <f>Tabel1[[#This Row],[Wind profiel]]-Tabel1[[#This Row],[Netto afname 2024 (LDN)]]</f>
        <v>675.47640000000001</v>
      </c>
    </row>
    <row r="1452" spans="1:10" x14ac:dyDescent="0.2">
      <c r="A1452">
        <f t="shared" si="45"/>
        <v>3</v>
      </c>
      <c r="B1452" t="s">
        <v>1450</v>
      </c>
      <c r="C1452" s="1">
        <v>73.087950000000006</v>
      </c>
      <c r="D1452" s="1">
        <v>1.23395853899309</v>
      </c>
      <c r="E1452" s="1">
        <v>91.6</v>
      </c>
      <c r="F1452" s="1">
        <f t="shared" si="46"/>
        <v>163.45399146100692</v>
      </c>
      <c r="G1452" s="34"/>
      <c r="H1452" s="1">
        <v>644.4</v>
      </c>
      <c r="I1452" s="1">
        <f>IF(Tabel1[[#This Row],[Netto afname 2024 (LDN)]]-Tabel1[[#This Row],[Wind profiel]]&lt;0,0,Tabel1[[#This Row],[Netto afname 2024 (LDN)]]-Tabel1[[#This Row],[Wind profiel]])</f>
        <v>0</v>
      </c>
      <c r="J1452" s="1">
        <f>Tabel1[[#This Row],[Wind profiel]]-Tabel1[[#This Row],[Netto afname 2024 (LDN)]]</f>
        <v>571.31205</v>
      </c>
    </row>
    <row r="1453" spans="1:10" x14ac:dyDescent="0.2">
      <c r="A1453">
        <f t="shared" si="45"/>
        <v>3</v>
      </c>
      <c r="B1453" t="s">
        <v>1451</v>
      </c>
      <c r="C1453" s="1">
        <v>35.860199999999999</v>
      </c>
      <c r="D1453" s="1">
        <v>43.484698914116485</v>
      </c>
      <c r="E1453" s="1">
        <v>172.96</v>
      </c>
      <c r="F1453" s="1">
        <f t="shared" si="46"/>
        <v>165.33550108588352</v>
      </c>
      <c r="G1453" s="34"/>
      <c r="H1453" s="1">
        <v>634.6</v>
      </c>
      <c r="I1453" s="1">
        <f>IF(Tabel1[[#This Row],[Netto afname 2024 (LDN)]]-Tabel1[[#This Row],[Wind profiel]]&lt;0,0,Tabel1[[#This Row],[Netto afname 2024 (LDN)]]-Tabel1[[#This Row],[Wind profiel]])</f>
        <v>0</v>
      </c>
      <c r="J1453" s="1">
        <f>Tabel1[[#This Row],[Wind profiel]]-Tabel1[[#This Row],[Netto afname 2024 (LDN)]]</f>
        <v>598.73980000000006</v>
      </c>
    </row>
    <row r="1454" spans="1:10" x14ac:dyDescent="0.2">
      <c r="A1454">
        <f t="shared" si="45"/>
        <v>3</v>
      </c>
      <c r="B1454" t="s">
        <v>1452</v>
      </c>
      <c r="C1454" s="1">
        <v>10.839100000000002</v>
      </c>
      <c r="D1454" s="1">
        <v>128.77591312931887</v>
      </c>
      <c r="E1454" s="1">
        <v>289.67999999999995</v>
      </c>
      <c r="F1454" s="1">
        <f t="shared" si="46"/>
        <v>171.74318687068111</v>
      </c>
      <c r="G1454" s="34"/>
      <c r="H1454" s="1">
        <v>1548.7</v>
      </c>
      <c r="I1454" s="1">
        <f>IF(Tabel1[[#This Row],[Netto afname 2024 (LDN)]]-Tabel1[[#This Row],[Wind profiel]]&lt;0,0,Tabel1[[#This Row],[Netto afname 2024 (LDN)]]-Tabel1[[#This Row],[Wind profiel]])</f>
        <v>0</v>
      </c>
      <c r="J1454" s="1">
        <f>Tabel1[[#This Row],[Wind profiel]]-Tabel1[[#This Row],[Netto afname 2024 (LDN)]]</f>
        <v>1537.8609000000001</v>
      </c>
    </row>
    <row r="1455" spans="1:10" x14ac:dyDescent="0.2">
      <c r="A1455">
        <f t="shared" si="45"/>
        <v>3</v>
      </c>
      <c r="B1455" t="s">
        <v>1453</v>
      </c>
      <c r="C1455" s="1">
        <v>2.7857500000000002</v>
      </c>
      <c r="D1455" s="1">
        <v>177.88746298124383</v>
      </c>
      <c r="E1455" s="1">
        <v>345.2</v>
      </c>
      <c r="F1455" s="1">
        <f t="shared" si="46"/>
        <v>170.09828701875617</v>
      </c>
      <c r="G1455" s="34"/>
      <c r="H1455" s="1">
        <v>1707.8</v>
      </c>
      <c r="I1455" s="1">
        <f>IF(Tabel1[[#This Row],[Netto afname 2024 (LDN)]]-Tabel1[[#This Row],[Wind profiel]]&lt;0,0,Tabel1[[#This Row],[Netto afname 2024 (LDN)]]-Tabel1[[#This Row],[Wind profiel]])</f>
        <v>0</v>
      </c>
      <c r="J1455" s="1">
        <f>Tabel1[[#This Row],[Wind profiel]]-Tabel1[[#This Row],[Netto afname 2024 (LDN)]]</f>
        <v>1705.0142499999999</v>
      </c>
    </row>
    <row r="1456" spans="1:10" x14ac:dyDescent="0.2">
      <c r="A1456">
        <f t="shared" si="45"/>
        <v>3</v>
      </c>
      <c r="B1456" t="s">
        <v>1454</v>
      </c>
      <c r="C1456" s="1">
        <v>5.0650000000000001E-2</v>
      </c>
      <c r="D1456" s="1">
        <v>138.79565646594273</v>
      </c>
      <c r="E1456" s="1">
        <v>312.96000000000004</v>
      </c>
      <c r="F1456" s="1">
        <f t="shared" si="46"/>
        <v>174.21499353405733</v>
      </c>
      <c r="G1456" s="34"/>
      <c r="H1456" s="1">
        <v>2604.9</v>
      </c>
      <c r="I1456" s="1">
        <f>IF(Tabel1[[#This Row],[Netto afname 2024 (LDN)]]-Tabel1[[#This Row],[Wind profiel]]&lt;0,0,Tabel1[[#This Row],[Netto afname 2024 (LDN)]]-Tabel1[[#This Row],[Wind profiel]])</f>
        <v>0</v>
      </c>
      <c r="J1456" s="1">
        <f>Tabel1[[#This Row],[Wind profiel]]-Tabel1[[#This Row],[Netto afname 2024 (LDN)]]</f>
        <v>2604.84935</v>
      </c>
    </row>
    <row r="1457" spans="1:10" x14ac:dyDescent="0.2">
      <c r="A1457">
        <f t="shared" si="45"/>
        <v>3</v>
      </c>
      <c r="B1457" t="s">
        <v>1455</v>
      </c>
      <c r="C1457" s="1">
        <v>11.446899999999999</v>
      </c>
      <c r="D1457" s="1">
        <v>28.578479763079962</v>
      </c>
      <c r="E1457" s="1">
        <v>191.28000000000003</v>
      </c>
      <c r="F1457" s="1">
        <f t="shared" si="46"/>
        <v>174.14842023692006</v>
      </c>
      <c r="G1457" s="34"/>
      <c r="H1457" s="1">
        <v>4061.2</v>
      </c>
      <c r="I1457" s="1">
        <f>IF(Tabel1[[#This Row],[Netto afname 2024 (LDN)]]-Tabel1[[#This Row],[Wind profiel]]&lt;0,0,Tabel1[[#This Row],[Netto afname 2024 (LDN)]]-Tabel1[[#This Row],[Wind profiel]])</f>
        <v>0</v>
      </c>
      <c r="J1457" s="1">
        <f>Tabel1[[#This Row],[Wind profiel]]-Tabel1[[#This Row],[Netto afname 2024 (LDN)]]</f>
        <v>4049.7530999999999</v>
      </c>
    </row>
    <row r="1458" spans="1:10" x14ac:dyDescent="0.2">
      <c r="A1458">
        <f t="shared" si="45"/>
        <v>3</v>
      </c>
      <c r="B1458" t="s">
        <v>1456</v>
      </c>
      <c r="C1458" s="1">
        <v>53.689000000000007</v>
      </c>
      <c r="D1458" s="1">
        <v>6.8114511352418567</v>
      </c>
      <c r="E1458" s="1">
        <v>124.24</v>
      </c>
      <c r="F1458" s="1">
        <f t="shared" si="46"/>
        <v>171.11754886475813</v>
      </c>
      <c r="G1458" s="34"/>
      <c r="H1458" s="1">
        <v>4039.5</v>
      </c>
      <c r="I1458" s="1">
        <f>IF(Tabel1[[#This Row],[Netto afname 2024 (LDN)]]-Tabel1[[#This Row],[Wind profiel]]&lt;0,0,Tabel1[[#This Row],[Netto afname 2024 (LDN)]]-Tabel1[[#This Row],[Wind profiel]])</f>
        <v>0</v>
      </c>
      <c r="J1458" s="1">
        <f>Tabel1[[#This Row],[Wind profiel]]-Tabel1[[#This Row],[Netto afname 2024 (LDN)]]</f>
        <v>3985.8110000000001</v>
      </c>
    </row>
    <row r="1459" spans="1:10" x14ac:dyDescent="0.2">
      <c r="A1459">
        <f t="shared" si="45"/>
        <v>3</v>
      </c>
      <c r="B1459" t="s">
        <v>1457</v>
      </c>
      <c r="C1459" s="1">
        <v>135.08355</v>
      </c>
      <c r="D1459" s="1">
        <v>0</v>
      </c>
      <c r="E1459" s="1">
        <v>33.200000000000003</v>
      </c>
      <c r="F1459" s="1">
        <f t="shared" si="46"/>
        <v>168.28354999999999</v>
      </c>
      <c r="G1459" s="34"/>
      <c r="H1459" s="1">
        <v>3597</v>
      </c>
      <c r="I1459" s="1">
        <f>IF(Tabel1[[#This Row],[Netto afname 2024 (LDN)]]-Tabel1[[#This Row],[Wind profiel]]&lt;0,0,Tabel1[[#This Row],[Netto afname 2024 (LDN)]]-Tabel1[[#This Row],[Wind profiel]])</f>
        <v>0</v>
      </c>
      <c r="J1459" s="1">
        <f>Tabel1[[#This Row],[Wind profiel]]-Tabel1[[#This Row],[Netto afname 2024 (LDN)]]</f>
        <v>3461.9164500000002</v>
      </c>
    </row>
    <row r="1460" spans="1:10" x14ac:dyDescent="0.2">
      <c r="A1460">
        <f t="shared" si="45"/>
        <v>3</v>
      </c>
      <c r="B1460" t="s">
        <v>1458</v>
      </c>
      <c r="C1460" s="1">
        <v>156.55915000000002</v>
      </c>
      <c r="D1460" s="1">
        <v>0</v>
      </c>
      <c r="E1460" s="1">
        <v>14.720000000000002</v>
      </c>
      <c r="F1460" s="1">
        <f t="shared" si="46"/>
        <v>171.27915000000002</v>
      </c>
      <c r="G1460" s="34"/>
      <c r="H1460" s="1">
        <v>3522.7</v>
      </c>
      <c r="I1460" s="1">
        <f>IF(Tabel1[[#This Row],[Netto afname 2024 (LDN)]]-Tabel1[[#This Row],[Wind profiel]]&lt;0,0,Tabel1[[#This Row],[Netto afname 2024 (LDN)]]-Tabel1[[#This Row],[Wind profiel]])</f>
        <v>0</v>
      </c>
      <c r="J1460" s="1">
        <f>Tabel1[[#This Row],[Wind profiel]]-Tabel1[[#This Row],[Netto afname 2024 (LDN)]]</f>
        <v>3366.1408499999998</v>
      </c>
    </row>
    <row r="1461" spans="1:10" x14ac:dyDescent="0.2">
      <c r="A1461">
        <f t="shared" si="45"/>
        <v>3</v>
      </c>
      <c r="B1461" t="s">
        <v>1459</v>
      </c>
      <c r="C1461" s="1">
        <v>177.07240000000002</v>
      </c>
      <c r="D1461" s="1">
        <v>0</v>
      </c>
      <c r="E1461" s="1">
        <v>0.24</v>
      </c>
      <c r="F1461" s="1">
        <f t="shared" si="46"/>
        <v>177.31240000000003</v>
      </c>
      <c r="G1461" s="34"/>
      <c r="H1461" s="1">
        <v>3466.4</v>
      </c>
      <c r="I1461" s="1">
        <f>IF(Tabel1[[#This Row],[Netto afname 2024 (LDN)]]-Tabel1[[#This Row],[Wind profiel]]&lt;0,0,Tabel1[[#This Row],[Netto afname 2024 (LDN)]]-Tabel1[[#This Row],[Wind profiel]])</f>
        <v>0</v>
      </c>
      <c r="J1461" s="1">
        <f>Tabel1[[#This Row],[Wind profiel]]-Tabel1[[#This Row],[Netto afname 2024 (LDN)]]</f>
        <v>3289.3276000000001</v>
      </c>
    </row>
    <row r="1462" spans="1:10" x14ac:dyDescent="0.2">
      <c r="A1462">
        <f t="shared" si="45"/>
        <v>3</v>
      </c>
      <c r="B1462" t="s">
        <v>1460</v>
      </c>
      <c r="C1462" s="1">
        <v>183.55560000000003</v>
      </c>
      <c r="D1462" s="1">
        <v>0</v>
      </c>
      <c r="E1462" s="1">
        <v>0</v>
      </c>
      <c r="F1462" s="1">
        <f t="shared" si="46"/>
        <v>183.55560000000003</v>
      </c>
      <c r="G1462" s="34"/>
      <c r="H1462" s="1">
        <v>3185.4</v>
      </c>
      <c r="I1462" s="1">
        <f>IF(Tabel1[[#This Row],[Netto afname 2024 (LDN)]]-Tabel1[[#This Row],[Wind profiel]]&lt;0,0,Tabel1[[#This Row],[Netto afname 2024 (LDN)]]-Tabel1[[#This Row],[Wind profiel]])</f>
        <v>0</v>
      </c>
      <c r="J1462" s="1">
        <f>Tabel1[[#This Row],[Wind profiel]]-Tabel1[[#This Row],[Netto afname 2024 (LDN)]]</f>
        <v>3001.8444</v>
      </c>
    </row>
    <row r="1463" spans="1:10" x14ac:dyDescent="0.2">
      <c r="A1463">
        <f t="shared" si="45"/>
        <v>3</v>
      </c>
      <c r="B1463" t="s">
        <v>1461</v>
      </c>
      <c r="C1463" s="1">
        <v>184.01145</v>
      </c>
      <c r="D1463" s="1">
        <v>0</v>
      </c>
      <c r="E1463" s="1">
        <v>0</v>
      </c>
      <c r="F1463" s="1">
        <f t="shared" si="46"/>
        <v>184.01145</v>
      </c>
      <c r="G1463" s="34"/>
      <c r="H1463" s="1">
        <v>2835.5</v>
      </c>
      <c r="I1463" s="1">
        <f>IF(Tabel1[[#This Row],[Netto afname 2024 (LDN)]]-Tabel1[[#This Row],[Wind profiel]]&lt;0,0,Tabel1[[#This Row],[Netto afname 2024 (LDN)]]-Tabel1[[#This Row],[Wind profiel]])</f>
        <v>0</v>
      </c>
      <c r="J1463" s="1">
        <f>Tabel1[[#This Row],[Wind profiel]]-Tabel1[[#This Row],[Netto afname 2024 (LDN)]]</f>
        <v>2651.48855</v>
      </c>
    </row>
    <row r="1464" spans="1:10" x14ac:dyDescent="0.2">
      <c r="A1464">
        <f t="shared" si="45"/>
        <v>3</v>
      </c>
      <c r="B1464" t="s">
        <v>1462</v>
      </c>
      <c r="C1464" s="1">
        <v>196.52199999999999</v>
      </c>
      <c r="D1464" s="1">
        <v>0</v>
      </c>
      <c r="E1464" s="1">
        <v>0</v>
      </c>
      <c r="F1464" s="1">
        <f t="shared" si="46"/>
        <v>196.52199999999999</v>
      </c>
      <c r="G1464" s="34"/>
      <c r="H1464" s="1">
        <v>2749.9</v>
      </c>
      <c r="I1464" s="1">
        <f>IF(Tabel1[[#This Row],[Netto afname 2024 (LDN)]]-Tabel1[[#This Row],[Wind profiel]]&lt;0,0,Tabel1[[#This Row],[Netto afname 2024 (LDN)]]-Tabel1[[#This Row],[Wind profiel]])</f>
        <v>0</v>
      </c>
      <c r="J1464" s="1">
        <f>Tabel1[[#This Row],[Wind profiel]]-Tabel1[[#This Row],[Netto afname 2024 (LDN)]]</f>
        <v>2553.3780000000002</v>
      </c>
    </row>
    <row r="1465" spans="1:10" x14ac:dyDescent="0.2">
      <c r="A1465">
        <f t="shared" si="45"/>
        <v>3</v>
      </c>
      <c r="B1465" t="s">
        <v>1463</v>
      </c>
      <c r="C1465" s="1">
        <v>203.41039999999998</v>
      </c>
      <c r="D1465" s="1">
        <v>0</v>
      </c>
      <c r="E1465" s="1">
        <v>0</v>
      </c>
      <c r="F1465" s="1">
        <f t="shared" si="46"/>
        <v>203.41039999999998</v>
      </c>
      <c r="G1465" s="34"/>
      <c r="H1465" s="1">
        <v>3061.1</v>
      </c>
      <c r="I1465" s="1">
        <f>IF(Tabel1[[#This Row],[Netto afname 2024 (LDN)]]-Tabel1[[#This Row],[Wind profiel]]&lt;0,0,Tabel1[[#This Row],[Netto afname 2024 (LDN)]]-Tabel1[[#This Row],[Wind profiel]])</f>
        <v>0</v>
      </c>
      <c r="J1465" s="1">
        <f>Tabel1[[#This Row],[Wind profiel]]-Tabel1[[#This Row],[Netto afname 2024 (LDN)]]</f>
        <v>2857.6895999999997</v>
      </c>
    </row>
    <row r="1466" spans="1:10" x14ac:dyDescent="0.2">
      <c r="A1466">
        <f t="shared" si="45"/>
        <v>3</v>
      </c>
      <c r="B1466" t="s">
        <v>1464</v>
      </c>
      <c r="C1466" s="1">
        <v>188.21539999999999</v>
      </c>
      <c r="D1466" s="1">
        <v>0</v>
      </c>
      <c r="E1466" s="1">
        <v>0</v>
      </c>
      <c r="F1466" s="1">
        <f t="shared" si="46"/>
        <v>188.21539999999999</v>
      </c>
      <c r="G1466" s="34"/>
      <c r="H1466" s="1">
        <v>3825.5</v>
      </c>
      <c r="I1466" s="1">
        <f>IF(Tabel1[[#This Row],[Netto afname 2024 (LDN)]]-Tabel1[[#This Row],[Wind profiel]]&lt;0,0,Tabel1[[#This Row],[Netto afname 2024 (LDN)]]-Tabel1[[#This Row],[Wind profiel]])</f>
        <v>0</v>
      </c>
      <c r="J1466" s="1">
        <f>Tabel1[[#This Row],[Wind profiel]]-Tabel1[[#This Row],[Netto afname 2024 (LDN)]]</f>
        <v>3637.2846</v>
      </c>
    </row>
    <row r="1467" spans="1:10" x14ac:dyDescent="0.2">
      <c r="A1467">
        <f t="shared" si="45"/>
        <v>3</v>
      </c>
      <c r="B1467" t="s">
        <v>1465</v>
      </c>
      <c r="C1467" s="1">
        <v>174.08405000000002</v>
      </c>
      <c r="D1467" s="1">
        <v>0</v>
      </c>
      <c r="E1467" s="1">
        <v>0</v>
      </c>
      <c r="F1467" s="1">
        <f t="shared" si="46"/>
        <v>174.08405000000002</v>
      </c>
      <c r="G1467" s="34"/>
      <c r="H1467" s="1">
        <v>4397.2</v>
      </c>
      <c r="I1467" s="1">
        <f>IF(Tabel1[[#This Row],[Netto afname 2024 (LDN)]]-Tabel1[[#This Row],[Wind profiel]]&lt;0,0,Tabel1[[#This Row],[Netto afname 2024 (LDN)]]-Tabel1[[#This Row],[Wind profiel]])</f>
        <v>0</v>
      </c>
      <c r="J1467" s="1">
        <f>Tabel1[[#This Row],[Wind profiel]]-Tabel1[[#This Row],[Netto afname 2024 (LDN)]]</f>
        <v>4223.1159499999994</v>
      </c>
    </row>
    <row r="1468" spans="1:10" x14ac:dyDescent="0.2">
      <c r="A1468">
        <f t="shared" si="45"/>
        <v>3</v>
      </c>
      <c r="B1468" t="s">
        <v>1466</v>
      </c>
      <c r="C1468" s="1">
        <v>176.46460000000002</v>
      </c>
      <c r="D1468" s="1">
        <v>0</v>
      </c>
      <c r="E1468" s="1">
        <v>0</v>
      </c>
      <c r="F1468" s="1">
        <f t="shared" si="46"/>
        <v>176.46460000000002</v>
      </c>
      <c r="G1468" s="34"/>
      <c r="H1468" s="1">
        <v>4485.3</v>
      </c>
      <c r="I1468" s="1">
        <f>IF(Tabel1[[#This Row],[Netto afname 2024 (LDN)]]-Tabel1[[#This Row],[Wind profiel]]&lt;0,0,Tabel1[[#This Row],[Netto afname 2024 (LDN)]]-Tabel1[[#This Row],[Wind profiel]])</f>
        <v>0</v>
      </c>
      <c r="J1468" s="1">
        <f>Tabel1[[#This Row],[Wind profiel]]-Tabel1[[#This Row],[Netto afname 2024 (LDN)]]</f>
        <v>4308.8353999999999</v>
      </c>
    </row>
    <row r="1469" spans="1:10" x14ac:dyDescent="0.2">
      <c r="A1469">
        <f t="shared" si="45"/>
        <v>3</v>
      </c>
      <c r="B1469" t="s">
        <v>1467</v>
      </c>
      <c r="C1469" s="1">
        <v>170.84245000000001</v>
      </c>
      <c r="D1469" s="1">
        <v>0</v>
      </c>
      <c r="E1469" s="1">
        <v>0</v>
      </c>
      <c r="F1469" s="1">
        <f t="shared" si="46"/>
        <v>170.84245000000001</v>
      </c>
      <c r="G1469" s="34"/>
      <c r="H1469" s="1">
        <v>4451.8999999999996</v>
      </c>
      <c r="I1469" s="1">
        <f>IF(Tabel1[[#This Row],[Netto afname 2024 (LDN)]]-Tabel1[[#This Row],[Wind profiel]]&lt;0,0,Tabel1[[#This Row],[Netto afname 2024 (LDN)]]-Tabel1[[#This Row],[Wind profiel]])</f>
        <v>0</v>
      </c>
      <c r="J1469" s="1">
        <f>Tabel1[[#This Row],[Wind profiel]]-Tabel1[[#This Row],[Netto afname 2024 (LDN)]]</f>
        <v>4281.0575499999995</v>
      </c>
    </row>
    <row r="1470" spans="1:10" x14ac:dyDescent="0.2">
      <c r="A1470">
        <f t="shared" si="45"/>
        <v>3</v>
      </c>
      <c r="B1470" t="s">
        <v>1468</v>
      </c>
      <c r="C1470" s="1">
        <v>163.95405</v>
      </c>
      <c r="D1470" s="1">
        <v>0</v>
      </c>
      <c r="E1470" s="1">
        <v>0</v>
      </c>
      <c r="F1470" s="1">
        <f t="shared" si="46"/>
        <v>163.95405</v>
      </c>
      <c r="G1470" s="34"/>
      <c r="H1470" s="1">
        <v>3667.3</v>
      </c>
      <c r="I1470" s="1">
        <f>IF(Tabel1[[#This Row],[Netto afname 2024 (LDN)]]-Tabel1[[#This Row],[Wind profiel]]&lt;0,0,Tabel1[[#This Row],[Netto afname 2024 (LDN)]]-Tabel1[[#This Row],[Wind profiel]])</f>
        <v>0</v>
      </c>
      <c r="J1470" s="1">
        <f>Tabel1[[#This Row],[Wind profiel]]-Tabel1[[#This Row],[Netto afname 2024 (LDN)]]</f>
        <v>3503.3459500000004</v>
      </c>
    </row>
    <row r="1471" spans="1:10" x14ac:dyDescent="0.2">
      <c r="A1471">
        <f t="shared" si="45"/>
        <v>3</v>
      </c>
      <c r="B1471" t="s">
        <v>1469</v>
      </c>
      <c r="C1471" s="1">
        <v>166.18265</v>
      </c>
      <c r="D1471" s="1">
        <v>0</v>
      </c>
      <c r="E1471" s="1">
        <v>0</v>
      </c>
      <c r="F1471" s="1">
        <f t="shared" si="46"/>
        <v>166.18265</v>
      </c>
      <c r="G1471" s="34"/>
      <c r="H1471" s="1">
        <v>2289.1</v>
      </c>
      <c r="I1471" s="1">
        <f>IF(Tabel1[[#This Row],[Netto afname 2024 (LDN)]]-Tabel1[[#This Row],[Wind profiel]]&lt;0,0,Tabel1[[#This Row],[Netto afname 2024 (LDN)]]-Tabel1[[#This Row],[Wind profiel]])</f>
        <v>0</v>
      </c>
      <c r="J1471" s="1">
        <f>Tabel1[[#This Row],[Wind profiel]]-Tabel1[[#This Row],[Netto afname 2024 (LDN)]]</f>
        <v>2122.9173499999997</v>
      </c>
    </row>
    <row r="1472" spans="1:10" x14ac:dyDescent="0.2">
      <c r="A1472">
        <f t="shared" si="45"/>
        <v>3</v>
      </c>
      <c r="B1472" t="s">
        <v>1470</v>
      </c>
      <c r="C1472" s="1">
        <v>157.57214999999999</v>
      </c>
      <c r="D1472" s="1">
        <v>0</v>
      </c>
      <c r="E1472" s="1">
        <v>0</v>
      </c>
      <c r="F1472" s="1">
        <f t="shared" si="46"/>
        <v>157.57214999999999</v>
      </c>
      <c r="G1472" s="34"/>
      <c r="H1472" s="1">
        <v>1722.8</v>
      </c>
      <c r="I1472" s="1">
        <f>IF(Tabel1[[#This Row],[Netto afname 2024 (LDN)]]-Tabel1[[#This Row],[Wind profiel]]&lt;0,0,Tabel1[[#This Row],[Netto afname 2024 (LDN)]]-Tabel1[[#This Row],[Wind profiel]])</f>
        <v>0</v>
      </c>
      <c r="J1472" s="1">
        <f>Tabel1[[#This Row],[Wind profiel]]-Tabel1[[#This Row],[Netto afname 2024 (LDN)]]</f>
        <v>1565.22785</v>
      </c>
    </row>
    <row r="1473" spans="1:10" x14ac:dyDescent="0.2">
      <c r="A1473">
        <f t="shared" si="45"/>
        <v>3</v>
      </c>
      <c r="B1473" t="s">
        <v>1471</v>
      </c>
      <c r="C1473" s="1">
        <v>158.78775000000002</v>
      </c>
      <c r="D1473" s="1">
        <v>0</v>
      </c>
      <c r="E1473" s="1">
        <v>0</v>
      </c>
      <c r="F1473" s="1">
        <f t="shared" si="46"/>
        <v>158.78775000000002</v>
      </c>
      <c r="G1473" s="34"/>
      <c r="H1473" s="1">
        <v>1303.7</v>
      </c>
      <c r="I1473" s="1">
        <f>IF(Tabel1[[#This Row],[Netto afname 2024 (LDN)]]-Tabel1[[#This Row],[Wind profiel]]&lt;0,0,Tabel1[[#This Row],[Netto afname 2024 (LDN)]]-Tabel1[[#This Row],[Wind profiel]])</f>
        <v>0</v>
      </c>
      <c r="J1473" s="1">
        <f>Tabel1[[#This Row],[Wind profiel]]-Tabel1[[#This Row],[Netto afname 2024 (LDN)]]</f>
        <v>1144.9122500000001</v>
      </c>
    </row>
    <row r="1474" spans="1:10" x14ac:dyDescent="0.2">
      <c r="A1474">
        <f t="shared" si="45"/>
        <v>3</v>
      </c>
      <c r="B1474" t="s">
        <v>1472</v>
      </c>
      <c r="C1474" s="1">
        <v>149.36685</v>
      </c>
      <c r="D1474" s="1">
        <v>0</v>
      </c>
      <c r="E1474" s="1">
        <v>5.6</v>
      </c>
      <c r="F1474" s="1">
        <f t="shared" si="46"/>
        <v>154.96684999999999</v>
      </c>
      <c r="G1474" s="34"/>
      <c r="H1474" s="1">
        <v>1258</v>
      </c>
      <c r="I1474" s="1">
        <f>IF(Tabel1[[#This Row],[Netto afname 2024 (LDN)]]-Tabel1[[#This Row],[Wind profiel]]&lt;0,0,Tabel1[[#This Row],[Netto afname 2024 (LDN)]]-Tabel1[[#This Row],[Wind profiel]])</f>
        <v>0</v>
      </c>
      <c r="J1474" s="1">
        <f>Tabel1[[#This Row],[Wind profiel]]-Tabel1[[#This Row],[Netto afname 2024 (LDN)]]</f>
        <v>1108.6331500000001</v>
      </c>
    </row>
    <row r="1475" spans="1:10" x14ac:dyDescent="0.2">
      <c r="A1475">
        <f t="shared" si="45"/>
        <v>3</v>
      </c>
      <c r="B1475" t="s">
        <v>1473</v>
      </c>
      <c r="C1475" s="1">
        <v>87.827100000000002</v>
      </c>
      <c r="D1475" s="1">
        <v>0</v>
      </c>
      <c r="E1475" s="1">
        <v>67.759999999999991</v>
      </c>
      <c r="F1475" s="1">
        <f t="shared" si="46"/>
        <v>155.58709999999999</v>
      </c>
      <c r="G1475" s="34"/>
      <c r="H1475" s="1">
        <v>1341.4</v>
      </c>
      <c r="I1475" s="1">
        <f>IF(Tabel1[[#This Row],[Netto afname 2024 (LDN)]]-Tabel1[[#This Row],[Wind profiel]]&lt;0,0,Tabel1[[#This Row],[Netto afname 2024 (LDN)]]-Tabel1[[#This Row],[Wind profiel]])</f>
        <v>0</v>
      </c>
      <c r="J1475" s="1">
        <f>Tabel1[[#This Row],[Wind profiel]]-Tabel1[[#This Row],[Netto afname 2024 (LDN)]]</f>
        <v>1253.5729000000001</v>
      </c>
    </row>
    <row r="1476" spans="1:10" x14ac:dyDescent="0.2">
      <c r="A1476">
        <f t="shared" ref="A1476:A1539" si="47">MONTH(B1476)</f>
        <v>3</v>
      </c>
      <c r="B1476" t="s">
        <v>1474</v>
      </c>
      <c r="C1476" s="1">
        <v>11.244300000000001</v>
      </c>
      <c r="D1476" s="1">
        <v>26.357354392892397</v>
      </c>
      <c r="E1476" s="1">
        <v>176.24</v>
      </c>
      <c r="F1476" s="1">
        <f t="shared" ref="F1476:F1539" si="48">C1476+E1476-D1476</f>
        <v>161.12694560710761</v>
      </c>
      <c r="G1476" s="34"/>
      <c r="H1476" s="1">
        <v>1355.7</v>
      </c>
      <c r="I1476" s="1">
        <f>IF(Tabel1[[#This Row],[Netto afname 2024 (LDN)]]-Tabel1[[#This Row],[Wind profiel]]&lt;0,0,Tabel1[[#This Row],[Netto afname 2024 (LDN)]]-Tabel1[[#This Row],[Wind profiel]])</f>
        <v>0</v>
      </c>
      <c r="J1476" s="1">
        <f>Tabel1[[#This Row],[Wind profiel]]-Tabel1[[#This Row],[Netto afname 2024 (LDN)]]</f>
        <v>1344.4557</v>
      </c>
    </row>
    <row r="1477" spans="1:10" x14ac:dyDescent="0.2">
      <c r="A1477">
        <f t="shared" si="47"/>
        <v>3</v>
      </c>
      <c r="B1477" t="s">
        <v>1475</v>
      </c>
      <c r="C1477" s="1">
        <v>5.0650000000000001E-2</v>
      </c>
      <c r="D1477" s="1">
        <v>79.861796643632772</v>
      </c>
      <c r="E1477" s="1">
        <v>245.2</v>
      </c>
      <c r="F1477" s="1">
        <f t="shared" si="48"/>
        <v>165.38885335636721</v>
      </c>
      <c r="G1477" s="34"/>
      <c r="H1477" s="1">
        <v>1661.8</v>
      </c>
      <c r="I1477" s="1">
        <f>IF(Tabel1[[#This Row],[Netto afname 2024 (LDN)]]-Tabel1[[#This Row],[Wind profiel]]&lt;0,0,Tabel1[[#This Row],[Netto afname 2024 (LDN)]]-Tabel1[[#This Row],[Wind profiel]])</f>
        <v>0</v>
      </c>
      <c r="J1477" s="1">
        <f>Tabel1[[#This Row],[Wind profiel]]-Tabel1[[#This Row],[Netto afname 2024 (LDN)]]</f>
        <v>1661.74935</v>
      </c>
    </row>
    <row r="1478" spans="1:10" x14ac:dyDescent="0.2">
      <c r="A1478">
        <f t="shared" si="47"/>
        <v>3</v>
      </c>
      <c r="B1478" t="s">
        <v>1476</v>
      </c>
      <c r="C1478" s="1">
        <v>0.3039</v>
      </c>
      <c r="D1478" s="1">
        <v>115.79466929911155</v>
      </c>
      <c r="E1478" s="1">
        <v>291.76</v>
      </c>
      <c r="F1478" s="1">
        <f t="shared" si="48"/>
        <v>176.26923070088844</v>
      </c>
      <c r="G1478" s="34"/>
      <c r="H1478" s="1">
        <v>1448.2</v>
      </c>
      <c r="I1478" s="1">
        <f>IF(Tabel1[[#This Row],[Netto afname 2024 (LDN)]]-Tabel1[[#This Row],[Wind profiel]]&lt;0,0,Tabel1[[#This Row],[Netto afname 2024 (LDN)]]-Tabel1[[#This Row],[Wind profiel]])</f>
        <v>0</v>
      </c>
      <c r="J1478" s="1">
        <f>Tabel1[[#This Row],[Wind profiel]]-Tabel1[[#This Row],[Netto afname 2024 (LDN)]]</f>
        <v>1447.8960999999999</v>
      </c>
    </row>
    <row r="1479" spans="1:10" x14ac:dyDescent="0.2">
      <c r="A1479">
        <f t="shared" si="47"/>
        <v>3</v>
      </c>
      <c r="B1479" t="s">
        <v>1477</v>
      </c>
      <c r="C1479" s="1">
        <v>0.4052</v>
      </c>
      <c r="D1479" s="1">
        <v>161.30306021717669</v>
      </c>
      <c r="E1479" s="1">
        <v>341.2</v>
      </c>
      <c r="F1479" s="1">
        <f t="shared" si="48"/>
        <v>180.30213978282328</v>
      </c>
      <c r="G1479" s="34"/>
      <c r="H1479" s="1">
        <v>1168.2</v>
      </c>
      <c r="I1479" s="1">
        <f>IF(Tabel1[[#This Row],[Netto afname 2024 (LDN)]]-Tabel1[[#This Row],[Wind profiel]]&lt;0,0,Tabel1[[#This Row],[Netto afname 2024 (LDN)]]-Tabel1[[#This Row],[Wind profiel]])</f>
        <v>0</v>
      </c>
      <c r="J1479" s="1">
        <f>Tabel1[[#This Row],[Wind profiel]]-Tabel1[[#This Row],[Netto afname 2024 (LDN)]]</f>
        <v>1167.7948000000001</v>
      </c>
    </row>
    <row r="1480" spans="1:10" x14ac:dyDescent="0.2">
      <c r="A1480">
        <f t="shared" si="47"/>
        <v>3</v>
      </c>
      <c r="B1480" t="s">
        <v>1478</v>
      </c>
      <c r="C1480" s="1">
        <v>1.46885</v>
      </c>
      <c r="D1480" s="1">
        <v>151.67818361303063</v>
      </c>
      <c r="E1480" s="1">
        <v>337.68</v>
      </c>
      <c r="F1480" s="1">
        <f t="shared" si="48"/>
        <v>187.47066638696936</v>
      </c>
      <c r="G1480" s="34"/>
      <c r="H1480" s="1">
        <v>1445.5</v>
      </c>
      <c r="I1480" s="1">
        <f>IF(Tabel1[[#This Row],[Netto afname 2024 (LDN)]]-Tabel1[[#This Row],[Wind profiel]]&lt;0,0,Tabel1[[#This Row],[Netto afname 2024 (LDN)]]-Tabel1[[#This Row],[Wind profiel]])</f>
        <v>0</v>
      </c>
      <c r="J1480" s="1">
        <f>Tabel1[[#This Row],[Wind profiel]]-Tabel1[[#This Row],[Netto afname 2024 (LDN)]]</f>
        <v>1444.03115</v>
      </c>
    </row>
    <row r="1481" spans="1:10" x14ac:dyDescent="0.2">
      <c r="A1481">
        <f t="shared" si="47"/>
        <v>3</v>
      </c>
      <c r="B1481" t="s">
        <v>1479</v>
      </c>
      <c r="C1481" s="1">
        <v>1.1143000000000001</v>
      </c>
      <c r="D1481" s="1">
        <v>107.9466929911155</v>
      </c>
      <c r="E1481" s="1">
        <v>294.08000000000004</v>
      </c>
      <c r="F1481" s="1">
        <f t="shared" si="48"/>
        <v>187.24760700888456</v>
      </c>
      <c r="G1481" s="34"/>
      <c r="H1481" s="1">
        <v>1915.5</v>
      </c>
      <c r="I1481" s="1">
        <f>IF(Tabel1[[#This Row],[Netto afname 2024 (LDN)]]-Tabel1[[#This Row],[Wind profiel]]&lt;0,0,Tabel1[[#This Row],[Netto afname 2024 (LDN)]]-Tabel1[[#This Row],[Wind profiel]])</f>
        <v>0</v>
      </c>
      <c r="J1481" s="1">
        <f>Tabel1[[#This Row],[Wind profiel]]-Tabel1[[#This Row],[Netto afname 2024 (LDN)]]</f>
        <v>1914.3857</v>
      </c>
    </row>
    <row r="1482" spans="1:10" x14ac:dyDescent="0.2">
      <c r="A1482">
        <f t="shared" si="47"/>
        <v>3</v>
      </c>
      <c r="B1482" t="s">
        <v>1480</v>
      </c>
      <c r="C1482" s="1">
        <v>18.68985</v>
      </c>
      <c r="D1482" s="1">
        <v>32.280355380059234</v>
      </c>
      <c r="E1482" s="1">
        <v>203.36</v>
      </c>
      <c r="F1482" s="1">
        <f t="shared" si="48"/>
        <v>189.76949461994079</v>
      </c>
      <c r="G1482" s="34"/>
      <c r="H1482" s="1">
        <v>1801.3</v>
      </c>
      <c r="I1482" s="1">
        <f>IF(Tabel1[[#This Row],[Netto afname 2024 (LDN)]]-Tabel1[[#This Row],[Wind profiel]]&lt;0,0,Tabel1[[#This Row],[Netto afname 2024 (LDN)]]-Tabel1[[#This Row],[Wind profiel]])</f>
        <v>0</v>
      </c>
      <c r="J1482" s="1">
        <f>Tabel1[[#This Row],[Wind profiel]]-Tabel1[[#This Row],[Netto afname 2024 (LDN)]]</f>
        <v>1782.61015</v>
      </c>
    </row>
    <row r="1483" spans="1:10" x14ac:dyDescent="0.2">
      <c r="A1483">
        <f t="shared" si="47"/>
        <v>3</v>
      </c>
      <c r="B1483" t="s">
        <v>1481</v>
      </c>
      <c r="C1483" s="1">
        <v>62.350149999999999</v>
      </c>
      <c r="D1483" s="1">
        <v>0.24679170779861798</v>
      </c>
      <c r="E1483" s="1">
        <v>124.08</v>
      </c>
      <c r="F1483" s="1">
        <f t="shared" si="48"/>
        <v>186.18335829220138</v>
      </c>
      <c r="G1483" s="34"/>
      <c r="H1483" s="1">
        <v>1935.5</v>
      </c>
      <c r="I1483" s="1">
        <f>IF(Tabel1[[#This Row],[Netto afname 2024 (LDN)]]-Tabel1[[#This Row],[Wind profiel]]&lt;0,0,Tabel1[[#This Row],[Netto afname 2024 (LDN)]]-Tabel1[[#This Row],[Wind profiel]])</f>
        <v>0</v>
      </c>
      <c r="J1483" s="1">
        <f>Tabel1[[#This Row],[Wind profiel]]-Tabel1[[#This Row],[Netto afname 2024 (LDN)]]</f>
        <v>1873.14985</v>
      </c>
    </row>
    <row r="1484" spans="1:10" x14ac:dyDescent="0.2">
      <c r="A1484">
        <f t="shared" si="47"/>
        <v>3</v>
      </c>
      <c r="B1484" t="s">
        <v>1482</v>
      </c>
      <c r="C1484" s="1">
        <v>155.09030000000001</v>
      </c>
      <c r="D1484" s="1">
        <v>0</v>
      </c>
      <c r="E1484" s="1">
        <v>27.679999999999996</v>
      </c>
      <c r="F1484" s="1">
        <f t="shared" si="48"/>
        <v>182.77030000000002</v>
      </c>
      <c r="G1484" s="34"/>
      <c r="H1484" s="1">
        <v>2630</v>
      </c>
      <c r="I1484" s="1">
        <f>IF(Tabel1[[#This Row],[Netto afname 2024 (LDN)]]-Tabel1[[#This Row],[Wind profiel]]&lt;0,0,Tabel1[[#This Row],[Netto afname 2024 (LDN)]]-Tabel1[[#This Row],[Wind profiel]])</f>
        <v>0</v>
      </c>
      <c r="J1484" s="1">
        <f>Tabel1[[#This Row],[Wind profiel]]-Tabel1[[#This Row],[Netto afname 2024 (LDN)]]</f>
        <v>2474.9097000000002</v>
      </c>
    </row>
    <row r="1485" spans="1:10" x14ac:dyDescent="0.2">
      <c r="A1485">
        <f t="shared" si="47"/>
        <v>3</v>
      </c>
      <c r="B1485" t="s">
        <v>1483</v>
      </c>
      <c r="C1485" s="1">
        <v>180.87115</v>
      </c>
      <c r="D1485" s="1">
        <v>0</v>
      </c>
      <c r="E1485" s="1">
        <v>0.64</v>
      </c>
      <c r="F1485" s="1">
        <f t="shared" si="48"/>
        <v>181.51114999999999</v>
      </c>
      <c r="G1485" s="34"/>
      <c r="H1485" s="1">
        <v>3676.4</v>
      </c>
      <c r="I1485" s="1">
        <f>IF(Tabel1[[#This Row],[Netto afname 2024 (LDN)]]-Tabel1[[#This Row],[Wind profiel]]&lt;0,0,Tabel1[[#This Row],[Netto afname 2024 (LDN)]]-Tabel1[[#This Row],[Wind profiel]])</f>
        <v>0</v>
      </c>
      <c r="J1485" s="1">
        <f>Tabel1[[#This Row],[Wind profiel]]-Tabel1[[#This Row],[Netto afname 2024 (LDN)]]</f>
        <v>3495.5288500000001</v>
      </c>
    </row>
    <row r="1486" spans="1:10" x14ac:dyDescent="0.2">
      <c r="A1486">
        <f t="shared" si="47"/>
        <v>3</v>
      </c>
      <c r="B1486" t="s">
        <v>1484</v>
      </c>
      <c r="C1486" s="1">
        <v>172.76714999999999</v>
      </c>
      <c r="D1486" s="1">
        <v>0</v>
      </c>
      <c r="E1486" s="1">
        <v>0</v>
      </c>
      <c r="F1486" s="1">
        <f t="shared" si="48"/>
        <v>172.76714999999999</v>
      </c>
      <c r="G1486" s="34"/>
      <c r="H1486" s="1">
        <v>4124.3</v>
      </c>
      <c r="I1486" s="1">
        <f>IF(Tabel1[[#This Row],[Netto afname 2024 (LDN)]]-Tabel1[[#This Row],[Wind profiel]]&lt;0,0,Tabel1[[#This Row],[Netto afname 2024 (LDN)]]-Tabel1[[#This Row],[Wind profiel]])</f>
        <v>0</v>
      </c>
      <c r="J1486" s="1">
        <f>Tabel1[[#This Row],[Wind profiel]]-Tabel1[[#This Row],[Netto afname 2024 (LDN)]]</f>
        <v>3951.5328500000001</v>
      </c>
    </row>
    <row r="1487" spans="1:10" x14ac:dyDescent="0.2">
      <c r="A1487">
        <f t="shared" si="47"/>
        <v>3</v>
      </c>
      <c r="B1487" t="s">
        <v>1485</v>
      </c>
      <c r="C1487" s="1">
        <v>167.55019999999999</v>
      </c>
      <c r="D1487" s="1">
        <v>0</v>
      </c>
      <c r="E1487" s="1">
        <v>0</v>
      </c>
      <c r="F1487" s="1">
        <f t="shared" si="48"/>
        <v>167.55019999999999</v>
      </c>
      <c r="G1487" s="34"/>
      <c r="H1487" s="1">
        <v>4327.3</v>
      </c>
      <c r="I1487" s="1">
        <f>IF(Tabel1[[#This Row],[Netto afname 2024 (LDN)]]-Tabel1[[#This Row],[Wind profiel]]&lt;0,0,Tabel1[[#This Row],[Netto afname 2024 (LDN)]]-Tabel1[[#This Row],[Wind profiel]])</f>
        <v>0</v>
      </c>
      <c r="J1487" s="1">
        <f>Tabel1[[#This Row],[Wind profiel]]-Tabel1[[#This Row],[Netto afname 2024 (LDN)]]</f>
        <v>4159.7498000000005</v>
      </c>
    </row>
    <row r="1488" spans="1:10" x14ac:dyDescent="0.2">
      <c r="A1488">
        <f t="shared" si="47"/>
        <v>3</v>
      </c>
      <c r="B1488" t="s">
        <v>1486</v>
      </c>
      <c r="C1488" s="1">
        <v>174.3373</v>
      </c>
      <c r="D1488" s="1">
        <v>0</v>
      </c>
      <c r="E1488" s="1">
        <v>0</v>
      </c>
      <c r="F1488" s="1">
        <f t="shared" si="48"/>
        <v>174.3373</v>
      </c>
      <c r="G1488" s="34"/>
      <c r="H1488" s="1">
        <v>4270</v>
      </c>
      <c r="I1488" s="1">
        <f>IF(Tabel1[[#This Row],[Netto afname 2024 (LDN)]]-Tabel1[[#This Row],[Wind profiel]]&lt;0,0,Tabel1[[#This Row],[Netto afname 2024 (LDN)]]-Tabel1[[#This Row],[Wind profiel]])</f>
        <v>0</v>
      </c>
      <c r="J1488" s="1">
        <f>Tabel1[[#This Row],[Wind profiel]]-Tabel1[[#This Row],[Netto afname 2024 (LDN)]]</f>
        <v>4095.6626999999999</v>
      </c>
    </row>
    <row r="1489" spans="1:10" x14ac:dyDescent="0.2">
      <c r="A1489">
        <f t="shared" si="47"/>
        <v>3</v>
      </c>
      <c r="B1489" t="s">
        <v>1487</v>
      </c>
      <c r="C1489" s="1">
        <v>182.89714999999998</v>
      </c>
      <c r="D1489" s="1">
        <v>0</v>
      </c>
      <c r="E1489" s="1">
        <v>0</v>
      </c>
      <c r="F1489" s="1">
        <f t="shared" si="48"/>
        <v>182.89714999999998</v>
      </c>
      <c r="G1489" s="34"/>
      <c r="H1489" s="1">
        <v>3981.5</v>
      </c>
      <c r="I1489" s="1">
        <f>IF(Tabel1[[#This Row],[Netto afname 2024 (LDN)]]-Tabel1[[#This Row],[Wind profiel]]&lt;0,0,Tabel1[[#This Row],[Netto afname 2024 (LDN)]]-Tabel1[[#This Row],[Wind profiel]])</f>
        <v>0</v>
      </c>
      <c r="J1489" s="1">
        <f>Tabel1[[#This Row],[Wind profiel]]-Tabel1[[#This Row],[Netto afname 2024 (LDN)]]</f>
        <v>3798.6028500000002</v>
      </c>
    </row>
    <row r="1490" spans="1:10" x14ac:dyDescent="0.2">
      <c r="A1490">
        <f t="shared" si="47"/>
        <v>3</v>
      </c>
      <c r="B1490" t="s">
        <v>1488</v>
      </c>
      <c r="C1490" s="1">
        <v>171.60220000000001</v>
      </c>
      <c r="D1490" s="1">
        <v>0</v>
      </c>
      <c r="E1490" s="1">
        <v>0</v>
      </c>
      <c r="F1490" s="1">
        <f t="shared" si="48"/>
        <v>171.60220000000001</v>
      </c>
      <c r="G1490" s="34"/>
      <c r="H1490" s="1">
        <v>3621.7</v>
      </c>
      <c r="I1490" s="1">
        <f>IF(Tabel1[[#This Row],[Netto afname 2024 (LDN)]]-Tabel1[[#This Row],[Wind profiel]]&lt;0,0,Tabel1[[#This Row],[Netto afname 2024 (LDN)]]-Tabel1[[#This Row],[Wind profiel]])</f>
        <v>0</v>
      </c>
      <c r="J1490" s="1">
        <f>Tabel1[[#This Row],[Wind profiel]]-Tabel1[[#This Row],[Netto afname 2024 (LDN)]]</f>
        <v>3450.0978</v>
      </c>
    </row>
    <row r="1491" spans="1:10" x14ac:dyDescent="0.2">
      <c r="A1491">
        <f t="shared" si="47"/>
        <v>3</v>
      </c>
      <c r="B1491" t="s">
        <v>1489</v>
      </c>
      <c r="C1491" s="1">
        <v>163.24495000000002</v>
      </c>
      <c r="D1491" s="1">
        <v>0</v>
      </c>
      <c r="E1491" s="1">
        <v>0</v>
      </c>
      <c r="F1491" s="1">
        <f t="shared" si="48"/>
        <v>163.24495000000002</v>
      </c>
      <c r="G1491" s="34"/>
      <c r="H1491" s="1">
        <v>3752.7</v>
      </c>
      <c r="I1491" s="1">
        <f>IF(Tabel1[[#This Row],[Netto afname 2024 (LDN)]]-Tabel1[[#This Row],[Wind profiel]]&lt;0,0,Tabel1[[#This Row],[Netto afname 2024 (LDN)]]-Tabel1[[#This Row],[Wind profiel]])</f>
        <v>0</v>
      </c>
      <c r="J1491" s="1">
        <f>Tabel1[[#This Row],[Wind profiel]]-Tabel1[[#This Row],[Netto afname 2024 (LDN)]]</f>
        <v>3589.4550499999996</v>
      </c>
    </row>
    <row r="1492" spans="1:10" x14ac:dyDescent="0.2">
      <c r="A1492">
        <f t="shared" si="47"/>
        <v>3</v>
      </c>
      <c r="B1492" t="s">
        <v>1490</v>
      </c>
      <c r="C1492" s="1">
        <v>160.20595</v>
      </c>
      <c r="D1492" s="1">
        <v>0</v>
      </c>
      <c r="E1492" s="1">
        <v>0</v>
      </c>
      <c r="F1492" s="1">
        <f t="shared" si="48"/>
        <v>160.20595</v>
      </c>
      <c r="G1492" s="34"/>
      <c r="H1492" s="1">
        <v>3451.8</v>
      </c>
      <c r="I1492" s="1">
        <f>IF(Tabel1[[#This Row],[Netto afname 2024 (LDN)]]-Tabel1[[#This Row],[Wind profiel]]&lt;0,0,Tabel1[[#This Row],[Netto afname 2024 (LDN)]]-Tabel1[[#This Row],[Wind profiel]])</f>
        <v>0</v>
      </c>
      <c r="J1492" s="1">
        <f>Tabel1[[#This Row],[Wind profiel]]-Tabel1[[#This Row],[Netto afname 2024 (LDN)]]</f>
        <v>3291.5940500000002</v>
      </c>
    </row>
    <row r="1493" spans="1:10" x14ac:dyDescent="0.2">
      <c r="A1493">
        <f t="shared" si="47"/>
        <v>3</v>
      </c>
      <c r="B1493" t="s">
        <v>1491</v>
      </c>
      <c r="C1493" s="1">
        <v>151.79804999999999</v>
      </c>
      <c r="D1493" s="1">
        <v>0</v>
      </c>
      <c r="E1493" s="1">
        <v>0</v>
      </c>
      <c r="F1493" s="1">
        <f t="shared" si="48"/>
        <v>151.79804999999999</v>
      </c>
      <c r="G1493" s="34"/>
      <c r="H1493" s="1">
        <v>3105.2</v>
      </c>
      <c r="I1493" s="1">
        <f>IF(Tabel1[[#This Row],[Netto afname 2024 (LDN)]]-Tabel1[[#This Row],[Wind profiel]]&lt;0,0,Tabel1[[#This Row],[Netto afname 2024 (LDN)]]-Tabel1[[#This Row],[Wind profiel]])</f>
        <v>0</v>
      </c>
      <c r="J1493" s="1">
        <f>Tabel1[[#This Row],[Wind profiel]]-Tabel1[[#This Row],[Netto afname 2024 (LDN)]]</f>
        <v>2953.4019499999999</v>
      </c>
    </row>
    <row r="1494" spans="1:10" x14ac:dyDescent="0.2">
      <c r="A1494">
        <f t="shared" si="47"/>
        <v>3</v>
      </c>
      <c r="B1494" t="s">
        <v>1492</v>
      </c>
      <c r="C1494" s="1">
        <v>147.94864999999999</v>
      </c>
      <c r="D1494" s="1">
        <v>0</v>
      </c>
      <c r="E1494" s="1">
        <v>0</v>
      </c>
      <c r="F1494" s="1">
        <f t="shared" si="48"/>
        <v>147.94864999999999</v>
      </c>
      <c r="G1494" s="34"/>
      <c r="H1494" s="1">
        <v>3178.3</v>
      </c>
      <c r="I1494" s="1">
        <f>IF(Tabel1[[#This Row],[Netto afname 2024 (LDN)]]-Tabel1[[#This Row],[Wind profiel]]&lt;0,0,Tabel1[[#This Row],[Netto afname 2024 (LDN)]]-Tabel1[[#This Row],[Wind profiel]])</f>
        <v>0</v>
      </c>
      <c r="J1494" s="1">
        <f>Tabel1[[#This Row],[Wind profiel]]-Tabel1[[#This Row],[Netto afname 2024 (LDN)]]</f>
        <v>3030.3513500000004</v>
      </c>
    </row>
    <row r="1495" spans="1:10" x14ac:dyDescent="0.2">
      <c r="A1495">
        <f t="shared" si="47"/>
        <v>3</v>
      </c>
      <c r="B1495" t="s">
        <v>1493</v>
      </c>
      <c r="C1495" s="1">
        <v>144.85900000000001</v>
      </c>
      <c r="D1495" s="1">
        <v>0</v>
      </c>
      <c r="E1495" s="1">
        <v>0</v>
      </c>
      <c r="F1495" s="1">
        <f t="shared" si="48"/>
        <v>144.85900000000001</v>
      </c>
      <c r="G1495" s="34"/>
      <c r="H1495" s="1">
        <v>2803.3</v>
      </c>
      <c r="I1495" s="1">
        <f>IF(Tabel1[[#This Row],[Netto afname 2024 (LDN)]]-Tabel1[[#This Row],[Wind profiel]]&lt;0,0,Tabel1[[#This Row],[Netto afname 2024 (LDN)]]-Tabel1[[#This Row],[Wind profiel]])</f>
        <v>0</v>
      </c>
      <c r="J1495" s="1">
        <f>Tabel1[[#This Row],[Wind profiel]]-Tabel1[[#This Row],[Netto afname 2024 (LDN)]]</f>
        <v>2658.4410000000003</v>
      </c>
    </row>
    <row r="1496" spans="1:10" x14ac:dyDescent="0.2">
      <c r="A1496">
        <f t="shared" si="47"/>
        <v>3</v>
      </c>
      <c r="B1496" t="s">
        <v>1494</v>
      </c>
      <c r="C1496" s="1">
        <v>149.77205000000001</v>
      </c>
      <c r="D1496" s="1">
        <v>0</v>
      </c>
      <c r="E1496" s="1">
        <v>0</v>
      </c>
      <c r="F1496" s="1">
        <f t="shared" si="48"/>
        <v>149.77205000000001</v>
      </c>
      <c r="G1496" s="34"/>
      <c r="H1496" s="1">
        <v>2335.8000000000002</v>
      </c>
      <c r="I1496" s="1">
        <f>IF(Tabel1[[#This Row],[Netto afname 2024 (LDN)]]-Tabel1[[#This Row],[Wind profiel]]&lt;0,0,Tabel1[[#This Row],[Netto afname 2024 (LDN)]]-Tabel1[[#This Row],[Wind profiel]])</f>
        <v>0</v>
      </c>
      <c r="J1496" s="1">
        <f>Tabel1[[#This Row],[Wind profiel]]-Tabel1[[#This Row],[Netto afname 2024 (LDN)]]</f>
        <v>2186.0279500000001</v>
      </c>
    </row>
    <row r="1497" spans="1:10" x14ac:dyDescent="0.2">
      <c r="A1497">
        <f t="shared" si="47"/>
        <v>3</v>
      </c>
      <c r="B1497" t="s">
        <v>1495</v>
      </c>
      <c r="C1497" s="1">
        <v>148.65774999999999</v>
      </c>
      <c r="D1497" s="1">
        <v>0</v>
      </c>
      <c r="E1497" s="1">
        <v>0</v>
      </c>
      <c r="F1497" s="1">
        <f t="shared" si="48"/>
        <v>148.65774999999999</v>
      </c>
      <c r="G1497" s="34"/>
      <c r="H1497" s="1">
        <v>2093</v>
      </c>
      <c r="I1497" s="1">
        <f>IF(Tabel1[[#This Row],[Netto afname 2024 (LDN)]]-Tabel1[[#This Row],[Wind profiel]]&lt;0,0,Tabel1[[#This Row],[Netto afname 2024 (LDN)]]-Tabel1[[#This Row],[Wind profiel]])</f>
        <v>0</v>
      </c>
      <c r="J1497" s="1">
        <f>Tabel1[[#This Row],[Wind profiel]]-Tabel1[[#This Row],[Netto afname 2024 (LDN)]]</f>
        <v>1944.3422499999999</v>
      </c>
    </row>
    <row r="1498" spans="1:10" x14ac:dyDescent="0.2">
      <c r="A1498">
        <f t="shared" si="47"/>
        <v>3</v>
      </c>
      <c r="B1498" t="s">
        <v>1496</v>
      </c>
      <c r="C1498" s="1">
        <v>140.09790000000001</v>
      </c>
      <c r="D1498" s="1">
        <v>0</v>
      </c>
      <c r="E1498" s="1">
        <v>5.2</v>
      </c>
      <c r="F1498" s="1">
        <f t="shared" si="48"/>
        <v>145.2979</v>
      </c>
      <c r="G1498" s="34"/>
      <c r="H1498" s="1">
        <v>2148.6</v>
      </c>
      <c r="I1498" s="1">
        <f>IF(Tabel1[[#This Row],[Netto afname 2024 (LDN)]]-Tabel1[[#This Row],[Wind profiel]]&lt;0,0,Tabel1[[#This Row],[Netto afname 2024 (LDN)]]-Tabel1[[#This Row],[Wind profiel]])</f>
        <v>0</v>
      </c>
      <c r="J1498" s="1">
        <f>Tabel1[[#This Row],[Wind profiel]]-Tabel1[[#This Row],[Netto afname 2024 (LDN)]]</f>
        <v>2008.5020999999999</v>
      </c>
    </row>
    <row r="1499" spans="1:10" x14ac:dyDescent="0.2">
      <c r="A1499">
        <f t="shared" si="47"/>
        <v>3</v>
      </c>
      <c r="B1499" t="s">
        <v>1497</v>
      </c>
      <c r="C1499" s="1">
        <v>82.762100000000004</v>
      </c>
      <c r="D1499" s="1">
        <v>0</v>
      </c>
      <c r="E1499" s="1">
        <v>63.52</v>
      </c>
      <c r="F1499" s="1">
        <f t="shared" si="48"/>
        <v>146.28210000000001</v>
      </c>
      <c r="G1499" s="34"/>
      <c r="H1499" s="1">
        <v>1873.9</v>
      </c>
      <c r="I1499" s="1">
        <f>IF(Tabel1[[#This Row],[Netto afname 2024 (LDN)]]-Tabel1[[#This Row],[Wind profiel]]&lt;0,0,Tabel1[[#This Row],[Netto afname 2024 (LDN)]]-Tabel1[[#This Row],[Wind profiel]])</f>
        <v>0</v>
      </c>
      <c r="J1499" s="1">
        <f>Tabel1[[#This Row],[Wind profiel]]-Tabel1[[#This Row],[Netto afname 2024 (LDN)]]</f>
        <v>1791.1379000000002</v>
      </c>
    </row>
    <row r="1500" spans="1:10" x14ac:dyDescent="0.2">
      <c r="A1500">
        <f t="shared" si="47"/>
        <v>3</v>
      </c>
      <c r="B1500" t="s">
        <v>1498</v>
      </c>
      <c r="C1500" s="1">
        <v>39.000500000000002</v>
      </c>
      <c r="D1500" s="1">
        <v>0.19743336623889438</v>
      </c>
      <c r="E1500" s="1">
        <v>110</v>
      </c>
      <c r="F1500" s="1">
        <f t="shared" si="48"/>
        <v>148.80306663376109</v>
      </c>
      <c r="G1500" s="34"/>
      <c r="H1500" s="1">
        <v>1679.5</v>
      </c>
      <c r="I1500" s="1">
        <f>IF(Tabel1[[#This Row],[Netto afname 2024 (LDN)]]-Tabel1[[#This Row],[Wind profiel]]&lt;0,0,Tabel1[[#This Row],[Netto afname 2024 (LDN)]]-Tabel1[[#This Row],[Wind profiel]])</f>
        <v>0</v>
      </c>
      <c r="J1500" s="1">
        <f>Tabel1[[#This Row],[Wind profiel]]-Tabel1[[#This Row],[Netto afname 2024 (LDN)]]</f>
        <v>1640.4994999999999</v>
      </c>
    </row>
    <row r="1501" spans="1:10" x14ac:dyDescent="0.2">
      <c r="A1501">
        <f t="shared" si="47"/>
        <v>3</v>
      </c>
      <c r="B1501" t="s">
        <v>1499</v>
      </c>
      <c r="C1501" s="1">
        <v>6.0780000000000003</v>
      </c>
      <c r="D1501" s="1">
        <v>30.65153010858835</v>
      </c>
      <c r="E1501" s="1">
        <v>183.27999999999997</v>
      </c>
      <c r="F1501" s="1">
        <f t="shared" si="48"/>
        <v>158.70646989141161</v>
      </c>
      <c r="G1501" s="34"/>
      <c r="H1501" s="1">
        <v>947.7</v>
      </c>
      <c r="I1501" s="1">
        <f>IF(Tabel1[[#This Row],[Netto afname 2024 (LDN)]]-Tabel1[[#This Row],[Wind profiel]]&lt;0,0,Tabel1[[#This Row],[Netto afname 2024 (LDN)]]-Tabel1[[#This Row],[Wind profiel]])</f>
        <v>0</v>
      </c>
      <c r="J1501" s="1">
        <f>Tabel1[[#This Row],[Wind profiel]]-Tabel1[[#This Row],[Netto afname 2024 (LDN)]]</f>
        <v>941.62200000000007</v>
      </c>
    </row>
    <row r="1502" spans="1:10" x14ac:dyDescent="0.2">
      <c r="A1502">
        <f t="shared" si="47"/>
        <v>3</v>
      </c>
      <c r="B1502" t="s">
        <v>1500</v>
      </c>
      <c r="C1502" s="1">
        <v>3.19095</v>
      </c>
      <c r="D1502" s="1">
        <v>77.887462981243829</v>
      </c>
      <c r="E1502" s="1">
        <v>243.59999999999997</v>
      </c>
      <c r="F1502" s="1">
        <f t="shared" si="48"/>
        <v>168.90348701875612</v>
      </c>
      <c r="G1502" s="34"/>
      <c r="H1502" s="1">
        <v>557.4</v>
      </c>
      <c r="I1502" s="1">
        <f>IF(Tabel1[[#This Row],[Netto afname 2024 (LDN)]]-Tabel1[[#This Row],[Wind profiel]]&lt;0,0,Tabel1[[#This Row],[Netto afname 2024 (LDN)]]-Tabel1[[#This Row],[Wind profiel]])</f>
        <v>0</v>
      </c>
      <c r="J1502" s="1">
        <f>Tabel1[[#This Row],[Wind profiel]]-Tabel1[[#This Row],[Netto afname 2024 (LDN)]]</f>
        <v>554.20904999999993</v>
      </c>
    </row>
    <row r="1503" spans="1:10" x14ac:dyDescent="0.2">
      <c r="A1503">
        <f t="shared" si="47"/>
        <v>3</v>
      </c>
      <c r="B1503" t="s">
        <v>1501</v>
      </c>
      <c r="C1503" s="1">
        <v>0</v>
      </c>
      <c r="D1503" s="1">
        <v>179.5162882527147</v>
      </c>
      <c r="E1503" s="1">
        <v>357.59999999999997</v>
      </c>
      <c r="F1503" s="1">
        <f t="shared" si="48"/>
        <v>178.08371174728526</v>
      </c>
      <c r="G1503" s="34"/>
      <c r="H1503" s="1">
        <v>164.9</v>
      </c>
      <c r="I1503" s="1">
        <f>IF(Tabel1[[#This Row],[Netto afname 2024 (LDN)]]-Tabel1[[#This Row],[Wind profiel]]&lt;0,0,Tabel1[[#This Row],[Netto afname 2024 (LDN)]]-Tabel1[[#This Row],[Wind profiel]])</f>
        <v>0</v>
      </c>
      <c r="J1503" s="1">
        <f>Tabel1[[#This Row],[Wind profiel]]-Tabel1[[#This Row],[Netto afname 2024 (LDN)]]</f>
        <v>164.9</v>
      </c>
    </row>
    <row r="1504" spans="1:10" x14ac:dyDescent="0.2">
      <c r="A1504">
        <f t="shared" si="47"/>
        <v>3</v>
      </c>
      <c r="B1504" t="s">
        <v>1502</v>
      </c>
      <c r="C1504" s="1">
        <v>0</v>
      </c>
      <c r="D1504" s="1">
        <v>192.34945705824285</v>
      </c>
      <c r="E1504" s="1">
        <v>381.36</v>
      </c>
      <c r="F1504" s="1">
        <f t="shared" si="48"/>
        <v>189.01054294175717</v>
      </c>
      <c r="G1504" s="34"/>
      <c r="H1504" s="1">
        <v>126</v>
      </c>
      <c r="I1504" s="1">
        <f>IF(Tabel1[[#This Row],[Netto afname 2024 (LDN)]]-Tabel1[[#This Row],[Wind profiel]]&lt;0,0,Tabel1[[#This Row],[Netto afname 2024 (LDN)]]-Tabel1[[#This Row],[Wind profiel]])</f>
        <v>0</v>
      </c>
      <c r="J1504" s="1">
        <f>Tabel1[[#This Row],[Wind profiel]]-Tabel1[[#This Row],[Netto afname 2024 (LDN)]]</f>
        <v>126</v>
      </c>
    </row>
    <row r="1505" spans="1:10" x14ac:dyDescent="0.2">
      <c r="A1505">
        <f t="shared" si="47"/>
        <v>3</v>
      </c>
      <c r="B1505" t="s">
        <v>1503</v>
      </c>
      <c r="C1505" s="1">
        <v>0.91169999999999995</v>
      </c>
      <c r="D1505" s="1">
        <v>83.514313919052313</v>
      </c>
      <c r="E1505" s="1">
        <v>259.03999999999996</v>
      </c>
      <c r="F1505" s="1">
        <f t="shared" si="48"/>
        <v>176.43738608094765</v>
      </c>
      <c r="G1505" s="34"/>
      <c r="H1505" s="1">
        <v>248.8</v>
      </c>
      <c r="I1505" s="1">
        <f>IF(Tabel1[[#This Row],[Netto afname 2024 (LDN)]]-Tabel1[[#This Row],[Wind profiel]]&lt;0,0,Tabel1[[#This Row],[Netto afname 2024 (LDN)]]-Tabel1[[#This Row],[Wind profiel]])</f>
        <v>0</v>
      </c>
      <c r="J1505" s="1">
        <f>Tabel1[[#This Row],[Wind profiel]]-Tabel1[[#This Row],[Netto afname 2024 (LDN)]]</f>
        <v>247.88830000000002</v>
      </c>
    </row>
    <row r="1506" spans="1:10" x14ac:dyDescent="0.2">
      <c r="A1506">
        <f t="shared" si="47"/>
        <v>3</v>
      </c>
      <c r="B1506" t="s">
        <v>1504</v>
      </c>
      <c r="C1506" s="1">
        <v>7.4962</v>
      </c>
      <c r="D1506" s="1">
        <v>42.448173741362289</v>
      </c>
      <c r="E1506" s="1">
        <v>209.92</v>
      </c>
      <c r="F1506" s="1">
        <f t="shared" si="48"/>
        <v>174.96802625863768</v>
      </c>
      <c r="G1506" s="34"/>
      <c r="H1506" s="1">
        <v>347.9</v>
      </c>
      <c r="I1506" s="1">
        <f>IF(Tabel1[[#This Row],[Netto afname 2024 (LDN)]]-Tabel1[[#This Row],[Wind profiel]]&lt;0,0,Tabel1[[#This Row],[Netto afname 2024 (LDN)]]-Tabel1[[#This Row],[Wind profiel]])</f>
        <v>0</v>
      </c>
      <c r="J1506" s="1">
        <f>Tabel1[[#This Row],[Wind profiel]]-Tabel1[[#This Row],[Netto afname 2024 (LDN)]]</f>
        <v>340.40379999999999</v>
      </c>
    </row>
    <row r="1507" spans="1:10" x14ac:dyDescent="0.2">
      <c r="A1507">
        <f t="shared" si="47"/>
        <v>3</v>
      </c>
      <c r="B1507" t="s">
        <v>1505</v>
      </c>
      <c r="C1507" s="1">
        <v>55.765650000000001</v>
      </c>
      <c r="D1507" s="1">
        <v>0.44422507403751232</v>
      </c>
      <c r="E1507" s="1">
        <v>107.59999999999998</v>
      </c>
      <c r="F1507" s="1">
        <f t="shared" si="48"/>
        <v>162.92142492596247</v>
      </c>
      <c r="G1507" s="34"/>
      <c r="H1507" s="1">
        <v>209.8</v>
      </c>
      <c r="I1507" s="1">
        <f>IF(Tabel1[[#This Row],[Netto afname 2024 (LDN)]]-Tabel1[[#This Row],[Wind profiel]]&lt;0,0,Tabel1[[#This Row],[Netto afname 2024 (LDN)]]-Tabel1[[#This Row],[Wind profiel]])</f>
        <v>0</v>
      </c>
      <c r="J1507" s="1">
        <f>Tabel1[[#This Row],[Wind profiel]]-Tabel1[[#This Row],[Netto afname 2024 (LDN)]]</f>
        <v>154.03435000000002</v>
      </c>
    </row>
    <row r="1508" spans="1:10" x14ac:dyDescent="0.2">
      <c r="A1508">
        <f t="shared" si="47"/>
        <v>3</v>
      </c>
      <c r="B1508" t="s">
        <v>1506</v>
      </c>
      <c r="C1508" s="1">
        <v>147.18889999999999</v>
      </c>
      <c r="D1508" s="1">
        <v>0</v>
      </c>
      <c r="E1508" s="1">
        <v>26.960000000000004</v>
      </c>
      <c r="F1508" s="1">
        <f t="shared" si="48"/>
        <v>174.1489</v>
      </c>
      <c r="G1508" s="34"/>
      <c r="H1508" s="1">
        <v>76</v>
      </c>
      <c r="I1508" s="1">
        <f>IF(Tabel1[[#This Row],[Netto afname 2024 (LDN)]]-Tabel1[[#This Row],[Wind profiel]]&lt;0,0,Tabel1[[#This Row],[Netto afname 2024 (LDN)]]-Tabel1[[#This Row],[Wind profiel]])</f>
        <v>71.18889999999999</v>
      </c>
      <c r="J1508" s="1">
        <f>Tabel1[[#This Row],[Wind profiel]]-Tabel1[[#This Row],[Netto afname 2024 (LDN)]]</f>
        <v>-71.18889999999999</v>
      </c>
    </row>
    <row r="1509" spans="1:10" x14ac:dyDescent="0.2">
      <c r="A1509">
        <f t="shared" si="47"/>
        <v>3</v>
      </c>
      <c r="B1509" t="s">
        <v>1507</v>
      </c>
      <c r="C1509" s="1">
        <v>171.45024999999998</v>
      </c>
      <c r="D1509" s="1">
        <v>0</v>
      </c>
      <c r="E1509" s="1">
        <v>0.48</v>
      </c>
      <c r="F1509" s="1">
        <f t="shared" si="48"/>
        <v>171.93024999999997</v>
      </c>
      <c r="G1509" s="34"/>
      <c r="H1509" s="1">
        <v>98.1</v>
      </c>
      <c r="I1509" s="1">
        <f>IF(Tabel1[[#This Row],[Netto afname 2024 (LDN)]]-Tabel1[[#This Row],[Wind profiel]]&lt;0,0,Tabel1[[#This Row],[Netto afname 2024 (LDN)]]-Tabel1[[#This Row],[Wind profiel]])</f>
        <v>73.350249999999988</v>
      </c>
      <c r="J1509" s="1">
        <f>Tabel1[[#This Row],[Wind profiel]]-Tabel1[[#This Row],[Netto afname 2024 (LDN)]]</f>
        <v>-73.350249999999988</v>
      </c>
    </row>
    <row r="1510" spans="1:10" x14ac:dyDescent="0.2">
      <c r="A1510">
        <f t="shared" si="47"/>
        <v>3</v>
      </c>
      <c r="B1510" t="s">
        <v>1508</v>
      </c>
      <c r="C1510" s="1">
        <v>167.09435000000002</v>
      </c>
      <c r="D1510" s="1">
        <v>0</v>
      </c>
      <c r="E1510" s="1">
        <v>0</v>
      </c>
      <c r="F1510" s="1">
        <f t="shared" si="48"/>
        <v>167.09435000000002</v>
      </c>
      <c r="G1510" s="34"/>
      <c r="H1510" s="1">
        <v>236.8</v>
      </c>
      <c r="I1510" s="1">
        <f>IF(Tabel1[[#This Row],[Netto afname 2024 (LDN)]]-Tabel1[[#This Row],[Wind profiel]]&lt;0,0,Tabel1[[#This Row],[Netto afname 2024 (LDN)]]-Tabel1[[#This Row],[Wind profiel]])</f>
        <v>0</v>
      </c>
      <c r="J1510" s="1">
        <f>Tabel1[[#This Row],[Wind profiel]]-Tabel1[[#This Row],[Netto afname 2024 (LDN)]]</f>
        <v>69.705649999999991</v>
      </c>
    </row>
    <row r="1511" spans="1:10" x14ac:dyDescent="0.2">
      <c r="A1511">
        <f t="shared" si="47"/>
        <v>3</v>
      </c>
      <c r="B1511" t="s">
        <v>1509</v>
      </c>
      <c r="C1511" s="1">
        <v>165.32159999999999</v>
      </c>
      <c r="D1511" s="1">
        <v>0</v>
      </c>
      <c r="E1511" s="1">
        <v>0</v>
      </c>
      <c r="F1511" s="1">
        <f t="shared" si="48"/>
        <v>165.32159999999999</v>
      </c>
      <c r="G1511" s="34"/>
      <c r="H1511" s="1">
        <v>643.5</v>
      </c>
      <c r="I1511" s="1">
        <f>IF(Tabel1[[#This Row],[Netto afname 2024 (LDN)]]-Tabel1[[#This Row],[Wind profiel]]&lt;0,0,Tabel1[[#This Row],[Netto afname 2024 (LDN)]]-Tabel1[[#This Row],[Wind profiel]])</f>
        <v>0</v>
      </c>
      <c r="J1511" s="1">
        <f>Tabel1[[#This Row],[Wind profiel]]-Tabel1[[#This Row],[Netto afname 2024 (LDN)]]</f>
        <v>478.17840000000001</v>
      </c>
    </row>
    <row r="1512" spans="1:10" x14ac:dyDescent="0.2">
      <c r="A1512">
        <f t="shared" si="47"/>
        <v>3</v>
      </c>
      <c r="B1512" t="s">
        <v>1510</v>
      </c>
      <c r="C1512" s="1">
        <v>168.30995000000001</v>
      </c>
      <c r="D1512" s="1">
        <v>0</v>
      </c>
      <c r="E1512" s="1">
        <v>0</v>
      </c>
      <c r="F1512" s="1">
        <f t="shared" si="48"/>
        <v>168.30995000000001</v>
      </c>
      <c r="G1512" s="34"/>
      <c r="H1512" s="1">
        <v>415.5</v>
      </c>
      <c r="I1512" s="1">
        <f>IF(Tabel1[[#This Row],[Netto afname 2024 (LDN)]]-Tabel1[[#This Row],[Wind profiel]]&lt;0,0,Tabel1[[#This Row],[Netto afname 2024 (LDN)]]-Tabel1[[#This Row],[Wind profiel]])</f>
        <v>0</v>
      </c>
      <c r="J1512" s="1">
        <f>Tabel1[[#This Row],[Wind profiel]]-Tabel1[[#This Row],[Netto afname 2024 (LDN)]]</f>
        <v>247.19004999999999</v>
      </c>
    </row>
    <row r="1513" spans="1:10" x14ac:dyDescent="0.2">
      <c r="A1513">
        <f t="shared" si="47"/>
        <v>3</v>
      </c>
      <c r="B1513" t="s">
        <v>1511</v>
      </c>
      <c r="C1513" s="1">
        <v>166.84110000000001</v>
      </c>
      <c r="D1513" s="1">
        <v>0</v>
      </c>
      <c r="E1513" s="1">
        <v>0</v>
      </c>
      <c r="F1513" s="1">
        <f t="shared" si="48"/>
        <v>166.84110000000001</v>
      </c>
      <c r="G1513" s="34"/>
      <c r="H1513" s="1">
        <v>0</v>
      </c>
      <c r="I1513" s="1">
        <f>IF(Tabel1[[#This Row],[Netto afname 2024 (LDN)]]-Tabel1[[#This Row],[Wind profiel]]&lt;0,0,Tabel1[[#This Row],[Netto afname 2024 (LDN)]]-Tabel1[[#This Row],[Wind profiel]])</f>
        <v>166.84110000000001</v>
      </c>
      <c r="J1513" s="1">
        <f>Tabel1[[#This Row],[Wind profiel]]-Tabel1[[#This Row],[Netto afname 2024 (LDN)]]</f>
        <v>-166.84110000000001</v>
      </c>
    </row>
    <row r="1514" spans="1:10" x14ac:dyDescent="0.2">
      <c r="A1514">
        <f t="shared" si="47"/>
        <v>3</v>
      </c>
      <c r="B1514" t="s">
        <v>1512</v>
      </c>
      <c r="C1514" s="1">
        <v>168.41125</v>
      </c>
      <c r="D1514" s="1">
        <v>0</v>
      </c>
      <c r="E1514" s="1">
        <v>0</v>
      </c>
      <c r="F1514" s="1">
        <f t="shared" si="48"/>
        <v>168.41125</v>
      </c>
      <c r="G1514" s="34"/>
      <c r="H1514" s="1">
        <v>0</v>
      </c>
      <c r="I1514" s="1">
        <f>IF(Tabel1[[#This Row],[Netto afname 2024 (LDN)]]-Tabel1[[#This Row],[Wind profiel]]&lt;0,0,Tabel1[[#This Row],[Netto afname 2024 (LDN)]]-Tabel1[[#This Row],[Wind profiel]])</f>
        <v>168.41125</v>
      </c>
      <c r="J1514" s="1">
        <f>Tabel1[[#This Row],[Wind profiel]]-Tabel1[[#This Row],[Netto afname 2024 (LDN)]]</f>
        <v>-168.41125</v>
      </c>
    </row>
    <row r="1515" spans="1:10" x14ac:dyDescent="0.2">
      <c r="A1515">
        <f t="shared" si="47"/>
        <v>3</v>
      </c>
      <c r="B1515" t="s">
        <v>1513</v>
      </c>
      <c r="C1515" s="1">
        <v>162.63714999999999</v>
      </c>
      <c r="D1515" s="1">
        <v>0</v>
      </c>
      <c r="E1515" s="1">
        <v>0</v>
      </c>
      <c r="F1515" s="1">
        <f t="shared" si="48"/>
        <v>162.63714999999999</v>
      </c>
      <c r="G1515" s="34"/>
      <c r="H1515" s="1">
        <v>18.7</v>
      </c>
      <c r="I1515" s="1">
        <f>IF(Tabel1[[#This Row],[Netto afname 2024 (LDN)]]-Tabel1[[#This Row],[Wind profiel]]&lt;0,0,Tabel1[[#This Row],[Netto afname 2024 (LDN)]]-Tabel1[[#This Row],[Wind profiel]])</f>
        <v>143.93715</v>
      </c>
      <c r="J1515" s="1">
        <f>Tabel1[[#This Row],[Wind profiel]]-Tabel1[[#This Row],[Netto afname 2024 (LDN)]]</f>
        <v>-143.93715</v>
      </c>
    </row>
    <row r="1516" spans="1:10" x14ac:dyDescent="0.2">
      <c r="A1516">
        <f t="shared" si="47"/>
        <v>3</v>
      </c>
      <c r="B1516" t="s">
        <v>1514</v>
      </c>
      <c r="C1516" s="1">
        <v>158.68645000000001</v>
      </c>
      <c r="D1516" s="1">
        <v>0</v>
      </c>
      <c r="E1516" s="1">
        <v>0</v>
      </c>
      <c r="F1516" s="1">
        <f t="shared" si="48"/>
        <v>158.68645000000001</v>
      </c>
      <c r="G1516" s="34"/>
      <c r="H1516" s="1">
        <v>978.2</v>
      </c>
      <c r="I1516" s="1">
        <f>IF(Tabel1[[#This Row],[Netto afname 2024 (LDN)]]-Tabel1[[#This Row],[Wind profiel]]&lt;0,0,Tabel1[[#This Row],[Netto afname 2024 (LDN)]]-Tabel1[[#This Row],[Wind profiel]])</f>
        <v>0</v>
      </c>
      <c r="J1516" s="1">
        <f>Tabel1[[#This Row],[Wind profiel]]-Tabel1[[#This Row],[Netto afname 2024 (LDN)]]</f>
        <v>819.51355000000001</v>
      </c>
    </row>
    <row r="1517" spans="1:10" x14ac:dyDescent="0.2">
      <c r="A1517">
        <f t="shared" si="47"/>
        <v>3</v>
      </c>
      <c r="B1517" t="s">
        <v>1515</v>
      </c>
      <c r="C1517" s="1">
        <v>155.9007</v>
      </c>
      <c r="D1517" s="1">
        <v>0</v>
      </c>
      <c r="E1517" s="1">
        <v>0</v>
      </c>
      <c r="F1517" s="1">
        <f t="shared" si="48"/>
        <v>155.9007</v>
      </c>
      <c r="G1517" s="34"/>
      <c r="H1517" s="1">
        <v>1403</v>
      </c>
      <c r="I1517" s="1">
        <f>IF(Tabel1[[#This Row],[Netto afname 2024 (LDN)]]-Tabel1[[#This Row],[Wind profiel]]&lt;0,0,Tabel1[[#This Row],[Netto afname 2024 (LDN)]]-Tabel1[[#This Row],[Wind profiel]])</f>
        <v>0</v>
      </c>
      <c r="J1517" s="1">
        <f>Tabel1[[#This Row],[Wind profiel]]-Tabel1[[#This Row],[Netto afname 2024 (LDN)]]</f>
        <v>1247.0993000000001</v>
      </c>
    </row>
    <row r="1518" spans="1:10" x14ac:dyDescent="0.2">
      <c r="A1518">
        <f t="shared" si="47"/>
        <v>3</v>
      </c>
      <c r="B1518" t="s">
        <v>1516</v>
      </c>
      <c r="C1518" s="1">
        <v>141.06025</v>
      </c>
      <c r="D1518" s="1">
        <v>0</v>
      </c>
      <c r="E1518" s="1">
        <v>0</v>
      </c>
      <c r="F1518" s="1">
        <f t="shared" si="48"/>
        <v>141.06025</v>
      </c>
      <c r="G1518" s="34"/>
      <c r="H1518" s="1">
        <v>1499.2</v>
      </c>
      <c r="I1518" s="1">
        <f>IF(Tabel1[[#This Row],[Netto afname 2024 (LDN)]]-Tabel1[[#This Row],[Wind profiel]]&lt;0,0,Tabel1[[#This Row],[Netto afname 2024 (LDN)]]-Tabel1[[#This Row],[Wind profiel]])</f>
        <v>0</v>
      </c>
      <c r="J1518" s="1">
        <f>Tabel1[[#This Row],[Wind profiel]]-Tabel1[[#This Row],[Netto afname 2024 (LDN)]]</f>
        <v>1358.13975</v>
      </c>
    </row>
    <row r="1519" spans="1:10" x14ac:dyDescent="0.2">
      <c r="A1519">
        <f t="shared" si="47"/>
        <v>3</v>
      </c>
      <c r="B1519" t="s">
        <v>1517</v>
      </c>
      <c r="C1519" s="1">
        <v>145.41615000000002</v>
      </c>
      <c r="D1519" s="1">
        <v>0</v>
      </c>
      <c r="E1519" s="1">
        <v>0</v>
      </c>
      <c r="F1519" s="1">
        <f t="shared" si="48"/>
        <v>145.41615000000002</v>
      </c>
      <c r="G1519" s="34"/>
      <c r="H1519" s="1">
        <v>1434.1</v>
      </c>
      <c r="I1519" s="1">
        <f>IF(Tabel1[[#This Row],[Netto afname 2024 (LDN)]]-Tabel1[[#This Row],[Wind profiel]]&lt;0,0,Tabel1[[#This Row],[Netto afname 2024 (LDN)]]-Tabel1[[#This Row],[Wind profiel]])</f>
        <v>0</v>
      </c>
      <c r="J1519" s="1">
        <f>Tabel1[[#This Row],[Wind profiel]]-Tabel1[[#This Row],[Netto afname 2024 (LDN)]]</f>
        <v>1288.6838499999999</v>
      </c>
    </row>
    <row r="1520" spans="1:10" x14ac:dyDescent="0.2">
      <c r="A1520">
        <f t="shared" si="47"/>
        <v>3</v>
      </c>
      <c r="B1520" t="s">
        <v>1518</v>
      </c>
      <c r="C1520" s="1">
        <v>154.02664999999999</v>
      </c>
      <c r="D1520" s="1">
        <v>0</v>
      </c>
      <c r="E1520" s="1">
        <v>0</v>
      </c>
      <c r="F1520" s="1">
        <f t="shared" si="48"/>
        <v>154.02664999999999</v>
      </c>
      <c r="G1520" s="34"/>
      <c r="H1520" s="1">
        <v>1017.8</v>
      </c>
      <c r="I1520" s="1">
        <f>IF(Tabel1[[#This Row],[Netto afname 2024 (LDN)]]-Tabel1[[#This Row],[Wind profiel]]&lt;0,0,Tabel1[[#This Row],[Netto afname 2024 (LDN)]]-Tabel1[[#This Row],[Wind profiel]])</f>
        <v>0</v>
      </c>
      <c r="J1520" s="1">
        <f>Tabel1[[#This Row],[Wind profiel]]-Tabel1[[#This Row],[Netto afname 2024 (LDN)]]</f>
        <v>863.77334999999994</v>
      </c>
    </row>
    <row r="1521" spans="1:10" x14ac:dyDescent="0.2">
      <c r="A1521">
        <f t="shared" si="47"/>
        <v>3</v>
      </c>
      <c r="B1521" t="s">
        <v>1519</v>
      </c>
      <c r="C1521" s="1">
        <v>152.55780000000001</v>
      </c>
      <c r="D1521" s="1">
        <v>0</v>
      </c>
      <c r="E1521" s="1">
        <v>0</v>
      </c>
      <c r="F1521" s="1">
        <f t="shared" si="48"/>
        <v>152.55780000000001</v>
      </c>
      <c r="G1521" s="34"/>
      <c r="H1521" s="1">
        <v>1024.5999999999999</v>
      </c>
      <c r="I1521" s="1">
        <f>IF(Tabel1[[#This Row],[Netto afname 2024 (LDN)]]-Tabel1[[#This Row],[Wind profiel]]&lt;0,0,Tabel1[[#This Row],[Netto afname 2024 (LDN)]]-Tabel1[[#This Row],[Wind profiel]])</f>
        <v>0</v>
      </c>
      <c r="J1521" s="1">
        <f>Tabel1[[#This Row],[Wind profiel]]-Tabel1[[#This Row],[Netto afname 2024 (LDN)]]</f>
        <v>872.04219999999987</v>
      </c>
    </row>
    <row r="1522" spans="1:10" x14ac:dyDescent="0.2">
      <c r="A1522">
        <f t="shared" si="47"/>
        <v>3</v>
      </c>
      <c r="B1522" t="s">
        <v>1520</v>
      </c>
      <c r="C1522" s="1">
        <v>149.41750000000002</v>
      </c>
      <c r="D1522" s="1">
        <v>0</v>
      </c>
      <c r="E1522" s="1">
        <v>0.79999999999999993</v>
      </c>
      <c r="F1522" s="1">
        <f t="shared" si="48"/>
        <v>150.21750000000003</v>
      </c>
      <c r="G1522" s="34"/>
      <c r="H1522" s="1">
        <v>1015.9</v>
      </c>
      <c r="I1522" s="1">
        <f>IF(Tabel1[[#This Row],[Netto afname 2024 (LDN)]]-Tabel1[[#This Row],[Wind profiel]]&lt;0,0,Tabel1[[#This Row],[Netto afname 2024 (LDN)]]-Tabel1[[#This Row],[Wind profiel]])</f>
        <v>0</v>
      </c>
      <c r="J1522" s="1">
        <f>Tabel1[[#This Row],[Wind profiel]]-Tabel1[[#This Row],[Netto afname 2024 (LDN)]]</f>
        <v>866.48249999999996</v>
      </c>
    </row>
    <row r="1523" spans="1:10" x14ac:dyDescent="0.2">
      <c r="A1523">
        <f t="shared" si="47"/>
        <v>3</v>
      </c>
      <c r="B1523" t="s">
        <v>1521</v>
      </c>
      <c r="C1523" s="1">
        <v>137.31215000000003</v>
      </c>
      <c r="D1523" s="1">
        <v>0</v>
      </c>
      <c r="E1523" s="1">
        <v>16.88</v>
      </c>
      <c r="F1523" s="1">
        <f t="shared" si="48"/>
        <v>154.19215000000003</v>
      </c>
      <c r="G1523" s="34"/>
      <c r="H1523" s="1">
        <v>754</v>
      </c>
      <c r="I1523" s="1">
        <f>IF(Tabel1[[#This Row],[Netto afname 2024 (LDN)]]-Tabel1[[#This Row],[Wind profiel]]&lt;0,0,Tabel1[[#This Row],[Netto afname 2024 (LDN)]]-Tabel1[[#This Row],[Wind profiel]])</f>
        <v>0</v>
      </c>
      <c r="J1523" s="1">
        <f>Tabel1[[#This Row],[Wind profiel]]-Tabel1[[#This Row],[Netto afname 2024 (LDN)]]</f>
        <v>616.68785000000003</v>
      </c>
    </row>
    <row r="1524" spans="1:10" x14ac:dyDescent="0.2">
      <c r="A1524">
        <f t="shared" si="47"/>
        <v>3</v>
      </c>
      <c r="B1524" t="s">
        <v>1522</v>
      </c>
      <c r="C1524" s="1">
        <v>113.05080000000001</v>
      </c>
      <c r="D1524" s="1">
        <v>0</v>
      </c>
      <c r="E1524" s="1">
        <v>49.12</v>
      </c>
      <c r="F1524" s="1">
        <f t="shared" si="48"/>
        <v>162.17080000000001</v>
      </c>
      <c r="G1524" s="34"/>
      <c r="H1524" s="1">
        <v>538.1</v>
      </c>
      <c r="I1524" s="1">
        <f>IF(Tabel1[[#This Row],[Netto afname 2024 (LDN)]]-Tabel1[[#This Row],[Wind profiel]]&lt;0,0,Tabel1[[#This Row],[Netto afname 2024 (LDN)]]-Tabel1[[#This Row],[Wind profiel]])</f>
        <v>0</v>
      </c>
      <c r="J1524" s="1">
        <f>Tabel1[[#This Row],[Wind profiel]]-Tabel1[[#This Row],[Netto afname 2024 (LDN)]]</f>
        <v>425.04920000000004</v>
      </c>
    </row>
    <row r="1525" spans="1:10" x14ac:dyDescent="0.2">
      <c r="A1525">
        <f t="shared" si="47"/>
        <v>3</v>
      </c>
      <c r="B1525" t="s">
        <v>1523</v>
      </c>
      <c r="C1525" s="1">
        <v>60.476100000000002</v>
      </c>
      <c r="D1525" s="1">
        <v>4.2448173741362289</v>
      </c>
      <c r="E1525" s="1">
        <v>97.84</v>
      </c>
      <c r="F1525" s="1">
        <f t="shared" si="48"/>
        <v>154.07128262586377</v>
      </c>
      <c r="G1525" s="34"/>
      <c r="H1525" s="1">
        <v>1092.4000000000001</v>
      </c>
      <c r="I1525" s="1">
        <f>IF(Tabel1[[#This Row],[Netto afname 2024 (LDN)]]-Tabel1[[#This Row],[Wind profiel]]&lt;0,0,Tabel1[[#This Row],[Netto afname 2024 (LDN)]]-Tabel1[[#This Row],[Wind profiel]])</f>
        <v>0</v>
      </c>
      <c r="J1525" s="1">
        <f>Tabel1[[#This Row],[Wind profiel]]-Tabel1[[#This Row],[Netto afname 2024 (LDN)]]</f>
        <v>1031.9239</v>
      </c>
    </row>
    <row r="1526" spans="1:10" x14ac:dyDescent="0.2">
      <c r="A1526">
        <f t="shared" si="47"/>
        <v>3</v>
      </c>
      <c r="B1526" t="s">
        <v>1524</v>
      </c>
      <c r="C1526" s="1">
        <v>107.8845</v>
      </c>
      <c r="D1526" s="1">
        <v>0</v>
      </c>
      <c r="E1526" s="1">
        <v>69.92</v>
      </c>
      <c r="F1526" s="1">
        <f t="shared" si="48"/>
        <v>177.80450000000002</v>
      </c>
      <c r="G1526" s="34"/>
      <c r="H1526" s="1">
        <v>901.2</v>
      </c>
      <c r="I1526" s="1">
        <f>IF(Tabel1[[#This Row],[Netto afname 2024 (LDN)]]-Tabel1[[#This Row],[Wind profiel]]&lt;0,0,Tabel1[[#This Row],[Netto afname 2024 (LDN)]]-Tabel1[[#This Row],[Wind profiel]])</f>
        <v>0</v>
      </c>
      <c r="J1526" s="1">
        <f>Tabel1[[#This Row],[Wind profiel]]-Tabel1[[#This Row],[Netto afname 2024 (LDN)]]</f>
        <v>793.31550000000004</v>
      </c>
    </row>
    <row r="1527" spans="1:10" x14ac:dyDescent="0.2">
      <c r="A1527">
        <f t="shared" si="47"/>
        <v>3</v>
      </c>
      <c r="B1527" t="s">
        <v>1525</v>
      </c>
      <c r="C1527" s="1">
        <v>116.14044999999999</v>
      </c>
      <c r="D1527" s="1">
        <v>0</v>
      </c>
      <c r="E1527" s="1">
        <v>64.8</v>
      </c>
      <c r="F1527" s="1">
        <f t="shared" si="48"/>
        <v>180.94045</v>
      </c>
      <c r="G1527" s="34"/>
      <c r="H1527" s="1">
        <v>649.79999999999995</v>
      </c>
      <c r="I1527" s="1">
        <f>IF(Tabel1[[#This Row],[Netto afname 2024 (LDN)]]-Tabel1[[#This Row],[Wind profiel]]&lt;0,0,Tabel1[[#This Row],[Netto afname 2024 (LDN)]]-Tabel1[[#This Row],[Wind profiel]])</f>
        <v>0</v>
      </c>
      <c r="J1527" s="1">
        <f>Tabel1[[#This Row],[Wind profiel]]-Tabel1[[#This Row],[Netto afname 2024 (LDN)]]</f>
        <v>533.65954999999997</v>
      </c>
    </row>
    <row r="1528" spans="1:10" x14ac:dyDescent="0.2">
      <c r="A1528">
        <f t="shared" si="47"/>
        <v>3</v>
      </c>
      <c r="B1528" t="s">
        <v>1526</v>
      </c>
      <c r="C1528" s="1">
        <v>90.916750000000008</v>
      </c>
      <c r="D1528" s="1">
        <v>0</v>
      </c>
      <c r="E1528" s="1">
        <v>93.76</v>
      </c>
      <c r="F1528" s="1">
        <f t="shared" si="48"/>
        <v>184.67675000000003</v>
      </c>
      <c r="G1528" s="34"/>
      <c r="H1528" s="1">
        <v>430.4</v>
      </c>
      <c r="I1528" s="1">
        <f>IF(Tabel1[[#This Row],[Netto afname 2024 (LDN)]]-Tabel1[[#This Row],[Wind profiel]]&lt;0,0,Tabel1[[#This Row],[Netto afname 2024 (LDN)]]-Tabel1[[#This Row],[Wind profiel]])</f>
        <v>0</v>
      </c>
      <c r="J1528" s="1">
        <f>Tabel1[[#This Row],[Wind profiel]]-Tabel1[[#This Row],[Netto afname 2024 (LDN)]]</f>
        <v>339.48325</v>
      </c>
    </row>
    <row r="1529" spans="1:10" x14ac:dyDescent="0.2">
      <c r="A1529">
        <f t="shared" si="47"/>
        <v>3</v>
      </c>
      <c r="B1529" t="s">
        <v>1527</v>
      </c>
      <c r="C1529" s="1">
        <v>76.532150000000001</v>
      </c>
      <c r="D1529" s="1">
        <v>0</v>
      </c>
      <c r="E1529" s="1">
        <v>106.32</v>
      </c>
      <c r="F1529" s="1">
        <f t="shared" si="48"/>
        <v>182.85214999999999</v>
      </c>
      <c r="G1529" s="34"/>
      <c r="H1529" s="1">
        <v>357.4</v>
      </c>
      <c r="I1529" s="1">
        <f>IF(Tabel1[[#This Row],[Netto afname 2024 (LDN)]]-Tabel1[[#This Row],[Wind profiel]]&lt;0,0,Tabel1[[#This Row],[Netto afname 2024 (LDN)]]-Tabel1[[#This Row],[Wind profiel]])</f>
        <v>0</v>
      </c>
      <c r="J1529" s="1">
        <f>Tabel1[[#This Row],[Wind profiel]]-Tabel1[[#This Row],[Netto afname 2024 (LDN)]]</f>
        <v>280.86784999999998</v>
      </c>
    </row>
    <row r="1530" spans="1:10" x14ac:dyDescent="0.2">
      <c r="A1530">
        <f t="shared" si="47"/>
        <v>3</v>
      </c>
      <c r="B1530" t="s">
        <v>1528</v>
      </c>
      <c r="C1530" s="1">
        <v>81.090649999999997</v>
      </c>
      <c r="D1530" s="1">
        <v>0</v>
      </c>
      <c r="E1530" s="1">
        <v>91.999999999999986</v>
      </c>
      <c r="F1530" s="1">
        <f t="shared" si="48"/>
        <v>173.09064999999998</v>
      </c>
      <c r="G1530" s="34"/>
      <c r="H1530" s="1">
        <v>290.3</v>
      </c>
      <c r="I1530" s="1">
        <f>IF(Tabel1[[#This Row],[Netto afname 2024 (LDN)]]-Tabel1[[#This Row],[Wind profiel]]&lt;0,0,Tabel1[[#This Row],[Netto afname 2024 (LDN)]]-Tabel1[[#This Row],[Wind profiel]])</f>
        <v>0</v>
      </c>
      <c r="J1530" s="1">
        <f>Tabel1[[#This Row],[Wind profiel]]-Tabel1[[#This Row],[Netto afname 2024 (LDN)]]</f>
        <v>209.20935000000003</v>
      </c>
    </row>
    <row r="1531" spans="1:10" x14ac:dyDescent="0.2">
      <c r="A1531">
        <f t="shared" si="47"/>
        <v>3</v>
      </c>
      <c r="B1531" t="s">
        <v>1529</v>
      </c>
      <c r="C1531" s="1">
        <v>101.45195000000001</v>
      </c>
      <c r="D1531" s="1">
        <v>0</v>
      </c>
      <c r="E1531" s="1">
        <v>62.160000000000004</v>
      </c>
      <c r="F1531" s="1">
        <f t="shared" si="48"/>
        <v>163.61195000000001</v>
      </c>
      <c r="G1531" s="34"/>
      <c r="H1531" s="1">
        <v>255.5</v>
      </c>
      <c r="I1531" s="1">
        <f>IF(Tabel1[[#This Row],[Netto afname 2024 (LDN)]]-Tabel1[[#This Row],[Wind profiel]]&lt;0,0,Tabel1[[#This Row],[Netto afname 2024 (LDN)]]-Tabel1[[#This Row],[Wind profiel]])</f>
        <v>0</v>
      </c>
      <c r="J1531" s="1">
        <f>Tabel1[[#This Row],[Wind profiel]]-Tabel1[[#This Row],[Netto afname 2024 (LDN)]]</f>
        <v>154.04804999999999</v>
      </c>
    </row>
    <row r="1532" spans="1:10" x14ac:dyDescent="0.2">
      <c r="A1532">
        <f t="shared" si="47"/>
        <v>3</v>
      </c>
      <c r="B1532" t="s">
        <v>1530</v>
      </c>
      <c r="C1532" s="1">
        <v>143.94730000000001</v>
      </c>
      <c r="D1532" s="1">
        <v>0</v>
      </c>
      <c r="E1532" s="1">
        <v>20.560000000000002</v>
      </c>
      <c r="F1532" s="1">
        <f t="shared" si="48"/>
        <v>164.50730000000001</v>
      </c>
      <c r="G1532" s="34"/>
      <c r="H1532" s="1">
        <v>257</v>
      </c>
      <c r="I1532" s="1">
        <f>IF(Tabel1[[#This Row],[Netto afname 2024 (LDN)]]-Tabel1[[#This Row],[Wind profiel]]&lt;0,0,Tabel1[[#This Row],[Netto afname 2024 (LDN)]]-Tabel1[[#This Row],[Wind profiel]])</f>
        <v>0</v>
      </c>
      <c r="J1532" s="1">
        <f>Tabel1[[#This Row],[Wind profiel]]-Tabel1[[#This Row],[Netto afname 2024 (LDN)]]</f>
        <v>113.05269999999999</v>
      </c>
    </row>
    <row r="1533" spans="1:10" x14ac:dyDescent="0.2">
      <c r="A1533">
        <f t="shared" si="47"/>
        <v>3</v>
      </c>
      <c r="B1533" t="s">
        <v>1531</v>
      </c>
      <c r="C1533" s="1">
        <v>163.44755000000001</v>
      </c>
      <c r="D1533" s="1">
        <v>0</v>
      </c>
      <c r="E1533" s="1">
        <v>0.32</v>
      </c>
      <c r="F1533" s="1">
        <f t="shared" si="48"/>
        <v>163.76755</v>
      </c>
      <c r="G1533" s="34"/>
      <c r="H1533" s="1">
        <v>192.4</v>
      </c>
      <c r="I1533" s="1">
        <f>IF(Tabel1[[#This Row],[Netto afname 2024 (LDN)]]-Tabel1[[#This Row],[Wind profiel]]&lt;0,0,Tabel1[[#This Row],[Netto afname 2024 (LDN)]]-Tabel1[[#This Row],[Wind profiel]])</f>
        <v>0</v>
      </c>
      <c r="J1533" s="1">
        <f>Tabel1[[#This Row],[Wind profiel]]-Tabel1[[#This Row],[Netto afname 2024 (LDN)]]</f>
        <v>28.952449999999999</v>
      </c>
    </row>
    <row r="1534" spans="1:10" x14ac:dyDescent="0.2">
      <c r="A1534">
        <f t="shared" si="47"/>
        <v>3</v>
      </c>
      <c r="B1534" t="s">
        <v>1532</v>
      </c>
      <c r="C1534" s="1">
        <v>166.28395</v>
      </c>
      <c r="D1534" s="1">
        <v>0</v>
      </c>
      <c r="E1534" s="1">
        <v>0</v>
      </c>
      <c r="F1534" s="1">
        <f t="shared" si="48"/>
        <v>166.28395</v>
      </c>
      <c r="G1534" s="34"/>
      <c r="H1534" s="1">
        <v>102.8</v>
      </c>
      <c r="I1534" s="1">
        <f>IF(Tabel1[[#This Row],[Netto afname 2024 (LDN)]]-Tabel1[[#This Row],[Wind profiel]]&lt;0,0,Tabel1[[#This Row],[Netto afname 2024 (LDN)]]-Tabel1[[#This Row],[Wind profiel]])</f>
        <v>63.483950000000007</v>
      </c>
      <c r="J1534" s="1">
        <f>Tabel1[[#This Row],[Wind profiel]]-Tabel1[[#This Row],[Netto afname 2024 (LDN)]]</f>
        <v>-63.483950000000007</v>
      </c>
    </row>
    <row r="1535" spans="1:10" x14ac:dyDescent="0.2">
      <c r="A1535">
        <f t="shared" si="47"/>
        <v>3</v>
      </c>
      <c r="B1535" t="s">
        <v>1533</v>
      </c>
      <c r="C1535" s="1">
        <v>167.70215000000002</v>
      </c>
      <c r="D1535" s="1">
        <v>0</v>
      </c>
      <c r="E1535" s="1">
        <v>0</v>
      </c>
      <c r="F1535" s="1">
        <f t="shared" si="48"/>
        <v>167.70215000000002</v>
      </c>
      <c r="G1535" s="34"/>
      <c r="H1535" s="1">
        <v>70.099999999999994</v>
      </c>
      <c r="I1535" s="1">
        <f>IF(Tabel1[[#This Row],[Netto afname 2024 (LDN)]]-Tabel1[[#This Row],[Wind profiel]]&lt;0,0,Tabel1[[#This Row],[Netto afname 2024 (LDN)]]-Tabel1[[#This Row],[Wind profiel]])</f>
        <v>97.602150000000023</v>
      </c>
      <c r="J1535" s="1">
        <f>Tabel1[[#This Row],[Wind profiel]]-Tabel1[[#This Row],[Netto afname 2024 (LDN)]]</f>
        <v>-97.602150000000023</v>
      </c>
    </row>
    <row r="1536" spans="1:10" x14ac:dyDescent="0.2">
      <c r="A1536">
        <f t="shared" si="47"/>
        <v>3</v>
      </c>
      <c r="B1536" t="s">
        <v>1534</v>
      </c>
      <c r="C1536" s="1">
        <v>172.1087</v>
      </c>
      <c r="D1536" s="1">
        <v>0</v>
      </c>
      <c r="E1536" s="1">
        <v>0</v>
      </c>
      <c r="F1536" s="1">
        <f t="shared" si="48"/>
        <v>172.1087</v>
      </c>
      <c r="G1536" s="34"/>
      <c r="H1536" s="1">
        <v>15.5</v>
      </c>
      <c r="I1536" s="1">
        <f>IF(Tabel1[[#This Row],[Netto afname 2024 (LDN)]]-Tabel1[[#This Row],[Wind profiel]]&lt;0,0,Tabel1[[#This Row],[Netto afname 2024 (LDN)]]-Tabel1[[#This Row],[Wind profiel]])</f>
        <v>156.6087</v>
      </c>
      <c r="J1536" s="1">
        <f>Tabel1[[#This Row],[Wind profiel]]-Tabel1[[#This Row],[Netto afname 2024 (LDN)]]</f>
        <v>-156.6087</v>
      </c>
    </row>
    <row r="1537" spans="1:10" x14ac:dyDescent="0.2">
      <c r="A1537">
        <f t="shared" si="47"/>
        <v>3</v>
      </c>
      <c r="B1537" t="s">
        <v>1535</v>
      </c>
      <c r="C1537" s="1">
        <v>179.14904999999999</v>
      </c>
      <c r="D1537" s="1">
        <v>0</v>
      </c>
      <c r="E1537" s="1">
        <v>0</v>
      </c>
      <c r="F1537" s="1">
        <f t="shared" si="48"/>
        <v>179.14904999999999</v>
      </c>
      <c r="G1537" s="34"/>
      <c r="H1537" s="1">
        <v>4.7</v>
      </c>
      <c r="I1537" s="1">
        <f>IF(Tabel1[[#This Row],[Netto afname 2024 (LDN)]]-Tabel1[[#This Row],[Wind profiel]]&lt;0,0,Tabel1[[#This Row],[Netto afname 2024 (LDN)]]-Tabel1[[#This Row],[Wind profiel]])</f>
        <v>174.44905</v>
      </c>
      <c r="J1537" s="1">
        <f>Tabel1[[#This Row],[Wind profiel]]-Tabel1[[#This Row],[Netto afname 2024 (LDN)]]</f>
        <v>-174.44905</v>
      </c>
    </row>
    <row r="1538" spans="1:10" x14ac:dyDescent="0.2">
      <c r="A1538">
        <f t="shared" si="47"/>
        <v>3</v>
      </c>
      <c r="B1538" t="s">
        <v>1536</v>
      </c>
      <c r="C1538" s="1">
        <v>191.40635</v>
      </c>
      <c r="D1538" s="1">
        <v>0</v>
      </c>
      <c r="E1538" s="1">
        <v>0</v>
      </c>
      <c r="F1538" s="1">
        <f t="shared" si="48"/>
        <v>191.40635</v>
      </c>
      <c r="G1538" s="34"/>
      <c r="H1538" s="1">
        <v>0</v>
      </c>
      <c r="I1538" s="1">
        <f>IF(Tabel1[[#This Row],[Netto afname 2024 (LDN)]]-Tabel1[[#This Row],[Wind profiel]]&lt;0,0,Tabel1[[#This Row],[Netto afname 2024 (LDN)]]-Tabel1[[#This Row],[Wind profiel]])</f>
        <v>191.40635</v>
      </c>
      <c r="J1538" s="1">
        <f>Tabel1[[#This Row],[Wind profiel]]-Tabel1[[#This Row],[Netto afname 2024 (LDN)]]</f>
        <v>-191.40635</v>
      </c>
    </row>
    <row r="1539" spans="1:10" x14ac:dyDescent="0.2">
      <c r="A1539">
        <f t="shared" si="47"/>
        <v>3</v>
      </c>
      <c r="B1539" t="s">
        <v>1537</v>
      </c>
      <c r="C1539" s="1">
        <v>180.46594999999999</v>
      </c>
      <c r="D1539" s="1">
        <v>0</v>
      </c>
      <c r="E1539" s="1">
        <v>0</v>
      </c>
      <c r="F1539" s="1">
        <f t="shared" si="48"/>
        <v>180.46594999999999</v>
      </c>
      <c r="G1539" s="34"/>
      <c r="H1539" s="1">
        <v>0</v>
      </c>
      <c r="I1539" s="1">
        <f>IF(Tabel1[[#This Row],[Netto afname 2024 (LDN)]]-Tabel1[[#This Row],[Wind profiel]]&lt;0,0,Tabel1[[#This Row],[Netto afname 2024 (LDN)]]-Tabel1[[#This Row],[Wind profiel]])</f>
        <v>180.46594999999999</v>
      </c>
      <c r="J1539" s="1">
        <f>Tabel1[[#This Row],[Wind profiel]]-Tabel1[[#This Row],[Netto afname 2024 (LDN)]]</f>
        <v>-180.46594999999999</v>
      </c>
    </row>
    <row r="1540" spans="1:10" x14ac:dyDescent="0.2">
      <c r="A1540">
        <f t="shared" ref="A1540:A1603" si="49">MONTH(B1540)</f>
        <v>3</v>
      </c>
      <c r="B1540" t="s">
        <v>1538</v>
      </c>
      <c r="C1540" s="1">
        <v>162.83975000000001</v>
      </c>
      <c r="D1540" s="1">
        <v>0</v>
      </c>
      <c r="E1540" s="1">
        <v>0</v>
      </c>
      <c r="F1540" s="1">
        <f t="shared" ref="F1540:F1603" si="50">C1540+E1540-D1540</f>
        <v>162.83975000000001</v>
      </c>
      <c r="G1540" s="34"/>
      <c r="H1540" s="1">
        <v>0</v>
      </c>
      <c r="I1540" s="1">
        <f>IF(Tabel1[[#This Row],[Netto afname 2024 (LDN)]]-Tabel1[[#This Row],[Wind profiel]]&lt;0,0,Tabel1[[#This Row],[Netto afname 2024 (LDN)]]-Tabel1[[#This Row],[Wind profiel]])</f>
        <v>162.83975000000001</v>
      </c>
      <c r="J1540" s="1">
        <f>Tabel1[[#This Row],[Wind profiel]]-Tabel1[[#This Row],[Netto afname 2024 (LDN)]]</f>
        <v>-162.83975000000001</v>
      </c>
    </row>
    <row r="1541" spans="1:10" x14ac:dyDescent="0.2">
      <c r="A1541">
        <f t="shared" si="49"/>
        <v>3</v>
      </c>
      <c r="B1541" t="s">
        <v>1539</v>
      </c>
      <c r="C1541" s="1">
        <v>156.25525000000002</v>
      </c>
      <c r="D1541" s="1">
        <v>0</v>
      </c>
      <c r="E1541" s="1">
        <v>0</v>
      </c>
      <c r="F1541" s="1">
        <f t="shared" si="50"/>
        <v>156.25525000000002</v>
      </c>
      <c r="G1541" s="34"/>
      <c r="H1541" s="1">
        <v>0</v>
      </c>
      <c r="I1541" s="1">
        <f>IF(Tabel1[[#This Row],[Netto afname 2024 (LDN)]]-Tabel1[[#This Row],[Wind profiel]]&lt;0,0,Tabel1[[#This Row],[Netto afname 2024 (LDN)]]-Tabel1[[#This Row],[Wind profiel]])</f>
        <v>156.25525000000002</v>
      </c>
      <c r="J1541" s="1">
        <f>Tabel1[[#This Row],[Wind profiel]]-Tabel1[[#This Row],[Netto afname 2024 (LDN)]]</f>
        <v>-156.25525000000002</v>
      </c>
    </row>
    <row r="1542" spans="1:10" x14ac:dyDescent="0.2">
      <c r="A1542">
        <f t="shared" si="49"/>
        <v>3</v>
      </c>
      <c r="B1542" t="s">
        <v>1540</v>
      </c>
      <c r="C1542" s="1">
        <v>151.59545</v>
      </c>
      <c r="D1542" s="1">
        <v>0</v>
      </c>
      <c r="E1542" s="1">
        <v>0</v>
      </c>
      <c r="F1542" s="1">
        <f t="shared" si="50"/>
        <v>151.59545</v>
      </c>
      <c r="G1542" s="34"/>
      <c r="H1542" s="1">
        <v>0</v>
      </c>
      <c r="I1542" s="1">
        <f>IF(Tabel1[[#This Row],[Netto afname 2024 (LDN)]]-Tabel1[[#This Row],[Wind profiel]]&lt;0,0,Tabel1[[#This Row],[Netto afname 2024 (LDN)]]-Tabel1[[#This Row],[Wind profiel]])</f>
        <v>151.59545</v>
      </c>
      <c r="J1542" s="1">
        <f>Tabel1[[#This Row],[Wind profiel]]-Tabel1[[#This Row],[Netto afname 2024 (LDN)]]</f>
        <v>-151.59545</v>
      </c>
    </row>
    <row r="1543" spans="1:10" x14ac:dyDescent="0.2">
      <c r="A1543">
        <f t="shared" si="49"/>
        <v>3</v>
      </c>
      <c r="B1543" t="s">
        <v>1541</v>
      </c>
      <c r="C1543" s="1">
        <v>147.69540000000001</v>
      </c>
      <c r="D1543" s="1">
        <v>0</v>
      </c>
      <c r="E1543" s="1">
        <v>0</v>
      </c>
      <c r="F1543" s="1">
        <f t="shared" si="50"/>
        <v>147.69540000000001</v>
      </c>
      <c r="G1543" s="34"/>
      <c r="H1543" s="1">
        <v>0</v>
      </c>
      <c r="I1543" s="1">
        <f>IF(Tabel1[[#This Row],[Netto afname 2024 (LDN)]]-Tabel1[[#This Row],[Wind profiel]]&lt;0,0,Tabel1[[#This Row],[Netto afname 2024 (LDN)]]-Tabel1[[#This Row],[Wind profiel]])</f>
        <v>147.69540000000001</v>
      </c>
      <c r="J1543" s="1">
        <f>Tabel1[[#This Row],[Wind profiel]]-Tabel1[[#This Row],[Netto afname 2024 (LDN)]]</f>
        <v>-147.69540000000001</v>
      </c>
    </row>
    <row r="1544" spans="1:10" x14ac:dyDescent="0.2">
      <c r="A1544">
        <f t="shared" si="49"/>
        <v>3</v>
      </c>
      <c r="B1544" t="s">
        <v>1542</v>
      </c>
      <c r="C1544" s="1">
        <v>148.15125</v>
      </c>
      <c r="D1544" s="1">
        <v>0</v>
      </c>
      <c r="E1544" s="1">
        <v>0</v>
      </c>
      <c r="F1544" s="1">
        <f t="shared" si="50"/>
        <v>148.15125</v>
      </c>
      <c r="G1544" s="34"/>
      <c r="H1544" s="1">
        <v>30.3</v>
      </c>
      <c r="I1544" s="1">
        <f>IF(Tabel1[[#This Row],[Netto afname 2024 (LDN)]]-Tabel1[[#This Row],[Wind profiel]]&lt;0,0,Tabel1[[#This Row],[Netto afname 2024 (LDN)]]-Tabel1[[#This Row],[Wind profiel]])</f>
        <v>117.85125000000001</v>
      </c>
      <c r="J1544" s="1">
        <f>Tabel1[[#This Row],[Wind profiel]]-Tabel1[[#This Row],[Netto afname 2024 (LDN)]]</f>
        <v>-117.85125000000001</v>
      </c>
    </row>
    <row r="1545" spans="1:10" x14ac:dyDescent="0.2">
      <c r="A1545">
        <f t="shared" si="49"/>
        <v>3</v>
      </c>
      <c r="B1545" t="s">
        <v>1543</v>
      </c>
      <c r="C1545" s="1">
        <v>158.88905</v>
      </c>
      <c r="D1545" s="1">
        <v>0</v>
      </c>
      <c r="E1545" s="1">
        <v>0</v>
      </c>
      <c r="F1545" s="1">
        <f t="shared" si="50"/>
        <v>158.88905</v>
      </c>
      <c r="G1545" s="34"/>
      <c r="H1545" s="1">
        <v>58.9</v>
      </c>
      <c r="I1545" s="1">
        <f>IF(Tabel1[[#This Row],[Netto afname 2024 (LDN)]]-Tabel1[[#This Row],[Wind profiel]]&lt;0,0,Tabel1[[#This Row],[Netto afname 2024 (LDN)]]-Tabel1[[#This Row],[Wind profiel]])</f>
        <v>99.989049999999992</v>
      </c>
      <c r="J1545" s="1">
        <f>Tabel1[[#This Row],[Wind profiel]]-Tabel1[[#This Row],[Netto afname 2024 (LDN)]]</f>
        <v>-99.989049999999992</v>
      </c>
    </row>
    <row r="1546" spans="1:10" x14ac:dyDescent="0.2">
      <c r="A1546">
        <f t="shared" si="49"/>
        <v>3</v>
      </c>
      <c r="B1546" t="s">
        <v>1544</v>
      </c>
      <c r="C1546" s="1">
        <v>152.40584999999999</v>
      </c>
      <c r="D1546" s="1">
        <v>0</v>
      </c>
      <c r="E1546" s="1">
        <v>0</v>
      </c>
      <c r="F1546" s="1">
        <f t="shared" si="50"/>
        <v>152.40584999999999</v>
      </c>
      <c r="G1546" s="34"/>
      <c r="H1546" s="1">
        <v>96.9</v>
      </c>
      <c r="I1546" s="1">
        <f>IF(Tabel1[[#This Row],[Netto afname 2024 (LDN)]]-Tabel1[[#This Row],[Wind profiel]]&lt;0,0,Tabel1[[#This Row],[Netto afname 2024 (LDN)]]-Tabel1[[#This Row],[Wind profiel]])</f>
        <v>55.505849999999981</v>
      </c>
      <c r="J1546" s="1">
        <f>Tabel1[[#This Row],[Wind profiel]]-Tabel1[[#This Row],[Netto afname 2024 (LDN)]]</f>
        <v>-55.505849999999981</v>
      </c>
    </row>
    <row r="1547" spans="1:10" x14ac:dyDescent="0.2">
      <c r="A1547">
        <f t="shared" si="49"/>
        <v>3</v>
      </c>
      <c r="B1547" t="s">
        <v>1545</v>
      </c>
      <c r="C1547" s="1">
        <v>150.98765</v>
      </c>
      <c r="D1547" s="1">
        <v>0</v>
      </c>
      <c r="E1547" s="1">
        <v>5.04</v>
      </c>
      <c r="F1547" s="1">
        <f t="shared" si="50"/>
        <v>156.02764999999999</v>
      </c>
      <c r="G1547" s="34"/>
      <c r="H1547" s="1">
        <v>111.2</v>
      </c>
      <c r="I1547" s="1">
        <f>IF(Tabel1[[#This Row],[Netto afname 2024 (LDN)]]-Tabel1[[#This Row],[Wind profiel]]&lt;0,0,Tabel1[[#This Row],[Netto afname 2024 (LDN)]]-Tabel1[[#This Row],[Wind profiel]])</f>
        <v>39.787649999999999</v>
      </c>
      <c r="J1547" s="1">
        <f>Tabel1[[#This Row],[Wind profiel]]-Tabel1[[#This Row],[Netto afname 2024 (LDN)]]</f>
        <v>-39.787649999999999</v>
      </c>
    </row>
    <row r="1548" spans="1:10" x14ac:dyDescent="0.2">
      <c r="A1548">
        <f t="shared" si="49"/>
        <v>3</v>
      </c>
      <c r="B1548" t="s">
        <v>1546</v>
      </c>
      <c r="C1548" s="1">
        <v>143.64340000000001</v>
      </c>
      <c r="D1548" s="1">
        <v>0</v>
      </c>
      <c r="E1548" s="1">
        <v>26.56</v>
      </c>
      <c r="F1548" s="1">
        <f t="shared" si="50"/>
        <v>170.20340000000002</v>
      </c>
      <c r="G1548" s="34"/>
      <c r="H1548" s="1">
        <v>75.400000000000006</v>
      </c>
      <c r="I1548" s="1">
        <f>IF(Tabel1[[#This Row],[Netto afname 2024 (LDN)]]-Tabel1[[#This Row],[Wind profiel]]&lt;0,0,Tabel1[[#This Row],[Netto afname 2024 (LDN)]]-Tabel1[[#This Row],[Wind profiel]])</f>
        <v>68.243400000000008</v>
      </c>
      <c r="J1548" s="1">
        <f>Tabel1[[#This Row],[Wind profiel]]-Tabel1[[#This Row],[Netto afname 2024 (LDN)]]</f>
        <v>-68.243400000000008</v>
      </c>
    </row>
    <row r="1549" spans="1:10" x14ac:dyDescent="0.2">
      <c r="A1549">
        <f t="shared" si="49"/>
        <v>3</v>
      </c>
      <c r="B1549" t="s">
        <v>1547</v>
      </c>
      <c r="C1549" s="1">
        <v>90.663499999999999</v>
      </c>
      <c r="D1549" s="1">
        <v>0</v>
      </c>
      <c r="E1549" s="1">
        <v>81.36</v>
      </c>
      <c r="F1549" s="1">
        <f t="shared" si="50"/>
        <v>172.02350000000001</v>
      </c>
      <c r="G1549" s="34"/>
      <c r="H1549" s="1">
        <v>14.1</v>
      </c>
      <c r="I1549" s="1">
        <f>IF(Tabel1[[#This Row],[Netto afname 2024 (LDN)]]-Tabel1[[#This Row],[Wind profiel]]&lt;0,0,Tabel1[[#This Row],[Netto afname 2024 (LDN)]]-Tabel1[[#This Row],[Wind profiel]])</f>
        <v>76.563500000000005</v>
      </c>
      <c r="J1549" s="1">
        <f>Tabel1[[#This Row],[Wind profiel]]-Tabel1[[#This Row],[Netto afname 2024 (LDN)]]</f>
        <v>-76.563500000000005</v>
      </c>
    </row>
    <row r="1550" spans="1:10" x14ac:dyDescent="0.2">
      <c r="A1550">
        <f t="shared" si="49"/>
        <v>3</v>
      </c>
      <c r="B1550" t="s">
        <v>1548</v>
      </c>
      <c r="C1550" s="1">
        <v>52.726650000000006</v>
      </c>
      <c r="D1550" s="1">
        <v>0</v>
      </c>
      <c r="E1550" s="1">
        <v>123.68</v>
      </c>
      <c r="F1550" s="1">
        <f t="shared" si="50"/>
        <v>176.40665000000001</v>
      </c>
      <c r="G1550" s="34"/>
      <c r="H1550" s="1">
        <v>12.6</v>
      </c>
      <c r="I1550" s="1">
        <f>IF(Tabel1[[#This Row],[Netto afname 2024 (LDN)]]-Tabel1[[#This Row],[Wind profiel]]&lt;0,0,Tabel1[[#This Row],[Netto afname 2024 (LDN)]]-Tabel1[[#This Row],[Wind profiel]])</f>
        <v>40.126650000000005</v>
      </c>
      <c r="J1550" s="1">
        <f>Tabel1[[#This Row],[Wind profiel]]-Tabel1[[#This Row],[Netto afname 2024 (LDN)]]</f>
        <v>-40.126650000000005</v>
      </c>
    </row>
    <row r="1551" spans="1:10" x14ac:dyDescent="0.2">
      <c r="A1551">
        <f t="shared" si="49"/>
        <v>3</v>
      </c>
      <c r="B1551" t="s">
        <v>1549</v>
      </c>
      <c r="C1551" s="1">
        <v>58.298150000000007</v>
      </c>
      <c r="D1551" s="1">
        <v>0</v>
      </c>
      <c r="E1551" s="1">
        <v>115.60000000000001</v>
      </c>
      <c r="F1551" s="1">
        <f t="shared" si="50"/>
        <v>173.89815000000002</v>
      </c>
      <c r="G1551" s="34"/>
      <c r="H1551" s="1">
        <v>0.8</v>
      </c>
      <c r="I1551" s="1">
        <f>IF(Tabel1[[#This Row],[Netto afname 2024 (LDN)]]-Tabel1[[#This Row],[Wind profiel]]&lt;0,0,Tabel1[[#This Row],[Netto afname 2024 (LDN)]]-Tabel1[[#This Row],[Wind profiel]])</f>
        <v>57.49815000000001</v>
      </c>
      <c r="J1551" s="1">
        <f>Tabel1[[#This Row],[Wind profiel]]-Tabel1[[#This Row],[Netto afname 2024 (LDN)]]</f>
        <v>-57.49815000000001</v>
      </c>
    </row>
    <row r="1552" spans="1:10" x14ac:dyDescent="0.2">
      <c r="A1552">
        <f t="shared" si="49"/>
        <v>3</v>
      </c>
      <c r="B1552" t="s">
        <v>1550</v>
      </c>
      <c r="C1552" s="1">
        <v>57.690349999999995</v>
      </c>
      <c r="D1552" s="1">
        <v>0</v>
      </c>
      <c r="E1552" s="1">
        <v>121.84</v>
      </c>
      <c r="F1552" s="1">
        <f t="shared" si="50"/>
        <v>179.53035</v>
      </c>
      <c r="G1552" s="34"/>
      <c r="H1552" s="1">
        <v>0</v>
      </c>
      <c r="I1552" s="1">
        <f>IF(Tabel1[[#This Row],[Netto afname 2024 (LDN)]]-Tabel1[[#This Row],[Wind profiel]]&lt;0,0,Tabel1[[#This Row],[Netto afname 2024 (LDN)]]-Tabel1[[#This Row],[Wind profiel]])</f>
        <v>57.690349999999995</v>
      </c>
      <c r="J1552" s="1">
        <f>Tabel1[[#This Row],[Wind profiel]]-Tabel1[[#This Row],[Netto afname 2024 (LDN)]]</f>
        <v>-57.690349999999995</v>
      </c>
    </row>
    <row r="1553" spans="1:10" x14ac:dyDescent="0.2">
      <c r="A1553">
        <f t="shared" si="49"/>
        <v>3</v>
      </c>
      <c r="B1553" t="s">
        <v>1551</v>
      </c>
      <c r="C1553" s="1">
        <v>122.1678</v>
      </c>
      <c r="D1553" s="1">
        <v>0</v>
      </c>
      <c r="E1553" s="1">
        <v>53.68</v>
      </c>
      <c r="F1553" s="1">
        <f t="shared" si="50"/>
        <v>175.84780000000001</v>
      </c>
      <c r="G1553" s="34"/>
      <c r="H1553" s="1">
        <v>0</v>
      </c>
      <c r="I1553" s="1">
        <f>IF(Tabel1[[#This Row],[Netto afname 2024 (LDN)]]-Tabel1[[#This Row],[Wind profiel]]&lt;0,0,Tabel1[[#This Row],[Netto afname 2024 (LDN)]]-Tabel1[[#This Row],[Wind profiel]])</f>
        <v>122.1678</v>
      </c>
      <c r="J1553" s="1">
        <f>Tabel1[[#This Row],[Wind profiel]]-Tabel1[[#This Row],[Netto afname 2024 (LDN)]]</f>
        <v>-122.1678</v>
      </c>
    </row>
    <row r="1554" spans="1:10" x14ac:dyDescent="0.2">
      <c r="A1554">
        <f t="shared" si="49"/>
        <v>3</v>
      </c>
      <c r="B1554" t="s">
        <v>1552</v>
      </c>
      <c r="C1554" s="1">
        <v>149.67075</v>
      </c>
      <c r="D1554" s="1">
        <v>0</v>
      </c>
      <c r="E1554" s="1">
        <v>28.080000000000002</v>
      </c>
      <c r="F1554" s="1">
        <f t="shared" si="50"/>
        <v>177.75075000000001</v>
      </c>
      <c r="G1554" s="34"/>
      <c r="H1554" s="1">
        <v>0</v>
      </c>
      <c r="I1554" s="1">
        <f>IF(Tabel1[[#This Row],[Netto afname 2024 (LDN)]]-Tabel1[[#This Row],[Wind profiel]]&lt;0,0,Tabel1[[#This Row],[Netto afname 2024 (LDN)]]-Tabel1[[#This Row],[Wind profiel]])</f>
        <v>149.67075</v>
      </c>
      <c r="J1554" s="1">
        <f>Tabel1[[#This Row],[Wind profiel]]-Tabel1[[#This Row],[Netto afname 2024 (LDN)]]</f>
        <v>-149.67075</v>
      </c>
    </row>
    <row r="1555" spans="1:10" x14ac:dyDescent="0.2">
      <c r="A1555">
        <f t="shared" si="49"/>
        <v>3</v>
      </c>
      <c r="B1555" t="s">
        <v>1553</v>
      </c>
      <c r="C1555" s="1">
        <v>167.39825000000002</v>
      </c>
      <c r="D1555" s="1">
        <v>0</v>
      </c>
      <c r="E1555" s="1">
        <v>3.6</v>
      </c>
      <c r="F1555" s="1">
        <f t="shared" si="50"/>
        <v>170.99825000000001</v>
      </c>
      <c r="G1555" s="34"/>
      <c r="H1555" s="1">
        <v>0</v>
      </c>
      <c r="I1555" s="1">
        <f>IF(Tabel1[[#This Row],[Netto afname 2024 (LDN)]]-Tabel1[[#This Row],[Wind profiel]]&lt;0,0,Tabel1[[#This Row],[Netto afname 2024 (LDN)]]-Tabel1[[#This Row],[Wind profiel]])</f>
        <v>167.39825000000002</v>
      </c>
      <c r="J1555" s="1">
        <f>Tabel1[[#This Row],[Wind profiel]]-Tabel1[[#This Row],[Netto afname 2024 (LDN)]]</f>
        <v>-167.39825000000002</v>
      </c>
    </row>
    <row r="1556" spans="1:10" x14ac:dyDescent="0.2">
      <c r="A1556">
        <f t="shared" si="49"/>
        <v>3</v>
      </c>
      <c r="B1556" t="s">
        <v>1554</v>
      </c>
      <c r="C1556" s="1">
        <v>160.50985000000003</v>
      </c>
      <c r="D1556" s="1">
        <v>0</v>
      </c>
      <c r="E1556" s="1">
        <v>0.16</v>
      </c>
      <c r="F1556" s="1">
        <f t="shared" si="50"/>
        <v>160.66985000000003</v>
      </c>
      <c r="G1556" s="34"/>
      <c r="H1556" s="1">
        <v>0</v>
      </c>
      <c r="I1556" s="1">
        <f>IF(Tabel1[[#This Row],[Netto afname 2024 (LDN)]]-Tabel1[[#This Row],[Wind profiel]]&lt;0,0,Tabel1[[#This Row],[Netto afname 2024 (LDN)]]-Tabel1[[#This Row],[Wind profiel]])</f>
        <v>160.50985000000003</v>
      </c>
      <c r="J1556" s="1">
        <f>Tabel1[[#This Row],[Wind profiel]]-Tabel1[[#This Row],[Netto afname 2024 (LDN)]]</f>
        <v>-160.50985000000003</v>
      </c>
    </row>
    <row r="1557" spans="1:10" x14ac:dyDescent="0.2">
      <c r="A1557">
        <f t="shared" si="49"/>
        <v>3</v>
      </c>
      <c r="B1557" t="s">
        <v>1555</v>
      </c>
      <c r="C1557" s="1">
        <v>167.44889999999998</v>
      </c>
      <c r="D1557" s="1">
        <v>0</v>
      </c>
      <c r="E1557" s="1">
        <v>0</v>
      </c>
      <c r="F1557" s="1">
        <f t="shared" si="50"/>
        <v>167.44889999999998</v>
      </c>
      <c r="G1557" s="34"/>
      <c r="H1557" s="1">
        <v>21.9</v>
      </c>
      <c r="I1557" s="1">
        <f>IF(Tabel1[[#This Row],[Netto afname 2024 (LDN)]]-Tabel1[[#This Row],[Wind profiel]]&lt;0,0,Tabel1[[#This Row],[Netto afname 2024 (LDN)]]-Tabel1[[#This Row],[Wind profiel]])</f>
        <v>145.54889999999997</v>
      </c>
      <c r="J1557" s="1">
        <f>Tabel1[[#This Row],[Wind profiel]]-Tabel1[[#This Row],[Netto afname 2024 (LDN)]]</f>
        <v>-145.54889999999997</v>
      </c>
    </row>
    <row r="1558" spans="1:10" x14ac:dyDescent="0.2">
      <c r="A1558">
        <f t="shared" si="49"/>
        <v>3</v>
      </c>
      <c r="B1558" t="s">
        <v>1556</v>
      </c>
      <c r="C1558" s="1">
        <v>179.7062</v>
      </c>
      <c r="D1558" s="1">
        <v>0</v>
      </c>
      <c r="E1558" s="1">
        <v>0</v>
      </c>
      <c r="F1558" s="1">
        <f t="shared" si="50"/>
        <v>179.7062</v>
      </c>
      <c r="G1558" s="34"/>
      <c r="H1558" s="1">
        <v>181</v>
      </c>
      <c r="I1558" s="1">
        <f>IF(Tabel1[[#This Row],[Netto afname 2024 (LDN)]]-Tabel1[[#This Row],[Wind profiel]]&lt;0,0,Tabel1[[#This Row],[Netto afname 2024 (LDN)]]-Tabel1[[#This Row],[Wind profiel]])</f>
        <v>0</v>
      </c>
      <c r="J1558" s="1">
        <f>Tabel1[[#This Row],[Wind profiel]]-Tabel1[[#This Row],[Netto afname 2024 (LDN)]]</f>
        <v>1.2938000000000045</v>
      </c>
    </row>
    <row r="1559" spans="1:10" x14ac:dyDescent="0.2">
      <c r="A1559">
        <f t="shared" si="49"/>
        <v>3</v>
      </c>
      <c r="B1559" t="s">
        <v>1557</v>
      </c>
      <c r="C1559" s="1">
        <v>195.96485000000001</v>
      </c>
      <c r="D1559" s="1">
        <v>0</v>
      </c>
      <c r="E1559" s="1">
        <v>0</v>
      </c>
      <c r="F1559" s="1">
        <f t="shared" si="50"/>
        <v>195.96485000000001</v>
      </c>
      <c r="G1559" s="34"/>
      <c r="H1559" s="1">
        <v>399.3</v>
      </c>
      <c r="I1559" s="1">
        <f>IF(Tabel1[[#This Row],[Netto afname 2024 (LDN)]]-Tabel1[[#This Row],[Wind profiel]]&lt;0,0,Tabel1[[#This Row],[Netto afname 2024 (LDN)]]-Tabel1[[#This Row],[Wind profiel]])</f>
        <v>0</v>
      </c>
      <c r="J1559" s="1">
        <f>Tabel1[[#This Row],[Wind profiel]]-Tabel1[[#This Row],[Netto afname 2024 (LDN)]]</f>
        <v>203.33515</v>
      </c>
    </row>
    <row r="1560" spans="1:10" x14ac:dyDescent="0.2">
      <c r="A1560">
        <f t="shared" si="49"/>
        <v>3</v>
      </c>
      <c r="B1560" t="s">
        <v>1558</v>
      </c>
      <c r="C1560" s="1">
        <v>240.84075000000001</v>
      </c>
      <c r="D1560" s="1">
        <v>0</v>
      </c>
      <c r="E1560" s="1">
        <v>0</v>
      </c>
      <c r="F1560" s="1">
        <f t="shared" si="50"/>
        <v>240.84075000000001</v>
      </c>
      <c r="G1560" s="34"/>
      <c r="H1560" s="1">
        <v>541</v>
      </c>
      <c r="I1560" s="1">
        <f>IF(Tabel1[[#This Row],[Netto afname 2024 (LDN)]]-Tabel1[[#This Row],[Wind profiel]]&lt;0,0,Tabel1[[#This Row],[Netto afname 2024 (LDN)]]-Tabel1[[#This Row],[Wind profiel]])</f>
        <v>0</v>
      </c>
      <c r="J1560" s="1">
        <f>Tabel1[[#This Row],[Wind profiel]]-Tabel1[[#This Row],[Netto afname 2024 (LDN)]]</f>
        <v>300.15924999999999</v>
      </c>
    </row>
    <row r="1561" spans="1:10" x14ac:dyDescent="0.2">
      <c r="A1561">
        <f t="shared" si="49"/>
        <v>3</v>
      </c>
      <c r="B1561" t="s">
        <v>1559</v>
      </c>
      <c r="C1561" s="1">
        <v>229.3432</v>
      </c>
      <c r="D1561" s="1">
        <v>0</v>
      </c>
      <c r="E1561" s="1">
        <v>0</v>
      </c>
      <c r="F1561" s="1">
        <f t="shared" si="50"/>
        <v>229.3432</v>
      </c>
      <c r="G1561" s="34"/>
      <c r="H1561" s="1">
        <v>641.4</v>
      </c>
      <c r="I1561" s="1">
        <f>IF(Tabel1[[#This Row],[Netto afname 2024 (LDN)]]-Tabel1[[#This Row],[Wind profiel]]&lt;0,0,Tabel1[[#This Row],[Netto afname 2024 (LDN)]]-Tabel1[[#This Row],[Wind profiel]])</f>
        <v>0</v>
      </c>
      <c r="J1561" s="1">
        <f>Tabel1[[#This Row],[Wind profiel]]-Tabel1[[#This Row],[Netto afname 2024 (LDN)]]</f>
        <v>412.05679999999995</v>
      </c>
    </row>
    <row r="1562" spans="1:10" x14ac:dyDescent="0.2">
      <c r="A1562">
        <f t="shared" si="49"/>
        <v>3</v>
      </c>
      <c r="B1562" t="s">
        <v>1560</v>
      </c>
      <c r="C1562" s="1">
        <v>205.48705000000001</v>
      </c>
      <c r="D1562" s="1">
        <v>0</v>
      </c>
      <c r="E1562" s="1">
        <v>0</v>
      </c>
      <c r="F1562" s="1">
        <f t="shared" si="50"/>
        <v>205.48705000000001</v>
      </c>
      <c r="G1562" s="34"/>
      <c r="H1562" s="1">
        <v>1075.7</v>
      </c>
      <c r="I1562" s="1">
        <f>IF(Tabel1[[#This Row],[Netto afname 2024 (LDN)]]-Tabel1[[#This Row],[Wind profiel]]&lt;0,0,Tabel1[[#This Row],[Netto afname 2024 (LDN)]]-Tabel1[[#This Row],[Wind profiel]])</f>
        <v>0</v>
      </c>
      <c r="J1562" s="1">
        <f>Tabel1[[#This Row],[Wind profiel]]-Tabel1[[#This Row],[Netto afname 2024 (LDN)]]</f>
        <v>870.21295000000009</v>
      </c>
    </row>
    <row r="1563" spans="1:10" x14ac:dyDescent="0.2">
      <c r="A1563">
        <f t="shared" si="49"/>
        <v>3</v>
      </c>
      <c r="B1563" t="s">
        <v>1561</v>
      </c>
      <c r="C1563" s="1">
        <v>202.34674999999999</v>
      </c>
      <c r="D1563" s="1">
        <v>0</v>
      </c>
      <c r="E1563" s="1">
        <v>0</v>
      </c>
      <c r="F1563" s="1">
        <f t="shared" si="50"/>
        <v>202.34674999999999</v>
      </c>
      <c r="G1563" s="34"/>
      <c r="H1563" s="1">
        <v>1030.4000000000001</v>
      </c>
      <c r="I1563" s="1">
        <f>IF(Tabel1[[#This Row],[Netto afname 2024 (LDN)]]-Tabel1[[#This Row],[Wind profiel]]&lt;0,0,Tabel1[[#This Row],[Netto afname 2024 (LDN)]]-Tabel1[[#This Row],[Wind profiel]])</f>
        <v>0</v>
      </c>
      <c r="J1563" s="1">
        <f>Tabel1[[#This Row],[Wind profiel]]-Tabel1[[#This Row],[Netto afname 2024 (LDN)]]</f>
        <v>828.05325000000016</v>
      </c>
    </row>
    <row r="1564" spans="1:10" x14ac:dyDescent="0.2">
      <c r="A1564">
        <f t="shared" si="49"/>
        <v>3</v>
      </c>
      <c r="B1564" t="s">
        <v>1562</v>
      </c>
      <c r="C1564" s="1">
        <v>166.23329999999999</v>
      </c>
      <c r="D1564" s="1">
        <v>0</v>
      </c>
      <c r="E1564" s="1">
        <v>0</v>
      </c>
      <c r="F1564" s="1">
        <f t="shared" si="50"/>
        <v>166.23329999999999</v>
      </c>
      <c r="G1564" s="34"/>
      <c r="H1564" s="1">
        <v>866.8</v>
      </c>
      <c r="I1564" s="1">
        <f>IF(Tabel1[[#This Row],[Netto afname 2024 (LDN)]]-Tabel1[[#This Row],[Wind profiel]]&lt;0,0,Tabel1[[#This Row],[Netto afname 2024 (LDN)]]-Tabel1[[#This Row],[Wind profiel]])</f>
        <v>0</v>
      </c>
      <c r="J1564" s="1">
        <f>Tabel1[[#This Row],[Wind profiel]]-Tabel1[[#This Row],[Netto afname 2024 (LDN)]]</f>
        <v>700.56669999999997</v>
      </c>
    </row>
    <row r="1565" spans="1:10" x14ac:dyDescent="0.2">
      <c r="A1565">
        <f t="shared" si="49"/>
        <v>3</v>
      </c>
      <c r="B1565" t="s">
        <v>1563</v>
      </c>
      <c r="C1565" s="1">
        <v>157.57214999999999</v>
      </c>
      <c r="D1565" s="1">
        <v>0</v>
      </c>
      <c r="E1565" s="1">
        <v>0</v>
      </c>
      <c r="F1565" s="1">
        <f t="shared" si="50"/>
        <v>157.57214999999999</v>
      </c>
      <c r="G1565" s="34"/>
      <c r="H1565" s="1">
        <v>718.2</v>
      </c>
      <c r="I1565" s="1">
        <f>IF(Tabel1[[#This Row],[Netto afname 2024 (LDN)]]-Tabel1[[#This Row],[Wind profiel]]&lt;0,0,Tabel1[[#This Row],[Netto afname 2024 (LDN)]]-Tabel1[[#This Row],[Wind profiel]])</f>
        <v>0</v>
      </c>
      <c r="J1565" s="1">
        <f>Tabel1[[#This Row],[Wind profiel]]-Tabel1[[#This Row],[Netto afname 2024 (LDN)]]</f>
        <v>560.62785000000008</v>
      </c>
    </row>
    <row r="1566" spans="1:10" x14ac:dyDescent="0.2">
      <c r="A1566">
        <f t="shared" si="49"/>
        <v>3</v>
      </c>
      <c r="B1566" t="s">
        <v>1564</v>
      </c>
      <c r="C1566" s="1">
        <v>149.41750000000002</v>
      </c>
      <c r="D1566" s="1">
        <v>0</v>
      </c>
      <c r="E1566" s="1">
        <v>0</v>
      </c>
      <c r="F1566" s="1">
        <f t="shared" si="50"/>
        <v>149.41750000000002</v>
      </c>
      <c r="G1566" s="34"/>
      <c r="H1566" s="1">
        <v>475.2</v>
      </c>
      <c r="I1566" s="1">
        <f>IF(Tabel1[[#This Row],[Netto afname 2024 (LDN)]]-Tabel1[[#This Row],[Wind profiel]]&lt;0,0,Tabel1[[#This Row],[Netto afname 2024 (LDN)]]-Tabel1[[#This Row],[Wind profiel]])</f>
        <v>0</v>
      </c>
      <c r="J1566" s="1">
        <f>Tabel1[[#This Row],[Wind profiel]]-Tabel1[[#This Row],[Netto afname 2024 (LDN)]]</f>
        <v>325.78249999999997</v>
      </c>
    </row>
    <row r="1567" spans="1:10" x14ac:dyDescent="0.2">
      <c r="A1567">
        <f t="shared" si="49"/>
        <v>3</v>
      </c>
      <c r="B1567" t="s">
        <v>1565</v>
      </c>
      <c r="C1567" s="1">
        <v>150.22790000000001</v>
      </c>
      <c r="D1567" s="1">
        <v>0</v>
      </c>
      <c r="E1567" s="1">
        <v>0</v>
      </c>
      <c r="F1567" s="1">
        <f t="shared" si="50"/>
        <v>150.22790000000001</v>
      </c>
      <c r="G1567" s="34"/>
      <c r="H1567" s="1">
        <v>225.2</v>
      </c>
      <c r="I1567" s="1">
        <f>IF(Tabel1[[#This Row],[Netto afname 2024 (LDN)]]-Tabel1[[#This Row],[Wind profiel]]&lt;0,0,Tabel1[[#This Row],[Netto afname 2024 (LDN)]]-Tabel1[[#This Row],[Wind profiel]])</f>
        <v>0</v>
      </c>
      <c r="J1567" s="1">
        <f>Tabel1[[#This Row],[Wind profiel]]-Tabel1[[#This Row],[Netto afname 2024 (LDN)]]</f>
        <v>74.972099999999983</v>
      </c>
    </row>
    <row r="1568" spans="1:10" x14ac:dyDescent="0.2">
      <c r="A1568">
        <f t="shared" si="49"/>
        <v>3</v>
      </c>
      <c r="B1568" t="s">
        <v>1566</v>
      </c>
      <c r="C1568" s="1">
        <v>148.96164999999999</v>
      </c>
      <c r="D1568" s="1">
        <v>0</v>
      </c>
      <c r="E1568" s="1">
        <v>0</v>
      </c>
      <c r="F1568" s="1">
        <f t="shared" si="50"/>
        <v>148.96164999999999</v>
      </c>
      <c r="G1568" s="34"/>
      <c r="H1568" s="1">
        <v>114</v>
      </c>
      <c r="I1568" s="1">
        <f>IF(Tabel1[[#This Row],[Netto afname 2024 (LDN)]]-Tabel1[[#This Row],[Wind profiel]]&lt;0,0,Tabel1[[#This Row],[Netto afname 2024 (LDN)]]-Tabel1[[#This Row],[Wind profiel]])</f>
        <v>34.961649999999992</v>
      </c>
      <c r="J1568" s="1">
        <f>Tabel1[[#This Row],[Wind profiel]]-Tabel1[[#This Row],[Netto afname 2024 (LDN)]]</f>
        <v>-34.961649999999992</v>
      </c>
    </row>
    <row r="1569" spans="1:10" x14ac:dyDescent="0.2">
      <c r="A1569">
        <f t="shared" si="49"/>
        <v>3</v>
      </c>
      <c r="B1569" t="s">
        <v>1567</v>
      </c>
      <c r="C1569" s="1">
        <v>160.05399999999997</v>
      </c>
      <c r="D1569" s="1">
        <v>0</v>
      </c>
      <c r="E1569" s="1">
        <v>0</v>
      </c>
      <c r="F1569" s="1">
        <f t="shared" si="50"/>
        <v>160.05399999999997</v>
      </c>
      <c r="G1569" s="34"/>
      <c r="H1569" s="1">
        <v>300.10000000000002</v>
      </c>
      <c r="I1569" s="1">
        <f>IF(Tabel1[[#This Row],[Netto afname 2024 (LDN)]]-Tabel1[[#This Row],[Wind profiel]]&lt;0,0,Tabel1[[#This Row],[Netto afname 2024 (LDN)]]-Tabel1[[#This Row],[Wind profiel]])</f>
        <v>0</v>
      </c>
      <c r="J1569" s="1">
        <f>Tabel1[[#This Row],[Wind profiel]]-Tabel1[[#This Row],[Netto afname 2024 (LDN)]]</f>
        <v>140.04600000000005</v>
      </c>
    </row>
    <row r="1570" spans="1:10" x14ac:dyDescent="0.2">
      <c r="A1570">
        <f t="shared" si="49"/>
        <v>3</v>
      </c>
      <c r="B1570" t="s">
        <v>1568</v>
      </c>
      <c r="C1570" s="1">
        <v>148.45515</v>
      </c>
      <c r="D1570" s="1">
        <v>0</v>
      </c>
      <c r="E1570" s="1">
        <v>1.6800000000000002</v>
      </c>
      <c r="F1570" s="1">
        <f t="shared" si="50"/>
        <v>150.13515000000001</v>
      </c>
      <c r="G1570" s="34"/>
      <c r="H1570" s="1">
        <v>470.9</v>
      </c>
      <c r="I1570" s="1">
        <f>IF(Tabel1[[#This Row],[Netto afname 2024 (LDN)]]-Tabel1[[#This Row],[Wind profiel]]&lt;0,0,Tabel1[[#This Row],[Netto afname 2024 (LDN)]]-Tabel1[[#This Row],[Wind profiel]])</f>
        <v>0</v>
      </c>
      <c r="J1570" s="1">
        <f>Tabel1[[#This Row],[Wind profiel]]-Tabel1[[#This Row],[Netto afname 2024 (LDN)]]</f>
        <v>322.44484999999997</v>
      </c>
    </row>
    <row r="1571" spans="1:10" x14ac:dyDescent="0.2">
      <c r="A1571">
        <f t="shared" si="49"/>
        <v>3</v>
      </c>
      <c r="B1571" t="s">
        <v>1569</v>
      </c>
      <c r="C1571" s="1">
        <v>117.30540000000001</v>
      </c>
      <c r="D1571" s="1">
        <v>0</v>
      </c>
      <c r="E1571" s="1">
        <v>24.8</v>
      </c>
      <c r="F1571" s="1">
        <f t="shared" si="50"/>
        <v>142.1054</v>
      </c>
      <c r="G1571" s="34"/>
      <c r="H1571" s="1">
        <v>608.70000000000005</v>
      </c>
      <c r="I1571" s="1">
        <f>IF(Tabel1[[#This Row],[Netto afname 2024 (LDN)]]-Tabel1[[#This Row],[Wind profiel]]&lt;0,0,Tabel1[[#This Row],[Netto afname 2024 (LDN)]]-Tabel1[[#This Row],[Wind profiel]])</f>
        <v>0</v>
      </c>
      <c r="J1571" s="1">
        <f>Tabel1[[#This Row],[Wind profiel]]-Tabel1[[#This Row],[Netto afname 2024 (LDN)]]</f>
        <v>491.39460000000003</v>
      </c>
    </row>
    <row r="1572" spans="1:10" x14ac:dyDescent="0.2">
      <c r="A1572">
        <f t="shared" si="49"/>
        <v>3</v>
      </c>
      <c r="B1572" t="s">
        <v>1570</v>
      </c>
      <c r="C1572" s="1">
        <v>88.28295</v>
      </c>
      <c r="D1572" s="1">
        <v>0</v>
      </c>
      <c r="E1572" s="1">
        <v>61.44</v>
      </c>
      <c r="F1572" s="1">
        <f t="shared" si="50"/>
        <v>149.72295</v>
      </c>
      <c r="G1572" s="34"/>
      <c r="H1572" s="1">
        <v>422.6</v>
      </c>
      <c r="I1572" s="1">
        <f>IF(Tabel1[[#This Row],[Netto afname 2024 (LDN)]]-Tabel1[[#This Row],[Wind profiel]]&lt;0,0,Tabel1[[#This Row],[Netto afname 2024 (LDN)]]-Tabel1[[#This Row],[Wind profiel]])</f>
        <v>0</v>
      </c>
      <c r="J1572" s="1">
        <f>Tabel1[[#This Row],[Wind profiel]]-Tabel1[[#This Row],[Netto afname 2024 (LDN)]]</f>
        <v>334.31704999999999</v>
      </c>
    </row>
    <row r="1573" spans="1:10" x14ac:dyDescent="0.2">
      <c r="A1573">
        <f t="shared" si="49"/>
        <v>3</v>
      </c>
      <c r="B1573" t="s">
        <v>1571</v>
      </c>
      <c r="C1573" s="1">
        <v>26.135399999999997</v>
      </c>
      <c r="D1573" s="1">
        <v>12.882527147087858</v>
      </c>
      <c r="E1573" s="1">
        <v>141.68</v>
      </c>
      <c r="F1573" s="1">
        <f t="shared" si="50"/>
        <v>154.93287285291214</v>
      </c>
      <c r="G1573" s="34"/>
      <c r="H1573" s="1">
        <v>207.7</v>
      </c>
      <c r="I1573" s="1">
        <f>IF(Tabel1[[#This Row],[Netto afname 2024 (LDN)]]-Tabel1[[#This Row],[Wind profiel]]&lt;0,0,Tabel1[[#This Row],[Netto afname 2024 (LDN)]]-Tabel1[[#This Row],[Wind profiel]])</f>
        <v>0</v>
      </c>
      <c r="J1573" s="1">
        <f>Tabel1[[#This Row],[Wind profiel]]-Tabel1[[#This Row],[Netto afname 2024 (LDN)]]</f>
        <v>181.56459999999998</v>
      </c>
    </row>
    <row r="1574" spans="1:10" x14ac:dyDescent="0.2">
      <c r="A1574">
        <f t="shared" si="49"/>
        <v>3</v>
      </c>
      <c r="B1574" t="s">
        <v>1572</v>
      </c>
      <c r="C1574" s="1">
        <v>0</v>
      </c>
      <c r="D1574" s="1">
        <v>123.29713721618954</v>
      </c>
      <c r="E1574" s="1">
        <v>284.40000000000003</v>
      </c>
      <c r="F1574" s="1">
        <f t="shared" si="50"/>
        <v>161.10286278381051</v>
      </c>
      <c r="G1574" s="34"/>
      <c r="H1574" s="1">
        <v>36.799999999999997</v>
      </c>
      <c r="I1574" s="1">
        <f>IF(Tabel1[[#This Row],[Netto afname 2024 (LDN)]]-Tabel1[[#This Row],[Wind profiel]]&lt;0,0,Tabel1[[#This Row],[Netto afname 2024 (LDN)]]-Tabel1[[#This Row],[Wind profiel]])</f>
        <v>0</v>
      </c>
      <c r="J1574" s="1">
        <f>Tabel1[[#This Row],[Wind profiel]]-Tabel1[[#This Row],[Netto afname 2024 (LDN)]]</f>
        <v>36.799999999999997</v>
      </c>
    </row>
    <row r="1575" spans="1:10" x14ac:dyDescent="0.2">
      <c r="A1575">
        <f t="shared" si="49"/>
        <v>3</v>
      </c>
      <c r="B1575" t="s">
        <v>1573</v>
      </c>
      <c r="C1575" s="1">
        <v>0.50649999999999995</v>
      </c>
      <c r="D1575" s="1">
        <v>148.7166831194472</v>
      </c>
      <c r="E1575" s="1">
        <v>312.88</v>
      </c>
      <c r="F1575" s="1">
        <f t="shared" si="50"/>
        <v>164.66981688055282</v>
      </c>
      <c r="G1575" s="34"/>
      <c r="H1575" s="1">
        <v>37.799999999999997</v>
      </c>
      <c r="I1575" s="1">
        <f>IF(Tabel1[[#This Row],[Netto afname 2024 (LDN)]]-Tabel1[[#This Row],[Wind profiel]]&lt;0,0,Tabel1[[#This Row],[Netto afname 2024 (LDN)]]-Tabel1[[#This Row],[Wind profiel]])</f>
        <v>0</v>
      </c>
      <c r="J1575" s="1">
        <f>Tabel1[[#This Row],[Wind profiel]]-Tabel1[[#This Row],[Netto afname 2024 (LDN)]]</f>
        <v>37.293499999999995</v>
      </c>
    </row>
    <row r="1576" spans="1:10" x14ac:dyDescent="0.2">
      <c r="A1576">
        <f t="shared" si="49"/>
        <v>3</v>
      </c>
      <c r="B1576" t="s">
        <v>1574</v>
      </c>
      <c r="C1576" s="1">
        <v>0</v>
      </c>
      <c r="D1576" s="1">
        <v>199.01283316880554</v>
      </c>
      <c r="E1576" s="1">
        <v>380.56000000000006</v>
      </c>
      <c r="F1576" s="1">
        <f t="shared" si="50"/>
        <v>181.54716683119452</v>
      </c>
      <c r="G1576" s="34"/>
      <c r="H1576" s="1">
        <v>30.3</v>
      </c>
      <c r="I1576" s="1">
        <f>IF(Tabel1[[#This Row],[Netto afname 2024 (LDN)]]-Tabel1[[#This Row],[Wind profiel]]&lt;0,0,Tabel1[[#This Row],[Netto afname 2024 (LDN)]]-Tabel1[[#This Row],[Wind profiel]])</f>
        <v>0</v>
      </c>
      <c r="J1576" s="1">
        <f>Tabel1[[#This Row],[Wind profiel]]-Tabel1[[#This Row],[Netto afname 2024 (LDN)]]</f>
        <v>30.3</v>
      </c>
    </row>
    <row r="1577" spans="1:10" x14ac:dyDescent="0.2">
      <c r="A1577">
        <f t="shared" si="49"/>
        <v>3</v>
      </c>
      <c r="B1577" t="s">
        <v>1575</v>
      </c>
      <c r="C1577" s="1">
        <v>12.358599999999999</v>
      </c>
      <c r="D1577" s="1">
        <v>75.024679170779862</v>
      </c>
      <c r="E1577" s="1">
        <v>219.92000000000002</v>
      </c>
      <c r="F1577" s="1">
        <f t="shared" si="50"/>
        <v>157.25392082922014</v>
      </c>
      <c r="G1577" s="34"/>
      <c r="H1577" s="1">
        <v>22</v>
      </c>
      <c r="I1577" s="1">
        <f>IF(Tabel1[[#This Row],[Netto afname 2024 (LDN)]]-Tabel1[[#This Row],[Wind profiel]]&lt;0,0,Tabel1[[#This Row],[Netto afname 2024 (LDN)]]-Tabel1[[#This Row],[Wind profiel]])</f>
        <v>0</v>
      </c>
      <c r="J1577" s="1">
        <f>Tabel1[[#This Row],[Wind profiel]]-Tabel1[[#This Row],[Netto afname 2024 (LDN)]]</f>
        <v>9.6414000000000009</v>
      </c>
    </row>
    <row r="1578" spans="1:10" x14ac:dyDescent="0.2">
      <c r="A1578">
        <f t="shared" si="49"/>
        <v>3</v>
      </c>
      <c r="B1578" t="s">
        <v>1576</v>
      </c>
      <c r="C1578" s="1">
        <v>10.6365</v>
      </c>
      <c r="D1578" s="1">
        <v>48.519249753208285</v>
      </c>
      <c r="E1578" s="1">
        <v>190.72</v>
      </c>
      <c r="F1578" s="1">
        <f t="shared" si="50"/>
        <v>152.83725024679171</v>
      </c>
      <c r="G1578" s="34"/>
      <c r="H1578" s="1">
        <v>17.2</v>
      </c>
      <c r="I1578" s="1">
        <f>IF(Tabel1[[#This Row],[Netto afname 2024 (LDN)]]-Tabel1[[#This Row],[Wind profiel]]&lt;0,0,Tabel1[[#This Row],[Netto afname 2024 (LDN)]]-Tabel1[[#This Row],[Wind profiel]])</f>
        <v>0</v>
      </c>
      <c r="J1578" s="1">
        <f>Tabel1[[#This Row],[Wind profiel]]-Tabel1[[#This Row],[Netto afname 2024 (LDN)]]</f>
        <v>6.5634999999999994</v>
      </c>
    </row>
    <row r="1579" spans="1:10" x14ac:dyDescent="0.2">
      <c r="A1579">
        <f t="shared" si="49"/>
        <v>3</v>
      </c>
      <c r="B1579" t="s">
        <v>1577</v>
      </c>
      <c r="C1579" s="1">
        <v>33.580950000000001</v>
      </c>
      <c r="D1579" s="1">
        <v>5.7749259624876608</v>
      </c>
      <c r="E1579" s="1">
        <v>126.32</v>
      </c>
      <c r="F1579" s="1">
        <f t="shared" si="50"/>
        <v>154.12602403751234</v>
      </c>
      <c r="G1579" s="34"/>
      <c r="H1579" s="1">
        <v>21</v>
      </c>
      <c r="I1579" s="1">
        <f>IF(Tabel1[[#This Row],[Netto afname 2024 (LDN)]]-Tabel1[[#This Row],[Wind profiel]]&lt;0,0,Tabel1[[#This Row],[Netto afname 2024 (LDN)]]-Tabel1[[#This Row],[Wind profiel]])</f>
        <v>12.580950000000001</v>
      </c>
      <c r="J1579" s="1">
        <f>Tabel1[[#This Row],[Wind profiel]]-Tabel1[[#This Row],[Netto afname 2024 (LDN)]]</f>
        <v>-12.580950000000001</v>
      </c>
    </row>
    <row r="1580" spans="1:10" x14ac:dyDescent="0.2">
      <c r="A1580">
        <f t="shared" si="49"/>
        <v>3</v>
      </c>
      <c r="B1580" t="s">
        <v>1578</v>
      </c>
      <c r="C1580" s="1">
        <v>150.32919999999999</v>
      </c>
      <c r="D1580" s="1">
        <v>0</v>
      </c>
      <c r="E1580" s="1">
        <v>39.520000000000003</v>
      </c>
      <c r="F1580" s="1">
        <f t="shared" si="50"/>
        <v>189.8492</v>
      </c>
      <c r="G1580" s="34"/>
      <c r="H1580" s="1">
        <v>225.4</v>
      </c>
      <c r="I1580" s="1">
        <f>IF(Tabel1[[#This Row],[Netto afname 2024 (LDN)]]-Tabel1[[#This Row],[Wind profiel]]&lt;0,0,Tabel1[[#This Row],[Netto afname 2024 (LDN)]]-Tabel1[[#This Row],[Wind profiel]])</f>
        <v>0</v>
      </c>
      <c r="J1580" s="1">
        <f>Tabel1[[#This Row],[Wind profiel]]-Tabel1[[#This Row],[Netto afname 2024 (LDN)]]</f>
        <v>75.07080000000002</v>
      </c>
    </row>
    <row r="1581" spans="1:10" x14ac:dyDescent="0.2">
      <c r="A1581">
        <f t="shared" si="49"/>
        <v>3</v>
      </c>
      <c r="B1581" t="s">
        <v>1579</v>
      </c>
      <c r="C1581" s="1">
        <v>181.47895000000003</v>
      </c>
      <c r="D1581" s="1">
        <v>0</v>
      </c>
      <c r="E1581" s="1">
        <v>2.16</v>
      </c>
      <c r="F1581" s="1">
        <f t="shared" si="50"/>
        <v>183.63895000000002</v>
      </c>
      <c r="G1581" s="34"/>
      <c r="H1581" s="1">
        <v>561.79999999999995</v>
      </c>
      <c r="I1581" s="1">
        <f>IF(Tabel1[[#This Row],[Netto afname 2024 (LDN)]]-Tabel1[[#This Row],[Wind profiel]]&lt;0,0,Tabel1[[#This Row],[Netto afname 2024 (LDN)]]-Tabel1[[#This Row],[Wind profiel]])</f>
        <v>0</v>
      </c>
      <c r="J1581" s="1">
        <f>Tabel1[[#This Row],[Wind profiel]]-Tabel1[[#This Row],[Netto afname 2024 (LDN)]]</f>
        <v>380.3210499999999</v>
      </c>
    </row>
    <row r="1582" spans="1:10" x14ac:dyDescent="0.2">
      <c r="A1582">
        <f t="shared" si="49"/>
        <v>3</v>
      </c>
      <c r="B1582" t="s">
        <v>1580</v>
      </c>
      <c r="C1582" s="1">
        <v>189.68424999999999</v>
      </c>
      <c r="D1582" s="1">
        <v>0</v>
      </c>
      <c r="E1582" s="1">
        <v>0</v>
      </c>
      <c r="F1582" s="1">
        <f t="shared" si="50"/>
        <v>189.68424999999999</v>
      </c>
      <c r="G1582" s="34"/>
      <c r="H1582" s="1">
        <v>913.4</v>
      </c>
      <c r="I1582" s="1">
        <f>IF(Tabel1[[#This Row],[Netto afname 2024 (LDN)]]-Tabel1[[#This Row],[Wind profiel]]&lt;0,0,Tabel1[[#This Row],[Netto afname 2024 (LDN)]]-Tabel1[[#This Row],[Wind profiel]])</f>
        <v>0</v>
      </c>
      <c r="J1582" s="1">
        <f>Tabel1[[#This Row],[Wind profiel]]-Tabel1[[#This Row],[Netto afname 2024 (LDN)]]</f>
        <v>723.71574999999996</v>
      </c>
    </row>
    <row r="1583" spans="1:10" x14ac:dyDescent="0.2">
      <c r="A1583">
        <f t="shared" si="49"/>
        <v>3</v>
      </c>
      <c r="B1583" t="s">
        <v>1581</v>
      </c>
      <c r="C1583" s="1">
        <v>186.69589999999999</v>
      </c>
      <c r="D1583" s="1">
        <v>0</v>
      </c>
      <c r="E1583" s="1">
        <v>0</v>
      </c>
      <c r="F1583" s="1">
        <f t="shared" si="50"/>
        <v>186.69589999999999</v>
      </c>
      <c r="G1583" s="34"/>
      <c r="H1583" s="1">
        <v>907.2</v>
      </c>
      <c r="I1583" s="1">
        <f>IF(Tabel1[[#This Row],[Netto afname 2024 (LDN)]]-Tabel1[[#This Row],[Wind profiel]]&lt;0,0,Tabel1[[#This Row],[Netto afname 2024 (LDN)]]-Tabel1[[#This Row],[Wind profiel]])</f>
        <v>0</v>
      </c>
      <c r="J1583" s="1">
        <f>Tabel1[[#This Row],[Wind profiel]]-Tabel1[[#This Row],[Netto afname 2024 (LDN)]]</f>
        <v>720.50410000000011</v>
      </c>
    </row>
    <row r="1584" spans="1:10" x14ac:dyDescent="0.2">
      <c r="A1584">
        <f t="shared" si="49"/>
        <v>3</v>
      </c>
      <c r="B1584" t="s">
        <v>1582</v>
      </c>
      <c r="C1584" s="1">
        <v>204.47405000000001</v>
      </c>
      <c r="D1584" s="1">
        <v>0</v>
      </c>
      <c r="E1584" s="1">
        <v>0</v>
      </c>
      <c r="F1584" s="1">
        <f t="shared" si="50"/>
        <v>204.47405000000001</v>
      </c>
      <c r="G1584" s="34"/>
      <c r="H1584" s="1">
        <v>814.6</v>
      </c>
      <c r="I1584" s="1">
        <f>IF(Tabel1[[#This Row],[Netto afname 2024 (LDN)]]-Tabel1[[#This Row],[Wind profiel]]&lt;0,0,Tabel1[[#This Row],[Netto afname 2024 (LDN)]]-Tabel1[[#This Row],[Wind profiel]])</f>
        <v>0</v>
      </c>
      <c r="J1584" s="1">
        <f>Tabel1[[#This Row],[Wind profiel]]-Tabel1[[#This Row],[Netto afname 2024 (LDN)]]</f>
        <v>610.12594999999999</v>
      </c>
    </row>
    <row r="1585" spans="1:10" x14ac:dyDescent="0.2">
      <c r="A1585">
        <f t="shared" si="49"/>
        <v>3</v>
      </c>
      <c r="B1585" t="s">
        <v>1583</v>
      </c>
      <c r="C1585" s="1">
        <v>204.98055000000002</v>
      </c>
      <c r="D1585" s="1">
        <v>0</v>
      </c>
      <c r="E1585" s="1">
        <v>0</v>
      </c>
      <c r="F1585" s="1">
        <f t="shared" si="50"/>
        <v>204.98055000000002</v>
      </c>
      <c r="G1585" s="34"/>
      <c r="H1585" s="1">
        <v>671.4</v>
      </c>
      <c r="I1585" s="1">
        <f>IF(Tabel1[[#This Row],[Netto afname 2024 (LDN)]]-Tabel1[[#This Row],[Wind profiel]]&lt;0,0,Tabel1[[#This Row],[Netto afname 2024 (LDN)]]-Tabel1[[#This Row],[Wind profiel]])</f>
        <v>0</v>
      </c>
      <c r="J1585" s="1">
        <f>Tabel1[[#This Row],[Wind profiel]]-Tabel1[[#This Row],[Netto afname 2024 (LDN)]]</f>
        <v>466.41944999999998</v>
      </c>
    </row>
    <row r="1586" spans="1:10" x14ac:dyDescent="0.2">
      <c r="A1586">
        <f t="shared" si="49"/>
        <v>3</v>
      </c>
      <c r="B1586" t="s">
        <v>1584</v>
      </c>
      <c r="C1586" s="1">
        <v>200.57399999999998</v>
      </c>
      <c r="D1586" s="1">
        <v>0</v>
      </c>
      <c r="E1586" s="1">
        <v>0</v>
      </c>
      <c r="F1586" s="1">
        <f t="shared" si="50"/>
        <v>200.57399999999998</v>
      </c>
      <c r="G1586" s="34"/>
      <c r="H1586" s="1">
        <v>418.3</v>
      </c>
      <c r="I1586" s="1">
        <f>IF(Tabel1[[#This Row],[Netto afname 2024 (LDN)]]-Tabel1[[#This Row],[Wind profiel]]&lt;0,0,Tabel1[[#This Row],[Netto afname 2024 (LDN)]]-Tabel1[[#This Row],[Wind profiel]])</f>
        <v>0</v>
      </c>
      <c r="J1586" s="1">
        <f>Tabel1[[#This Row],[Wind profiel]]-Tabel1[[#This Row],[Netto afname 2024 (LDN)]]</f>
        <v>217.72600000000003</v>
      </c>
    </row>
    <row r="1587" spans="1:10" x14ac:dyDescent="0.2">
      <c r="A1587">
        <f t="shared" si="49"/>
        <v>3</v>
      </c>
      <c r="B1587" t="s">
        <v>1585</v>
      </c>
      <c r="C1587" s="1">
        <v>188.31670000000003</v>
      </c>
      <c r="D1587" s="1">
        <v>0</v>
      </c>
      <c r="E1587" s="1">
        <v>0</v>
      </c>
      <c r="F1587" s="1">
        <f t="shared" si="50"/>
        <v>188.31670000000003</v>
      </c>
      <c r="G1587" s="34"/>
      <c r="H1587" s="1">
        <v>484.2</v>
      </c>
      <c r="I1587" s="1">
        <f>IF(Tabel1[[#This Row],[Netto afname 2024 (LDN)]]-Tabel1[[#This Row],[Wind profiel]]&lt;0,0,Tabel1[[#This Row],[Netto afname 2024 (LDN)]]-Tabel1[[#This Row],[Wind profiel]])</f>
        <v>0</v>
      </c>
      <c r="J1587" s="1">
        <f>Tabel1[[#This Row],[Wind profiel]]-Tabel1[[#This Row],[Netto afname 2024 (LDN)]]</f>
        <v>295.88329999999996</v>
      </c>
    </row>
    <row r="1588" spans="1:10" x14ac:dyDescent="0.2">
      <c r="A1588">
        <f t="shared" si="49"/>
        <v>3</v>
      </c>
      <c r="B1588" t="s">
        <v>1586</v>
      </c>
      <c r="C1588" s="1">
        <v>179.75685000000001</v>
      </c>
      <c r="D1588" s="1">
        <v>0</v>
      </c>
      <c r="E1588" s="1">
        <v>0</v>
      </c>
      <c r="F1588" s="1">
        <f t="shared" si="50"/>
        <v>179.75685000000001</v>
      </c>
      <c r="G1588" s="34"/>
      <c r="H1588" s="1">
        <v>805.9</v>
      </c>
      <c r="I1588" s="1">
        <f>IF(Tabel1[[#This Row],[Netto afname 2024 (LDN)]]-Tabel1[[#This Row],[Wind profiel]]&lt;0,0,Tabel1[[#This Row],[Netto afname 2024 (LDN)]]-Tabel1[[#This Row],[Wind profiel]])</f>
        <v>0</v>
      </c>
      <c r="J1588" s="1">
        <f>Tabel1[[#This Row],[Wind profiel]]-Tabel1[[#This Row],[Netto afname 2024 (LDN)]]</f>
        <v>626.14314999999999</v>
      </c>
    </row>
    <row r="1589" spans="1:10" x14ac:dyDescent="0.2">
      <c r="A1589">
        <f t="shared" si="49"/>
        <v>3</v>
      </c>
      <c r="B1589" t="s">
        <v>1587</v>
      </c>
      <c r="C1589" s="1">
        <v>168.71514999999999</v>
      </c>
      <c r="D1589" s="1">
        <v>0</v>
      </c>
      <c r="E1589" s="1">
        <v>0</v>
      </c>
      <c r="F1589" s="1">
        <f t="shared" si="50"/>
        <v>168.71514999999999</v>
      </c>
      <c r="G1589" s="34"/>
      <c r="H1589" s="1">
        <v>996.6</v>
      </c>
      <c r="I1589" s="1">
        <f>IF(Tabel1[[#This Row],[Netto afname 2024 (LDN)]]-Tabel1[[#This Row],[Wind profiel]]&lt;0,0,Tabel1[[#This Row],[Netto afname 2024 (LDN)]]-Tabel1[[#This Row],[Wind profiel]])</f>
        <v>0</v>
      </c>
      <c r="J1589" s="1">
        <f>Tabel1[[#This Row],[Wind profiel]]-Tabel1[[#This Row],[Netto afname 2024 (LDN)]]</f>
        <v>827.88485000000003</v>
      </c>
    </row>
    <row r="1590" spans="1:10" x14ac:dyDescent="0.2">
      <c r="A1590">
        <f t="shared" si="49"/>
        <v>3</v>
      </c>
      <c r="B1590" t="s">
        <v>1588</v>
      </c>
      <c r="C1590" s="1">
        <v>161.01634999999999</v>
      </c>
      <c r="D1590" s="1">
        <v>0</v>
      </c>
      <c r="E1590" s="1">
        <v>0</v>
      </c>
      <c r="F1590" s="1">
        <f t="shared" si="50"/>
        <v>161.01634999999999</v>
      </c>
      <c r="G1590" s="34"/>
      <c r="H1590" s="1">
        <v>1024.0999999999999</v>
      </c>
      <c r="I1590" s="1">
        <f>IF(Tabel1[[#This Row],[Netto afname 2024 (LDN)]]-Tabel1[[#This Row],[Wind profiel]]&lt;0,0,Tabel1[[#This Row],[Netto afname 2024 (LDN)]]-Tabel1[[#This Row],[Wind profiel]])</f>
        <v>0</v>
      </c>
      <c r="J1590" s="1">
        <f>Tabel1[[#This Row],[Wind profiel]]-Tabel1[[#This Row],[Netto afname 2024 (LDN)]]</f>
        <v>863.08364999999992</v>
      </c>
    </row>
    <row r="1591" spans="1:10" x14ac:dyDescent="0.2">
      <c r="A1591">
        <f t="shared" si="49"/>
        <v>3</v>
      </c>
      <c r="B1591" t="s">
        <v>1589</v>
      </c>
      <c r="C1591" s="1">
        <v>151.29155</v>
      </c>
      <c r="D1591" s="1">
        <v>0</v>
      </c>
      <c r="E1591" s="1">
        <v>0</v>
      </c>
      <c r="F1591" s="1">
        <f t="shared" si="50"/>
        <v>151.29155</v>
      </c>
      <c r="G1591" s="34"/>
      <c r="H1591" s="1">
        <v>1034.8</v>
      </c>
      <c r="I1591" s="1">
        <f>IF(Tabel1[[#This Row],[Netto afname 2024 (LDN)]]-Tabel1[[#This Row],[Wind profiel]]&lt;0,0,Tabel1[[#This Row],[Netto afname 2024 (LDN)]]-Tabel1[[#This Row],[Wind profiel]])</f>
        <v>0</v>
      </c>
      <c r="J1591" s="1">
        <f>Tabel1[[#This Row],[Wind profiel]]-Tabel1[[#This Row],[Netto afname 2024 (LDN)]]</f>
        <v>883.50844999999993</v>
      </c>
    </row>
    <row r="1592" spans="1:10" x14ac:dyDescent="0.2">
      <c r="A1592">
        <f t="shared" si="49"/>
        <v>3</v>
      </c>
      <c r="B1592" t="s">
        <v>1590</v>
      </c>
      <c r="C1592" s="1">
        <v>158.48384999999999</v>
      </c>
      <c r="D1592" s="1">
        <v>0</v>
      </c>
      <c r="E1592" s="1">
        <v>0</v>
      </c>
      <c r="F1592" s="1">
        <f t="shared" si="50"/>
        <v>158.48384999999999</v>
      </c>
      <c r="G1592" s="34"/>
      <c r="H1592" s="1">
        <v>1065</v>
      </c>
      <c r="I1592" s="1">
        <f>IF(Tabel1[[#This Row],[Netto afname 2024 (LDN)]]-Tabel1[[#This Row],[Wind profiel]]&lt;0,0,Tabel1[[#This Row],[Netto afname 2024 (LDN)]]-Tabel1[[#This Row],[Wind profiel]])</f>
        <v>0</v>
      </c>
      <c r="J1592" s="1">
        <f>Tabel1[[#This Row],[Wind profiel]]-Tabel1[[#This Row],[Netto afname 2024 (LDN)]]</f>
        <v>906.51615000000004</v>
      </c>
    </row>
    <row r="1593" spans="1:10" x14ac:dyDescent="0.2">
      <c r="A1593">
        <f t="shared" si="49"/>
        <v>3</v>
      </c>
      <c r="B1593" t="s">
        <v>1591</v>
      </c>
      <c r="C1593" s="1">
        <v>161.32024999999999</v>
      </c>
      <c r="D1593" s="1">
        <v>0</v>
      </c>
      <c r="E1593" s="1">
        <v>0</v>
      </c>
      <c r="F1593" s="1">
        <f t="shared" si="50"/>
        <v>161.32024999999999</v>
      </c>
      <c r="G1593" s="34"/>
      <c r="H1593" s="1">
        <v>1200.5</v>
      </c>
      <c r="I1593" s="1">
        <f>IF(Tabel1[[#This Row],[Netto afname 2024 (LDN)]]-Tabel1[[#This Row],[Wind profiel]]&lt;0,0,Tabel1[[#This Row],[Netto afname 2024 (LDN)]]-Tabel1[[#This Row],[Wind profiel]])</f>
        <v>0</v>
      </c>
      <c r="J1593" s="1">
        <f>Tabel1[[#This Row],[Wind profiel]]-Tabel1[[#This Row],[Netto afname 2024 (LDN)]]</f>
        <v>1039.17975</v>
      </c>
    </row>
    <row r="1594" spans="1:10" x14ac:dyDescent="0.2">
      <c r="A1594">
        <f t="shared" si="49"/>
        <v>3</v>
      </c>
      <c r="B1594" t="s">
        <v>1592</v>
      </c>
      <c r="C1594" s="1">
        <v>138.42645000000002</v>
      </c>
      <c r="D1594" s="1">
        <v>0</v>
      </c>
      <c r="E1594" s="1">
        <v>13.68</v>
      </c>
      <c r="F1594" s="1">
        <f t="shared" si="50"/>
        <v>152.10645000000002</v>
      </c>
      <c r="G1594" s="34"/>
      <c r="H1594" s="1">
        <v>1476.5</v>
      </c>
      <c r="I1594" s="1">
        <f>IF(Tabel1[[#This Row],[Netto afname 2024 (LDN)]]-Tabel1[[#This Row],[Wind profiel]]&lt;0,0,Tabel1[[#This Row],[Netto afname 2024 (LDN)]]-Tabel1[[#This Row],[Wind profiel]])</f>
        <v>0</v>
      </c>
      <c r="J1594" s="1">
        <f>Tabel1[[#This Row],[Wind profiel]]-Tabel1[[#This Row],[Netto afname 2024 (LDN)]]</f>
        <v>1338.0735500000001</v>
      </c>
    </row>
    <row r="1595" spans="1:10" x14ac:dyDescent="0.2">
      <c r="A1595">
        <f t="shared" si="49"/>
        <v>3</v>
      </c>
      <c r="B1595" t="s">
        <v>1593</v>
      </c>
      <c r="C1595" s="1">
        <v>64.933300000000003</v>
      </c>
      <c r="D1595" s="1">
        <v>4.9358341559723594E-2</v>
      </c>
      <c r="E1595" s="1">
        <v>92.960000000000008</v>
      </c>
      <c r="F1595" s="1">
        <f t="shared" si="50"/>
        <v>157.84394165844029</v>
      </c>
      <c r="G1595" s="34"/>
      <c r="H1595" s="1">
        <v>1681.2</v>
      </c>
      <c r="I1595" s="1">
        <f>IF(Tabel1[[#This Row],[Netto afname 2024 (LDN)]]-Tabel1[[#This Row],[Wind profiel]]&lt;0,0,Tabel1[[#This Row],[Netto afname 2024 (LDN)]]-Tabel1[[#This Row],[Wind profiel]])</f>
        <v>0</v>
      </c>
      <c r="J1595" s="1">
        <f>Tabel1[[#This Row],[Wind profiel]]-Tabel1[[#This Row],[Netto afname 2024 (LDN)]]</f>
        <v>1616.2667000000001</v>
      </c>
    </row>
    <row r="1596" spans="1:10" x14ac:dyDescent="0.2">
      <c r="A1596">
        <f t="shared" si="49"/>
        <v>3</v>
      </c>
      <c r="B1596" t="s">
        <v>1594</v>
      </c>
      <c r="C1596" s="1">
        <v>2.4312</v>
      </c>
      <c r="D1596" s="1">
        <v>36.080947680157948</v>
      </c>
      <c r="E1596" s="1">
        <v>193.68</v>
      </c>
      <c r="F1596" s="1">
        <f t="shared" si="50"/>
        <v>160.03025231984205</v>
      </c>
      <c r="G1596" s="34"/>
      <c r="H1596" s="1">
        <v>1130.9000000000001</v>
      </c>
      <c r="I1596" s="1">
        <f>IF(Tabel1[[#This Row],[Netto afname 2024 (LDN)]]-Tabel1[[#This Row],[Wind profiel]]&lt;0,0,Tabel1[[#This Row],[Netto afname 2024 (LDN)]]-Tabel1[[#This Row],[Wind profiel]])</f>
        <v>0</v>
      </c>
      <c r="J1596" s="1">
        <f>Tabel1[[#This Row],[Wind profiel]]-Tabel1[[#This Row],[Netto afname 2024 (LDN)]]</f>
        <v>1128.4688000000001</v>
      </c>
    </row>
    <row r="1597" spans="1:10" x14ac:dyDescent="0.2">
      <c r="A1597">
        <f t="shared" si="49"/>
        <v>3</v>
      </c>
      <c r="B1597" t="s">
        <v>1595</v>
      </c>
      <c r="C1597" s="1">
        <v>0</v>
      </c>
      <c r="D1597" s="1">
        <v>99.753208292201379</v>
      </c>
      <c r="E1597" s="1">
        <v>271.36</v>
      </c>
      <c r="F1597" s="1">
        <f t="shared" si="50"/>
        <v>171.60679170779864</v>
      </c>
      <c r="G1597" s="34"/>
      <c r="H1597" s="1">
        <v>912.2</v>
      </c>
      <c r="I1597" s="1">
        <f>IF(Tabel1[[#This Row],[Netto afname 2024 (LDN)]]-Tabel1[[#This Row],[Wind profiel]]&lt;0,0,Tabel1[[#This Row],[Netto afname 2024 (LDN)]]-Tabel1[[#This Row],[Wind profiel]])</f>
        <v>0</v>
      </c>
      <c r="J1597" s="1">
        <f>Tabel1[[#This Row],[Wind profiel]]-Tabel1[[#This Row],[Netto afname 2024 (LDN)]]</f>
        <v>912.2</v>
      </c>
    </row>
    <row r="1598" spans="1:10" x14ac:dyDescent="0.2">
      <c r="A1598">
        <f t="shared" si="49"/>
        <v>3</v>
      </c>
      <c r="B1598" t="s">
        <v>1596</v>
      </c>
      <c r="C1598" s="1">
        <v>5.0650000000000001E-2</v>
      </c>
      <c r="D1598" s="1">
        <v>159.18065153010861</v>
      </c>
      <c r="E1598" s="1">
        <v>338.88</v>
      </c>
      <c r="F1598" s="1">
        <f t="shared" si="50"/>
        <v>179.74999846989141</v>
      </c>
      <c r="G1598" s="34"/>
      <c r="H1598" s="1">
        <v>1295.0999999999999</v>
      </c>
      <c r="I1598" s="1">
        <f>IF(Tabel1[[#This Row],[Netto afname 2024 (LDN)]]-Tabel1[[#This Row],[Wind profiel]]&lt;0,0,Tabel1[[#This Row],[Netto afname 2024 (LDN)]]-Tabel1[[#This Row],[Wind profiel]])</f>
        <v>0</v>
      </c>
      <c r="J1598" s="1">
        <f>Tabel1[[#This Row],[Wind profiel]]-Tabel1[[#This Row],[Netto afname 2024 (LDN)]]</f>
        <v>1295.04935</v>
      </c>
    </row>
    <row r="1599" spans="1:10" x14ac:dyDescent="0.2">
      <c r="A1599">
        <f t="shared" si="49"/>
        <v>3</v>
      </c>
      <c r="B1599" t="s">
        <v>1597</v>
      </c>
      <c r="C1599" s="1">
        <v>0</v>
      </c>
      <c r="D1599" s="1">
        <v>142.2507403751234</v>
      </c>
      <c r="E1599" s="1">
        <v>314.88</v>
      </c>
      <c r="F1599" s="1">
        <f t="shared" si="50"/>
        <v>172.6292596248766</v>
      </c>
      <c r="G1599" s="34"/>
      <c r="H1599" s="1">
        <v>1547.8</v>
      </c>
      <c r="I1599" s="1">
        <f>IF(Tabel1[[#This Row],[Netto afname 2024 (LDN)]]-Tabel1[[#This Row],[Wind profiel]]&lt;0,0,Tabel1[[#This Row],[Netto afname 2024 (LDN)]]-Tabel1[[#This Row],[Wind profiel]])</f>
        <v>0</v>
      </c>
      <c r="J1599" s="1">
        <f>Tabel1[[#This Row],[Wind profiel]]-Tabel1[[#This Row],[Netto afname 2024 (LDN)]]</f>
        <v>1547.8</v>
      </c>
    </row>
    <row r="1600" spans="1:10" x14ac:dyDescent="0.2">
      <c r="A1600">
        <f t="shared" si="49"/>
        <v>3</v>
      </c>
      <c r="B1600" t="s">
        <v>1598</v>
      </c>
      <c r="C1600" s="1">
        <v>8.2559499999999986</v>
      </c>
      <c r="D1600" s="1">
        <v>118.75616979269496</v>
      </c>
      <c r="E1600" s="1">
        <v>278.64</v>
      </c>
      <c r="F1600" s="1">
        <f t="shared" si="50"/>
        <v>168.13978020730502</v>
      </c>
      <c r="G1600" s="34"/>
      <c r="H1600" s="1">
        <v>1656.2</v>
      </c>
      <c r="I1600" s="1">
        <f>IF(Tabel1[[#This Row],[Netto afname 2024 (LDN)]]-Tabel1[[#This Row],[Wind profiel]]&lt;0,0,Tabel1[[#This Row],[Netto afname 2024 (LDN)]]-Tabel1[[#This Row],[Wind profiel]])</f>
        <v>0</v>
      </c>
      <c r="J1600" s="1">
        <f>Tabel1[[#This Row],[Wind profiel]]-Tabel1[[#This Row],[Netto afname 2024 (LDN)]]</f>
        <v>1647.9440500000001</v>
      </c>
    </row>
    <row r="1601" spans="1:10" x14ac:dyDescent="0.2">
      <c r="A1601">
        <f t="shared" si="49"/>
        <v>3</v>
      </c>
      <c r="B1601" t="s">
        <v>1599</v>
      </c>
      <c r="C1601" s="1">
        <v>59.564400000000006</v>
      </c>
      <c r="D1601" s="1">
        <v>0</v>
      </c>
      <c r="E1601" s="1">
        <v>111.11999999999999</v>
      </c>
      <c r="F1601" s="1">
        <f t="shared" si="50"/>
        <v>170.68439999999998</v>
      </c>
      <c r="G1601" s="34"/>
      <c r="H1601" s="1">
        <v>1744</v>
      </c>
      <c r="I1601" s="1">
        <f>IF(Tabel1[[#This Row],[Netto afname 2024 (LDN)]]-Tabel1[[#This Row],[Wind profiel]]&lt;0,0,Tabel1[[#This Row],[Netto afname 2024 (LDN)]]-Tabel1[[#This Row],[Wind profiel]])</f>
        <v>0</v>
      </c>
      <c r="J1601" s="1">
        <f>Tabel1[[#This Row],[Wind profiel]]-Tabel1[[#This Row],[Netto afname 2024 (LDN)]]</f>
        <v>1684.4356</v>
      </c>
    </row>
    <row r="1602" spans="1:10" x14ac:dyDescent="0.2">
      <c r="A1602">
        <f t="shared" si="49"/>
        <v>3</v>
      </c>
      <c r="B1602" t="s">
        <v>1600</v>
      </c>
      <c r="C1602" s="1">
        <v>84.585499999999996</v>
      </c>
      <c r="D1602" s="1">
        <v>9.8716683119447188E-2</v>
      </c>
      <c r="E1602" s="1">
        <v>87.679999999999993</v>
      </c>
      <c r="F1602" s="1">
        <f t="shared" si="50"/>
        <v>172.16678331688053</v>
      </c>
      <c r="G1602" s="34"/>
      <c r="H1602" s="1">
        <v>2079.4</v>
      </c>
      <c r="I1602" s="1">
        <f>IF(Tabel1[[#This Row],[Netto afname 2024 (LDN)]]-Tabel1[[#This Row],[Wind profiel]]&lt;0,0,Tabel1[[#This Row],[Netto afname 2024 (LDN)]]-Tabel1[[#This Row],[Wind profiel]])</f>
        <v>0</v>
      </c>
      <c r="J1602" s="1">
        <f>Tabel1[[#This Row],[Wind profiel]]-Tabel1[[#This Row],[Netto afname 2024 (LDN)]]</f>
        <v>1994.8145000000002</v>
      </c>
    </row>
    <row r="1603" spans="1:10" x14ac:dyDescent="0.2">
      <c r="A1603">
        <f t="shared" si="49"/>
        <v>3</v>
      </c>
      <c r="B1603" t="s">
        <v>1601</v>
      </c>
      <c r="C1603" s="1">
        <v>119.3314</v>
      </c>
      <c r="D1603" s="1">
        <v>0</v>
      </c>
      <c r="E1603" s="1">
        <v>41.92</v>
      </c>
      <c r="F1603" s="1">
        <f t="shared" si="50"/>
        <v>161.25139999999999</v>
      </c>
      <c r="G1603" s="34"/>
      <c r="H1603" s="1">
        <v>2326.6</v>
      </c>
      <c r="I1603" s="1">
        <f>IF(Tabel1[[#This Row],[Netto afname 2024 (LDN)]]-Tabel1[[#This Row],[Wind profiel]]&lt;0,0,Tabel1[[#This Row],[Netto afname 2024 (LDN)]]-Tabel1[[#This Row],[Wind profiel]])</f>
        <v>0</v>
      </c>
      <c r="J1603" s="1">
        <f>Tabel1[[#This Row],[Wind profiel]]-Tabel1[[#This Row],[Netto afname 2024 (LDN)]]</f>
        <v>2207.2685999999999</v>
      </c>
    </row>
    <row r="1604" spans="1:10" x14ac:dyDescent="0.2">
      <c r="A1604">
        <f t="shared" ref="A1604:A1667" si="51">MONTH(B1604)</f>
        <v>3</v>
      </c>
      <c r="B1604" t="s">
        <v>1602</v>
      </c>
      <c r="C1604" s="1">
        <v>147.74605000000003</v>
      </c>
      <c r="D1604" s="1">
        <v>0</v>
      </c>
      <c r="E1604" s="1">
        <v>14.64</v>
      </c>
      <c r="F1604" s="1">
        <f t="shared" ref="F1604:F1667" si="52">C1604+E1604-D1604</f>
        <v>162.38605000000001</v>
      </c>
      <c r="G1604" s="34"/>
      <c r="H1604" s="1">
        <v>2412.8000000000002</v>
      </c>
      <c r="I1604" s="1">
        <f>IF(Tabel1[[#This Row],[Netto afname 2024 (LDN)]]-Tabel1[[#This Row],[Wind profiel]]&lt;0,0,Tabel1[[#This Row],[Netto afname 2024 (LDN)]]-Tabel1[[#This Row],[Wind profiel]])</f>
        <v>0</v>
      </c>
      <c r="J1604" s="1">
        <f>Tabel1[[#This Row],[Wind profiel]]-Tabel1[[#This Row],[Netto afname 2024 (LDN)]]</f>
        <v>2265.05395</v>
      </c>
    </row>
    <row r="1605" spans="1:10" x14ac:dyDescent="0.2">
      <c r="A1605">
        <f t="shared" si="51"/>
        <v>3</v>
      </c>
      <c r="B1605" t="s">
        <v>1603</v>
      </c>
      <c r="C1605" s="1">
        <v>162.18130000000002</v>
      </c>
      <c r="D1605" s="1">
        <v>0</v>
      </c>
      <c r="E1605" s="1">
        <v>2.96</v>
      </c>
      <c r="F1605" s="1">
        <f t="shared" si="52"/>
        <v>165.14130000000003</v>
      </c>
      <c r="G1605" s="34"/>
      <c r="H1605" s="1">
        <v>2447.5</v>
      </c>
      <c r="I1605" s="1">
        <f>IF(Tabel1[[#This Row],[Netto afname 2024 (LDN)]]-Tabel1[[#This Row],[Wind profiel]]&lt;0,0,Tabel1[[#This Row],[Netto afname 2024 (LDN)]]-Tabel1[[#This Row],[Wind profiel]])</f>
        <v>0</v>
      </c>
      <c r="J1605" s="1">
        <f>Tabel1[[#This Row],[Wind profiel]]-Tabel1[[#This Row],[Netto afname 2024 (LDN)]]</f>
        <v>2285.3186999999998</v>
      </c>
    </row>
    <row r="1606" spans="1:10" x14ac:dyDescent="0.2">
      <c r="A1606">
        <f t="shared" si="51"/>
        <v>3</v>
      </c>
      <c r="B1606" t="s">
        <v>1604</v>
      </c>
      <c r="C1606" s="1">
        <v>171.24764999999999</v>
      </c>
      <c r="D1606" s="1">
        <v>0</v>
      </c>
      <c r="E1606" s="1">
        <v>0</v>
      </c>
      <c r="F1606" s="1">
        <f t="shared" si="52"/>
        <v>171.24764999999999</v>
      </c>
      <c r="G1606" s="34"/>
      <c r="H1606" s="1">
        <v>2680.6</v>
      </c>
      <c r="I1606" s="1">
        <f>IF(Tabel1[[#This Row],[Netto afname 2024 (LDN)]]-Tabel1[[#This Row],[Wind profiel]]&lt;0,0,Tabel1[[#This Row],[Netto afname 2024 (LDN)]]-Tabel1[[#This Row],[Wind profiel]])</f>
        <v>0</v>
      </c>
      <c r="J1606" s="1">
        <f>Tabel1[[#This Row],[Wind profiel]]-Tabel1[[#This Row],[Netto afname 2024 (LDN)]]</f>
        <v>2509.3523500000001</v>
      </c>
    </row>
    <row r="1607" spans="1:10" x14ac:dyDescent="0.2">
      <c r="A1607">
        <f t="shared" si="51"/>
        <v>3</v>
      </c>
      <c r="B1607" t="s">
        <v>1605</v>
      </c>
      <c r="C1607" s="1">
        <v>190.79855000000001</v>
      </c>
      <c r="D1607" s="1">
        <v>0</v>
      </c>
      <c r="E1607" s="1">
        <v>0</v>
      </c>
      <c r="F1607" s="1">
        <f t="shared" si="52"/>
        <v>190.79855000000001</v>
      </c>
      <c r="G1607" s="34"/>
      <c r="H1607" s="1">
        <v>3133.5</v>
      </c>
      <c r="I1607" s="1">
        <f>IF(Tabel1[[#This Row],[Netto afname 2024 (LDN)]]-Tabel1[[#This Row],[Wind profiel]]&lt;0,0,Tabel1[[#This Row],[Netto afname 2024 (LDN)]]-Tabel1[[#This Row],[Wind profiel]])</f>
        <v>0</v>
      </c>
      <c r="J1607" s="1">
        <f>Tabel1[[#This Row],[Wind profiel]]-Tabel1[[#This Row],[Netto afname 2024 (LDN)]]</f>
        <v>2942.70145</v>
      </c>
    </row>
    <row r="1608" spans="1:10" x14ac:dyDescent="0.2">
      <c r="A1608">
        <f t="shared" si="51"/>
        <v>3</v>
      </c>
      <c r="B1608" t="s">
        <v>1606</v>
      </c>
      <c r="C1608" s="1">
        <v>193.58429999999998</v>
      </c>
      <c r="D1608" s="1">
        <v>0</v>
      </c>
      <c r="E1608" s="1">
        <v>0</v>
      </c>
      <c r="F1608" s="1">
        <f t="shared" si="52"/>
        <v>193.58429999999998</v>
      </c>
      <c r="G1608" s="34"/>
      <c r="H1608" s="1">
        <v>3366.6</v>
      </c>
      <c r="I1608" s="1">
        <f>IF(Tabel1[[#This Row],[Netto afname 2024 (LDN)]]-Tabel1[[#This Row],[Wind profiel]]&lt;0,0,Tabel1[[#This Row],[Netto afname 2024 (LDN)]]-Tabel1[[#This Row],[Wind profiel]])</f>
        <v>0</v>
      </c>
      <c r="J1608" s="1">
        <f>Tabel1[[#This Row],[Wind profiel]]-Tabel1[[#This Row],[Netto afname 2024 (LDN)]]</f>
        <v>3173.0156999999999</v>
      </c>
    </row>
    <row r="1609" spans="1:10" x14ac:dyDescent="0.2">
      <c r="A1609">
        <f t="shared" si="51"/>
        <v>3</v>
      </c>
      <c r="B1609" t="s">
        <v>1607</v>
      </c>
      <c r="C1609" s="1">
        <v>193.43234999999999</v>
      </c>
      <c r="D1609" s="1">
        <v>0</v>
      </c>
      <c r="E1609" s="1">
        <v>0</v>
      </c>
      <c r="F1609" s="1">
        <f t="shared" si="52"/>
        <v>193.43234999999999</v>
      </c>
      <c r="G1609" s="34"/>
      <c r="H1609" s="1">
        <v>3290.3</v>
      </c>
      <c r="I1609" s="1">
        <f>IF(Tabel1[[#This Row],[Netto afname 2024 (LDN)]]-Tabel1[[#This Row],[Wind profiel]]&lt;0,0,Tabel1[[#This Row],[Netto afname 2024 (LDN)]]-Tabel1[[#This Row],[Wind profiel]])</f>
        <v>0</v>
      </c>
      <c r="J1609" s="1">
        <f>Tabel1[[#This Row],[Wind profiel]]-Tabel1[[#This Row],[Netto afname 2024 (LDN)]]</f>
        <v>3096.8676500000001</v>
      </c>
    </row>
    <row r="1610" spans="1:10" x14ac:dyDescent="0.2">
      <c r="A1610">
        <f t="shared" si="51"/>
        <v>3</v>
      </c>
      <c r="B1610" t="s">
        <v>1608</v>
      </c>
      <c r="C1610" s="1">
        <v>189.9375</v>
      </c>
      <c r="D1610" s="1">
        <v>0</v>
      </c>
      <c r="E1610" s="1">
        <v>0</v>
      </c>
      <c r="F1610" s="1">
        <f t="shared" si="52"/>
        <v>189.9375</v>
      </c>
      <c r="G1610" s="34"/>
      <c r="H1610" s="1">
        <v>3235.3</v>
      </c>
      <c r="I1610" s="1">
        <f>IF(Tabel1[[#This Row],[Netto afname 2024 (LDN)]]-Tabel1[[#This Row],[Wind profiel]]&lt;0,0,Tabel1[[#This Row],[Netto afname 2024 (LDN)]]-Tabel1[[#This Row],[Wind profiel]])</f>
        <v>0</v>
      </c>
      <c r="J1610" s="1">
        <f>Tabel1[[#This Row],[Wind profiel]]-Tabel1[[#This Row],[Netto afname 2024 (LDN)]]</f>
        <v>3045.3625000000002</v>
      </c>
    </row>
    <row r="1611" spans="1:10" x14ac:dyDescent="0.2">
      <c r="A1611">
        <f t="shared" si="51"/>
        <v>3</v>
      </c>
      <c r="B1611" t="s">
        <v>1609</v>
      </c>
      <c r="C1611" s="1">
        <v>185.78420000000003</v>
      </c>
      <c r="D1611" s="1">
        <v>0</v>
      </c>
      <c r="E1611" s="1">
        <v>0</v>
      </c>
      <c r="F1611" s="1">
        <f t="shared" si="52"/>
        <v>185.78420000000003</v>
      </c>
      <c r="G1611" s="34"/>
      <c r="H1611" s="1">
        <v>2833.3</v>
      </c>
      <c r="I1611" s="1">
        <f>IF(Tabel1[[#This Row],[Netto afname 2024 (LDN)]]-Tabel1[[#This Row],[Wind profiel]]&lt;0,0,Tabel1[[#This Row],[Netto afname 2024 (LDN)]]-Tabel1[[#This Row],[Wind profiel]])</f>
        <v>0</v>
      </c>
      <c r="J1611" s="1">
        <f>Tabel1[[#This Row],[Wind profiel]]-Tabel1[[#This Row],[Netto afname 2024 (LDN)]]</f>
        <v>2647.5158000000001</v>
      </c>
    </row>
    <row r="1612" spans="1:10" x14ac:dyDescent="0.2">
      <c r="A1612">
        <f t="shared" si="51"/>
        <v>3</v>
      </c>
      <c r="B1612" t="s">
        <v>1610</v>
      </c>
      <c r="C1612" s="1">
        <v>174.9451</v>
      </c>
      <c r="D1612" s="1">
        <v>0</v>
      </c>
      <c r="E1612" s="1">
        <v>0</v>
      </c>
      <c r="F1612" s="1">
        <f t="shared" si="52"/>
        <v>174.9451</v>
      </c>
      <c r="G1612" s="34"/>
      <c r="H1612" s="1">
        <v>2734.7</v>
      </c>
      <c r="I1612" s="1">
        <f>IF(Tabel1[[#This Row],[Netto afname 2024 (LDN)]]-Tabel1[[#This Row],[Wind profiel]]&lt;0,0,Tabel1[[#This Row],[Netto afname 2024 (LDN)]]-Tabel1[[#This Row],[Wind profiel]])</f>
        <v>0</v>
      </c>
      <c r="J1612" s="1">
        <f>Tabel1[[#This Row],[Wind profiel]]-Tabel1[[#This Row],[Netto afname 2024 (LDN)]]</f>
        <v>2559.7548999999999</v>
      </c>
    </row>
    <row r="1613" spans="1:10" x14ac:dyDescent="0.2">
      <c r="A1613">
        <f t="shared" si="51"/>
        <v>3</v>
      </c>
      <c r="B1613" t="s">
        <v>1611</v>
      </c>
      <c r="C1613" s="1">
        <v>159.3449</v>
      </c>
      <c r="D1613" s="1">
        <v>0</v>
      </c>
      <c r="E1613" s="1">
        <v>0</v>
      </c>
      <c r="F1613" s="1">
        <f t="shared" si="52"/>
        <v>159.3449</v>
      </c>
      <c r="G1613" s="34"/>
      <c r="H1613" s="1">
        <v>2734.7</v>
      </c>
      <c r="I1613" s="1">
        <f>IF(Tabel1[[#This Row],[Netto afname 2024 (LDN)]]-Tabel1[[#This Row],[Wind profiel]]&lt;0,0,Tabel1[[#This Row],[Netto afname 2024 (LDN)]]-Tabel1[[#This Row],[Wind profiel]])</f>
        <v>0</v>
      </c>
      <c r="J1613" s="1">
        <f>Tabel1[[#This Row],[Wind profiel]]-Tabel1[[#This Row],[Netto afname 2024 (LDN)]]</f>
        <v>2575.3550999999998</v>
      </c>
    </row>
    <row r="1614" spans="1:10" x14ac:dyDescent="0.2">
      <c r="A1614">
        <f t="shared" si="51"/>
        <v>3</v>
      </c>
      <c r="B1614" t="s">
        <v>1612</v>
      </c>
      <c r="C1614" s="1">
        <v>154.07730000000001</v>
      </c>
      <c r="D1614" s="1">
        <v>0</v>
      </c>
      <c r="E1614" s="1">
        <v>0</v>
      </c>
      <c r="F1614" s="1">
        <f t="shared" si="52"/>
        <v>154.07730000000001</v>
      </c>
      <c r="G1614" s="34"/>
      <c r="H1614" s="1">
        <v>2828.2</v>
      </c>
      <c r="I1614" s="1">
        <f>IF(Tabel1[[#This Row],[Netto afname 2024 (LDN)]]-Tabel1[[#This Row],[Wind profiel]]&lt;0,0,Tabel1[[#This Row],[Netto afname 2024 (LDN)]]-Tabel1[[#This Row],[Wind profiel]])</f>
        <v>0</v>
      </c>
      <c r="J1614" s="1">
        <f>Tabel1[[#This Row],[Wind profiel]]-Tabel1[[#This Row],[Netto afname 2024 (LDN)]]</f>
        <v>2674.1226999999999</v>
      </c>
    </row>
    <row r="1615" spans="1:10" x14ac:dyDescent="0.2">
      <c r="A1615">
        <f t="shared" si="51"/>
        <v>3</v>
      </c>
      <c r="B1615" t="s">
        <v>1613</v>
      </c>
      <c r="C1615" s="1">
        <v>150.48114999999999</v>
      </c>
      <c r="D1615" s="1">
        <v>0</v>
      </c>
      <c r="E1615" s="1">
        <v>0</v>
      </c>
      <c r="F1615" s="1">
        <f t="shared" si="52"/>
        <v>150.48114999999999</v>
      </c>
      <c r="G1615" s="34"/>
      <c r="H1615" s="1">
        <v>3048</v>
      </c>
      <c r="I1615" s="1">
        <f>IF(Tabel1[[#This Row],[Netto afname 2024 (LDN)]]-Tabel1[[#This Row],[Wind profiel]]&lt;0,0,Tabel1[[#This Row],[Netto afname 2024 (LDN)]]-Tabel1[[#This Row],[Wind profiel]])</f>
        <v>0</v>
      </c>
      <c r="J1615" s="1">
        <f>Tabel1[[#This Row],[Wind profiel]]-Tabel1[[#This Row],[Netto afname 2024 (LDN)]]</f>
        <v>2897.5188499999999</v>
      </c>
    </row>
    <row r="1616" spans="1:10" x14ac:dyDescent="0.2">
      <c r="A1616">
        <f t="shared" si="51"/>
        <v>3</v>
      </c>
      <c r="B1616" t="s">
        <v>1614</v>
      </c>
      <c r="C1616" s="1">
        <v>157.67345</v>
      </c>
      <c r="D1616" s="1">
        <v>0</v>
      </c>
      <c r="E1616" s="1">
        <v>0</v>
      </c>
      <c r="F1616" s="1">
        <f t="shared" si="52"/>
        <v>157.67345</v>
      </c>
      <c r="G1616" s="34"/>
      <c r="H1616" s="1">
        <v>3133.6</v>
      </c>
      <c r="I1616" s="1">
        <f>IF(Tabel1[[#This Row],[Netto afname 2024 (LDN)]]-Tabel1[[#This Row],[Wind profiel]]&lt;0,0,Tabel1[[#This Row],[Netto afname 2024 (LDN)]]-Tabel1[[#This Row],[Wind profiel]])</f>
        <v>0</v>
      </c>
      <c r="J1616" s="1">
        <f>Tabel1[[#This Row],[Wind profiel]]-Tabel1[[#This Row],[Netto afname 2024 (LDN)]]</f>
        <v>2975.9265500000001</v>
      </c>
    </row>
    <row r="1617" spans="1:10" x14ac:dyDescent="0.2">
      <c r="A1617">
        <f t="shared" si="51"/>
        <v>3</v>
      </c>
      <c r="B1617" t="s">
        <v>1615</v>
      </c>
      <c r="C1617" s="1">
        <v>158.07864999999998</v>
      </c>
      <c r="D1617" s="1">
        <v>0</v>
      </c>
      <c r="E1617" s="1">
        <v>0</v>
      </c>
      <c r="F1617" s="1">
        <f t="shared" si="52"/>
        <v>158.07864999999998</v>
      </c>
      <c r="G1617" s="34"/>
      <c r="H1617" s="1">
        <v>3111.3</v>
      </c>
      <c r="I1617" s="1">
        <f>IF(Tabel1[[#This Row],[Netto afname 2024 (LDN)]]-Tabel1[[#This Row],[Wind profiel]]&lt;0,0,Tabel1[[#This Row],[Netto afname 2024 (LDN)]]-Tabel1[[#This Row],[Wind profiel]])</f>
        <v>0</v>
      </c>
      <c r="J1617" s="1">
        <f>Tabel1[[#This Row],[Wind profiel]]-Tabel1[[#This Row],[Netto afname 2024 (LDN)]]</f>
        <v>2953.2213500000003</v>
      </c>
    </row>
    <row r="1618" spans="1:10" x14ac:dyDescent="0.2">
      <c r="A1618">
        <f t="shared" si="51"/>
        <v>3</v>
      </c>
      <c r="B1618" t="s">
        <v>1616</v>
      </c>
      <c r="C1618" s="1">
        <v>136.755</v>
      </c>
      <c r="D1618" s="1">
        <v>0</v>
      </c>
      <c r="E1618" s="1">
        <v>16.64</v>
      </c>
      <c r="F1618" s="1">
        <f t="shared" si="52"/>
        <v>153.39499999999998</v>
      </c>
      <c r="G1618" s="34"/>
      <c r="H1618" s="1">
        <v>3133.5</v>
      </c>
      <c r="I1618" s="1">
        <f>IF(Tabel1[[#This Row],[Netto afname 2024 (LDN)]]-Tabel1[[#This Row],[Wind profiel]]&lt;0,0,Tabel1[[#This Row],[Netto afname 2024 (LDN)]]-Tabel1[[#This Row],[Wind profiel]])</f>
        <v>0</v>
      </c>
      <c r="J1618" s="1">
        <f>Tabel1[[#This Row],[Wind profiel]]-Tabel1[[#This Row],[Netto afname 2024 (LDN)]]</f>
        <v>2996.7449999999999</v>
      </c>
    </row>
    <row r="1619" spans="1:10" x14ac:dyDescent="0.2">
      <c r="A1619">
        <f t="shared" si="51"/>
        <v>3</v>
      </c>
      <c r="B1619" t="s">
        <v>1617</v>
      </c>
      <c r="C1619" s="1">
        <v>62.957949999999997</v>
      </c>
      <c r="D1619" s="1">
        <v>0</v>
      </c>
      <c r="E1619" s="1">
        <v>95.84</v>
      </c>
      <c r="F1619" s="1">
        <f t="shared" si="52"/>
        <v>158.79795000000001</v>
      </c>
      <c r="G1619" s="34"/>
      <c r="H1619" s="1">
        <v>3141</v>
      </c>
      <c r="I1619" s="1">
        <f>IF(Tabel1[[#This Row],[Netto afname 2024 (LDN)]]-Tabel1[[#This Row],[Wind profiel]]&lt;0,0,Tabel1[[#This Row],[Netto afname 2024 (LDN)]]-Tabel1[[#This Row],[Wind profiel]])</f>
        <v>0</v>
      </c>
      <c r="J1619" s="1">
        <f>Tabel1[[#This Row],[Wind profiel]]-Tabel1[[#This Row],[Netto afname 2024 (LDN)]]</f>
        <v>3078.04205</v>
      </c>
    </row>
    <row r="1620" spans="1:10" x14ac:dyDescent="0.2">
      <c r="A1620">
        <f t="shared" si="51"/>
        <v>3</v>
      </c>
      <c r="B1620" t="s">
        <v>1618</v>
      </c>
      <c r="C1620" s="1">
        <v>2.8870499999999995</v>
      </c>
      <c r="D1620" s="1">
        <v>33.662388943731486</v>
      </c>
      <c r="E1620" s="1">
        <v>200</v>
      </c>
      <c r="F1620" s="1">
        <f t="shared" si="52"/>
        <v>169.2246610562685</v>
      </c>
      <c r="G1620" s="34"/>
      <c r="H1620" s="1">
        <v>2826.5</v>
      </c>
      <c r="I1620" s="1">
        <f>IF(Tabel1[[#This Row],[Netto afname 2024 (LDN)]]-Tabel1[[#This Row],[Wind profiel]]&lt;0,0,Tabel1[[#This Row],[Netto afname 2024 (LDN)]]-Tabel1[[#This Row],[Wind profiel]])</f>
        <v>0</v>
      </c>
      <c r="J1620" s="1">
        <f>Tabel1[[#This Row],[Wind profiel]]-Tabel1[[#This Row],[Netto afname 2024 (LDN)]]</f>
        <v>2823.6129500000002</v>
      </c>
    </row>
    <row r="1621" spans="1:10" x14ac:dyDescent="0.2">
      <c r="A1621">
        <f t="shared" si="51"/>
        <v>3</v>
      </c>
      <c r="B1621" t="s">
        <v>1619</v>
      </c>
      <c r="C1621" s="1">
        <v>0</v>
      </c>
      <c r="D1621" s="1">
        <v>104.93583415597234</v>
      </c>
      <c r="E1621" s="1">
        <v>278.95999999999998</v>
      </c>
      <c r="F1621" s="1">
        <f t="shared" si="52"/>
        <v>174.02416584402764</v>
      </c>
      <c r="G1621" s="34"/>
      <c r="H1621" s="1">
        <v>3010.8</v>
      </c>
      <c r="I1621" s="1">
        <f>IF(Tabel1[[#This Row],[Netto afname 2024 (LDN)]]-Tabel1[[#This Row],[Wind profiel]]&lt;0,0,Tabel1[[#This Row],[Netto afname 2024 (LDN)]]-Tabel1[[#This Row],[Wind profiel]])</f>
        <v>0</v>
      </c>
      <c r="J1621" s="1">
        <f>Tabel1[[#This Row],[Wind profiel]]-Tabel1[[#This Row],[Netto afname 2024 (LDN)]]</f>
        <v>3010.8</v>
      </c>
    </row>
    <row r="1622" spans="1:10" x14ac:dyDescent="0.2">
      <c r="A1622">
        <f t="shared" si="51"/>
        <v>3</v>
      </c>
      <c r="B1622" t="s">
        <v>1620</v>
      </c>
      <c r="C1622" s="1">
        <v>0</v>
      </c>
      <c r="D1622" s="1">
        <v>160.76011846001973</v>
      </c>
      <c r="E1622" s="1">
        <v>340.88</v>
      </c>
      <c r="F1622" s="1">
        <f t="shared" si="52"/>
        <v>180.11988153998027</v>
      </c>
      <c r="G1622" s="34"/>
      <c r="H1622" s="1">
        <v>2884.7</v>
      </c>
      <c r="I1622" s="1">
        <f>IF(Tabel1[[#This Row],[Netto afname 2024 (LDN)]]-Tabel1[[#This Row],[Wind profiel]]&lt;0,0,Tabel1[[#This Row],[Netto afname 2024 (LDN)]]-Tabel1[[#This Row],[Wind profiel]])</f>
        <v>0</v>
      </c>
      <c r="J1622" s="1">
        <f>Tabel1[[#This Row],[Wind profiel]]-Tabel1[[#This Row],[Netto afname 2024 (LDN)]]</f>
        <v>2884.7</v>
      </c>
    </row>
    <row r="1623" spans="1:10" x14ac:dyDescent="0.2">
      <c r="A1623">
        <f t="shared" si="51"/>
        <v>3</v>
      </c>
      <c r="B1623" t="s">
        <v>1621</v>
      </c>
      <c r="C1623" s="1">
        <v>0</v>
      </c>
      <c r="D1623" s="1">
        <v>185.19249753208294</v>
      </c>
      <c r="E1623" s="1">
        <v>373.04</v>
      </c>
      <c r="F1623" s="1">
        <f t="shared" si="52"/>
        <v>187.84750246791708</v>
      </c>
      <c r="G1623" s="34"/>
      <c r="H1623" s="1">
        <v>3009</v>
      </c>
      <c r="I1623" s="1">
        <f>IF(Tabel1[[#This Row],[Netto afname 2024 (LDN)]]-Tabel1[[#This Row],[Wind profiel]]&lt;0,0,Tabel1[[#This Row],[Netto afname 2024 (LDN)]]-Tabel1[[#This Row],[Wind profiel]])</f>
        <v>0</v>
      </c>
      <c r="J1623" s="1">
        <f>Tabel1[[#This Row],[Wind profiel]]-Tabel1[[#This Row],[Netto afname 2024 (LDN)]]</f>
        <v>3009</v>
      </c>
    </row>
    <row r="1624" spans="1:10" x14ac:dyDescent="0.2">
      <c r="A1624">
        <f t="shared" si="51"/>
        <v>3</v>
      </c>
      <c r="B1624" t="s">
        <v>1622</v>
      </c>
      <c r="C1624" s="1">
        <v>0</v>
      </c>
      <c r="D1624" s="1">
        <v>161.1056268509378</v>
      </c>
      <c r="E1624" s="1">
        <v>362.79999999999995</v>
      </c>
      <c r="F1624" s="1">
        <f t="shared" si="52"/>
        <v>201.69437314906216</v>
      </c>
      <c r="G1624" s="34"/>
      <c r="H1624" s="1">
        <v>3345.1</v>
      </c>
      <c r="I1624" s="1">
        <f>IF(Tabel1[[#This Row],[Netto afname 2024 (LDN)]]-Tabel1[[#This Row],[Wind profiel]]&lt;0,0,Tabel1[[#This Row],[Netto afname 2024 (LDN)]]-Tabel1[[#This Row],[Wind profiel]])</f>
        <v>0</v>
      </c>
      <c r="J1624" s="1">
        <f>Tabel1[[#This Row],[Wind profiel]]-Tabel1[[#This Row],[Netto afname 2024 (LDN)]]</f>
        <v>3345.1</v>
      </c>
    </row>
    <row r="1625" spans="1:10" x14ac:dyDescent="0.2">
      <c r="A1625">
        <f t="shared" si="51"/>
        <v>3</v>
      </c>
      <c r="B1625" t="s">
        <v>1623</v>
      </c>
      <c r="C1625" s="1">
        <v>0</v>
      </c>
      <c r="D1625" s="1">
        <v>119.15103652517277</v>
      </c>
      <c r="E1625" s="1">
        <v>313.03999999999996</v>
      </c>
      <c r="F1625" s="1">
        <f t="shared" si="52"/>
        <v>193.88896347482719</v>
      </c>
      <c r="G1625" s="34"/>
      <c r="H1625" s="1">
        <v>3637.6</v>
      </c>
      <c r="I1625" s="1">
        <f>IF(Tabel1[[#This Row],[Netto afname 2024 (LDN)]]-Tabel1[[#This Row],[Wind profiel]]&lt;0,0,Tabel1[[#This Row],[Netto afname 2024 (LDN)]]-Tabel1[[#This Row],[Wind profiel]])</f>
        <v>0</v>
      </c>
      <c r="J1625" s="1">
        <f>Tabel1[[#This Row],[Wind profiel]]-Tabel1[[#This Row],[Netto afname 2024 (LDN)]]</f>
        <v>3637.6</v>
      </c>
    </row>
    <row r="1626" spans="1:10" x14ac:dyDescent="0.2">
      <c r="A1626">
        <f t="shared" si="51"/>
        <v>3</v>
      </c>
      <c r="B1626" t="s">
        <v>1624</v>
      </c>
      <c r="C1626" s="1">
        <v>1.5701499999999999</v>
      </c>
      <c r="D1626" s="1">
        <v>43.928923988153997</v>
      </c>
      <c r="E1626" s="1">
        <v>233.67999999999998</v>
      </c>
      <c r="F1626" s="1">
        <f t="shared" si="52"/>
        <v>191.32122601184599</v>
      </c>
      <c r="G1626" s="34"/>
      <c r="H1626" s="1">
        <v>3893.2</v>
      </c>
      <c r="I1626" s="1">
        <f>IF(Tabel1[[#This Row],[Netto afname 2024 (LDN)]]-Tabel1[[#This Row],[Wind profiel]]&lt;0,0,Tabel1[[#This Row],[Netto afname 2024 (LDN)]]-Tabel1[[#This Row],[Wind profiel]])</f>
        <v>0</v>
      </c>
      <c r="J1626" s="1">
        <f>Tabel1[[#This Row],[Wind profiel]]-Tabel1[[#This Row],[Netto afname 2024 (LDN)]]</f>
        <v>3891.6298499999998</v>
      </c>
    </row>
    <row r="1627" spans="1:10" x14ac:dyDescent="0.2">
      <c r="A1627">
        <f t="shared" si="51"/>
        <v>3</v>
      </c>
      <c r="B1627" t="s">
        <v>1625</v>
      </c>
      <c r="C1627" s="1">
        <v>39.101799999999997</v>
      </c>
      <c r="D1627" s="1">
        <v>1.0365251727541955</v>
      </c>
      <c r="E1627" s="1">
        <v>132.63999999999999</v>
      </c>
      <c r="F1627" s="1">
        <f t="shared" si="52"/>
        <v>170.7052748272458</v>
      </c>
      <c r="G1627" s="34"/>
      <c r="H1627" s="1">
        <v>4063.8</v>
      </c>
      <c r="I1627" s="1">
        <f>IF(Tabel1[[#This Row],[Netto afname 2024 (LDN)]]-Tabel1[[#This Row],[Wind profiel]]&lt;0,0,Tabel1[[#This Row],[Netto afname 2024 (LDN)]]-Tabel1[[#This Row],[Wind profiel]])</f>
        <v>0</v>
      </c>
      <c r="J1627" s="1">
        <f>Tabel1[[#This Row],[Wind profiel]]-Tabel1[[#This Row],[Netto afname 2024 (LDN)]]</f>
        <v>4024.6982000000003</v>
      </c>
    </row>
    <row r="1628" spans="1:10" x14ac:dyDescent="0.2">
      <c r="A1628">
        <f t="shared" si="51"/>
        <v>3</v>
      </c>
      <c r="B1628" t="s">
        <v>1626</v>
      </c>
      <c r="C1628" s="1">
        <v>128.09385</v>
      </c>
      <c r="D1628" s="1">
        <v>0</v>
      </c>
      <c r="E1628" s="1">
        <v>44.56</v>
      </c>
      <c r="F1628" s="1">
        <f t="shared" si="52"/>
        <v>172.65385000000001</v>
      </c>
      <c r="G1628" s="34"/>
      <c r="H1628" s="1">
        <v>3799.1</v>
      </c>
      <c r="I1628" s="1">
        <f>IF(Tabel1[[#This Row],[Netto afname 2024 (LDN)]]-Tabel1[[#This Row],[Wind profiel]]&lt;0,0,Tabel1[[#This Row],[Netto afname 2024 (LDN)]]-Tabel1[[#This Row],[Wind profiel]])</f>
        <v>0</v>
      </c>
      <c r="J1628" s="1">
        <f>Tabel1[[#This Row],[Wind profiel]]-Tabel1[[#This Row],[Netto afname 2024 (LDN)]]</f>
        <v>3671.0061499999997</v>
      </c>
    </row>
    <row r="1629" spans="1:10" x14ac:dyDescent="0.2">
      <c r="A1629">
        <f t="shared" si="51"/>
        <v>3</v>
      </c>
      <c r="B1629" t="s">
        <v>1627</v>
      </c>
      <c r="C1629" s="1">
        <v>187.65825000000001</v>
      </c>
      <c r="D1629" s="1">
        <v>0</v>
      </c>
      <c r="E1629" s="1">
        <v>2.72</v>
      </c>
      <c r="F1629" s="1">
        <f t="shared" si="52"/>
        <v>190.37825000000001</v>
      </c>
      <c r="G1629" s="34"/>
      <c r="H1629" s="1">
        <v>3980.8</v>
      </c>
      <c r="I1629" s="1">
        <f>IF(Tabel1[[#This Row],[Netto afname 2024 (LDN)]]-Tabel1[[#This Row],[Wind profiel]]&lt;0,0,Tabel1[[#This Row],[Netto afname 2024 (LDN)]]-Tabel1[[#This Row],[Wind profiel]])</f>
        <v>0</v>
      </c>
      <c r="J1629" s="1">
        <f>Tabel1[[#This Row],[Wind profiel]]-Tabel1[[#This Row],[Netto afname 2024 (LDN)]]</f>
        <v>3793.1417500000002</v>
      </c>
    </row>
    <row r="1630" spans="1:10" x14ac:dyDescent="0.2">
      <c r="A1630">
        <f t="shared" si="51"/>
        <v>3</v>
      </c>
      <c r="B1630" t="s">
        <v>1628</v>
      </c>
      <c r="C1630" s="1">
        <v>182.23869999999999</v>
      </c>
      <c r="D1630" s="1">
        <v>0</v>
      </c>
      <c r="E1630" s="1">
        <v>0</v>
      </c>
      <c r="F1630" s="1">
        <f t="shared" si="52"/>
        <v>182.23869999999999</v>
      </c>
      <c r="G1630" s="34"/>
      <c r="H1630" s="1">
        <v>4253</v>
      </c>
      <c r="I1630" s="1">
        <f>IF(Tabel1[[#This Row],[Netto afname 2024 (LDN)]]-Tabel1[[#This Row],[Wind profiel]]&lt;0,0,Tabel1[[#This Row],[Netto afname 2024 (LDN)]]-Tabel1[[#This Row],[Wind profiel]])</f>
        <v>0</v>
      </c>
      <c r="J1630" s="1">
        <f>Tabel1[[#This Row],[Wind profiel]]-Tabel1[[#This Row],[Netto afname 2024 (LDN)]]</f>
        <v>4070.7613000000001</v>
      </c>
    </row>
    <row r="1631" spans="1:10" x14ac:dyDescent="0.2">
      <c r="A1631">
        <f t="shared" si="51"/>
        <v>3</v>
      </c>
      <c r="B1631" t="s">
        <v>1629</v>
      </c>
      <c r="C1631" s="1">
        <v>186.44265000000001</v>
      </c>
      <c r="D1631" s="1">
        <v>0</v>
      </c>
      <c r="E1631" s="1">
        <v>0</v>
      </c>
      <c r="F1631" s="1">
        <f t="shared" si="52"/>
        <v>186.44265000000001</v>
      </c>
      <c r="G1631" s="34"/>
      <c r="H1631" s="1">
        <v>4317.7</v>
      </c>
      <c r="I1631" s="1">
        <f>IF(Tabel1[[#This Row],[Netto afname 2024 (LDN)]]-Tabel1[[#This Row],[Wind profiel]]&lt;0,0,Tabel1[[#This Row],[Netto afname 2024 (LDN)]]-Tabel1[[#This Row],[Wind profiel]])</f>
        <v>0</v>
      </c>
      <c r="J1631" s="1">
        <f>Tabel1[[#This Row],[Wind profiel]]-Tabel1[[#This Row],[Netto afname 2024 (LDN)]]</f>
        <v>4131.2573499999999</v>
      </c>
    </row>
    <row r="1632" spans="1:10" x14ac:dyDescent="0.2">
      <c r="A1632">
        <f t="shared" si="51"/>
        <v>3</v>
      </c>
      <c r="B1632" t="s">
        <v>1630</v>
      </c>
      <c r="C1632" s="1">
        <v>188.97514999999999</v>
      </c>
      <c r="D1632" s="1">
        <v>0</v>
      </c>
      <c r="E1632" s="1">
        <v>0</v>
      </c>
      <c r="F1632" s="1">
        <f t="shared" si="52"/>
        <v>188.97514999999999</v>
      </c>
      <c r="G1632" s="34"/>
      <c r="H1632" s="1">
        <v>4281.8</v>
      </c>
      <c r="I1632" s="1">
        <f>IF(Tabel1[[#This Row],[Netto afname 2024 (LDN)]]-Tabel1[[#This Row],[Wind profiel]]&lt;0,0,Tabel1[[#This Row],[Netto afname 2024 (LDN)]]-Tabel1[[#This Row],[Wind profiel]])</f>
        <v>0</v>
      </c>
      <c r="J1632" s="1">
        <f>Tabel1[[#This Row],[Wind profiel]]-Tabel1[[#This Row],[Netto afname 2024 (LDN)]]</f>
        <v>4092.82485</v>
      </c>
    </row>
    <row r="1633" spans="1:10" x14ac:dyDescent="0.2">
      <c r="A1633">
        <f t="shared" si="51"/>
        <v>3</v>
      </c>
      <c r="B1633" t="s">
        <v>1631</v>
      </c>
      <c r="C1633" s="1">
        <v>189.12709999999998</v>
      </c>
      <c r="D1633" s="1">
        <v>0</v>
      </c>
      <c r="E1633" s="1">
        <v>0</v>
      </c>
      <c r="F1633" s="1">
        <f t="shared" si="52"/>
        <v>189.12709999999998</v>
      </c>
      <c r="G1633" s="34"/>
      <c r="H1633" s="1">
        <v>4171.8999999999996</v>
      </c>
      <c r="I1633" s="1">
        <f>IF(Tabel1[[#This Row],[Netto afname 2024 (LDN)]]-Tabel1[[#This Row],[Wind profiel]]&lt;0,0,Tabel1[[#This Row],[Netto afname 2024 (LDN)]]-Tabel1[[#This Row],[Wind profiel]])</f>
        <v>0</v>
      </c>
      <c r="J1633" s="1">
        <f>Tabel1[[#This Row],[Wind profiel]]-Tabel1[[#This Row],[Netto afname 2024 (LDN)]]</f>
        <v>3982.7728999999995</v>
      </c>
    </row>
    <row r="1634" spans="1:10" x14ac:dyDescent="0.2">
      <c r="A1634">
        <f t="shared" si="51"/>
        <v>3</v>
      </c>
      <c r="B1634" t="s">
        <v>1632</v>
      </c>
      <c r="C1634" s="1">
        <v>180.4153</v>
      </c>
      <c r="D1634" s="1">
        <v>0</v>
      </c>
      <c r="E1634" s="1">
        <v>0</v>
      </c>
      <c r="F1634" s="1">
        <f t="shared" si="52"/>
        <v>180.4153</v>
      </c>
      <c r="G1634" s="34"/>
      <c r="H1634" s="1">
        <v>4251.5</v>
      </c>
      <c r="I1634" s="1">
        <f>IF(Tabel1[[#This Row],[Netto afname 2024 (LDN)]]-Tabel1[[#This Row],[Wind profiel]]&lt;0,0,Tabel1[[#This Row],[Netto afname 2024 (LDN)]]-Tabel1[[#This Row],[Wind profiel]])</f>
        <v>0</v>
      </c>
      <c r="J1634" s="1">
        <f>Tabel1[[#This Row],[Wind profiel]]-Tabel1[[#This Row],[Netto afname 2024 (LDN)]]</f>
        <v>4071.0846999999999</v>
      </c>
    </row>
    <row r="1635" spans="1:10" x14ac:dyDescent="0.2">
      <c r="A1635">
        <f t="shared" si="51"/>
        <v>3</v>
      </c>
      <c r="B1635" t="s">
        <v>1633</v>
      </c>
      <c r="C1635" s="1">
        <v>173.57755</v>
      </c>
      <c r="D1635" s="1">
        <v>0</v>
      </c>
      <c r="E1635" s="1">
        <v>0</v>
      </c>
      <c r="F1635" s="1">
        <f t="shared" si="52"/>
        <v>173.57755</v>
      </c>
      <c r="G1635" s="34"/>
      <c r="H1635" s="1">
        <v>4036.1</v>
      </c>
      <c r="I1635" s="1">
        <f>IF(Tabel1[[#This Row],[Netto afname 2024 (LDN)]]-Tabel1[[#This Row],[Wind profiel]]&lt;0,0,Tabel1[[#This Row],[Netto afname 2024 (LDN)]]-Tabel1[[#This Row],[Wind profiel]])</f>
        <v>0</v>
      </c>
      <c r="J1635" s="1">
        <f>Tabel1[[#This Row],[Wind profiel]]-Tabel1[[#This Row],[Netto afname 2024 (LDN)]]</f>
        <v>3862.5224499999999</v>
      </c>
    </row>
    <row r="1636" spans="1:10" x14ac:dyDescent="0.2">
      <c r="A1636">
        <f t="shared" si="51"/>
        <v>3</v>
      </c>
      <c r="B1636" t="s">
        <v>1634</v>
      </c>
      <c r="C1636" s="1">
        <v>160.61115000000001</v>
      </c>
      <c r="D1636" s="1">
        <v>0</v>
      </c>
      <c r="E1636" s="1">
        <v>0</v>
      </c>
      <c r="F1636" s="1">
        <f t="shared" si="52"/>
        <v>160.61115000000001</v>
      </c>
      <c r="G1636" s="34"/>
      <c r="H1636" s="1">
        <v>3864.8</v>
      </c>
      <c r="I1636" s="1">
        <f>IF(Tabel1[[#This Row],[Netto afname 2024 (LDN)]]-Tabel1[[#This Row],[Wind profiel]]&lt;0,0,Tabel1[[#This Row],[Netto afname 2024 (LDN)]]-Tabel1[[#This Row],[Wind profiel]])</f>
        <v>0</v>
      </c>
      <c r="J1636" s="1">
        <f>Tabel1[[#This Row],[Wind profiel]]-Tabel1[[#This Row],[Netto afname 2024 (LDN)]]</f>
        <v>3704.18885</v>
      </c>
    </row>
    <row r="1637" spans="1:10" x14ac:dyDescent="0.2">
      <c r="A1637">
        <f t="shared" si="51"/>
        <v>3</v>
      </c>
      <c r="B1637" t="s">
        <v>1635</v>
      </c>
      <c r="C1637" s="1">
        <v>159.29424999999998</v>
      </c>
      <c r="D1637" s="1">
        <v>0</v>
      </c>
      <c r="E1637" s="1">
        <v>0</v>
      </c>
      <c r="F1637" s="1">
        <f t="shared" si="52"/>
        <v>159.29424999999998</v>
      </c>
      <c r="G1637" s="34"/>
      <c r="H1637" s="1">
        <v>3728.8</v>
      </c>
      <c r="I1637" s="1">
        <f>IF(Tabel1[[#This Row],[Netto afname 2024 (LDN)]]-Tabel1[[#This Row],[Wind profiel]]&lt;0,0,Tabel1[[#This Row],[Netto afname 2024 (LDN)]]-Tabel1[[#This Row],[Wind profiel]])</f>
        <v>0</v>
      </c>
      <c r="J1637" s="1">
        <f>Tabel1[[#This Row],[Wind profiel]]-Tabel1[[#This Row],[Netto afname 2024 (LDN)]]</f>
        <v>3569.5057500000003</v>
      </c>
    </row>
    <row r="1638" spans="1:10" x14ac:dyDescent="0.2">
      <c r="A1638">
        <f t="shared" si="51"/>
        <v>3</v>
      </c>
      <c r="B1638" t="s">
        <v>1636</v>
      </c>
      <c r="C1638" s="1">
        <v>154.12795</v>
      </c>
      <c r="D1638" s="1">
        <v>0</v>
      </c>
      <c r="E1638" s="1">
        <v>0</v>
      </c>
      <c r="F1638" s="1">
        <f t="shared" si="52"/>
        <v>154.12795</v>
      </c>
      <c r="G1638" s="34"/>
      <c r="H1638" s="1">
        <v>3580.4</v>
      </c>
      <c r="I1638" s="1">
        <f>IF(Tabel1[[#This Row],[Netto afname 2024 (LDN)]]-Tabel1[[#This Row],[Wind profiel]]&lt;0,0,Tabel1[[#This Row],[Netto afname 2024 (LDN)]]-Tabel1[[#This Row],[Wind profiel]])</f>
        <v>0</v>
      </c>
      <c r="J1638" s="1">
        <f>Tabel1[[#This Row],[Wind profiel]]-Tabel1[[#This Row],[Netto afname 2024 (LDN)]]</f>
        <v>3426.27205</v>
      </c>
    </row>
    <row r="1639" spans="1:10" x14ac:dyDescent="0.2">
      <c r="A1639">
        <f t="shared" si="51"/>
        <v>3</v>
      </c>
      <c r="B1639" t="s">
        <v>1637</v>
      </c>
      <c r="C1639" s="1">
        <v>153.87469999999999</v>
      </c>
      <c r="D1639" s="1">
        <v>0</v>
      </c>
      <c r="E1639" s="1">
        <v>0</v>
      </c>
      <c r="F1639" s="1">
        <f t="shared" si="52"/>
        <v>153.87469999999999</v>
      </c>
      <c r="G1639" s="34"/>
      <c r="H1639" s="1">
        <v>3580</v>
      </c>
      <c r="I1639" s="1">
        <f>IF(Tabel1[[#This Row],[Netto afname 2024 (LDN)]]-Tabel1[[#This Row],[Wind profiel]]&lt;0,0,Tabel1[[#This Row],[Netto afname 2024 (LDN)]]-Tabel1[[#This Row],[Wind profiel]])</f>
        <v>0</v>
      </c>
      <c r="J1639" s="1">
        <f>Tabel1[[#This Row],[Wind profiel]]-Tabel1[[#This Row],[Netto afname 2024 (LDN)]]</f>
        <v>3426.1253000000002</v>
      </c>
    </row>
    <row r="1640" spans="1:10" x14ac:dyDescent="0.2">
      <c r="A1640">
        <f t="shared" si="51"/>
        <v>3</v>
      </c>
      <c r="B1640" t="s">
        <v>1638</v>
      </c>
      <c r="C1640" s="1">
        <v>151.24090000000001</v>
      </c>
      <c r="D1640" s="1">
        <v>0</v>
      </c>
      <c r="E1640" s="1">
        <v>0</v>
      </c>
      <c r="F1640" s="1">
        <f t="shared" si="52"/>
        <v>151.24090000000001</v>
      </c>
      <c r="G1640" s="34"/>
      <c r="H1640" s="1">
        <v>3506.4</v>
      </c>
      <c r="I1640" s="1">
        <f>IF(Tabel1[[#This Row],[Netto afname 2024 (LDN)]]-Tabel1[[#This Row],[Wind profiel]]&lt;0,0,Tabel1[[#This Row],[Netto afname 2024 (LDN)]]-Tabel1[[#This Row],[Wind profiel]])</f>
        <v>0</v>
      </c>
      <c r="J1640" s="1">
        <f>Tabel1[[#This Row],[Wind profiel]]-Tabel1[[#This Row],[Netto afname 2024 (LDN)]]</f>
        <v>3355.1590999999999</v>
      </c>
    </row>
    <row r="1641" spans="1:10" x14ac:dyDescent="0.2">
      <c r="A1641">
        <f t="shared" si="51"/>
        <v>3</v>
      </c>
      <c r="B1641" t="s">
        <v>1639</v>
      </c>
      <c r="C1641" s="1">
        <v>153.87469999999999</v>
      </c>
      <c r="D1641" s="1">
        <v>0</v>
      </c>
      <c r="E1641" s="1">
        <v>0</v>
      </c>
      <c r="F1641" s="1">
        <f t="shared" si="52"/>
        <v>153.87469999999999</v>
      </c>
      <c r="G1641" s="34"/>
      <c r="H1641" s="1">
        <v>3337.5</v>
      </c>
      <c r="I1641" s="1">
        <f>IF(Tabel1[[#This Row],[Netto afname 2024 (LDN)]]-Tabel1[[#This Row],[Wind profiel]]&lt;0,0,Tabel1[[#This Row],[Netto afname 2024 (LDN)]]-Tabel1[[#This Row],[Wind profiel]])</f>
        <v>0</v>
      </c>
      <c r="J1641" s="1">
        <f>Tabel1[[#This Row],[Wind profiel]]-Tabel1[[#This Row],[Netto afname 2024 (LDN)]]</f>
        <v>3183.6253000000002</v>
      </c>
    </row>
    <row r="1642" spans="1:10" x14ac:dyDescent="0.2">
      <c r="A1642">
        <f t="shared" si="51"/>
        <v>3</v>
      </c>
      <c r="B1642" t="s">
        <v>1640</v>
      </c>
      <c r="C1642" s="1">
        <v>129.4614</v>
      </c>
      <c r="D1642" s="1">
        <v>0</v>
      </c>
      <c r="E1642" s="1">
        <v>16.64</v>
      </c>
      <c r="F1642" s="1">
        <f t="shared" si="52"/>
        <v>146.10140000000001</v>
      </c>
      <c r="G1642" s="34"/>
      <c r="H1642" s="1">
        <v>3176.1</v>
      </c>
      <c r="I1642" s="1">
        <f>IF(Tabel1[[#This Row],[Netto afname 2024 (LDN)]]-Tabel1[[#This Row],[Wind profiel]]&lt;0,0,Tabel1[[#This Row],[Netto afname 2024 (LDN)]]-Tabel1[[#This Row],[Wind profiel]])</f>
        <v>0</v>
      </c>
      <c r="J1642" s="1">
        <f>Tabel1[[#This Row],[Wind profiel]]-Tabel1[[#This Row],[Netto afname 2024 (LDN)]]</f>
        <v>3046.6385999999998</v>
      </c>
    </row>
    <row r="1643" spans="1:10" x14ac:dyDescent="0.2">
      <c r="A1643">
        <f t="shared" si="51"/>
        <v>3</v>
      </c>
      <c r="B1643" t="s">
        <v>1641</v>
      </c>
      <c r="C1643" s="1">
        <v>75.468499999999992</v>
      </c>
      <c r="D1643" s="1">
        <v>0</v>
      </c>
      <c r="E1643" s="1">
        <v>70.8</v>
      </c>
      <c r="F1643" s="1">
        <f t="shared" si="52"/>
        <v>146.26849999999999</v>
      </c>
      <c r="G1643" s="34"/>
      <c r="H1643" s="1">
        <v>3034.9</v>
      </c>
      <c r="I1643" s="1">
        <f>IF(Tabel1[[#This Row],[Netto afname 2024 (LDN)]]-Tabel1[[#This Row],[Wind profiel]]&lt;0,0,Tabel1[[#This Row],[Netto afname 2024 (LDN)]]-Tabel1[[#This Row],[Wind profiel]])</f>
        <v>0</v>
      </c>
      <c r="J1643" s="1">
        <f>Tabel1[[#This Row],[Wind profiel]]-Tabel1[[#This Row],[Netto afname 2024 (LDN)]]</f>
        <v>2959.4315000000001</v>
      </c>
    </row>
    <row r="1644" spans="1:10" x14ac:dyDescent="0.2">
      <c r="A1644">
        <f t="shared" si="51"/>
        <v>3</v>
      </c>
      <c r="B1644" t="s">
        <v>1642</v>
      </c>
      <c r="C1644" s="1">
        <v>11.143000000000001</v>
      </c>
      <c r="D1644" s="1">
        <v>39.141164856860811</v>
      </c>
      <c r="E1644" s="1">
        <v>180.48</v>
      </c>
      <c r="F1644" s="1">
        <f t="shared" si="52"/>
        <v>152.48183514313916</v>
      </c>
      <c r="G1644" s="34"/>
      <c r="H1644" s="1">
        <v>2440.1999999999998</v>
      </c>
      <c r="I1644" s="1">
        <f>IF(Tabel1[[#This Row],[Netto afname 2024 (LDN)]]-Tabel1[[#This Row],[Wind profiel]]&lt;0,0,Tabel1[[#This Row],[Netto afname 2024 (LDN)]]-Tabel1[[#This Row],[Wind profiel]])</f>
        <v>0</v>
      </c>
      <c r="J1644" s="1">
        <f>Tabel1[[#This Row],[Wind profiel]]-Tabel1[[#This Row],[Netto afname 2024 (LDN)]]</f>
        <v>2429.0569999999998</v>
      </c>
    </row>
    <row r="1645" spans="1:10" x14ac:dyDescent="0.2">
      <c r="A1645">
        <f t="shared" si="51"/>
        <v>3</v>
      </c>
      <c r="B1645" t="s">
        <v>1643</v>
      </c>
      <c r="C1645" s="1">
        <v>4.3559000000000001</v>
      </c>
      <c r="D1645" s="1">
        <v>52.369200394866731</v>
      </c>
      <c r="E1645" s="1">
        <v>212.64</v>
      </c>
      <c r="F1645" s="1">
        <f t="shared" si="52"/>
        <v>164.62669960513324</v>
      </c>
      <c r="G1645" s="34"/>
      <c r="H1645" s="1">
        <v>1866.1</v>
      </c>
      <c r="I1645" s="1">
        <f>IF(Tabel1[[#This Row],[Netto afname 2024 (LDN)]]-Tabel1[[#This Row],[Wind profiel]]&lt;0,0,Tabel1[[#This Row],[Netto afname 2024 (LDN)]]-Tabel1[[#This Row],[Wind profiel]])</f>
        <v>0</v>
      </c>
      <c r="J1645" s="1">
        <f>Tabel1[[#This Row],[Wind profiel]]-Tabel1[[#This Row],[Netto afname 2024 (LDN)]]</f>
        <v>1861.7440999999999</v>
      </c>
    </row>
    <row r="1646" spans="1:10" x14ac:dyDescent="0.2">
      <c r="A1646">
        <f t="shared" si="51"/>
        <v>3</v>
      </c>
      <c r="B1646" t="s">
        <v>1644</v>
      </c>
      <c r="C1646" s="1">
        <v>0</v>
      </c>
      <c r="D1646" s="1">
        <v>152.7640671273445</v>
      </c>
      <c r="E1646" s="1">
        <v>324.08</v>
      </c>
      <c r="F1646" s="1">
        <f t="shared" si="52"/>
        <v>171.31593287265548</v>
      </c>
      <c r="G1646" s="34"/>
      <c r="H1646" s="1">
        <v>1301.8</v>
      </c>
      <c r="I1646" s="1">
        <f>IF(Tabel1[[#This Row],[Netto afname 2024 (LDN)]]-Tabel1[[#This Row],[Wind profiel]]&lt;0,0,Tabel1[[#This Row],[Netto afname 2024 (LDN)]]-Tabel1[[#This Row],[Wind profiel]])</f>
        <v>0</v>
      </c>
      <c r="J1646" s="1">
        <f>Tabel1[[#This Row],[Wind profiel]]-Tabel1[[#This Row],[Netto afname 2024 (LDN)]]</f>
        <v>1301.8</v>
      </c>
    </row>
    <row r="1647" spans="1:10" x14ac:dyDescent="0.2">
      <c r="A1647">
        <f t="shared" si="51"/>
        <v>3</v>
      </c>
      <c r="B1647" t="s">
        <v>1645</v>
      </c>
      <c r="C1647" s="1">
        <v>0</v>
      </c>
      <c r="D1647" s="1">
        <v>191.90523198420533</v>
      </c>
      <c r="E1647" s="1">
        <v>373.84000000000003</v>
      </c>
      <c r="F1647" s="1">
        <f t="shared" si="52"/>
        <v>181.9347680157947</v>
      </c>
      <c r="G1647" s="34"/>
      <c r="H1647" s="1">
        <v>1318.6</v>
      </c>
      <c r="I1647" s="1">
        <f>IF(Tabel1[[#This Row],[Netto afname 2024 (LDN)]]-Tabel1[[#This Row],[Wind profiel]]&lt;0,0,Tabel1[[#This Row],[Netto afname 2024 (LDN)]]-Tabel1[[#This Row],[Wind profiel]])</f>
        <v>0</v>
      </c>
      <c r="J1647" s="1">
        <f>Tabel1[[#This Row],[Wind profiel]]-Tabel1[[#This Row],[Netto afname 2024 (LDN)]]</f>
        <v>1318.6</v>
      </c>
    </row>
    <row r="1648" spans="1:10" x14ac:dyDescent="0.2">
      <c r="A1648">
        <f t="shared" si="51"/>
        <v>3</v>
      </c>
      <c r="B1648" t="s">
        <v>1646</v>
      </c>
      <c r="C1648" s="1">
        <v>0</v>
      </c>
      <c r="D1648" s="1">
        <v>176.40671273445213</v>
      </c>
      <c r="E1648" s="1">
        <v>373.36</v>
      </c>
      <c r="F1648" s="1">
        <f t="shared" si="52"/>
        <v>196.95328726554789</v>
      </c>
      <c r="G1648" s="34"/>
      <c r="H1648" s="1">
        <v>1434.5</v>
      </c>
      <c r="I1648" s="1">
        <f>IF(Tabel1[[#This Row],[Netto afname 2024 (LDN)]]-Tabel1[[#This Row],[Wind profiel]]&lt;0,0,Tabel1[[#This Row],[Netto afname 2024 (LDN)]]-Tabel1[[#This Row],[Wind profiel]])</f>
        <v>0</v>
      </c>
      <c r="J1648" s="1">
        <f>Tabel1[[#This Row],[Wind profiel]]-Tabel1[[#This Row],[Netto afname 2024 (LDN)]]</f>
        <v>1434.5</v>
      </c>
    </row>
    <row r="1649" spans="1:10" x14ac:dyDescent="0.2">
      <c r="A1649">
        <f t="shared" si="51"/>
        <v>3</v>
      </c>
      <c r="B1649" t="s">
        <v>1647</v>
      </c>
      <c r="C1649" s="1">
        <v>0</v>
      </c>
      <c r="D1649" s="1">
        <v>124.4323790720632</v>
      </c>
      <c r="E1649" s="1">
        <v>316.56</v>
      </c>
      <c r="F1649" s="1">
        <f t="shared" si="52"/>
        <v>192.12762092793679</v>
      </c>
      <c r="G1649" s="34"/>
      <c r="H1649" s="1">
        <v>1605.9</v>
      </c>
      <c r="I1649" s="1">
        <f>IF(Tabel1[[#This Row],[Netto afname 2024 (LDN)]]-Tabel1[[#This Row],[Wind profiel]]&lt;0,0,Tabel1[[#This Row],[Netto afname 2024 (LDN)]]-Tabel1[[#This Row],[Wind profiel]])</f>
        <v>0</v>
      </c>
      <c r="J1649" s="1">
        <f>Tabel1[[#This Row],[Wind profiel]]-Tabel1[[#This Row],[Netto afname 2024 (LDN)]]</f>
        <v>1605.9</v>
      </c>
    </row>
    <row r="1650" spans="1:10" x14ac:dyDescent="0.2">
      <c r="A1650">
        <f t="shared" si="51"/>
        <v>3</v>
      </c>
      <c r="B1650" t="s">
        <v>1648</v>
      </c>
      <c r="C1650" s="1">
        <v>5.92605</v>
      </c>
      <c r="D1650" s="1">
        <v>45.113524185587359</v>
      </c>
      <c r="E1650" s="1">
        <v>226.4</v>
      </c>
      <c r="F1650" s="1">
        <f t="shared" si="52"/>
        <v>187.21252581441266</v>
      </c>
      <c r="G1650" s="34"/>
      <c r="H1650" s="1">
        <v>1856.3</v>
      </c>
      <c r="I1650" s="1">
        <f>IF(Tabel1[[#This Row],[Netto afname 2024 (LDN)]]-Tabel1[[#This Row],[Wind profiel]]&lt;0,0,Tabel1[[#This Row],[Netto afname 2024 (LDN)]]-Tabel1[[#This Row],[Wind profiel]])</f>
        <v>0</v>
      </c>
      <c r="J1650" s="1">
        <f>Tabel1[[#This Row],[Wind profiel]]-Tabel1[[#This Row],[Netto afname 2024 (LDN)]]</f>
        <v>1850.3739499999999</v>
      </c>
    </row>
    <row r="1651" spans="1:10" x14ac:dyDescent="0.2">
      <c r="A1651">
        <f t="shared" si="51"/>
        <v>3</v>
      </c>
      <c r="B1651" t="s">
        <v>1649</v>
      </c>
      <c r="C1651" s="1">
        <v>66.80735</v>
      </c>
      <c r="D1651" s="1">
        <v>1.23395853899309</v>
      </c>
      <c r="E1651" s="1">
        <v>107.99999999999999</v>
      </c>
      <c r="F1651" s="1">
        <f t="shared" si="52"/>
        <v>173.57339146100691</v>
      </c>
      <c r="G1651" s="34"/>
      <c r="H1651" s="1">
        <v>2138.6</v>
      </c>
      <c r="I1651" s="1">
        <f>IF(Tabel1[[#This Row],[Netto afname 2024 (LDN)]]-Tabel1[[#This Row],[Wind profiel]]&lt;0,0,Tabel1[[#This Row],[Netto afname 2024 (LDN)]]-Tabel1[[#This Row],[Wind profiel]])</f>
        <v>0</v>
      </c>
      <c r="J1651" s="1">
        <f>Tabel1[[#This Row],[Wind profiel]]-Tabel1[[#This Row],[Netto afname 2024 (LDN)]]</f>
        <v>2071.7926499999999</v>
      </c>
    </row>
    <row r="1652" spans="1:10" x14ac:dyDescent="0.2">
      <c r="A1652">
        <f t="shared" si="51"/>
        <v>3</v>
      </c>
      <c r="B1652" t="s">
        <v>1650</v>
      </c>
      <c r="C1652" s="1">
        <v>154.12795</v>
      </c>
      <c r="D1652" s="1">
        <v>0</v>
      </c>
      <c r="E1652" s="1">
        <v>25.76</v>
      </c>
      <c r="F1652" s="1">
        <f t="shared" si="52"/>
        <v>179.88794999999999</v>
      </c>
      <c r="G1652" s="34"/>
      <c r="H1652" s="1">
        <v>2610.6</v>
      </c>
      <c r="I1652" s="1">
        <f>IF(Tabel1[[#This Row],[Netto afname 2024 (LDN)]]-Tabel1[[#This Row],[Wind profiel]]&lt;0,0,Tabel1[[#This Row],[Netto afname 2024 (LDN)]]-Tabel1[[#This Row],[Wind profiel]])</f>
        <v>0</v>
      </c>
      <c r="J1652" s="1">
        <f>Tabel1[[#This Row],[Wind profiel]]-Tabel1[[#This Row],[Netto afname 2024 (LDN)]]</f>
        <v>2456.4720499999999</v>
      </c>
    </row>
    <row r="1653" spans="1:10" x14ac:dyDescent="0.2">
      <c r="A1653">
        <f t="shared" si="51"/>
        <v>3</v>
      </c>
      <c r="B1653" t="s">
        <v>1651</v>
      </c>
      <c r="C1653" s="1">
        <v>169.22164999999998</v>
      </c>
      <c r="D1653" s="1">
        <v>0</v>
      </c>
      <c r="E1653" s="1">
        <v>1.3599999999999999</v>
      </c>
      <c r="F1653" s="1">
        <f t="shared" si="52"/>
        <v>170.58165</v>
      </c>
      <c r="G1653" s="34"/>
      <c r="H1653" s="1">
        <v>3391.9</v>
      </c>
      <c r="I1653" s="1">
        <f>IF(Tabel1[[#This Row],[Netto afname 2024 (LDN)]]-Tabel1[[#This Row],[Wind profiel]]&lt;0,0,Tabel1[[#This Row],[Netto afname 2024 (LDN)]]-Tabel1[[#This Row],[Wind profiel]])</f>
        <v>0</v>
      </c>
      <c r="J1653" s="1">
        <f>Tabel1[[#This Row],[Wind profiel]]-Tabel1[[#This Row],[Netto afname 2024 (LDN)]]</f>
        <v>3222.6783500000001</v>
      </c>
    </row>
    <row r="1654" spans="1:10" x14ac:dyDescent="0.2">
      <c r="A1654">
        <f t="shared" si="51"/>
        <v>3</v>
      </c>
      <c r="B1654" t="s">
        <v>1652</v>
      </c>
      <c r="C1654" s="1">
        <v>169.37359999999998</v>
      </c>
      <c r="D1654" s="1">
        <v>0</v>
      </c>
      <c r="E1654" s="1">
        <v>0</v>
      </c>
      <c r="F1654" s="1">
        <f t="shared" si="52"/>
        <v>169.37359999999998</v>
      </c>
      <c r="G1654" s="34"/>
      <c r="H1654" s="1">
        <v>3817.2</v>
      </c>
      <c r="I1654" s="1">
        <f>IF(Tabel1[[#This Row],[Netto afname 2024 (LDN)]]-Tabel1[[#This Row],[Wind profiel]]&lt;0,0,Tabel1[[#This Row],[Netto afname 2024 (LDN)]]-Tabel1[[#This Row],[Wind profiel]])</f>
        <v>0</v>
      </c>
      <c r="J1654" s="1">
        <f>Tabel1[[#This Row],[Wind profiel]]-Tabel1[[#This Row],[Netto afname 2024 (LDN)]]</f>
        <v>3647.8263999999999</v>
      </c>
    </row>
    <row r="1655" spans="1:10" x14ac:dyDescent="0.2">
      <c r="A1655">
        <f t="shared" si="51"/>
        <v>3</v>
      </c>
      <c r="B1655" t="s">
        <v>1653</v>
      </c>
      <c r="C1655" s="1">
        <v>186.392</v>
      </c>
      <c r="D1655" s="1">
        <v>0</v>
      </c>
      <c r="E1655" s="1">
        <v>0</v>
      </c>
      <c r="F1655" s="1">
        <f t="shared" si="52"/>
        <v>186.392</v>
      </c>
      <c r="G1655" s="34"/>
      <c r="H1655" s="1">
        <v>4042.7</v>
      </c>
      <c r="I1655" s="1">
        <f>IF(Tabel1[[#This Row],[Netto afname 2024 (LDN)]]-Tabel1[[#This Row],[Wind profiel]]&lt;0,0,Tabel1[[#This Row],[Netto afname 2024 (LDN)]]-Tabel1[[#This Row],[Wind profiel]])</f>
        <v>0</v>
      </c>
      <c r="J1655" s="1">
        <f>Tabel1[[#This Row],[Wind profiel]]-Tabel1[[#This Row],[Netto afname 2024 (LDN)]]</f>
        <v>3856.308</v>
      </c>
    </row>
    <row r="1656" spans="1:10" x14ac:dyDescent="0.2">
      <c r="A1656">
        <f t="shared" si="51"/>
        <v>3</v>
      </c>
      <c r="B1656" t="s">
        <v>1654</v>
      </c>
      <c r="C1656" s="1">
        <v>181.07375000000002</v>
      </c>
      <c r="D1656" s="1">
        <v>0</v>
      </c>
      <c r="E1656" s="1">
        <v>0</v>
      </c>
      <c r="F1656" s="1">
        <f t="shared" si="52"/>
        <v>181.07375000000002</v>
      </c>
      <c r="G1656" s="34"/>
      <c r="H1656" s="1">
        <v>4124.3999999999996</v>
      </c>
      <c r="I1656" s="1">
        <f>IF(Tabel1[[#This Row],[Netto afname 2024 (LDN)]]-Tabel1[[#This Row],[Wind profiel]]&lt;0,0,Tabel1[[#This Row],[Netto afname 2024 (LDN)]]-Tabel1[[#This Row],[Wind profiel]])</f>
        <v>0</v>
      </c>
      <c r="J1656" s="1">
        <f>Tabel1[[#This Row],[Wind profiel]]-Tabel1[[#This Row],[Netto afname 2024 (LDN)]]</f>
        <v>3943.3262499999996</v>
      </c>
    </row>
    <row r="1657" spans="1:10" x14ac:dyDescent="0.2">
      <c r="A1657">
        <f t="shared" si="51"/>
        <v>3</v>
      </c>
      <c r="B1657" t="s">
        <v>1655</v>
      </c>
      <c r="C1657" s="1">
        <v>171.197</v>
      </c>
      <c r="D1657" s="1">
        <v>0</v>
      </c>
      <c r="E1657" s="1">
        <v>0</v>
      </c>
      <c r="F1657" s="1">
        <f t="shared" si="52"/>
        <v>171.197</v>
      </c>
      <c r="G1657" s="34"/>
      <c r="H1657" s="1">
        <v>3845.9</v>
      </c>
      <c r="I1657" s="1">
        <f>IF(Tabel1[[#This Row],[Netto afname 2024 (LDN)]]-Tabel1[[#This Row],[Wind profiel]]&lt;0,0,Tabel1[[#This Row],[Netto afname 2024 (LDN)]]-Tabel1[[#This Row],[Wind profiel]])</f>
        <v>0</v>
      </c>
      <c r="J1657" s="1">
        <f>Tabel1[[#This Row],[Wind profiel]]-Tabel1[[#This Row],[Netto afname 2024 (LDN)]]</f>
        <v>3674.703</v>
      </c>
    </row>
    <row r="1658" spans="1:10" x14ac:dyDescent="0.2">
      <c r="A1658">
        <f t="shared" si="51"/>
        <v>3</v>
      </c>
      <c r="B1658" t="s">
        <v>1656</v>
      </c>
      <c r="C1658" s="1">
        <v>160.91504999999998</v>
      </c>
      <c r="D1658" s="1">
        <v>0</v>
      </c>
      <c r="E1658" s="1">
        <v>0</v>
      </c>
      <c r="F1658" s="1">
        <f t="shared" si="52"/>
        <v>160.91504999999998</v>
      </c>
      <c r="G1658" s="34"/>
      <c r="H1658" s="1">
        <v>3655.4</v>
      </c>
      <c r="I1658" s="1">
        <f>IF(Tabel1[[#This Row],[Netto afname 2024 (LDN)]]-Tabel1[[#This Row],[Wind profiel]]&lt;0,0,Tabel1[[#This Row],[Netto afname 2024 (LDN)]]-Tabel1[[#This Row],[Wind profiel]])</f>
        <v>0</v>
      </c>
      <c r="J1658" s="1">
        <f>Tabel1[[#This Row],[Wind profiel]]-Tabel1[[#This Row],[Netto afname 2024 (LDN)]]</f>
        <v>3494.48495</v>
      </c>
    </row>
    <row r="1659" spans="1:10" x14ac:dyDescent="0.2">
      <c r="A1659">
        <f t="shared" si="51"/>
        <v>3</v>
      </c>
      <c r="B1659" t="s">
        <v>1657</v>
      </c>
      <c r="C1659" s="1">
        <v>157.31889999999999</v>
      </c>
      <c r="D1659" s="1">
        <v>0</v>
      </c>
      <c r="E1659" s="1">
        <v>0</v>
      </c>
      <c r="F1659" s="1">
        <f t="shared" si="52"/>
        <v>157.31889999999999</v>
      </c>
      <c r="G1659" s="34"/>
      <c r="H1659" s="1">
        <v>3596</v>
      </c>
      <c r="I1659" s="1">
        <f>IF(Tabel1[[#This Row],[Netto afname 2024 (LDN)]]-Tabel1[[#This Row],[Wind profiel]]&lt;0,0,Tabel1[[#This Row],[Netto afname 2024 (LDN)]]-Tabel1[[#This Row],[Wind profiel]])</f>
        <v>0</v>
      </c>
      <c r="J1659" s="1">
        <f>Tabel1[[#This Row],[Wind profiel]]-Tabel1[[#This Row],[Netto afname 2024 (LDN)]]</f>
        <v>3438.6810999999998</v>
      </c>
    </row>
    <row r="1660" spans="1:10" x14ac:dyDescent="0.2">
      <c r="A1660">
        <f t="shared" si="51"/>
        <v>3</v>
      </c>
      <c r="B1660" t="s">
        <v>1658</v>
      </c>
      <c r="C1660" s="1">
        <v>153.62145000000001</v>
      </c>
      <c r="D1660" s="1">
        <v>0</v>
      </c>
      <c r="E1660" s="1">
        <v>0</v>
      </c>
      <c r="F1660" s="1">
        <f t="shared" si="52"/>
        <v>153.62145000000001</v>
      </c>
      <c r="G1660" s="34"/>
      <c r="H1660" s="1">
        <v>3113.8</v>
      </c>
      <c r="I1660" s="1">
        <f>IF(Tabel1[[#This Row],[Netto afname 2024 (LDN)]]-Tabel1[[#This Row],[Wind profiel]]&lt;0,0,Tabel1[[#This Row],[Netto afname 2024 (LDN)]]-Tabel1[[#This Row],[Wind profiel]])</f>
        <v>0</v>
      </c>
      <c r="J1660" s="1">
        <f>Tabel1[[#This Row],[Wind profiel]]-Tabel1[[#This Row],[Netto afname 2024 (LDN)]]</f>
        <v>2960.1785500000001</v>
      </c>
    </row>
    <row r="1661" spans="1:10" x14ac:dyDescent="0.2">
      <c r="A1661">
        <f t="shared" si="51"/>
        <v>3</v>
      </c>
      <c r="B1661" t="s">
        <v>1659</v>
      </c>
      <c r="C1661" s="1">
        <v>149.26555000000002</v>
      </c>
      <c r="D1661" s="1">
        <v>0</v>
      </c>
      <c r="E1661" s="1">
        <v>0</v>
      </c>
      <c r="F1661" s="1">
        <f t="shared" si="52"/>
        <v>149.26555000000002</v>
      </c>
      <c r="G1661" s="34"/>
      <c r="H1661" s="1">
        <v>3403.9</v>
      </c>
      <c r="I1661" s="1">
        <f>IF(Tabel1[[#This Row],[Netto afname 2024 (LDN)]]-Tabel1[[#This Row],[Wind profiel]]&lt;0,0,Tabel1[[#This Row],[Netto afname 2024 (LDN)]]-Tabel1[[#This Row],[Wind profiel]])</f>
        <v>0</v>
      </c>
      <c r="J1661" s="1">
        <f>Tabel1[[#This Row],[Wind profiel]]-Tabel1[[#This Row],[Netto afname 2024 (LDN)]]</f>
        <v>3254.63445</v>
      </c>
    </row>
    <row r="1662" spans="1:10" x14ac:dyDescent="0.2">
      <c r="A1662">
        <f t="shared" si="51"/>
        <v>3</v>
      </c>
      <c r="B1662" t="s">
        <v>1660</v>
      </c>
      <c r="C1662" s="1">
        <v>140.95895000000002</v>
      </c>
      <c r="D1662" s="1">
        <v>0</v>
      </c>
      <c r="E1662" s="1">
        <v>0</v>
      </c>
      <c r="F1662" s="1">
        <f t="shared" si="52"/>
        <v>140.95895000000002</v>
      </c>
      <c r="G1662" s="34"/>
      <c r="H1662" s="1">
        <v>3585</v>
      </c>
      <c r="I1662" s="1">
        <f>IF(Tabel1[[#This Row],[Netto afname 2024 (LDN)]]-Tabel1[[#This Row],[Wind profiel]]&lt;0,0,Tabel1[[#This Row],[Netto afname 2024 (LDN)]]-Tabel1[[#This Row],[Wind profiel]])</f>
        <v>0</v>
      </c>
      <c r="J1662" s="1">
        <f>Tabel1[[#This Row],[Wind profiel]]-Tabel1[[#This Row],[Netto afname 2024 (LDN)]]</f>
        <v>3444.0410499999998</v>
      </c>
    </row>
    <row r="1663" spans="1:10" x14ac:dyDescent="0.2">
      <c r="A1663">
        <f t="shared" si="51"/>
        <v>3</v>
      </c>
      <c r="B1663" t="s">
        <v>1661</v>
      </c>
      <c r="C1663" s="1">
        <v>142.37715</v>
      </c>
      <c r="D1663" s="1">
        <v>0</v>
      </c>
      <c r="E1663" s="1">
        <v>0</v>
      </c>
      <c r="F1663" s="1">
        <f t="shared" si="52"/>
        <v>142.37715</v>
      </c>
      <c r="G1663" s="34"/>
      <c r="H1663" s="1">
        <v>3975.1</v>
      </c>
      <c r="I1663" s="1">
        <f>IF(Tabel1[[#This Row],[Netto afname 2024 (LDN)]]-Tabel1[[#This Row],[Wind profiel]]&lt;0,0,Tabel1[[#This Row],[Netto afname 2024 (LDN)]]-Tabel1[[#This Row],[Wind profiel]])</f>
        <v>0</v>
      </c>
      <c r="J1663" s="1">
        <f>Tabel1[[#This Row],[Wind profiel]]-Tabel1[[#This Row],[Netto afname 2024 (LDN)]]</f>
        <v>3832.7228500000001</v>
      </c>
    </row>
    <row r="1664" spans="1:10" x14ac:dyDescent="0.2">
      <c r="A1664">
        <f t="shared" si="51"/>
        <v>3</v>
      </c>
      <c r="B1664" t="s">
        <v>1662</v>
      </c>
      <c r="C1664" s="1">
        <v>141.16155000000001</v>
      </c>
      <c r="D1664" s="1">
        <v>0</v>
      </c>
      <c r="E1664" s="1">
        <v>0</v>
      </c>
      <c r="F1664" s="1">
        <f t="shared" si="52"/>
        <v>141.16155000000001</v>
      </c>
      <c r="G1664" s="34"/>
      <c r="H1664" s="1">
        <v>4263.2</v>
      </c>
      <c r="I1664" s="1">
        <f>IF(Tabel1[[#This Row],[Netto afname 2024 (LDN)]]-Tabel1[[#This Row],[Wind profiel]]&lt;0,0,Tabel1[[#This Row],[Netto afname 2024 (LDN)]]-Tabel1[[#This Row],[Wind profiel]])</f>
        <v>0</v>
      </c>
      <c r="J1664" s="1">
        <f>Tabel1[[#This Row],[Wind profiel]]-Tabel1[[#This Row],[Netto afname 2024 (LDN)]]</f>
        <v>4122.03845</v>
      </c>
    </row>
    <row r="1665" spans="1:10" x14ac:dyDescent="0.2">
      <c r="A1665">
        <f t="shared" si="51"/>
        <v>3</v>
      </c>
      <c r="B1665" t="s">
        <v>1663</v>
      </c>
      <c r="C1665" s="1">
        <v>139.64205000000001</v>
      </c>
      <c r="D1665" s="1">
        <v>0</v>
      </c>
      <c r="E1665" s="1">
        <v>0</v>
      </c>
      <c r="F1665" s="1">
        <f t="shared" si="52"/>
        <v>139.64205000000001</v>
      </c>
      <c r="G1665" s="34"/>
      <c r="H1665" s="1">
        <v>4321.3</v>
      </c>
      <c r="I1665" s="1">
        <f>IF(Tabel1[[#This Row],[Netto afname 2024 (LDN)]]-Tabel1[[#This Row],[Wind profiel]]&lt;0,0,Tabel1[[#This Row],[Netto afname 2024 (LDN)]]-Tabel1[[#This Row],[Wind profiel]])</f>
        <v>0</v>
      </c>
      <c r="J1665" s="1">
        <f>Tabel1[[#This Row],[Wind profiel]]-Tabel1[[#This Row],[Netto afname 2024 (LDN)]]</f>
        <v>4181.6579499999998</v>
      </c>
    </row>
    <row r="1666" spans="1:10" x14ac:dyDescent="0.2">
      <c r="A1666">
        <f t="shared" si="51"/>
        <v>3</v>
      </c>
      <c r="B1666" t="s">
        <v>1664</v>
      </c>
      <c r="C1666" s="1">
        <v>124.75094999999999</v>
      </c>
      <c r="D1666" s="1">
        <v>0</v>
      </c>
      <c r="E1666" s="1">
        <v>9.0399999999999991</v>
      </c>
      <c r="F1666" s="1">
        <f t="shared" si="52"/>
        <v>133.79094999999998</v>
      </c>
      <c r="G1666" s="34"/>
      <c r="H1666" s="1">
        <v>4310.3999999999996</v>
      </c>
      <c r="I1666" s="1">
        <f>IF(Tabel1[[#This Row],[Netto afname 2024 (LDN)]]-Tabel1[[#This Row],[Wind profiel]]&lt;0,0,Tabel1[[#This Row],[Netto afname 2024 (LDN)]]-Tabel1[[#This Row],[Wind profiel]])</f>
        <v>0</v>
      </c>
      <c r="J1666" s="1">
        <f>Tabel1[[#This Row],[Wind profiel]]-Tabel1[[#This Row],[Netto afname 2024 (LDN)]]</f>
        <v>4185.64905</v>
      </c>
    </row>
    <row r="1667" spans="1:10" x14ac:dyDescent="0.2">
      <c r="A1667">
        <f t="shared" si="51"/>
        <v>3</v>
      </c>
      <c r="B1667" t="s">
        <v>1665</v>
      </c>
      <c r="C1667" s="1">
        <v>74.506150000000005</v>
      </c>
      <c r="D1667" s="1">
        <v>0</v>
      </c>
      <c r="E1667" s="1">
        <v>62.319999999999993</v>
      </c>
      <c r="F1667" s="1">
        <f t="shared" si="52"/>
        <v>136.82614999999998</v>
      </c>
      <c r="G1667" s="34"/>
      <c r="H1667" s="1">
        <v>4409.7</v>
      </c>
      <c r="I1667" s="1">
        <f>IF(Tabel1[[#This Row],[Netto afname 2024 (LDN)]]-Tabel1[[#This Row],[Wind profiel]]&lt;0,0,Tabel1[[#This Row],[Netto afname 2024 (LDN)]]-Tabel1[[#This Row],[Wind profiel]])</f>
        <v>0</v>
      </c>
      <c r="J1667" s="1">
        <f>Tabel1[[#This Row],[Wind profiel]]-Tabel1[[#This Row],[Netto afname 2024 (LDN)]]</f>
        <v>4335.1938499999997</v>
      </c>
    </row>
    <row r="1668" spans="1:10" x14ac:dyDescent="0.2">
      <c r="A1668">
        <f t="shared" ref="A1668:A1731" si="53">MONTH(B1668)</f>
        <v>3</v>
      </c>
      <c r="B1668" t="s">
        <v>1666</v>
      </c>
      <c r="C1668" s="1">
        <v>5.4701999999999993</v>
      </c>
      <c r="D1668" s="1">
        <v>37.216189536031592</v>
      </c>
      <c r="E1668" s="1">
        <v>184.23999999999998</v>
      </c>
      <c r="F1668" s="1">
        <f t="shared" ref="F1668:F1731" si="54">C1668+E1668-D1668</f>
        <v>152.49401046396838</v>
      </c>
      <c r="G1668" s="34"/>
      <c r="H1668" s="1">
        <v>4491.8</v>
      </c>
      <c r="I1668" s="1">
        <f>IF(Tabel1[[#This Row],[Netto afname 2024 (LDN)]]-Tabel1[[#This Row],[Wind profiel]]&lt;0,0,Tabel1[[#This Row],[Netto afname 2024 (LDN)]]-Tabel1[[#This Row],[Wind profiel]])</f>
        <v>0</v>
      </c>
      <c r="J1668" s="1">
        <f>Tabel1[[#This Row],[Wind profiel]]-Tabel1[[#This Row],[Netto afname 2024 (LDN)]]</f>
        <v>4486.3298000000004</v>
      </c>
    </row>
    <row r="1669" spans="1:10" x14ac:dyDescent="0.2">
      <c r="A1669">
        <f t="shared" si="53"/>
        <v>3</v>
      </c>
      <c r="B1669" t="s">
        <v>1667</v>
      </c>
      <c r="C1669" s="1">
        <v>0</v>
      </c>
      <c r="D1669" s="1">
        <v>87.956564659427443</v>
      </c>
      <c r="E1669" s="1">
        <v>243.60000000000002</v>
      </c>
      <c r="F1669" s="1">
        <f t="shared" si="54"/>
        <v>155.64343534057258</v>
      </c>
      <c r="G1669" s="34"/>
      <c r="H1669" s="1">
        <v>4142.3999999999996</v>
      </c>
      <c r="I1669" s="1">
        <f>IF(Tabel1[[#This Row],[Netto afname 2024 (LDN)]]-Tabel1[[#This Row],[Wind profiel]]&lt;0,0,Tabel1[[#This Row],[Netto afname 2024 (LDN)]]-Tabel1[[#This Row],[Wind profiel]])</f>
        <v>0</v>
      </c>
      <c r="J1669" s="1">
        <f>Tabel1[[#This Row],[Wind profiel]]-Tabel1[[#This Row],[Netto afname 2024 (LDN)]]</f>
        <v>4142.3999999999996</v>
      </c>
    </row>
    <row r="1670" spans="1:10" x14ac:dyDescent="0.2">
      <c r="A1670">
        <f t="shared" si="53"/>
        <v>3</v>
      </c>
      <c r="B1670" t="s">
        <v>1668</v>
      </c>
      <c r="C1670" s="1">
        <v>0</v>
      </c>
      <c r="D1670" s="1">
        <v>142.49753208292202</v>
      </c>
      <c r="E1670" s="1">
        <v>311.36</v>
      </c>
      <c r="F1670" s="1">
        <f t="shared" si="54"/>
        <v>168.86246791707799</v>
      </c>
      <c r="G1670" s="34"/>
      <c r="H1670" s="1">
        <v>3979.2</v>
      </c>
      <c r="I1670" s="1">
        <f>IF(Tabel1[[#This Row],[Netto afname 2024 (LDN)]]-Tabel1[[#This Row],[Wind profiel]]&lt;0,0,Tabel1[[#This Row],[Netto afname 2024 (LDN)]]-Tabel1[[#This Row],[Wind profiel]])</f>
        <v>0</v>
      </c>
      <c r="J1670" s="1">
        <f>Tabel1[[#This Row],[Wind profiel]]-Tabel1[[#This Row],[Netto afname 2024 (LDN)]]</f>
        <v>3979.2</v>
      </c>
    </row>
    <row r="1671" spans="1:10" x14ac:dyDescent="0.2">
      <c r="A1671">
        <f t="shared" si="53"/>
        <v>3</v>
      </c>
      <c r="B1671" t="s">
        <v>1669</v>
      </c>
      <c r="C1671" s="1">
        <v>0</v>
      </c>
      <c r="D1671" s="1">
        <v>141.31293188548867</v>
      </c>
      <c r="E1671" s="1">
        <v>319.60000000000002</v>
      </c>
      <c r="F1671" s="1">
        <f t="shared" si="54"/>
        <v>178.28706811451136</v>
      </c>
      <c r="G1671" s="34"/>
      <c r="H1671" s="1">
        <v>3548.4</v>
      </c>
      <c r="I1671" s="1">
        <f>IF(Tabel1[[#This Row],[Netto afname 2024 (LDN)]]-Tabel1[[#This Row],[Wind profiel]]&lt;0,0,Tabel1[[#This Row],[Netto afname 2024 (LDN)]]-Tabel1[[#This Row],[Wind profiel]])</f>
        <v>0</v>
      </c>
      <c r="J1671" s="1">
        <f>Tabel1[[#This Row],[Wind profiel]]-Tabel1[[#This Row],[Netto afname 2024 (LDN)]]</f>
        <v>3548.4</v>
      </c>
    </row>
    <row r="1672" spans="1:10" x14ac:dyDescent="0.2">
      <c r="A1672">
        <f t="shared" si="53"/>
        <v>3</v>
      </c>
      <c r="B1672" t="s">
        <v>1670</v>
      </c>
      <c r="C1672" s="1">
        <v>0</v>
      </c>
      <c r="D1672" s="1">
        <v>122.8035538005923</v>
      </c>
      <c r="E1672" s="1">
        <v>310.88</v>
      </c>
      <c r="F1672" s="1">
        <f t="shared" si="54"/>
        <v>188.07644619940771</v>
      </c>
      <c r="G1672" s="34"/>
      <c r="H1672" s="1">
        <v>3597.2</v>
      </c>
      <c r="I1672" s="1">
        <f>IF(Tabel1[[#This Row],[Netto afname 2024 (LDN)]]-Tabel1[[#This Row],[Wind profiel]]&lt;0,0,Tabel1[[#This Row],[Netto afname 2024 (LDN)]]-Tabel1[[#This Row],[Wind profiel]])</f>
        <v>0</v>
      </c>
      <c r="J1672" s="1">
        <f>Tabel1[[#This Row],[Wind profiel]]-Tabel1[[#This Row],[Netto afname 2024 (LDN)]]</f>
        <v>3597.2</v>
      </c>
    </row>
    <row r="1673" spans="1:10" x14ac:dyDescent="0.2">
      <c r="A1673">
        <f t="shared" si="53"/>
        <v>3</v>
      </c>
      <c r="B1673" t="s">
        <v>1671</v>
      </c>
      <c r="C1673" s="1">
        <v>1.5701499999999999</v>
      </c>
      <c r="D1673" s="1">
        <v>105.38005923000988</v>
      </c>
      <c r="E1673" s="1">
        <v>291.76</v>
      </c>
      <c r="F1673" s="1">
        <f t="shared" si="54"/>
        <v>187.95009076999014</v>
      </c>
      <c r="G1673" s="34"/>
      <c r="H1673" s="1">
        <v>3788.2</v>
      </c>
      <c r="I1673" s="1">
        <f>IF(Tabel1[[#This Row],[Netto afname 2024 (LDN)]]-Tabel1[[#This Row],[Wind profiel]]&lt;0,0,Tabel1[[#This Row],[Netto afname 2024 (LDN)]]-Tabel1[[#This Row],[Wind profiel]])</f>
        <v>0</v>
      </c>
      <c r="J1673" s="1">
        <f>Tabel1[[#This Row],[Wind profiel]]-Tabel1[[#This Row],[Netto afname 2024 (LDN)]]</f>
        <v>3786.6298499999998</v>
      </c>
    </row>
    <row r="1674" spans="1:10" x14ac:dyDescent="0.2">
      <c r="A1674">
        <f t="shared" si="53"/>
        <v>3</v>
      </c>
      <c r="B1674" t="s">
        <v>1672</v>
      </c>
      <c r="C1674" s="1">
        <v>7.445549999999999</v>
      </c>
      <c r="D1674" s="1">
        <v>22.902270483711746</v>
      </c>
      <c r="E1674" s="1">
        <v>201.28000000000003</v>
      </c>
      <c r="F1674" s="1">
        <f t="shared" si="54"/>
        <v>185.82327951628827</v>
      </c>
      <c r="G1674" s="34"/>
      <c r="H1674" s="1">
        <v>4104</v>
      </c>
      <c r="I1674" s="1">
        <f>IF(Tabel1[[#This Row],[Netto afname 2024 (LDN)]]-Tabel1[[#This Row],[Wind profiel]]&lt;0,0,Tabel1[[#This Row],[Netto afname 2024 (LDN)]]-Tabel1[[#This Row],[Wind profiel]])</f>
        <v>0</v>
      </c>
      <c r="J1674" s="1">
        <f>Tabel1[[#This Row],[Wind profiel]]-Tabel1[[#This Row],[Netto afname 2024 (LDN)]]</f>
        <v>4096.5544499999996</v>
      </c>
    </row>
    <row r="1675" spans="1:10" x14ac:dyDescent="0.2">
      <c r="A1675">
        <f t="shared" si="53"/>
        <v>3</v>
      </c>
      <c r="B1675" t="s">
        <v>1673</v>
      </c>
      <c r="C1675" s="1">
        <v>80.381550000000004</v>
      </c>
      <c r="D1675" s="1">
        <v>0</v>
      </c>
      <c r="E1675" s="1">
        <v>109.76</v>
      </c>
      <c r="F1675" s="1">
        <f t="shared" si="54"/>
        <v>190.14155</v>
      </c>
      <c r="G1675" s="34"/>
      <c r="H1675" s="1">
        <v>4120.1000000000004</v>
      </c>
      <c r="I1675" s="1">
        <f>IF(Tabel1[[#This Row],[Netto afname 2024 (LDN)]]-Tabel1[[#This Row],[Wind profiel]]&lt;0,0,Tabel1[[#This Row],[Netto afname 2024 (LDN)]]-Tabel1[[#This Row],[Wind profiel]])</f>
        <v>0</v>
      </c>
      <c r="J1675" s="1">
        <f>Tabel1[[#This Row],[Wind profiel]]-Tabel1[[#This Row],[Netto afname 2024 (LDN)]]</f>
        <v>4039.7184500000003</v>
      </c>
    </row>
    <row r="1676" spans="1:10" x14ac:dyDescent="0.2">
      <c r="A1676">
        <f t="shared" si="53"/>
        <v>3</v>
      </c>
      <c r="B1676" t="s">
        <v>1674</v>
      </c>
      <c r="C1676" s="1">
        <v>139.49009999999998</v>
      </c>
      <c r="D1676" s="1">
        <v>0</v>
      </c>
      <c r="E1676" s="1">
        <v>44.16</v>
      </c>
      <c r="F1676" s="1">
        <f t="shared" si="54"/>
        <v>183.65009999999998</v>
      </c>
      <c r="G1676" s="34"/>
      <c r="H1676" s="1">
        <v>3721.9</v>
      </c>
      <c r="I1676" s="1">
        <f>IF(Tabel1[[#This Row],[Netto afname 2024 (LDN)]]-Tabel1[[#This Row],[Wind profiel]]&lt;0,0,Tabel1[[#This Row],[Netto afname 2024 (LDN)]]-Tabel1[[#This Row],[Wind profiel]])</f>
        <v>0</v>
      </c>
      <c r="J1676" s="1">
        <f>Tabel1[[#This Row],[Wind profiel]]-Tabel1[[#This Row],[Netto afname 2024 (LDN)]]</f>
        <v>3582.4099000000001</v>
      </c>
    </row>
    <row r="1677" spans="1:10" x14ac:dyDescent="0.2">
      <c r="A1677">
        <f t="shared" si="53"/>
        <v>3</v>
      </c>
      <c r="B1677" t="s">
        <v>1675</v>
      </c>
      <c r="C1677" s="1">
        <v>173.12169999999998</v>
      </c>
      <c r="D1677" s="1">
        <v>0</v>
      </c>
      <c r="E1677" s="1">
        <v>1.6800000000000002</v>
      </c>
      <c r="F1677" s="1">
        <f t="shared" si="54"/>
        <v>174.80169999999998</v>
      </c>
      <c r="G1677" s="34"/>
      <c r="H1677" s="1">
        <v>3755.1</v>
      </c>
      <c r="I1677" s="1">
        <f>IF(Tabel1[[#This Row],[Netto afname 2024 (LDN)]]-Tabel1[[#This Row],[Wind profiel]]&lt;0,0,Tabel1[[#This Row],[Netto afname 2024 (LDN)]]-Tabel1[[#This Row],[Wind profiel]])</f>
        <v>0</v>
      </c>
      <c r="J1677" s="1">
        <f>Tabel1[[#This Row],[Wind profiel]]-Tabel1[[#This Row],[Netto afname 2024 (LDN)]]</f>
        <v>3581.9782999999998</v>
      </c>
    </row>
    <row r="1678" spans="1:10" x14ac:dyDescent="0.2">
      <c r="A1678">
        <f t="shared" si="53"/>
        <v>3</v>
      </c>
      <c r="B1678" t="s">
        <v>1676</v>
      </c>
      <c r="C1678" s="1">
        <v>176.71785</v>
      </c>
      <c r="D1678" s="1">
        <v>0</v>
      </c>
      <c r="E1678" s="1">
        <v>0</v>
      </c>
      <c r="F1678" s="1">
        <f t="shared" si="54"/>
        <v>176.71785</v>
      </c>
      <c r="G1678" s="34"/>
      <c r="H1678" s="1">
        <v>3881.5</v>
      </c>
      <c r="I1678" s="1">
        <f>IF(Tabel1[[#This Row],[Netto afname 2024 (LDN)]]-Tabel1[[#This Row],[Wind profiel]]&lt;0,0,Tabel1[[#This Row],[Netto afname 2024 (LDN)]]-Tabel1[[#This Row],[Wind profiel]])</f>
        <v>0</v>
      </c>
      <c r="J1678" s="1">
        <f>Tabel1[[#This Row],[Wind profiel]]-Tabel1[[#This Row],[Netto afname 2024 (LDN)]]</f>
        <v>3704.78215</v>
      </c>
    </row>
    <row r="1679" spans="1:10" x14ac:dyDescent="0.2">
      <c r="A1679">
        <f t="shared" si="53"/>
        <v>3</v>
      </c>
      <c r="B1679" t="s">
        <v>1677</v>
      </c>
      <c r="C1679" s="1">
        <v>173.93209999999999</v>
      </c>
      <c r="D1679" s="1">
        <v>0</v>
      </c>
      <c r="E1679" s="1">
        <v>0</v>
      </c>
      <c r="F1679" s="1">
        <f t="shared" si="54"/>
        <v>173.93209999999999</v>
      </c>
      <c r="G1679" s="34"/>
      <c r="H1679" s="1">
        <v>3841.8</v>
      </c>
      <c r="I1679" s="1">
        <f>IF(Tabel1[[#This Row],[Netto afname 2024 (LDN)]]-Tabel1[[#This Row],[Wind profiel]]&lt;0,0,Tabel1[[#This Row],[Netto afname 2024 (LDN)]]-Tabel1[[#This Row],[Wind profiel]])</f>
        <v>0</v>
      </c>
      <c r="J1679" s="1">
        <f>Tabel1[[#This Row],[Wind profiel]]-Tabel1[[#This Row],[Netto afname 2024 (LDN)]]</f>
        <v>3667.8679000000002</v>
      </c>
    </row>
    <row r="1680" spans="1:10" x14ac:dyDescent="0.2">
      <c r="A1680">
        <f t="shared" si="53"/>
        <v>3</v>
      </c>
      <c r="B1680" t="s">
        <v>1678</v>
      </c>
      <c r="C1680" s="1">
        <v>174.89444999999998</v>
      </c>
      <c r="D1680" s="1">
        <v>0</v>
      </c>
      <c r="E1680" s="1">
        <v>0</v>
      </c>
      <c r="F1680" s="1">
        <f t="shared" si="54"/>
        <v>174.89444999999998</v>
      </c>
      <c r="G1680" s="34"/>
      <c r="H1680" s="1">
        <v>3636.5</v>
      </c>
      <c r="I1680" s="1">
        <f>IF(Tabel1[[#This Row],[Netto afname 2024 (LDN)]]-Tabel1[[#This Row],[Wind profiel]]&lt;0,0,Tabel1[[#This Row],[Netto afname 2024 (LDN)]]-Tabel1[[#This Row],[Wind profiel]])</f>
        <v>0</v>
      </c>
      <c r="J1680" s="1">
        <f>Tabel1[[#This Row],[Wind profiel]]-Tabel1[[#This Row],[Netto afname 2024 (LDN)]]</f>
        <v>3461.6055500000002</v>
      </c>
    </row>
    <row r="1681" spans="1:10" x14ac:dyDescent="0.2">
      <c r="A1681">
        <f t="shared" si="53"/>
        <v>3</v>
      </c>
      <c r="B1681" t="s">
        <v>1679</v>
      </c>
      <c r="C1681" s="1">
        <v>177.62955000000002</v>
      </c>
      <c r="D1681" s="1">
        <v>0</v>
      </c>
      <c r="E1681" s="1">
        <v>0</v>
      </c>
      <c r="F1681" s="1">
        <f t="shared" si="54"/>
        <v>177.62955000000002</v>
      </c>
      <c r="G1681" s="34"/>
      <c r="H1681" s="1">
        <v>3129.7</v>
      </c>
      <c r="I1681" s="1">
        <f>IF(Tabel1[[#This Row],[Netto afname 2024 (LDN)]]-Tabel1[[#This Row],[Wind profiel]]&lt;0,0,Tabel1[[#This Row],[Netto afname 2024 (LDN)]]-Tabel1[[#This Row],[Wind profiel]])</f>
        <v>0</v>
      </c>
      <c r="J1681" s="1">
        <f>Tabel1[[#This Row],[Wind profiel]]-Tabel1[[#This Row],[Netto afname 2024 (LDN)]]</f>
        <v>2952.0704499999997</v>
      </c>
    </row>
    <row r="1682" spans="1:10" x14ac:dyDescent="0.2">
      <c r="A1682">
        <f t="shared" si="53"/>
        <v>3</v>
      </c>
      <c r="B1682" t="s">
        <v>1680</v>
      </c>
      <c r="C1682" s="1">
        <v>161.87739999999999</v>
      </c>
      <c r="D1682" s="1">
        <v>0</v>
      </c>
      <c r="E1682" s="1">
        <v>0</v>
      </c>
      <c r="F1682" s="1">
        <f t="shared" si="54"/>
        <v>161.87739999999999</v>
      </c>
      <c r="G1682" s="34"/>
      <c r="H1682" s="1">
        <v>2350.6999999999998</v>
      </c>
      <c r="I1682" s="1">
        <f>IF(Tabel1[[#This Row],[Netto afname 2024 (LDN)]]-Tabel1[[#This Row],[Wind profiel]]&lt;0,0,Tabel1[[#This Row],[Netto afname 2024 (LDN)]]-Tabel1[[#This Row],[Wind profiel]])</f>
        <v>0</v>
      </c>
      <c r="J1682" s="1">
        <f>Tabel1[[#This Row],[Wind profiel]]-Tabel1[[#This Row],[Netto afname 2024 (LDN)]]</f>
        <v>2188.8226</v>
      </c>
    </row>
    <row r="1683" spans="1:10" x14ac:dyDescent="0.2">
      <c r="A1683">
        <f t="shared" si="53"/>
        <v>3</v>
      </c>
      <c r="B1683" t="s">
        <v>1681</v>
      </c>
      <c r="C1683" s="1">
        <v>156.96435</v>
      </c>
      <c r="D1683" s="1">
        <v>0</v>
      </c>
      <c r="E1683" s="1">
        <v>0</v>
      </c>
      <c r="F1683" s="1">
        <f t="shared" si="54"/>
        <v>156.96435</v>
      </c>
      <c r="G1683" s="34"/>
      <c r="H1683" s="1">
        <v>2235.4</v>
      </c>
      <c r="I1683" s="1">
        <f>IF(Tabel1[[#This Row],[Netto afname 2024 (LDN)]]-Tabel1[[#This Row],[Wind profiel]]&lt;0,0,Tabel1[[#This Row],[Netto afname 2024 (LDN)]]-Tabel1[[#This Row],[Wind profiel]])</f>
        <v>0</v>
      </c>
      <c r="J1683" s="1">
        <f>Tabel1[[#This Row],[Wind profiel]]-Tabel1[[#This Row],[Netto afname 2024 (LDN)]]</f>
        <v>2078.4356499999999</v>
      </c>
    </row>
    <row r="1684" spans="1:10" x14ac:dyDescent="0.2">
      <c r="A1684">
        <f t="shared" si="53"/>
        <v>3</v>
      </c>
      <c r="B1684" t="s">
        <v>1682</v>
      </c>
      <c r="C1684" s="1">
        <v>147.94864999999999</v>
      </c>
      <c r="D1684" s="1">
        <v>0</v>
      </c>
      <c r="E1684" s="1">
        <v>0</v>
      </c>
      <c r="F1684" s="1">
        <f t="shared" si="54"/>
        <v>147.94864999999999</v>
      </c>
      <c r="G1684" s="34"/>
      <c r="H1684" s="1">
        <v>1863.3</v>
      </c>
      <c r="I1684" s="1">
        <f>IF(Tabel1[[#This Row],[Netto afname 2024 (LDN)]]-Tabel1[[#This Row],[Wind profiel]]&lt;0,0,Tabel1[[#This Row],[Netto afname 2024 (LDN)]]-Tabel1[[#This Row],[Wind profiel]])</f>
        <v>0</v>
      </c>
      <c r="J1684" s="1">
        <f>Tabel1[[#This Row],[Wind profiel]]-Tabel1[[#This Row],[Netto afname 2024 (LDN)]]</f>
        <v>1715.3513499999999</v>
      </c>
    </row>
    <row r="1685" spans="1:10" x14ac:dyDescent="0.2">
      <c r="A1685">
        <f t="shared" si="53"/>
        <v>3</v>
      </c>
      <c r="B1685" t="s">
        <v>1683</v>
      </c>
      <c r="C1685" s="1">
        <v>141.9213</v>
      </c>
      <c r="D1685" s="1">
        <v>0</v>
      </c>
      <c r="E1685" s="1">
        <v>0</v>
      </c>
      <c r="F1685" s="1">
        <f t="shared" si="54"/>
        <v>141.9213</v>
      </c>
      <c r="G1685" s="34"/>
      <c r="H1685" s="1">
        <v>2026.9</v>
      </c>
      <c r="I1685" s="1">
        <f>IF(Tabel1[[#This Row],[Netto afname 2024 (LDN)]]-Tabel1[[#This Row],[Wind profiel]]&lt;0,0,Tabel1[[#This Row],[Netto afname 2024 (LDN)]]-Tabel1[[#This Row],[Wind profiel]])</f>
        <v>0</v>
      </c>
      <c r="J1685" s="1">
        <f>Tabel1[[#This Row],[Wind profiel]]-Tabel1[[#This Row],[Netto afname 2024 (LDN)]]</f>
        <v>1884.9787000000001</v>
      </c>
    </row>
    <row r="1686" spans="1:10" x14ac:dyDescent="0.2">
      <c r="A1686">
        <f t="shared" si="53"/>
        <v>3</v>
      </c>
      <c r="B1686" t="s">
        <v>1684</v>
      </c>
      <c r="C1686" s="1">
        <v>135.18485000000001</v>
      </c>
      <c r="D1686" s="1">
        <v>0</v>
      </c>
      <c r="E1686" s="1">
        <v>0</v>
      </c>
      <c r="F1686" s="1">
        <f t="shared" si="54"/>
        <v>135.18485000000001</v>
      </c>
      <c r="G1686" s="34"/>
      <c r="H1686" s="1">
        <v>2043.9</v>
      </c>
      <c r="I1686" s="1">
        <f>IF(Tabel1[[#This Row],[Netto afname 2024 (LDN)]]-Tabel1[[#This Row],[Wind profiel]]&lt;0,0,Tabel1[[#This Row],[Netto afname 2024 (LDN)]]-Tabel1[[#This Row],[Wind profiel]])</f>
        <v>0</v>
      </c>
      <c r="J1686" s="1">
        <f>Tabel1[[#This Row],[Wind profiel]]-Tabel1[[#This Row],[Netto afname 2024 (LDN)]]</f>
        <v>1908.71515</v>
      </c>
    </row>
    <row r="1687" spans="1:10" x14ac:dyDescent="0.2">
      <c r="A1687">
        <f t="shared" si="53"/>
        <v>3</v>
      </c>
      <c r="B1687" t="s">
        <v>1685</v>
      </c>
      <c r="C1687" s="1">
        <v>140.70570000000001</v>
      </c>
      <c r="D1687" s="1">
        <v>0</v>
      </c>
      <c r="E1687" s="1">
        <v>0</v>
      </c>
      <c r="F1687" s="1">
        <f t="shared" si="54"/>
        <v>140.70570000000001</v>
      </c>
      <c r="G1687" s="34"/>
      <c r="H1687" s="1">
        <v>1962.5</v>
      </c>
      <c r="I1687" s="1">
        <f>IF(Tabel1[[#This Row],[Netto afname 2024 (LDN)]]-Tabel1[[#This Row],[Wind profiel]]&lt;0,0,Tabel1[[#This Row],[Netto afname 2024 (LDN)]]-Tabel1[[#This Row],[Wind profiel]])</f>
        <v>0</v>
      </c>
      <c r="J1687" s="1">
        <f>Tabel1[[#This Row],[Wind profiel]]-Tabel1[[#This Row],[Netto afname 2024 (LDN)]]</f>
        <v>1821.7943</v>
      </c>
    </row>
    <row r="1688" spans="1:10" x14ac:dyDescent="0.2">
      <c r="A1688">
        <f t="shared" si="53"/>
        <v>3</v>
      </c>
      <c r="B1688" t="s">
        <v>1686</v>
      </c>
      <c r="C1688" s="1">
        <v>143.5421</v>
      </c>
      <c r="D1688" s="1">
        <v>0</v>
      </c>
      <c r="E1688" s="1">
        <v>0</v>
      </c>
      <c r="F1688" s="1">
        <f t="shared" si="54"/>
        <v>143.5421</v>
      </c>
      <c r="G1688" s="34"/>
      <c r="H1688" s="1">
        <v>1515.4</v>
      </c>
      <c r="I1688" s="1">
        <f>IF(Tabel1[[#This Row],[Netto afname 2024 (LDN)]]-Tabel1[[#This Row],[Wind profiel]]&lt;0,0,Tabel1[[#This Row],[Netto afname 2024 (LDN)]]-Tabel1[[#This Row],[Wind profiel]])</f>
        <v>0</v>
      </c>
      <c r="J1688" s="1">
        <f>Tabel1[[#This Row],[Wind profiel]]-Tabel1[[#This Row],[Netto afname 2024 (LDN)]]</f>
        <v>1371.8579</v>
      </c>
    </row>
    <row r="1689" spans="1:10" x14ac:dyDescent="0.2">
      <c r="A1689">
        <f t="shared" si="53"/>
        <v>3</v>
      </c>
      <c r="B1689" t="s">
        <v>1687</v>
      </c>
      <c r="C1689" s="1">
        <v>158.4332</v>
      </c>
      <c r="D1689" s="1">
        <v>0</v>
      </c>
      <c r="E1689" s="1">
        <v>0</v>
      </c>
      <c r="F1689" s="1">
        <f t="shared" si="54"/>
        <v>158.4332</v>
      </c>
      <c r="G1689" s="34"/>
      <c r="H1689" s="1">
        <v>1495.7</v>
      </c>
      <c r="I1689" s="1">
        <f>IF(Tabel1[[#This Row],[Netto afname 2024 (LDN)]]-Tabel1[[#This Row],[Wind profiel]]&lt;0,0,Tabel1[[#This Row],[Netto afname 2024 (LDN)]]-Tabel1[[#This Row],[Wind profiel]])</f>
        <v>0</v>
      </c>
      <c r="J1689" s="1">
        <f>Tabel1[[#This Row],[Wind profiel]]-Tabel1[[#This Row],[Netto afname 2024 (LDN)]]</f>
        <v>1337.2668000000001</v>
      </c>
    </row>
    <row r="1690" spans="1:10" x14ac:dyDescent="0.2">
      <c r="A1690">
        <f t="shared" si="53"/>
        <v>3</v>
      </c>
      <c r="B1690" t="s">
        <v>1688</v>
      </c>
      <c r="C1690" s="1">
        <v>147.13825</v>
      </c>
      <c r="D1690" s="1">
        <v>0</v>
      </c>
      <c r="E1690" s="1">
        <v>4.08</v>
      </c>
      <c r="F1690" s="1">
        <f t="shared" si="54"/>
        <v>151.21825000000001</v>
      </c>
      <c r="G1690" s="34"/>
      <c r="H1690" s="1">
        <v>1556.4</v>
      </c>
      <c r="I1690" s="1">
        <f>IF(Tabel1[[#This Row],[Netto afname 2024 (LDN)]]-Tabel1[[#This Row],[Wind profiel]]&lt;0,0,Tabel1[[#This Row],[Netto afname 2024 (LDN)]]-Tabel1[[#This Row],[Wind profiel]])</f>
        <v>0</v>
      </c>
      <c r="J1690" s="1">
        <f>Tabel1[[#This Row],[Wind profiel]]-Tabel1[[#This Row],[Netto afname 2024 (LDN)]]</f>
        <v>1409.2617500000001</v>
      </c>
    </row>
    <row r="1691" spans="1:10" x14ac:dyDescent="0.2">
      <c r="A1691">
        <f t="shared" si="53"/>
        <v>3</v>
      </c>
      <c r="B1691" t="s">
        <v>1689</v>
      </c>
      <c r="C1691" s="1">
        <v>138.42644999999999</v>
      </c>
      <c r="D1691" s="1">
        <v>0</v>
      </c>
      <c r="E1691" s="1">
        <v>21.28</v>
      </c>
      <c r="F1691" s="1">
        <f t="shared" si="54"/>
        <v>159.70644999999999</v>
      </c>
      <c r="G1691" s="34"/>
      <c r="H1691" s="1">
        <v>1276.8</v>
      </c>
      <c r="I1691" s="1">
        <f>IF(Tabel1[[#This Row],[Netto afname 2024 (LDN)]]-Tabel1[[#This Row],[Wind profiel]]&lt;0,0,Tabel1[[#This Row],[Netto afname 2024 (LDN)]]-Tabel1[[#This Row],[Wind profiel]])</f>
        <v>0</v>
      </c>
      <c r="J1691" s="1">
        <f>Tabel1[[#This Row],[Wind profiel]]-Tabel1[[#This Row],[Netto afname 2024 (LDN)]]</f>
        <v>1138.37355</v>
      </c>
    </row>
    <row r="1692" spans="1:10" x14ac:dyDescent="0.2">
      <c r="A1692">
        <f t="shared" si="53"/>
        <v>3</v>
      </c>
      <c r="B1692" t="s">
        <v>1690</v>
      </c>
      <c r="C1692" s="1">
        <v>124.7003</v>
      </c>
      <c r="D1692" s="1">
        <v>0</v>
      </c>
      <c r="E1692" s="1">
        <v>48</v>
      </c>
      <c r="F1692" s="1">
        <f t="shared" si="54"/>
        <v>172.7003</v>
      </c>
      <c r="G1692" s="34"/>
      <c r="H1692" s="1">
        <v>935.9</v>
      </c>
      <c r="I1692" s="1">
        <f>IF(Tabel1[[#This Row],[Netto afname 2024 (LDN)]]-Tabel1[[#This Row],[Wind profiel]]&lt;0,0,Tabel1[[#This Row],[Netto afname 2024 (LDN)]]-Tabel1[[#This Row],[Wind profiel]])</f>
        <v>0</v>
      </c>
      <c r="J1692" s="1">
        <f>Tabel1[[#This Row],[Wind profiel]]-Tabel1[[#This Row],[Netto afname 2024 (LDN)]]</f>
        <v>811.19970000000001</v>
      </c>
    </row>
    <row r="1693" spans="1:10" x14ac:dyDescent="0.2">
      <c r="A1693">
        <f t="shared" si="53"/>
        <v>3</v>
      </c>
      <c r="B1693" t="s">
        <v>1691</v>
      </c>
      <c r="C1693" s="1">
        <v>83.420550000000006</v>
      </c>
      <c r="D1693" s="1">
        <v>0</v>
      </c>
      <c r="E1693" s="1">
        <v>93.52000000000001</v>
      </c>
      <c r="F1693" s="1">
        <f t="shared" si="54"/>
        <v>176.94055000000003</v>
      </c>
      <c r="G1693" s="34"/>
      <c r="H1693" s="1">
        <v>615.5</v>
      </c>
      <c r="I1693" s="1">
        <f>IF(Tabel1[[#This Row],[Netto afname 2024 (LDN)]]-Tabel1[[#This Row],[Wind profiel]]&lt;0,0,Tabel1[[#This Row],[Netto afname 2024 (LDN)]]-Tabel1[[#This Row],[Wind profiel]])</f>
        <v>0</v>
      </c>
      <c r="J1693" s="1">
        <f>Tabel1[[#This Row],[Wind profiel]]-Tabel1[[#This Row],[Netto afname 2024 (LDN)]]</f>
        <v>532.07944999999995</v>
      </c>
    </row>
    <row r="1694" spans="1:10" x14ac:dyDescent="0.2">
      <c r="A1694">
        <f t="shared" si="53"/>
        <v>3</v>
      </c>
      <c r="B1694" t="s">
        <v>1692</v>
      </c>
      <c r="C1694" s="1">
        <v>105.85849999999999</v>
      </c>
      <c r="D1694" s="1">
        <v>0</v>
      </c>
      <c r="E1694" s="1">
        <v>87.039999999999992</v>
      </c>
      <c r="F1694" s="1">
        <f t="shared" si="54"/>
        <v>192.89849999999998</v>
      </c>
      <c r="G1694" s="34"/>
      <c r="H1694" s="1">
        <v>346.2</v>
      </c>
      <c r="I1694" s="1">
        <f>IF(Tabel1[[#This Row],[Netto afname 2024 (LDN)]]-Tabel1[[#This Row],[Wind profiel]]&lt;0,0,Tabel1[[#This Row],[Netto afname 2024 (LDN)]]-Tabel1[[#This Row],[Wind profiel]])</f>
        <v>0</v>
      </c>
      <c r="J1694" s="1">
        <f>Tabel1[[#This Row],[Wind profiel]]-Tabel1[[#This Row],[Netto afname 2024 (LDN)]]</f>
        <v>240.3415</v>
      </c>
    </row>
    <row r="1695" spans="1:10" x14ac:dyDescent="0.2">
      <c r="A1695">
        <f t="shared" si="53"/>
        <v>3</v>
      </c>
      <c r="B1695" t="s">
        <v>1693</v>
      </c>
      <c r="C1695" s="1">
        <v>137.10955000000001</v>
      </c>
      <c r="D1695" s="1">
        <v>0</v>
      </c>
      <c r="E1695" s="1">
        <v>53.919999999999995</v>
      </c>
      <c r="F1695" s="1">
        <f t="shared" si="54"/>
        <v>191.02955</v>
      </c>
      <c r="G1695" s="34"/>
      <c r="H1695" s="1">
        <v>274.2</v>
      </c>
      <c r="I1695" s="1">
        <f>IF(Tabel1[[#This Row],[Netto afname 2024 (LDN)]]-Tabel1[[#This Row],[Wind profiel]]&lt;0,0,Tabel1[[#This Row],[Netto afname 2024 (LDN)]]-Tabel1[[#This Row],[Wind profiel]])</f>
        <v>0</v>
      </c>
      <c r="J1695" s="1">
        <f>Tabel1[[#This Row],[Wind profiel]]-Tabel1[[#This Row],[Netto afname 2024 (LDN)]]</f>
        <v>137.09044999999998</v>
      </c>
    </row>
    <row r="1696" spans="1:10" x14ac:dyDescent="0.2">
      <c r="A1696">
        <f t="shared" si="53"/>
        <v>3</v>
      </c>
      <c r="B1696" t="s">
        <v>1694</v>
      </c>
      <c r="C1696" s="1">
        <v>153.72275000000002</v>
      </c>
      <c r="D1696" s="1">
        <v>0</v>
      </c>
      <c r="E1696" s="1">
        <v>42.32</v>
      </c>
      <c r="F1696" s="1">
        <f t="shared" si="54"/>
        <v>196.04275000000001</v>
      </c>
      <c r="G1696" s="34"/>
      <c r="H1696" s="1">
        <v>217.8</v>
      </c>
      <c r="I1696" s="1">
        <f>IF(Tabel1[[#This Row],[Netto afname 2024 (LDN)]]-Tabel1[[#This Row],[Wind profiel]]&lt;0,0,Tabel1[[#This Row],[Netto afname 2024 (LDN)]]-Tabel1[[#This Row],[Wind profiel]])</f>
        <v>0</v>
      </c>
      <c r="J1696" s="1">
        <f>Tabel1[[#This Row],[Wind profiel]]-Tabel1[[#This Row],[Netto afname 2024 (LDN)]]</f>
        <v>64.077249999999992</v>
      </c>
    </row>
    <row r="1697" spans="1:10" x14ac:dyDescent="0.2">
      <c r="A1697">
        <f t="shared" si="53"/>
        <v>3</v>
      </c>
      <c r="B1697" t="s">
        <v>1695</v>
      </c>
      <c r="C1697" s="1">
        <v>164.25794999999999</v>
      </c>
      <c r="D1697" s="1">
        <v>0</v>
      </c>
      <c r="E1697" s="1">
        <v>31.12</v>
      </c>
      <c r="F1697" s="1">
        <f t="shared" si="54"/>
        <v>195.37795</v>
      </c>
      <c r="G1697" s="34"/>
      <c r="H1697" s="1">
        <v>146.9</v>
      </c>
      <c r="I1697" s="1">
        <f>IF(Tabel1[[#This Row],[Netto afname 2024 (LDN)]]-Tabel1[[#This Row],[Wind profiel]]&lt;0,0,Tabel1[[#This Row],[Netto afname 2024 (LDN)]]-Tabel1[[#This Row],[Wind profiel]])</f>
        <v>17.357949999999988</v>
      </c>
      <c r="J1697" s="1">
        <f>Tabel1[[#This Row],[Wind profiel]]-Tabel1[[#This Row],[Netto afname 2024 (LDN)]]</f>
        <v>-17.357949999999988</v>
      </c>
    </row>
    <row r="1698" spans="1:10" x14ac:dyDescent="0.2">
      <c r="A1698">
        <f t="shared" si="53"/>
        <v>3</v>
      </c>
      <c r="B1698" t="s">
        <v>1696</v>
      </c>
      <c r="C1698" s="1">
        <v>171.65285</v>
      </c>
      <c r="D1698" s="1">
        <v>0</v>
      </c>
      <c r="E1698" s="1">
        <v>20.399999999999999</v>
      </c>
      <c r="F1698" s="1">
        <f t="shared" si="54"/>
        <v>192.05285000000001</v>
      </c>
      <c r="G1698" s="34"/>
      <c r="H1698" s="1">
        <v>33.700000000000003</v>
      </c>
      <c r="I1698" s="1">
        <f>IF(Tabel1[[#This Row],[Netto afname 2024 (LDN)]]-Tabel1[[#This Row],[Wind profiel]]&lt;0,0,Tabel1[[#This Row],[Netto afname 2024 (LDN)]]-Tabel1[[#This Row],[Wind profiel]])</f>
        <v>137.95285000000001</v>
      </c>
      <c r="J1698" s="1">
        <f>Tabel1[[#This Row],[Wind profiel]]-Tabel1[[#This Row],[Netto afname 2024 (LDN)]]</f>
        <v>-137.95285000000001</v>
      </c>
    </row>
    <row r="1699" spans="1:10" x14ac:dyDescent="0.2">
      <c r="A1699">
        <f t="shared" si="53"/>
        <v>3</v>
      </c>
      <c r="B1699" t="s">
        <v>1697</v>
      </c>
      <c r="C1699" s="1">
        <v>168.15799999999999</v>
      </c>
      <c r="D1699" s="1">
        <v>0</v>
      </c>
      <c r="E1699" s="1">
        <v>13.92</v>
      </c>
      <c r="F1699" s="1">
        <f t="shared" si="54"/>
        <v>182.07799999999997</v>
      </c>
      <c r="G1699" s="34"/>
      <c r="H1699" s="1">
        <v>57.8</v>
      </c>
      <c r="I1699" s="1">
        <f>IF(Tabel1[[#This Row],[Netto afname 2024 (LDN)]]-Tabel1[[#This Row],[Wind profiel]]&lt;0,0,Tabel1[[#This Row],[Netto afname 2024 (LDN)]]-Tabel1[[#This Row],[Wind profiel]])</f>
        <v>110.35799999999999</v>
      </c>
      <c r="J1699" s="1">
        <f>Tabel1[[#This Row],[Wind profiel]]-Tabel1[[#This Row],[Netto afname 2024 (LDN)]]</f>
        <v>-110.35799999999999</v>
      </c>
    </row>
    <row r="1700" spans="1:10" x14ac:dyDescent="0.2">
      <c r="A1700">
        <f t="shared" si="53"/>
        <v>3</v>
      </c>
      <c r="B1700" t="s">
        <v>1698</v>
      </c>
      <c r="C1700" s="1">
        <v>168.81645</v>
      </c>
      <c r="D1700" s="1">
        <v>0</v>
      </c>
      <c r="E1700" s="1">
        <v>4.88</v>
      </c>
      <c r="F1700" s="1">
        <f t="shared" si="54"/>
        <v>173.69645</v>
      </c>
      <c r="G1700" s="34"/>
      <c r="H1700" s="1">
        <v>0</v>
      </c>
      <c r="I1700" s="1">
        <f>IF(Tabel1[[#This Row],[Netto afname 2024 (LDN)]]-Tabel1[[#This Row],[Wind profiel]]&lt;0,0,Tabel1[[#This Row],[Netto afname 2024 (LDN)]]-Tabel1[[#This Row],[Wind profiel]])</f>
        <v>168.81645</v>
      </c>
      <c r="J1700" s="1">
        <f>Tabel1[[#This Row],[Wind profiel]]-Tabel1[[#This Row],[Netto afname 2024 (LDN)]]</f>
        <v>-168.81645</v>
      </c>
    </row>
    <row r="1701" spans="1:10" x14ac:dyDescent="0.2">
      <c r="A1701">
        <f t="shared" si="53"/>
        <v>3</v>
      </c>
      <c r="B1701" t="s">
        <v>1699</v>
      </c>
      <c r="C1701" s="1">
        <v>170.58920000000001</v>
      </c>
      <c r="D1701" s="1">
        <v>0</v>
      </c>
      <c r="E1701" s="1">
        <v>0</v>
      </c>
      <c r="F1701" s="1">
        <f t="shared" si="54"/>
        <v>170.58920000000001</v>
      </c>
      <c r="G1701" s="34"/>
      <c r="H1701" s="1">
        <v>0</v>
      </c>
      <c r="I1701" s="1">
        <f>IF(Tabel1[[#This Row],[Netto afname 2024 (LDN)]]-Tabel1[[#This Row],[Wind profiel]]&lt;0,0,Tabel1[[#This Row],[Netto afname 2024 (LDN)]]-Tabel1[[#This Row],[Wind profiel]])</f>
        <v>170.58920000000001</v>
      </c>
      <c r="J1701" s="1">
        <f>Tabel1[[#This Row],[Wind profiel]]-Tabel1[[#This Row],[Netto afname 2024 (LDN)]]</f>
        <v>-170.58920000000001</v>
      </c>
    </row>
    <row r="1702" spans="1:10" x14ac:dyDescent="0.2">
      <c r="A1702">
        <f t="shared" si="53"/>
        <v>3</v>
      </c>
      <c r="B1702" t="s">
        <v>1700</v>
      </c>
      <c r="C1702" s="1">
        <v>174.43859999999998</v>
      </c>
      <c r="D1702" s="1">
        <v>0</v>
      </c>
      <c r="E1702" s="1">
        <v>0</v>
      </c>
      <c r="F1702" s="1">
        <f t="shared" si="54"/>
        <v>174.43859999999998</v>
      </c>
      <c r="G1702" s="34"/>
      <c r="H1702" s="1">
        <v>3.3</v>
      </c>
      <c r="I1702" s="1">
        <f>IF(Tabel1[[#This Row],[Netto afname 2024 (LDN)]]-Tabel1[[#This Row],[Wind profiel]]&lt;0,0,Tabel1[[#This Row],[Netto afname 2024 (LDN)]]-Tabel1[[#This Row],[Wind profiel]])</f>
        <v>171.13859999999997</v>
      </c>
      <c r="J1702" s="1">
        <f>Tabel1[[#This Row],[Wind profiel]]-Tabel1[[#This Row],[Netto afname 2024 (LDN)]]</f>
        <v>-171.13859999999997</v>
      </c>
    </row>
    <row r="1703" spans="1:10" x14ac:dyDescent="0.2">
      <c r="A1703">
        <f t="shared" si="53"/>
        <v>3</v>
      </c>
      <c r="B1703" t="s">
        <v>1701</v>
      </c>
      <c r="C1703" s="1">
        <v>182.59325000000001</v>
      </c>
      <c r="D1703" s="1">
        <v>0</v>
      </c>
      <c r="E1703" s="1">
        <v>0</v>
      </c>
      <c r="F1703" s="1">
        <f t="shared" si="54"/>
        <v>182.59325000000001</v>
      </c>
      <c r="G1703" s="34"/>
      <c r="H1703" s="1">
        <v>134.9</v>
      </c>
      <c r="I1703" s="1">
        <f>IF(Tabel1[[#This Row],[Netto afname 2024 (LDN)]]-Tabel1[[#This Row],[Wind profiel]]&lt;0,0,Tabel1[[#This Row],[Netto afname 2024 (LDN)]]-Tabel1[[#This Row],[Wind profiel]])</f>
        <v>47.693250000000006</v>
      </c>
      <c r="J1703" s="1">
        <f>Tabel1[[#This Row],[Wind profiel]]-Tabel1[[#This Row],[Netto afname 2024 (LDN)]]</f>
        <v>-47.693250000000006</v>
      </c>
    </row>
    <row r="1704" spans="1:10" x14ac:dyDescent="0.2">
      <c r="A1704">
        <f t="shared" si="53"/>
        <v>3</v>
      </c>
      <c r="B1704" t="s">
        <v>1702</v>
      </c>
      <c r="C1704" s="1">
        <v>191.71025</v>
      </c>
      <c r="D1704" s="1">
        <v>0</v>
      </c>
      <c r="E1704" s="1">
        <v>0</v>
      </c>
      <c r="F1704" s="1">
        <f t="shared" si="54"/>
        <v>191.71025</v>
      </c>
      <c r="G1704" s="34"/>
      <c r="H1704" s="1">
        <v>134.80000000000001</v>
      </c>
      <c r="I1704" s="1">
        <f>IF(Tabel1[[#This Row],[Netto afname 2024 (LDN)]]-Tabel1[[#This Row],[Wind profiel]]&lt;0,0,Tabel1[[#This Row],[Netto afname 2024 (LDN)]]-Tabel1[[#This Row],[Wind profiel]])</f>
        <v>56.910249999999991</v>
      </c>
      <c r="J1704" s="1">
        <f>Tabel1[[#This Row],[Wind profiel]]-Tabel1[[#This Row],[Netto afname 2024 (LDN)]]</f>
        <v>-56.910249999999991</v>
      </c>
    </row>
    <row r="1705" spans="1:10" x14ac:dyDescent="0.2">
      <c r="A1705">
        <f t="shared" si="53"/>
        <v>3</v>
      </c>
      <c r="B1705" t="s">
        <v>1703</v>
      </c>
      <c r="C1705" s="1">
        <v>194.29339999999999</v>
      </c>
      <c r="D1705" s="1">
        <v>0</v>
      </c>
      <c r="E1705" s="1">
        <v>0</v>
      </c>
      <c r="F1705" s="1">
        <f t="shared" si="54"/>
        <v>194.29339999999999</v>
      </c>
      <c r="G1705" s="34"/>
      <c r="H1705" s="1">
        <v>45.4</v>
      </c>
      <c r="I1705" s="1">
        <f>IF(Tabel1[[#This Row],[Netto afname 2024 (LDN)]]-Tabel1[[#This Row],[Wind profiel]]&lt;0,0,Tabel1[[#This Row],[Netto afname 2024 (LDN)]]-Tabel1[[#This Row],[Wind profiel]])</f>
        <v>148.89339999999999</v>
      </c>
      <c r="J1705" s="1">
        <f>Tabel1[[#This Row],[Wind profiel]]-Tabel1[[#This Row],[Netto afname 2024 (LDN)]]</f>
        <v>-148.89339999999999</v>
      </c>
    </row>
    <row r="1706" spans="1:10" x14ac:dyDescent="0.2">
      <c r="A1706">
        <f t="shared" si="53"/>
        <v>3</v>
      </c>
      <c r="B1706" t="s">
        <v>1704</v>
      </c>
      <c r="C1706" s="1">
        <v>190.49465000000001</v>
      </c>
      <c r="D1706" s="1">
        <v>0</v>
      </c>
      <c r="E1706" s="1">
        <v>0</v>
      </c>
      <c r="F1706" s="1">
        <f t="shared" si="54"/>
        <v>190.49465000000001</v>
      </c>
      <c r="G1706" s="34"/>
      <c r="H1706" s="1">
        <v>0</v>
      </c>
      <c r="I1706" s="1">
        <f>IF(Tabel1[[#This Row],[Netto afname 2024 (LDN)]]-Tabel1[[#This Row],[Wind profiel]]&lt;0,0,Tabel1[[#This Row],[Netto afname 2024 (LDN)]]-Tabel1[[#This Row],[Wind profiel]])</f>
        <v>190.49465000000001</v>
      </c>
      <c r="J1706" s="1">
        <f>Tabel1[[#This Row],[Wind profiel]]-Tabel1[[#This Row],[Netto afname 2024 (LDN)]]</f>
        <v>-190.49465000000001</v>
      </c>
    </row>
    <row r="1707" spans="1:10" x14ac:dyDescent="0.2">
      <c r="A1707">
        <f t="shared" si="53"/>
        <v>3</v>
      </c>
      <c r="B1707" t="s">
        <v>1705</v>
      </c>
      <c r="C1707" s="1">
        <v>189.12709999999998</v>
      </c>
      <c r="D1707" s="1">
        <v>0</v>
      </c>
      <c r="E1707" s="1">
        <v>0</v>
      </c>
      <c r="F1707" s="1">
        <f t="shared" si="54"/>
        <v>189.12709999999998</v>
      </c>
      <c r="G1707" s="34"/>
      <c r="H1707" s="1">
        <v>0</v>
      </c>
      <c r="I1707" s="1">
        <f>IF(Tabel1[[#This Row],[Netto afname 2024 (LDN)]]-Tabel1[[#This Row],[Wind profiel]]&lt;0,0,Tabel1[[#This Row],[Netto afname 2024 (LDN)]]-Tabel1[[#This Row],[Wind profiel]])</f>
        <v>189.12709999999998</v>
      </c>
      <c r="J1707" s="1">
        <f>Tabel1[[#This Row],[Wind profiel]]-Tabel1[[#This Row],[Netto afname 2024 (LDN)]]</f>
        <v>-189.12709999999998</v>
      </c>
    </row>
    <row r="1708" spans="1:10" x14ac:dyDescent="0.2">
      <c r="A1708">
        <f t="shared" si="53"/>
        <v>3</v>
      </c>
      <c r="B1708" t="s">
        <v>1706</v>
      </c>
      <c r="C1708" s="1">
        <v>187.405</v>
      </c>
      <c r="D1708" s="1">
        <v>0</v>
      </c>
      <c r="E1708" s="1">
        <v>0</v>
      </c>
      <c r="F1708" s="1">
        <f t="shared" si="54"/>
        <v>187.405</v>
      </c>
      <c r="G1708" s="34"/>
      <c r="H1708" s="1">
        <v>29.9</v>
      </c>
      <c r="I1708" s="1">
        <f>IF(Tabel1[[#This Row],[Netto afname 2024 (LDN)]]-Tabel1[[#This Row],[Wind profiel]]&lt;0,0,Tabel1[[#This Row],[Netto afname 2024 (LDN)]]-Tabel1[[#This Row],[Wind profiel]])</f>
        <v>157.505</v>
      </c>
      <c r="J1708" s="1">
        <f>Tabel1[[#This Row],[Wind profiel]]-Tabel1[[#This Row],[Netto afname 2024 (LDN)]]</f>
        <v>-157.505</v>
      </c>
    </row>
    <row r="1709" spans="1:10" x14ac:dyDescent="0.2">
      <c r="A1709">
        <f t="shared" si="53"/>
        <v>3</v>
      </c>
      <c r="B1709" t="s">
        <v>1707</v>
      </c>
      <c r="C1709" s="1">
        <v>180.82050000000001</v>
      </c>
      <c r="D1709" s="1">
        <v>0</v>
      </c>
      <c r="E1709" s="1">
        <v>0</v>
      </c>
      <c r="F1709" s="1">
        <f t="shared" si="54"/>
        <v>180.82050000000001</v>
      </c>
      <c r="G1709" s="34"/>
      <c r="H1709" s="1">
        <v>157.80000000000001</v>
      </c>
      <c r="I1709" s="1">
        <f>IF(Tabel1[[#This Row],[Netto afname 2024 (LDN)]]-Tabel1[[#This Row],[Wind profiel]]&lt;0,0,Tabel1[[#This Row],[Netto afname 2024 (LDN)]]-Tabel1[[#This Row],[Wind profiel]])</f>
        <v>23.020499999999998</v>
      </c>
      <c r="J1709" s="1">
        <f>Tabel1[[#This Row],[Wind profiel]]-Tabel1[[#This Row],[Netto afname 2024 (LDN)]]</f>
        <v>-23.020499999999998</v>
      </c>
    </row>
    <row r="1710" spans="1:10" x14ac:dyDescent="0.2">
      <c r="A1710">
        <f t="shared" si="53"/>
        <v>3</v>
      </c>
      <c r="B1710" t="s">
        <v>1708</v>
      </c>
      <c r="C1710" s="1">
        <v>169.01904999999999</v>
      </c>
      <c r="D1710" s="1">
        <v>0</v>
      </c>
      <c r="E1710" s="1">
        <v>0</v>
      </c>
      <c r="F1710" s="1">
        <f t="shared" si="54"/>
        <v>169.01904999999999</v>
      </c>
      <c r="G1710" s="34"/>
      <c r="H1710" s="1">
        <v>291.60000000000002</v>
      </c>
      <c r="I1710" s="1">
        <f>IF(Tabel1[[#This Row],[Netto afname 2024 (LDN)]]-Tabel1[[#This Row],[Wind profiel]]&lt;0,0,Tabel1[[#This Row],[Netto afname 2024 (LDN)]]-Tabel1[[#This Row],[Wind profiel]])</f>
        <v>0</v>
      </c>
      <c r="J1710" s="1">
        <f>Tabel1[[#This Row],[Wind profiel]]-Tabel1[[#This Row],[Netto afname 2024 (LDN)]]</f>
        <v>122.58095000000003</v>
      </c>
    </row>
    <row r="1711" spans="1:10" x14ac:dyDescent="0.2">
      <c r="A1711">
        <f t="shared" si="53"/>
        <v>3</v>
      </c>
      <c r="B1711" t="s">
        <v>1709</v>
      </c>
      <c r="C1711" s="1">
        <v>158.33189999999999</v>
      </c>
      <c r="D1711" s="1">
        <v>0</v>
      </c>
      <c r="E1711" s="1">
        <v>0</v>
      </c>
      <c r="F1711" s="1">
        <f t="shared" si="54"/>
        <v>158.33189999999999</v>
      </c>
      <c r="G1711" s="34"/>
      <c r="H1711" s="1">
        <v>396.4</v>
      </c>
      <c r="I1711" s="1">
        <f>IF(Tabel1[[#This Row],[Netto afname 2024 (LDN)]]-Tabel1[[#This Row],[Wind profiel]]&lt;0,0,Tabel1[[#This Row],[Netto afname 2024 (LDN)]]-Tabel1[[#This Row],[Wind profiel]])</f>
        <v>0</v>
      </c>
      <c r="J1711" s="1">
        <f>Tabel1[[#This Row],[Wind profiel]]-Tabel1[[#This Row],[Netto afname 2024 (LDN)]]</f>
        <v>238.06809999999999</v>
      </c>
    </row>
    <row r="1712" spans="1:10" x14ac:dyDescent="0.2">
      <c r="A1712">
        <f t="shared" si="53"/>
        <v>3</v>
      </c>
      <c r="B1712" t="s">
        <v>1710</v>
      </c>
      <c r="C1712" s="1">
        <v>159.7501</v>
      </c>
      <c r="D1712" s="1">
        <v>0</v>
      </c>
      <c r="E1712" s="1">
        <v>0</v>
      </c>
      <c r="F1712" s="1">
        <f t="shared" si="54"/>
        <v>159.7501</v>
      </c>
      <c r="G1712" s="34"/>
      <c r="H1712" s="1">
        <v>574.5</v>
      </c>
      <c r="I1712" s="1">
        <f>IF(Tabel1[[#This Row],[Netto afname 2024 (LDN)]]-Tabel1[[#This Row],[Wind profiel]]&lt;0,0,Tabel1[[#This Row],[Netto afname 2024 (LDN)]]-Tabel1[[#This Row],[Wind profiel]])</f>
        <v>0</v>
      </c>
      <c r="J1712" s="1">
        <f>Tabel1[[#This Row],[Wind profiel]]-Tabel1[[#This Row],[Netto afname 2024 (LDN)]]</f>
        <v>414.74990000000003</v>
      </c>
    </row>
    <row r="1713" spans="1:10" x14ac:dyDescent="0.2">
      <c r="A1713">
        <f t="shared" si="53"/>
        <v>3</v>
      </c>
      <c r="B1713" t="s">
        <v>1711</v>
      </c>
      <c r="C1713" s="1">
        <v>160.76310000000001</v>
      </c>
      <c r="D1713" s="1">
        <v>0</v>
      </c>
      <c r="E1713" s="1">
        <v>0</v>
      </c>
      <c r="F1713" s="1">
        <f t="shared" si="54"/>
        <v>160.76310000000001</v>
      </c>
      <c r="G1713" s="34"/>
      <c r="H1713" s="1">
        <v>720.9</v>
      </c>
      <c r="I1713" s="1">
        <f>IF(Tabel1[[#This Row],[Netto afname 2024 (LDN)]]-Tabel1[[#This Row],[Wind profiel]]&lt;0,0,Tabel1[[#This Row],[Netto afname 2024 (LDN)]]-Tabel1[[#This Row],[Wind profiel]])</f>
        <v>0</v>
      </c>
      <c r="J1713" s="1">
        <f>Tabel1[[#This Row],[Wind profiel]]-Tabel1[[#This Row],[Netto afname 2024 (LDN)]]</f>
        <v>560.13689999999997</v>
      </c>
    </row>
    <row r="1714" spans="1:10" x14ac:dyDescent="0.2">
      <c r="A1714">
        <f t="shared" si="53"/>
        <v>3</v>
      </c>
      <c r="B1714" t="s">
        <v>1712</v>
      </c>
      <c r="C1714" s="1">
        <v>154.22925000000001</v>
      </c>
      <c r="D1714" s="1">
        <v>0</v>
      </c>
      <c r="E1714" s="1">
        <v>0.4</v>
      </c>
      <c r="F1714" s="1">
        <f t="shared" si="54"/>
        <v>154.62925000000001</v>
      </c>
      <c r="G1714" s="34"/>
      <c r="H1714" s="1">
        <v>496.1</v>
      </c>
      <c r="I1714" s="1">
        <f>IF(Tabel1[[#This Row],[Netto afname 2024 (LDN)]]-Tabel1[[#This Row],[Wind profiel]]&lt;0,0,Tabel1[[#This Row],[Netto afname 2024 (LDN)]]-Tabel1[[#This Row],[Wind profiel]])</f>
        <v>0</v>
      </c>
      <c r="J1714" s="1">
        <f>Tabel1[[#This Row],[Wind profiel]]-Tabel1[[#This Row],[Netto afname 2024 (LDN)]]</f>
        <v>341.87075000000004</v>
      </c>
    </row>
    <row r="1715" spans="1:10" x14ac:dyDescent="0.2">
      <c r="A1715">
        <f t="shared" si="53"/>
        <v>3</v>
      </c>
      <c r="B1715" t="s">
        <v>1713</v>
      </c>
      <c r="C1715" s="1">
        <v>148.10060000000001</v>
      </c>
      <c r="D1715" s="1">
        <v>0</v>
      </c>
      <c r="E1715" s="1">
        <v>7.84</v>
      </c>
      <c r="F1715" s="1">
        <f t="shared" si="54"/>
        <v>155.94060000000002</v>
      </c>
      <c r="G1715" s="34"/>
      <c r="H1715" s="1">
        <v>415.7</v>
      </c>
      <c r="I1715" s="1">
        <f>IF(Tabel1[[#This Row],[Netto afname 2024 (LDN)]]-Tabel1[[#This Row],[Wind profiel]]&lt;0,0,Tabel1[[#This Row],[Netto afname 2024 (LDN)]]-Tabel1[[#This Row],[Wind profiel]])</f>
        <v>0</v>
      </c>
      <c r="J1715" s="1">
        <f>Tabel1[[#This Row],[Wind profiel]]-Tabel1[[#This Row],[Netto afname 2024 (LDN)]]</f>
        <v>267.59939999999995</v>
      </c>
    </row>
    <row r="1716" spans="1:10" x14ac:dyDescent="0.2">
      <c r="A1716">
        <f t="shared" si="53"/>
        <v>3</v>
      </c>
      <c r="B1716" t="s">
        <v>1714</v>
      </c>
      <c r="C1716" s="1">
        <v>142.07325</v>
      </c>
      <c r="D1716" s="1">
        <v>0</v>
      </c>
      <c r="E1716" s="1">
        <v>25.84</v>
      </c>
      <c r="F1716" s="1">
        <f t="shared" si="54"/>
        <v>167.91325000000001</v>
      </c>
      <c r="G1716" s="34"/>
      <c r="H1716" s="1">
        <v>785</v>
      </c>
      <c r="I1716" s="1">
        <f>IF(Tabel1[[#This Row],[Netto afname 2024 (LDN)]]-Tabel1[[#This Row],[Wind profiel]]&lt;0,0,Tabel1[[#This Row],[Netto afname 2024 (LDN)]]-Tabel1[[#This Row],[Wind profiel]])</f>
        <v>0</v>
      </c>
      <c r="J1716" s="1">
        <f>Tabel1[[#This Row],[Wind profiel]]-Tabel1[[#This Row],[Netto afname 2024 (LDN)]]</f>
        <v>642.92674999999997</v>
      </c>
    </row>
    <row r="1717" spans="1:10" x14ac:dyDescent="0.2">
      <c r="A1717">
        <f t="shared" si="53"/>
        <v>3</v>
      </c>
      <c r="B1717" t="s">
        <v>1715</v>
      </c>
      <c r="C1717" s="1">
        <v>120.54700000000001</v>
      </c>
      <c r="D1717" s="1">
        <v>0</v>
      </c>
      <c r="E1717" s="1">
        <v>58.88</v>
      </c>
      <c r="F1717" s="1">
        <f t="shared" si="54"/>
        <v>179.42700000000002</v>
      </c>
      <c r="G1717" s="34"/>
      <c r="H1717" s="1">
        <v>667.2</v>
      </c>
      <c r="I1717" s="1">
        <f>IF(Tabel1[[#This Row],[Netto afname 2024 (LDN)]]-Tabel1[[#This Row],[Wind profiel]]&lt;0,0,Tabel1[[#This Row],[Netto afname 2024 (LDN)]]-Tabel1[[#This Row],[Wind profiel]])</f>
        <v>0</v>
      </c>
      <c r="J1717" s="1">
        <f>Tabel1[[#This Row],[Wind profiel]]-Tabel1[[#This Row],[Netto afname 2024 (LDN)]]</f>
        <v>546.65300000000002</v>
      </c>
    </row>
    <row r="1718" spans="1:10" x14ac:dyDescent="0.2">
      <c r="A1718">
        <f t="shared" si="53"/>
        <v>3</v>
      </c>
      <c r="B1718" t="s">
        <v>1716</v>
      </c>
      <c r="C1718" s="1">
        <v>139.84465</v>
      </c>
      <c r="D1718" s="1">
        <v>0</v>
      </c>
      <c r="E1718" s="1">
        <v>42.080000000000005</v>
      </c>
      <c r="F1718" s="1">
        <f t="shared" si="54"/>
        <v>181.92465000000001</v>
      </c>
      <c r="G1718" s="34"/>
      <c r="H1718" s="1">
        <v>203.4</v>
      </c>
      <c r="I1718" s="1">
        <f>IF(Tabel1[[#This Row],[Netto afname 2024 (LDN)]]-Tabel1[[#This Row],[Wind profiel]]&lt;0,0,Tabel1[[#This Row],[Netto afname 2024 (LDN)]]-Tabel1[[#This Row],[Wind profiel]])</f>
        <v>0</v>
      </c>
      <c r="J1718" s="1">
        <f>Tabel1[[#This Row],[Wind profiel]]-Tabel1[[#This Row],[Netto afname 2024 (LDN)]]</f>
        <v>63.555350000000004</v>
      </c>
    </row>
    <row r="1719" spans="1:10" x14ac:dyDescent="0.2">
      <c r="A1719">
        <f t="shared" si="53"/>
        <v>3</v>
      </c>
      <c r="B1719" t="s">
        <v>1717</v>
      </c>
      <c r="C1719" s="1">
        <v>135.94460000000001</v>
      </c>
      <c r="D1719" s="1">
        <v>0</v>
      </c>
      <c r="E1719" s="1">
        <v>43.68</v>
      </c>
      <c r="F1719" s="1">
        <f t="shared" si="54"/>
        <v>179.62460000000002</v>
      </c>
      <c r="G1719" s="34"/>
      <c r="H1719" s="1">
        <v>163.80000000000001</v>
      </c>
      <c r="I1719" s="1">
        <f>IF(Tabel1[[#This Row],[Netto afname 2024 (LDN)]]-Tabel1[[#This Row],[Wind profiel]]&lt;0,0,Tabel1[[#This Row],[Netto afname 2024 (LDN)]]-Tabel1[[#This Row],[Wind profiel]])</f>
        <v>0</v>
      </c>
      <c r="J1719" s="1">
        <f>Tabel1[[#This Row],[Wind profiel]]-Tabel1[[#This Row],[Netto afname 2024 (LDN)]]</f>
        <v>27.855400000000003</v>
      </c>
    </row>
    <row r="1720" spans="1:10" x14ac:dyDescent="0.2">
      <c r="A1720">
        <f t="shared" si="53"/>
        <v>3</v>
      </c>
      <c r="B1720" t="s">
        <v>1718</v>
      </c>
      <c r="C1720" s="1">
        <v>72.37885</v>
      </c>
      <c r="D1720" s="1">
        <v>11.056268509378086</v>
      </c>
      <c r="E1720" s="1">
        <v>120.47999999999999</v>
      </c>
      <c r="F1720" s="1">
        <f t="shared" si="54"/>
        <v>181.80258149062189</v>
      </c>
      <c r="G1720" s="34"/>
      <c r="H1720" s="1">
        <v>288.7</v>
      </c>
      <c r="I1720" s="1">
        <f>IF(Tabel1[[#This Row],[Netto afname 2024 (LDN)]]-Tabel1[[#This Row],[Wind profiel]]&lt;0,0,Tabel1[[#This Row],[Netto afname 2024 (LDN)]]-Tabel1[[#This Row],[Wind profiel]])</f>
        <v>0</v>
      </c>
      <c r="J1720" s="1">
        <f>Tabel1[[#This Row],[Wind profiel]]-Tabel1[[#This Row],[Netto afname 2024 (LDN)]]</f>
        <v>216.32114999999999</v>
      </c>
    </row>
    <row r="1721" spans="1:10" x14ac:dyDescent="0.2">
      <c r="A1721">
        <f t="shared" si="53"/>
        <v>3</v>
      </c>
      <c r="B1721" t="s">
        <v>1719</v>
      </c>
      <c r="C1721" s="1">
        <v>65.591750000000005</v>
      </c>
      <c r="D1721" s="1">
        <v>2.3692003948667324</v>
      </c>
      <c r="E1721" s="1">
        <v>118.24</v>
      </c>
      <c r="F1721" s="1">
        <f t="shared" si="54"/>
        <v>181.46254960513326</v>
      </c>
      <c r="G1721" s="34"/>
      <c r="H1721" s="1">
        <v>337.2</v>
      </c>
      <c r="I1721" s="1">
        <f>IF(Tabel1[[#This Row],[Netto afname 2024 (LDN)]]-Tabel1[[#This Row],[Wind profiel]]&lt;0,0,Tabel1[[#This Row],[Netto afname 2024 (LDN)]]-Tabel1[[#This Row],[Wind profiel]])</f>
        <v>0</v>
      </c>
      <c r="J1721" s="1">
        <f>Tabel1[[#This Row],[Wind profiel]]-Tabel1[[#This Row],[Netto afname 2024 (LDN)]]</f>
        <v>271.60825</v>
      </c>
    </row>
    <row r="1722" spans="1:10" x14ac:dyDescent="0.2">
      <c r="A1722">
        <f t="shared" si="53"/>
        <v>3</v>
      </c>
      <c r="B1722" t="s">
        <v>1720</v>
      </c>
      <c r="C1722" s="1">
        <v>38.848549999999996</v>
      </c>
      <c r="D1722" s="1">
        <v>17.818361303060218</v>
      </c>
      <c r="E1722" s="1">
        <v>156.4</v>
      </c>
      <c r="F1722" s="1">
        <f t="shared" si="54"/>
        <v>177.43018869693978</v>
      </c>
      <c r="G1722" s="34"/>
      <c r="H1722" s="1">
        <v>199.3</v>
      </c>
      <c r="I1722" s="1">
        <f>IF(Tabel1[[#This Row],[Netto afname 2024 (LDN)]]-Tabel1[[#This Row],[Wind profiel]]&lt;0,0,Tabel1[[#This Row],[Netto afname 2024 (LDN)]]-Tabel1[[#This Row],[Wind profiel]])</f>
        <v>0</v>
      </c>
      <c r="J1722" s="1">
        <f>Tabel1[[#This Row],[Wind profiel]]-Tabel1[[#This Row],[Netto afname 2024 (LDN)]]</f>
        <v>160.45145000000002</v>
      </c>
    </row>
    <row r="1723" spans="1:10" x14ac:dyDescent="0.2">
      <c r="A1723">
        <f t="shared" si="53"/>
        <v>3</v>
      </c>
      <c r="B1723" t="s">
        <v>1721</v>
      </c>
      <c r="C1723" s="1">
        <v>103.62989999999999</v>
      </c>
      <c r="D1723" s="1">
        <v>0</v>
      </c>
      <c r="E1723" s="1">
        <v>63.440000000000005</v>
      </c>
      <c r="F1723" s="1">
        <f t="shared" si="54"/>
        <v>167.06989999999999</v>
      </c>
      <c r="G1723" s="34"/>
      <c r="H1723" s="1">
        <v>102.6</v>
      </c>
      <c r="I1723" s="1">
        <f>IF(Tabel1[[#This Row],[Netto afname 2024 (LDN)]]-Tabel1[[#This Row],[Wind profiel]]&lt;0,0,Tabel1[[#This Row],[Netto afname 2024 (LDN)]]-Tabel1[[#This Row],[Wind profiel]])</f>
        <v>1.0298999999999978</v>
      </c>
      <c r="J1723" s="1">
        <f>Tabel1[[#This Row],[Wind profiel]]-Tabel1[[#This Row],[Netto afname 2024 (LDN)]]</f>
        <v>-1.0298999999999978</v>
      </c>
    </row>
    <row r="1724" spans="1:10" x14ac:dyDescent="0.2">
      <c r="A1724">
        <f t="shared" si="53"/>
        <v>3</v>
      </c>
      <c r="B1724" t="s">
        <v>1722</v>
      </c>
      <c r="C1724" s="1">
        <v>147.64475000000002</v>
      </c>
      <c r="D1724" s="1">
        <v>0</v>
      </c>
      <c r="E1724" s="1">
        <v>20.880000000000003</v>
      </c>
      <c r="F1724" s="1">
        <f t="shared" si="54"/>
        <v>168.52475000000001</v>
      </c>
      <c r="G1724" s="34"/>
      <c r="H1724" s="1">
        <v>205.1</v>
      </c>
      <c r="I1724" s="1">
        <f>IF(Tabel1[[#This Row],[Netto afname 2024 (LDN)]]-Tabel1[[#This Row],[Wind profiel]]&lt;0,0,Tabel1[[#This Row],[Netto afname 2024 (LDN)]]-Tabel1[[#This Row],[Wind profiel]])</f>
        <v>0</v>
      </c>
      <c r="J1724" s="1">
        <f>Tabel1[[#This Row],[Wind profiel]]-Tabel1[[#This Row],[Netto afname 2024 (LDN)]]</f>
        <v>57.455249999999978</v>
      </c>
    </row>
    <row r="1725" spans="1:10" x14ac:dyDescent="0.2">
      <c r="A1725">
        <f t="shared" si="53"/>
        <v>3</v>
      </c>
      <c r="B1725" t="s">
        <v>1723</v>
      </c>
      <c r="C1725" s="1">
        <v>166.94239999999999</v>
      </c>
      <c r="D1725" s="1">
        <v>0</v>
      </c>
      <c r="E1725" s="1">
        <v>1.52</v>
      </c>
      <c r="F1725" s="1">
        <f t="shared" si="54"/>
        <v>168.4624</v>
      </c>
      <c r="G1725" s="34"/>
      <c r="H1725" s="1">
        <v>596.79999999999995</v>
      </c>
      <c r="I1725" s="1">
        <f>IF(Tabel1[[#This Row],[Netto afname 2024 (LDN)]]-Tabel1[[#This Row],[Wind profiel]]&lt;0,0,Tabel1[[#This Row],[Netto afname 2024 (LDN)]]-Tabel1[[#This Row],[Wind profiel]])</f>
        <v>0</v>
      </c>
      <c r="J1725" s="1">
        <f>Tabel1[[#This Row],[Wind profiel]]-Tabel1[[#This Row],[Netto afname 2024 (LDN)]]</f>
        <v>429.85759999999993</v>
      </c>
    </row>
    <row r="1726" spans="1:10" x14ac:dyDescent="0.2">
      <c r="A1726">
        <f t="shared" si="53"/>
        <v>3</v>
      </c>
      <c r="B1726" t="s">
        <v>1724</v>
      </c>
      <c r="C1726" s="1">
        <v>173.93210000000002</v>
      </c>
      <c r="D1726" s="1">
        <v>0</v>
      </c>
      <c r="E1726" s="1">
        <v>0</v>
      </c>
      <c r="F1726" s="1">
        <f t="shared" si="54"/>
        <v>173.93210000000002</v>
      </c>
      <c r="G1726" s="34"/>
      <c r="H1726" s="1">
        <v>1076.0999999999999</v>
      </c>
      <c r="I1726" s="1">
        <f>IF(Tabel1[[#This Row],[Netto afname 2024 (LDN)]]-Tabel1[[#This Row],[Wind profiel]]&lt;0,0,Tabel1[[#This Row],[Netto afname 2024 (LDN)]]-Tabel1[[#This Row],[Wind profiel]])</f>
        <v>0</v>
      </c>
      <c r="J1726" s="1">
        <f>Tabel1[[#This Row],[Wind profiel]]-Tabel1[[#This Row],[Netto afname 2024 (LDN)]]</f>
        <v>902.16789999999992</v>
      </c>
    </row>
    <row r="1727" spans="1:10" x14ac:dyDescent="0.2">
      <c r="A1727">
        <f t="shared" si="53"/>
        <v>3</v>
      </c>
      <c r="B1727" t="s">
        <v>1725</v>
      </c>
      <c r="C1727" s="1">
        <v>179.14904999999999</v>
      </c>
      <c r="D1727" s="1">
        <v>0</v>
      </c>
      <c r="E1727" s="1">
        <v>0</v>
      </c>
      <c r="F1727" s="1">
        <f t="shared" si="54"/>
        <v>179.14904999999999</v>
      </c>
      <c r="G1727" s="34"/>
      <c r="H1727" s="1">
        <v>1278.5999999999999</v>
      </c>
      <c r="I1727" s="1">
        <f>IF(Tabel1[[#This Row],[Netto afname 2024 (LDN)]]-Tabel1[[#This Row],[Wind profiel]]&lt;0,0,Tabel1[[#This Row],[Netto afname 2024 (LDN)]]-Tabel1[[#This Row],[Wind profiel]])</f>
        <v>0</v>
      </c>
      <c r="J1727" s="1">
        <f>Tabel1[[#This Row],[Wind profiel]]-Tabel1[[#This Row],[Netto afname 2024 (LDN)]]</f>
        <v>1099.4509499999999</v>
      </c>
    </row>
    <row r="1728" spans="1:10" x14ac:dyDescent="0.2">
      <c r="A1728">
        <f t="shared" si="53"/>
        <v>3</v>
      </c>
      <c r="B1728" t="s">
        <v>1726</v>
      </c>
      <c r="C1728" s="1">
        <v>178.94645</v>
      </c>
      <c r="D1728" s="1">
        <v>0</v>
      </c>
      <c r="E1728" s="1">
        <v>0</v>
      </c>
      <c r="F1728" s="1">
        <f t="shared" si="54"/>
        <v>178.94645</v>
      </c>
      <c r="G1728" s="34"/>
      <c r="H1728" s="1">
        <v>1384.2</v>
      </c>
      <c r="I1728" s="1">
        <f>IF(Tabel1[[#This Row],[Netto afname 2024 (LDN)]]-Tabel1[[#This Row],[Wind profiel]]&lt;0,0,Tabel1[[#This Row],[Netto afname 2024 (LDN)]]-Tabel1[[#This Row],[Wind profiel]])</f>
        <v>0</v>
      </c>
      <c r="J1728" s="1">
        <f>Tabel1[[#This Row],[Wind profiel]]-Tabel1[[#This Row],[Netto afname 2024 (LDN)]]</f>
        <v>1205.2535500000001</v>
      </c>
    </row>
    <row r="1729" spans="1:10" x14ac:dyDescent="0.2">
      <c r="A1729">
        <f t="shared" si="53"/>
        <v>3</v>
      </c>
      <c r="B1729" t="s">
        <v>1727</v>
      </c>
      <c r="C1729" s="1">
        <v>202.49870000000001</v>
      </c>
      <c r="D1729" s="1">
        <v>0</v>
      </c>
      <c r="E1729" s="1">
        <v>0</v>
      </c>
      <c r="F1729" s="1">
        <f t="shared" si="54"/>
        <v>202.49870000000001</v>
      </c>
      <c r="G1729" s="34"/>
      <c r="H1729" s="1">
        <v>1373.8</v>
      </c>
      <c r="I1729" s="1">
        <f>IF(Tabel1[[#This Row],[Netto afname 2024 (LDN)]]-Tabel1[[#This Row],[Wind profiel]]&lt;0,0,Tabel1[[#This Row],[Netto afname 2024 (LDN)]]-Tabel1[[#This Row],[Wind profiel]])</f>
        <v>0</v>
      </c>
      <c r="J1729" s="1">
        <f>Tabel1[[#This Row],[Wind profiel]]-Tabel1[[#This Row],[Netto afname 2024 (LDN)]]</f>
        <v>1171.3012999999999</v>
      </c>
    </row>
    <row r="1730" spans="1:10" x14ac:dyDescent="0.2">
      <c r="A1730">
        <f t="shared" si="53"/>
        <v>3</v>
      </c>
      <c r="B1730" t="s">
        <v>1728</v>
      </c>
      <c r="C1730" s="1">
        <v>185.88550000000001</v>
      </c>
      <c r="D1730" s="1">
        <v>0</v>
      </c>
      <c r="E1730" s="1">
        <v>0</v>
      </c>
      <c r="F1730" s="1">
        <f t="shared" si="54"/>
        <v>185.88550000000001</v>
      </c>
      <c r="G1730" s="34"/>
      <c r="H1730" s="1">
        <v>1158.5</v>
      </c>
      <c r="I1730" s="1">
        <f>IF(Tabel1[[#This Row],[Netto afname 2024 (LDN)]]-Tabel1[[#This Row],[Wind profiel]]&lt;0,0,Tabel1[[#This Row],[Netto afname 2024 (LDN)]]-Tabel1[[#This Row],[Wind profiel]])</f>
        <v>0</v>
      </c>
      <c r="J1730" s="1">
        <f>Tabel1[[#This Row],[Wind profiel]]-Tabel1[[#This Row],[Netto afname 2024 (LDN)]]</f>
        <v>972.61450000000002</v>
      </c>
    </row>
    <row r="1731" spans="1:10" x14ac:dyDescent="0.2">
      <c r="A1731">
        <f t="shared" si="53"/>
        <v>3</v>
      </c>
      <c r="B1731" t="s">
        <v>1729</v>
      </c>
      <c r="C1731" s="1">
        <v>171.14634999999998</v>
      </c>
      <c r="D1731" s="1">
        <v>0</v>
      </c>
      <c r="E1731" s="1">
        <v>0</v>
      </c>
      <c r="F1731" s="1">
        <f t="shared" si="54"/>
        <v>171.14634999999998</v>
      </c>
      <c r="G1731" s="34"/>
      <c r="H1731" s="1">
        <v>980.7</v>
      </c>
      <c r="I1731" s="1">
        <f>IF(Tabel1[[#This Row],[Netto afname 2024 (LDN)]]-Tabel1[[#This Row],[Wind profiel]]&lt;0,0,Tabel1[[#This Row],[Netto afname 2024 (LDN)]]-Tabel1[[#This Row],[Wind profiel]])</f>
        <v>0</v>
      </c>
      <c r="J1731" s="1">
        <f>Tabel1[[#This Row],[Wind profiel]]-Tabel1[[#This Row],[Netto afname 2024 (LDN)]]</f>
        <v>809.55365000000006</v>
      </c>
    </row>
    <row r="1732" spans="1:10" x14ac:dyDescent="0.2">
      <c r="A1732">
        <f t="shared" ref="A1732:A1795" si="55">MONTH(B1732)</f>
        <v>3</v>
      </c>
      <c r="B1732" t="s">
        <v>1730</v>
      </c>
      <c r="C1732" s="1">
        <v>167.19565</v>
      </c>
      <c r="D1732" s="1">
        <v>0</v>
      </c>
      <c r="E1732" s="1">
        <v>0</v>
      </c>
      <c r="F1732" s="1">
        <f t="shared" ref="F1732:F1795" si="56">C1732+E1732-D1732</f>
        <v>167.19565</v>
      </c>
      <c r="G1732" s="34"/>
      <c r="H1732" s="1">
        <v>787.8</v>
      </c>
      <c r="I1732" s="1">
        <f>IF(Tabel1[[#This Row],[Netto afname 2024 (LDN)]]-Tabel1[[#This Row],[Wind profiel]]&lt;0,0,Tabel1[[#This Row],[Netto afname 2024 (LDN)]]-Tabel1[[#This Row],[Wind profiel]])</f>
        <v>0</v>
      </c>
      <c r="J1732" s="1">
        <f>Tabel1[[#This Row],[Wind profiel]]-Tabel1[[#This Row],[Netto afname 2024 (LDN)]]</f>
        <v>620.60434999999995</v>
      </c>
    </row>
    <row r="1733" spans="1:10" x14ac:dyDescent="0.2">
      <c r="A1733">
        <f t="shared" si="55"/>
        <v>3</v>
      </c>
      <c r="B1733" t="s">
        <v>1731</v>
      </c>
      <c r="C1733" s="1">
        <v>161.11765</v>
      </c>
      <c r="D1733" s="1">
        <v>0</v>
      </c>
      <c r="E1733" s="1">
        <v>0</v>
      </c>
      <c r="F1733" s="1">
        <f t="shared" si="56"/>
        <v>161.11765</v>
      </c>
      <c r="G1733" s="34"/>
      <c r="H1733" s="1">
        <v>579.79999999999995</v>
      </c>
      <c r="I1733" s="1">
        <f>IF(Tabel1[[#This Row],[Netto afname 2024 (LDN)]]-Tabel1[[#This Row],[Wind profiel]]&lt;0,0,Tabel1[[#This Row],[Netto afname 2024 (LDN)]]-Tabel1[[#This Row],[Wind profiel]])</f>
        <v>0</v>
      </c>
      <c r="J1733" s="1">
        <f>Tabel1[[#This Row],[Wind profiel]]-Tabel1[[#This Row],[Netto afname 2024 (LDN)]]</f>
        <v>418.68234999999993</v>
      </c>
    </row>
    <row r="1734" spans="1:10" x14ac:dyDescent="0.2">
      <c r="A1734">
        <f t="shared" si="55"/>
        <v>3</v>
      </c>
      <c r="B1734" t="s">
        <v>1732</v>
      </c>
      <c r="C1734" s="1">
        <v>153.41884999999999</v>
      </c>
      <c r="D1734" s="1">
        <v>0</v>
      </c>
      <c r="E1734" s="1">
        <v>0</v>
      </c>
      <c r="F1734" s="1">
        <f t="shared" si="56"/>
        <v>153.41884999999999</v>
      </c>
      <c r="G1734" s="34"/>
      <c r="H1734" s="1">
        <v>430.7</v>
      </c>
      <c r="I1734" s="1">
        <f>IF(Tabel1[[#This Row],[Netto afname 2024 (LDN)]]-Tabel1[[#This Row],[Wind profiel]]&lt;0,0,Tabel1[[#This Row],[Netto afname 2024 (LDN)]]-Tabel1[[#This Row],[Wind profiel]])</f>
        <v>0</v>
      </c>
      <c r="J1734" s="1">
        <f>Tabel1[[#This Row],[Wind profiel]]-Tabel1[[#This Row],[Netto afname 2024 (LDN)]]</f>
        <v>277.28115000000003</v>
      </c>
    </row>
    <row r="1735" spans="1:10" x14ac:dyDescent="0.2">
      <c r="A1735">
        <f t="shared" si="55"/>
        <v>3</v>
      </c>
      <c r="B1735" t="s">
        <v>1733</v>
      </c>
      <c r="C1735" s="1">
        <v>161.2696</v>
      </c>
      <c r="D1735" s="1">
        <v>0</v>
      </c>
      <c r="E1735" s="1">
        <v>0</v>
      </c>
      <c r="F1735" s="1">
        <f t="shared" si="56"/>
        <v>161.2696</v>
      </c>
      <c r="G1735" s="34"/>
      <c r="H1735" s="1">
        <v>510.4</v>
      </c>
      <c r="I1735" s="1">
        <f>IF(Tabel1[[#This Row],[Netto afname 2024 (LDN)]]-Tabel1[[#This Row],[Wind profiel]]&lt;0,0,Tabel1[[#This Row],[Netto afname 2024 (LDN)]]-Tabel1[[#This Row],[Wind profiel]])</f>
        <v>0</v>
      </c>
      <c r="J1735" s="1">
        <f>Tabel1[[#This Row],[Wind profiel]]-Tabel1[[#This Row],[Netto afname 2024 (LDN)]]</f>
        <v>349.13040000000001</v>
      </c>
    </row>
    <row r="1736" spans="1:10" x14ac:dyDescent="0.2">
      <c r="A1736">
        <f t="shared" si="55"/>
        <v>3</v>
      </c>
      <c r="B1736" t="s">
        <v>1734</v>
      </c>
      <c r="C1736" s="1">
        <v>158.63579999999999</v>
      </c>
      <c r="D1736" s="1">
        <v>0</v>
      </c>
      <c r="E1736" s="1">
        <v>0</v>
      </c>
      <c r="F1736" s="1">
        <f t="shared" si="56"/>
        <v>158.63579999999999</v>
      </c>
      <c r="G1736" s="34"/>
      <c r="H1736" s="1">
        <v>554.4</v>
      </c>
      <c r="I1736" s="1">
        <f>IF(Tabel1[[#This Row],[Netto afname 2024 (LDN)]]-Tabel1[[#This Row],[Wind profiel]]&lt;0,0,Tabel1[[#This Row],[Netto afname 2024 (LDN)]]-Tabel1[[#This Row],[Wind profiel]])</f>
        <v>0</v>
      </c>
      <c r="J1736" s="1">
        <f>Tabel1[[#This Row],[Wind profiel]]-Tabel1[[#This Row],[Netto afname 2024 (LDN)]]</f>
        <v>395.76419999999996</v>
      </c>
    </row>
    <row r="1737" spans="1:10" x14ac:dyDescent="0.2">
      <c r="A1737">
        <f t="shared" si="55"/>
        <v>3</v>
      </c>
      <c r="B1737" t="s">
        <v>1735</v>
      </c>
      <c r="C1737" s="1">
        <v>155.95134999999999</v>
      </c>
      <c r="D1737" s="1">
        <v>0</v>
      </c>
      <c r="E1737" s="1">
        <v>0</v>
      </c>
      <c r="F1737" s="1">
        <f t="shared" si="56"/>
        <v>155.95134999999999</v>
      </c>
      <c r="G1737" s="34"/>
      <c r="H1737" s="1">
        <v>631.70000000000005</v>
      </c>
      <c r="I1737" s="1">
        <f>IF(Tabel1[[#This Row],[Netto afname 2024 (LDN)]]-Tabel1[[#This Row],[Wind profiel]]&lt;0,0,Tabel1[[#This Row],[Netto afname 2024 (LDN)]]-Tabel1[[#This Row],[Wind profiel]])</f>
        <v>0</v>
      </c>
      <c r="J1737" s="1">
        <f>Tabel1[[#This Row],[Wind profiel]]-Tabel1[[#This Row],[Netto afname 2024 (LDN)]]</f>
        <v>475.74865000000005</v>
      </c>
    </row>
    <row r="1738" spans="1:10" x14ac:dyDescent="0.2">
      <c r="A1738">
        <f t="shared" si="55"/>
        <v>3</v>
      </c>
      <c r="B1738" t="s">
        <v>1736</v>
      </c>
      <c r="C1738" s="1">
        <v>145.92265</v>
      </c>
      <c r="D1738" s="1">
        <v>0</v>
      </c>
      <c r="E1738" s="1">
        <v>6.16</v>
      </c>
      <c r="F1738" s="1">
        <f t="shared" si="56"/>
        <v>152.08265</v>
      </c>
      <c r="G1738" s="34"/>
      <c r="H1738" s="1">
        <v>658.1</v>
      </c>
      <c r="I1738" s="1">
        <f>IF(Tabel1[[#This Row],[Netto afname 2024 (LDN)]]-Tabel1[[#This Row],[Wind profiel]]&lt;0,0,Tabel1[[#This Row],[Netto afname 2024 (LDN)]]-Tabel1[[#This Row],[Wind profiel]])</f>
        <v>0</v>
      </c>
      <c r="J1738" s="1">
        <f>Tabel1[[#This Row],[Wind profiel]]-Tabel1[[#This Row],[Netto afname 2024 (LDN)]]</f>
        <v>512.17735000000005</v>
      </c>
    </row>
    <row r="1739" spans="1:10" x14ac:dyDescent="0.2">
      <c r="A1739">
        <f t="shared" si="55"/>
        <v>3</v>
      </c>
      <c r="B1739" t="s">
        <v>1737</v>
      </c>
      <c r="C1739" s="1">
        <v>137.81864999999999</v>
      </c>
      <c r="D1739" s="1">
        <v>0</v>
      </c>
      <c r="E1739" s="1">
        <v>21.36</v>
      </c>
      <c r="F1739" s="1">
        <f t="shared" si="56"/>
        <v>159.17865</v>
      </c>
      <c r="G1739" s="34"/>
      <c r="H1739" s="1">
        <v>804.8</v>
      </c>
      <c r="I1739" s="1">
        <f>IF(Tabel1[[#This Row],[Netto afname 2024 (LDN)]]-Tabel1[[#This Row],[Wind profiel]]&lt;0,0,Tabel1[[#This Row],[Netto afname 2024 (LDN)]]-Tabel1[[#This Row],[Wind profiel]])</f>
        <v>0</v>
      </c>
      <c r="J1739" s="1">
        <f>Tabel1[[#This Row],[Wind profiel]]-Tabel1[[#This Row],[Netto afname 2024 (LDN)]]</f>
        <v>666.98135000000002</v>
      </c>
    </row>
    <row r="1740" spans="1:10" x14ac:dyDescent="0.2">
      <c r="A1740">
        <f t="shared" si="55"/>
        <v>3</v>
      </c>
      <c r="B1740" t="s">
        <v>1738</v>
      </c>
      <c r="C1740" s="1">
        <v>137.768</v>
      </c>
      <c r="D1740" s="1">
        <v>0</v>
      </c>
      <c r="E1740" s="1">
        <v>27.68</v>
      </c>
      <c r="F1740" s="1">
        <f t="shared" si="56"/>
        <v>165.44800000000001</v>
      </c>
      <c r="G1740" s="34"/>
      <c r="H1740" s="1">
        <v>1171.4000000000001</v>
      </c>
      <c r="I1740" s="1">
        <f>IF(Tabel1[[#This Row],[Netto afname 2024 (LDN)]]-Tabel1[[#This Row],[Wind profiel]]&lt;0,0,Tabel1[[#This Row],[Netto afname 2024 (LDN)]]-Tabel1[[#This Row],[Wind profiel]])</f>
        <v>0</v>
      </c>
      <c r="J1740" s="1">
        <f>Tabel1[[#This Row],[Wind profiel]]-Tabel1[[#This Row],[Netto afname 2024 (LDN)]]</f>
        <v>1033.6320000000001</v>
      </c>
    </row>
    <row r="1741" spans="1:10" x14ac:dyDescent="0.2">
      <c r="A1741">
        <f t="shared" si="55"/>
        <v>3</v>
      </c>
      <c r="B1741" t="s">
        <v>1739</v>
      </c>
      <c r="C1741" s="1">
        <v>114.2664</v>
      </c>
      <c r="D1741" s="1">
        <v>0</v>
      </c>
      <c r="E1741" s="1">
        <v>66.960000000000008</v>
      </c>
      <c r="F1741" s="1">
        <f t="shared" si="56"/>
        <v>181.22640000000001</v>
      </c>
      <c r="G1741" s="34"/>
      <c r="H1741" s="1">
        <v>1448.6</v>
      </c>
      <c r="I1741" s="1">
        <f>IF(Tabel1[[#This Row],[Netto afname 2024 (LDN)]]-Tabel1[[#This Row],[Wind profiel]]&lt;0,0,Tabel1[[#This Row],[Netto afname 2024 (LDN)]]-Tabel1[[#This Row],[Wind profiel]])</f>
        <v>0</v>
      </c>
      <c r="J1741" s="1">
        <f>Tabel1[[#This Row],[Wind profiel]]-Tabel1[[#This Row],[Netto afname 2024 (LDN)]]</f>
        <v>1334.3335999999999</v>
      </c>
    </row>
    <row r="1742" spans="1:10" x14ac:dyDescent="0.2">
      <c r="A1742">
        <f t="shared" si="55"/>
        <v>3</v>
      </c>
      <c r="B1742" t="s">
        <v>1740</v>
      </c>
      <c r="C1742" s="1">
        <v>100.89479999999999</v>
      </c>
      <c r="D1742" s="1">
        <v>0</v>
      </c>
      <c r="E1742" s="1">
        <v>81.039999999999992</v>
      </c>
      <c r="F1742" s="1">
        <f t="shared" si="56"/>
        <v>181.9348</v>
      </c>
      <c r="G1742" s="34"/>
      <c r="H1742" s="1">
        <v>1652.9</v>
      </c>
      <c r="I1742" s="1">
        <f>IF(Tabel1[[#This Row],[Netto afname 2024 (LDN)]]-Tabel1[[#This Row],[Wind profiel]]&lt;0,0,Tabel1[[#This Row],[Netto afname 2024 (LDN)]]-Tabel1[[#This Row],[Wind profiel]])</f>
        <v>0</v>
      </c>
      <c r="J1742" s="1">
        <f>Tabel1[[#This Row],[Wind profiel]]-Tabel1[[#This Row],[Netto afname 2024 (LDN)]]</f>
        <v>1552.0052000000001</v>
      </c>
    </row>
    <row r="1743" spans="1:10" x14ac:dyDescent="0.2">
      <c r="A1743">
        <f t="shared" si="55"/>
        <v>3</v>
      </c>
      <c r="B1743" t="s">
        <v>1741</v>
      </c>
      <c r="C1743" s="1">
        <v>48.67465</v>
      </c>
      <c r="D1743" s="1">
        <v>6.1697926949654489</v>
      </c>
      <c r="E1743" s="1">
        <v>128.47999999999999</v>
      </c>
      <c r="F1743" s="1">
        <f t="shared" si="56"/>
        <v>170.98485730503455</v>
      </c>
      <c r="G1743" s="34"/>
      <c r="H1743" s="1">
        <v>1993.5</v>
      </c>
      <c r="I1743" s="1">
        <f>IF(Tabel1[[#This Row],[Netto afname 2024 (LDN)]]-Tabel1[[#This Row],[Wind profiel]]&lt;0,0,Tabel1[[#This Row],[Netto afname 2024 (LDN)]]-Tabel1[[#This Row],[Wind profiel]])</f>
        <v>0</v>
      </c>
      <c r="J1743" s="1">
        <f>Tabel1[[#This Row],[Wind profiel]]-Tabel1[[#This Row],[Netto afname 2024 (LDN)]]</f>
        <v>1944.8253500000001</v>
      </c>
    </row>
    <row r="1744" spans="1:10" x14ac:dyDescent="0.2">
      <c r="A1744">
        <f t="shared" si="55"/>
        <v>3</v>
      </c>
      <c r="B1744" t="s">
        <v>1742</v>
      </c>
      <c r="C1744" s="1">
        <v>74.961999999999989</v>
      </c>
      <c r="D1744" s="1">
        <v>4.9358341559723594E-2</v>
      </c>
      <c r="E1744" s="1">
        <v>104.16</v>
      </c>
      <c r="F1744" s="1">
        <f t="shared" si="56"/>
        <v>179.07264165844026</v>
      </c>
      <c r="G1744" s="34"/>
      <c r="H1744" s="1">
        <v>1526.7</v>
      </c>
      <c r="I1744" s="1">
        <f>IF(Tabel1[[#This Row],[Netto afname 2024 (LDN)]]-Tabel1[[#This Row],[Wind profiel]]&lt;0,0,Tabel1[[#This Row],[Netto afname 2024 (LDN)]]-Tabel1[[#This Row],[Wind profiel]])</f>
        <v>0</v>
      </c>
      <c r="J1744" s="1">
        <f>Tabel1[[#This Row],[Wind profiel]]-Tabel1[[#This Row],[Netto afname 2024 (LDN)]]</f>
        <v>1451.7380000000001</v>
      </c>
    </row>
    <row r="1745" spans="1:10" x14ac:dyDescent="0.2">
      <c r="A1745">
        <f t="shared" si="55"/>
        <v>3</v>
      </c>
      <c r="B1745" t="s">
        <v>1743</v>
      </c>
      <c r="C1745" s="1">
        <v>109.6066</v>
      </c>
      <c r="D1745" s="1">
        <v>0</v>
      </c>
      <c r="E1745" s="1">
        <v>69.44</v>
      </c>
      <c r="F1745" s="1">
        <f t="shared" si="56"/>
        <v>179.04660000000001</v>
      </c>
      <c r="G1745" s="34"/>
      <c r="H1745" s="1">
        <v>1859.8</v>
      </c>
      <c r="I1745" s="1">
        <f>IF(Tabel1[[#This Row],[Netto afname 2024 (LDN)]]-Tabel1[[#This Row],[Wind profiel]]&lt;0,0,Tabel1[[#This Row],[Netto afname 2024 (LDN)]]-Tabel1[[#This Row],[Wind profiel]])</f>
        <v>0</v>
      </c>
      <c r="J1745" s="1">
        <f>Tabel1[[#This Row],[Wind profiel]]-Tabel1[[#This Row],[Netto afname 2024 (LDN)]]</f>
        <v>1750.1933999999999</v>
      </c>
    </row>
    <row r="1746" spans="1:10" x14ac:dyDescent="0.2">
      <c r="A1746">
        <f t="shared" si="55"/>
        <v>3</v>
      </c>
      <c r="B1746" t="s">
        <v>1744</v>
      </c>
      <c r="C1746" s="1">
        <v>127.78995</v>
      </c>
      <c r="D1746" s="1">
        <v>0</v>
      </c>
      <c r="E1746" s="1">
        <v>49.12</v>
      </c>
      <c r="F1746" s="1">
        <f t="shared" si="56"/>
        <v>176.90995000000001</v>
      </c>
      <c r="G1746" s="34"/>
      <c r="H1746" s="1">
        <v>1957.3</v>
      </c>
      <c r="I1746" s="1">
        <f>IF(Tabel1[[#This Row],[Netto afname 2024 (LDN)]]-Tabel1[[#This Row],[Wind profiel]]&lt;0,0,Tabel1[[#This Row],[Netto afname 2024 (LDN)]]-Tabel1[[#This Row],[Wind profiel]])</f>
        <v>0</v>
      </c>
      <c r="J1746" s="1">
        <f>Tabel1[[#This Row],[Wind profiel]]-Tabel1[[#This Row],[Netto afname 2024 (LDN)]]</f>
        <v>1829.5100499999999</v>
      </c>
    </row>
    <row r="1747" spans="1:10" x14ac:dyDescent="0.2">
      <c r="A1747">
        <f t="shared" si="55"/>
        <v>3</v>
      </c>
      <c r="B1747" t="s">
        <v>1745</v>
      </c>
      <c r="C1747" s="1">
        <v>125.61199999999999</v>
      </c>
      <c r="D1747" s="1">
        <v>0</v>
      </c>
      <c r="E1747" s="1">
        <v>42.64</v>
      </c>
      <c r="F1747" s="1">
        <f t="shared" si="56"/>
        <v>168.25200000000001</v>
      </c>
      <c r="G1747" s="34"/>
      <c r="H1747" s="1">
        <v>2056.1</v>
      </c>
      <c r="I1747" s="1">
        <f>IF(Tabel1[[#This Row],[Netto afname 2024 (LDN)]]-Tabel1[[#This Row],[Wind profiel]]&lt;0,0,Tabel1[[#This Row],[Netto afname 2024 (LDN)]]-Tabel1[[#This Row],[Wind profiel]])</f>
        <v>0</v>
      </c>
      <c r="J1747" s="1">
        <f>Tabel1[[#This Row],[Wind profiel]]-Tabel1[[#This Row],[Netto afname 2024 (LDN)]]</f>
        <v>1930.4879999999998</v>
      </c>
    </row>
    <row r="1748" spans="1:10" x14ac:dyDescent="0.2">
      <c r="A1748">
        <f t="shared" si="55"/>
        <v>3</v>
      </c>
      <c r="B1748" t="s">
        <v>1746</v>
      </c>
      <c r="C1748" s="1">
        <v>150.93700000000001</v>
      </c>
      <c r="D1748" s="1">
        <v>0</v>
      </c>
      <c r="E1748" s="1">
        <v>18.479999999999997</v>
      </c>
      <c r="F1748" s="1">
        <f t="shared" si="56"/>
        <v>169.417</v>
      </c>
      <c r="G1748" s="34"/>
      <c r="H1748" s="1">
        <v>2585.6999999999998</v>
      </c>
      <c r="I1748" s="1">
        <f>IF(Tabel1[[#This Row],[Netto afname 2024 (LDN)]]-Tabel1[[#This Row],[Wind profiel]]&lt;0,0,Tabel1[[#This Row],[Netto afname 2024 (LDN)]]-Tabel1[[#This Row],[Wind profiel]])</f>
        <v>0</v>
      </c>
      <c r="J1748" s="1">
        <f>Tabel1[[#This Row],[Wind profiel]]-Tabel1[[#This Row],[Netto afname 2024 (LDN)]]</f>
        <v>2434.7629999999999</v>
      </c>
    </row>
    <row r="1749" spans="1:10" x14ac:dyDescent="0.2">
      <c r="A1749">
        <f t="shared" si="55"/>
        <v>3</v>
      </c>
      <c r="B1749" t="s">
        <v>1747</v>
      </c>
      <c r="C1749" s="1">
        <v>163.44754999999998</v>
      </c>
      <c r="D1749" s="1">
        <v>0</v>
      </c>
      <c r="E1749" s="1">
        <v>4.16</v>
      </c>
      <c r="F1749" s="1">
        <f t="shared" si="56"/>
        <v>167.60754999999997</v>
      </c>
      <c r="G1749" s="34"/>
      <c r="H1749" s="1">
        <v>2760.8</v>
      </c>
      <c r="I1749" s="1">
        <f>IF(Tabel1[[#This Row],[Netto afname 2024 (LDN)]]-Tabel1[[#This Row],[Wind profiel]]&lt;0,0,Tabel1[[#This Row],[Netto afname 2024 (LDN)]]-Tabel1[[#This Row],[Wind profiel]])</f>
        <v>0</v>
      </c>
      <c r="J1749" s="1">
        <f>Tabel1[[#This Row],[Wind profiel]]-Tabel1[[#This Row],[Netto afname 2024 (LDN)]]</f>
        <v>2597.3524500000003</v>
      </c>
    </row>
    <row r="1750" spans="1:10" x14ac:dyDescent="0.2">
      <c r="A1750">
        <f t="shared" si="55"/>
        <v>3</v>
      </c>
      <c r="B1750" t="s">
        <v>1748</v>
      </c>
      <c r="C1750" s="1">
        <v>175.3503</v>
      </c>
      <c r="D1750" s="1">
        <v>0</v>
      </c>
      <c r="E1750" s="1">
        <v>0</v>
      </c>
      <c r="F1750" s="1">
        <f t="shared" si="56"/>
        <v>175.3503</v>
      </c>
      <c r="G1750" s="34"/>
      <c r="H1750" s="1">
        <v>2961.3</v>
      </c>
      <c r="I1750" s="1">
        <f>IF(Tabel1[[#This Row],[Netto afname 2024 (LDN)]]-Tabel1[[#This Row],[Wind profiel]]&lt;0,0,Tabel1[[#This Row],[Netto afname 2024 (LDN)]]-Tabel1[[#This Row],[Wind profiel]])</f>
        <v>0</v>
      </c>
      <c r="J1750" s="1">
        <f>Tabel1[[#This Row],[Wind profiel]]-Tabel1[[#This Row],[Netto afname 2024 (LDN)]]</f>
        <v>2785.9497000000001</v>
      </c>
    </row>
    <row r="1751" spans="1:10" x14ac:dyDescent="0.2">
      <c r="A1751">
        <f t="shared" si="55"/>
        <v>3</v>
      </c>
      <c r="B1751" t="s">
        <v>1749</v>
      </c>
      <c r="C1751" s="1">
        <v>177.8828</v>
      </c>
      <c r="D1751" s="1">
        <v>0</v>
      </c>
      <c r="E1751" s="1">
        <v>0</v>
      </c>
      <c r="F1751" s="1">
        <f t="shared" si="56"/>
        <v>177.8828</v>
      </c>
      <c r="G1751" s="34"/>
      <c r="H1751" s="1">
        <v>3164.4</v>
      </c>
      <c r="I1751" s="1">
        <f>IF(Tabel1[[#This Row],[Netto afname 2024 (LDN)]]-Tabel1[[#This Row],[Wind profiel]]&lt;0,0,Tabel1[[#This Row],[Netto afname 2024 (LDN)]]-Tabel1[[#This Row],[Wind profiel]])</f>
        <v>0</v>
      </c>
      <c r="J1751" s="1">
        <f>Tabel1[[#This Row],[Wind profiel]]-Tabel1[[#This Row],[Netto afname 2024 (LDN)]]</f>
        <v>2986.5172000000002</v>
      </c>
    </row>
    <row r="1752" spans="1:10" x14ac:dyDescent="0.2">
      <c r="A1752">
        <f t="shared" si="55"/>
        <v>3</v>
      </c>
      <c r="B1752" t="s">
        <v>1750</v>
      </c>
      <c r="C1752" s="1">
        <v>186.99980000000002</v>
      </c>
      <c r="D1752" s="1">
        <v>0</v>
      </c>
      <c r="E1752" s="1">
        <v>0</v>
      </c>
      <c r="F1752" s="1">
        <f t="shared" si="56"/>
        <v>186.99980000000002</v>
      </c>
      <c r="G1752" s="34"/>
      <c r="H1752" s="1">
        <v>3155.2</v>
      </c>
      <c r="I1752" s="1">
        <f>IF(Tabel1[[#This Row],[Netto afname 2024 (LDN)]]-Tabel1[[#This Row],[Wind profiel]]&lt;0,0,Tabel1[[#This Row],[Netto afname 2024 (LDN)]]-Tabel1[[#This Row],[Wind profiel]])</f>
        <v>0</v>
      </c>
      <c r="J1752" s="1">
        <f>Tabel1[[#This Row],[Wind profiel]]-Tabel1[[#This Row],[Netto afname 2024 (LDN)]]</f>
        <v>2968.2001999999998</v>
      </c>
    </row>
    <row r="1753" spans="1:10" x14ac:dyDescent="0.2">
      <c r="A1753">
        <f t="shared" si="55"/>
        <v>3</v>
      </c>
      <c r="B1753" t="s">
        <v>1751</v>
      </c>
      <c r="C1753" s="1">
        <v>186.392</v>
      </c>
      <c r="D1753" s="1">
        <v>0</v>
      </c>
      <c r="E1753" s="1">
        <v>0</v>
      </c>
      <c r="F1753" s="1">
        <f t="shared" si="56"/>
        <v>186.392</v>
      </c>
      <c r="G1753" s="34"/>
      <c r="H1753" s="1">
        <v>2993.9</v>
      </c>
      <c r="I1753" s="1">
        <f>IF(Tabel1[[#This Row],[Netto afname 2024 (LDN)]]-Tabel1[[#This Row],[Wind profiel]]&lt;0,0,Tabel1[[#This Row],[Netto afname 2024 (LDN)]]-Tabel1[[#This Row],[Wind profiel]])</f>
        <v>0</v>
      </c>
      <c r="J1753" s="1">
        <f>Tabel1[[#This Row],[Wind profiel]]-Tabel1[[#This Row],[Netto afname 2024 (LDN)]]</f>
        <v>2807.5080000000003</v>
      </c>
    </row>
    <row r="1754" spans="1:10" x14ac:dyDescent="0.2">
      <c r="A1754">
        <f t="shared" si="55"/>
        <v>3</v>
      </c>
      <c r="B1754" t="s">
        <v>1752</v>
      </c>
      <c r="C1754" s="1">
        <v>189.3297</v>
      </c>
      <c r="D1754" s="1">
        <v>0</v>
      </c>
      <c r="E1754" s="1">
        <v>0</v>
      </c>
      <c r="F1754" s="1">
        <f t="shared" si="56"/>
        <v>189.3297</v>
      </c>
      <c r="G1754" s="34"/>
      <c r="H1754" s="1">
        <v>2959.5</v>
      </c>
      <c r="I1754" s="1">
        <f>IF(Tabel1[[#This Row],[Netto afname 2024 (LDN)]]-Tabel1[[#This Row],[Wind profiel]]&lt;0,0,Tabel1[[#This Row],[Netto afname 2024 (LDN)]]-Tabel1[[#This Row],[Wind profiel]])</f>
        <v>0</v>
      </c>
      <c r="J1754" s="1">
        <f>Tabel1[[#This Row],[Wind profiel]]-Tabel1[[#This Row],[Netto afname 2024 (LDN)]]</f>
        <v>2770.1702999999998</v>
      </c>
    </row>
    <row r="1755" spans="1:10" x14ac:dyDescent="0.2">
      <c r="A1755">
        <f t="shared" si="55"/>
        <v>3</v>
      </c>
      <c r="B1755" t="s">
        <v>1753</v>
      </c>
      <c r="C1755" s="1">
        <v>189.27904999999998</v>
      </c>
      <c r="D1755" s="1">
        <v>0</v>
      </c>
      <c r="E1755" s="1">
        <v>0</v>
      </c>
      <c r="F1755" s="1">
        <f t="shared" si="56"/>
        <v>189.27904999999998</v>
      </c>
      <c r="G1755" s="34"/>
      <c r="H1755" s="1">
        <v>2581.8000000000002</v>
      </c>
      <c r="I1755" s="1">
        <f>IF(Tabel1[[#This Row],[Netto afname 2024 (LDN)]]-Tabel1[[#This Row],[Wind profiel]]&lt;0,0,Tabel1[[#This Row],[Netto afname 2024 (LDN)]]-Tabel1[[#This Row],[Wind profiel]])</f>
        <v>0</v>
      </c>
      <c r="J1755" s="1">
        <f>Tabel1[[#This Row],[Wind profiel]]-Tabel1[[#This Row],[Netto afname 2024 (LDN)]]</f>
        <v>2392.5209500000001</v>
      </c>
    </row>
    <row r="1756" spans="1:10" x14ac:dyDescent="0.2">
      <c r="A1756">
        <f t="shared" si="55"/>
        <v>3</v>
      </c>
      <c r="B1756" t="s">
        <v>1754</v>
      </c>
      <c r="C1756" s="1">
        <v>178.84514999999999</v>
      </c>
      <c r="D1756" s="1">
        <v>0</v>
      </c>
      <c r="E1756" s="1">
        <v>0</v>
      </c>
      <c r="F1756" s="1">
        <f t="shared" si="56"/>
        <v>178.84514999999999</v>
      </c>
      <c r="G1756" s="34"/>
      <c r="H1756" s="1">
        <v>2533.3000000000002</v>
      </c>
      <c r="I1756" s="1">
        <f>IF(Tabel1[[#This Row],[Netto afname 2024 (LDN)]]-Tabel1[[#This Row],[Wind profiel]]&lt;0,0,Tabel1[[#This Row],[Netto afname 2024 (LDN)]]-Tabel1[[#This Row],[Wind profiel]])</f>
        <v>0</v>
      </c>
      <c r="J1756" s="1">
        <f>Tabel1[[#This Row],[Wind profiel]]-Tabel1[[#This Row],[Netto afname 2024 (LDN)]]</f>
        <v>2354.4548500000001</v>
      </c>
    </row>
    <row r="1757" spans="1:10" x14ac:dyDescent="0.2">
      <c r="A1757">
        <f t="shared" si="55"/>
        <v>3</v>
      </c>
      <c r="B1757" t="s">
        <v>1755</v>
      </c>
      <c r="C1757" s="1">
        <v>163.04235</v>
      </c>
      <c r="D1757" s="1">
        <v>0</v>
      </c>
      <c r="E1757" s="1">
        <v>0</v>
      </c>
      <c r="F1757" s="1">
        <f t="shared" si="56"/>
        <v>163.04235</v>
      </c>
      <c r="G1757" s="34"/>
      <c r="H1757" s="1">
        <v>2615.5</v>
      </c>
      <c r="I1757" s="1">
        <f>IF(Tabel1[[#This Row],[Netto afname 2024 (LDN)]]-Tabel1[[#This Row],[Wind profiel]]&lt;0,0,Tabel1[[#This Row],[Netto afname 2024 (LDN)]]-Tabel1[[#This Row],[Wind profiel]])</f>
        <v>0</v>
      </c>
      <c r="J1757" s="1">
        <f>Tabel1[[#This Row],[Wind profiel]]-Tabel1[[#This Row],[Netto afname 2024 (LDN)]]</f>
        <v>2452.4576499999998</v>
      </c>
    </row>
    <row r="1758" spans="1:10" x14ac:dyDescent="0.2">
      <c r="A1758">
        <f t="shared" si="55"/>
        <v>3</v>
      </c>
      <c r="B1758" t="s">
        <v>1756</v>
      </c>
      <c r="C1758" s="1">
        <v>152.15260000000001</v>
      </c>
      <c r="D1758" s="1">
        <v>0</v>
      </c>
      <c r="E1758" s="1">
        <v>0</v>
      </c>
      <c r="F1758" s="1">
        <f t="shared" si="56"/>
        <v>152.15260000000001</v>
      </c>
      <c r="G1758" s="34"/>
      <c r="H1758" s="1">
        <v>2534.4</v>
      </c>
      <c r="I1758" s="1">
        <f>IF(Tabel1[[#This Row],[Netto afname 2024 (LDN)]]-Tabel1[[#This Row],[Wind profiel]]&lt;0,0,Tabel1[[#This Row],[Netto afname 2024 (LDN)]]-Tabel1[[#This Row],[Wind profiel]])</f>
        <v>0</v>
      </c>
      <c r="J1758" s="1">
        <f>Tabel1[[#This Row],[Wind profiel]]-Tabel1[[#This Row],[Netto afname 2024 (LDN)]]</f>
        <v>2382.2474000000002</v>
      </c>
    </row>
    <row r="1759" spans="1:10" x14ac:dyDescent="0.2">
      <c r="A1759">
        <f t="shared" si="55"/>
        <v>3</v>
      </c>
      <c r="B1759" t="s">
        <v>1757</v>
      </c>
      <c r="C1759" s="1">
        <v>151.59545</v>
      </c>
      <c r="D1759" s="1">
        <v>0</v>
      </c>
      <c r="E1759" s="1">
        <v>0</v>
      </c>
      <c r="F1759" s="1">
        <f t="shared" si="56"/>
        <v>151.59545</v>
      </c>
      <c r="G1759" s="34"/>
      <c r="H1759" s="1">
        <v>2369.6999999999998</v>
      </c>
      <c r="I1759" s="1">
        <f>IF(Tabel1[[#This Row],[Netto afname 2024 (LDN)]]-Tabel1[[#This Row],[Wind profiel]]&lt;0,0,Tabel1[[#This Row],[Netto afname 2024 (LDN)]]-Tabel1[[#This Row],[Wind profiel]])</f>
        <v>0</v>
      </c>
      <c r="J1759" s="1">
        <f>Tabel1[[#This Row],[Wind profiel]]-Tabel1[[#This Row],[Netto afname 2024 (LDN)]]</f>
        <v>2218.10455</v>
      </c>
    </row>
    <row r="1760" spans="1:10" x14ac:dyDescent="0.2">
      <c r="A1760">
        <f t="shared" si="55"/>
        <v>3</v>
      </c>
      <c r="B1760" t="s">
        <v>1758</v>
      </c>
      <c r="C1760" s="1">
        <v>154.12795</v>
      </c>
      <c r="D1760" s="1">
        <v>0</v>
      </c>
      <c r="E1760" s="1">
        <v>0</v>
      </c>
      <c r="F1760" s="1">
        <f t="shared" si="56"/>
        <v>154.12795</v>
      </c>
      <c r="G1760" s="34"/>
      <c r="H1760" s="1">
        <v>2558.5</v>
      </c>
      <c r="I1760" s="1">
        <f>IF(Tabel1[[#This Row],[Netto afname 2024 (LDN)]]-Tabel1[[#This Row],[Wind profiel]]&lt;0,0,Tabel1[[#This Row],[Netto afname 2024 (LDN)]]-Tabel1[[#This Row],[Wind profiel]])</f>
        <v>0</v>
      </c>
      <c r="J1760" s="1">
        <f>Tabel1[[#This Row],[Wind profiel]]-Tabel1[[#This Row],[Netto afname 2024 (LDN)]]</f>
        <v>2404.3720499999999</v>
      </c>
    </row>
    <row r="1761" spans="1:10" x14ac:dyDescent="0.2">
      <c r="A1761">
        <f t="shared" si="55"/>
        <v>3</v>
      </c>
      <c r="B1761" t="s">
        <v>1759</v>
      </c>
      <c r="C1761" s="1">
        <v>156.76175000000001</v>
      </c>
      <c r="D1761" s="1">
        <v>0</v>
      </c>
      <c r="E1761" s="1">
        <v>0</v>
      </c>
      <c r="F1761" s="1">
        <f t="shared" si="56"/>
        <v>156.76175000000001</v>
      </c>
      <c r="G1761" s="34"/>
      <c r="H1761" s="1">
        <v>2798.5</v>
      </c>
      <c r="I1761" s="1">
        <f>IF(Tabel1[[#This Row],[Netto afname 2024 (LDN)]]-Tabel1[[#This Row],[Wind profiel]]&lt;0,0,Tabel1[[#This Row],[Netto afname 2024 (LDN)]]-Tabel1[[#This Row],[Wind profiel]])</f>
        <v>0</v>
      </c>
      <c r="J1761" s="1">
        <f>Tabel1[[#This Row],[Wind profiel]]-Tabel1[[#This Row],[Netto afname 2024 (LDN)]]</f>
        <v>2641.7382499999999</v>
      </c>
    </row>
    <row r="1762" spans="1:10" x14ac:dyDescent="0.2">
      <c r="A1762">
        <f t="shared" si="55"/>
        <v>3</v>
      </c>
      <c r="B1762" t="s">
        <v>1760</v>
      </c>
      <c r="C1762" s="1">
        <v>125.86525</v>
      </c>
      <c r="D1762" s="1">
        <v>0</v>
      </c>
      <c r="E1762" s="1">
        <v>28.16</v>
      </c>
      <c r="F1762" s="1">
        <f t="shared" si="56"/>
        <v>154.02525</v>
      </c>
      <c r="G1762" s="34"/>
      <c r="H1762" s="1">
        <v>2933.3</v>
      </c>
      <c r="I1762" s="1">
        <f>IF(Tabel1[[#This Row],[Netto afname 2024 (LDN)]]-Tabel1[[#This Row],[Wind profiel]]&lt;0,0,Tabel1[[#This Row],[Netto afname 2024 (LDN)]]-Tabel1[[#This Row],[Wind profiel]])</f>
        <v>0</v>
      </c>
      <c r="J1762" s="1">
        <f>Tabel1[[#This Row],[Wind profiel]]-Tabel1[[#This Row],[Netto afname 2024 (LDN)]]</f>
        <v>2807.4347500000003</v>
      </c>
    </row>
    <row r="1763" spans="1:10" x14ac:dyDescent="0.2">
      <c r="A1763">
        <f t="shared" si="55"/>
        <v>3</v>
      </c>
      <c r="B1763" t="s">
        <v>1761</v>
      </c>
      <c r="C1763" s="1">
        <v>54.24615</v>
      </c>
      <c r="D1763" s="1">
        <v>1.6288252714708786</v>
      </c>
      <c r="E1763" s="1">
        <v>110.95999999999998</v>
      </c>
      <c r="F1763" s="1">
        <f t="shared" si="56"/>
        <v>163.57732472852911</v>
      </c>
      <c r="G1763" s="34"/>
      <c r="H1763" s="1">
        <v>2891.6</v>
      </c>
      <c r="I1763" s="1">
        <f>IF(Tabel1[[#This Row],[Netto afname 2024 (LDN)]]-Tabel1[[#This Row],[Wind profiel]]&lt;0,0,Tabel1[[#This Row],[Netto afname 2024 (LDN)]]-Tabel1[[#This Row],[Wind profiel]])</f>
        <v>0</v>
      </c>
      <c r="J1763" s="1">
        <f>Tabel1[[#This Row],[Wind profiel]]-Tabel1[[#This Row],[Netto afname 2024 (LDN)]]</f>
        <v>2837.35385</v>
      </c>
    </row>
    <row r="1764" spans="1:10" x14ac:dyDescent="0.2">
      <c r="A1764">
        <f t="shared" si="55"/>
        <v>3</v>
      </c>
      <c r="B1764" t="s">
        <v>1762</v>
      </c>
      <c r="C1764" s="1">
        <v>1.77275</v>
      </c>
      <c r="D1764" s="1">
        <v>55.133267522211256</v>
      </c>
      <c r="E1764" s="1">
        <v>223.04</v>
      </c>
      <c r="F1764" s="1">
        <f t="shared" si="56"/>
        <v>169.67948247778872</v>
      </c>
      <c r="G1764" s="34"/>
      <c r="H1764" s="1">
        <v>2948.1</v>
      </c>
      <c r="I1764" s="1">
        <f>IF(Tabel1[[#This Row],[Netto afname 2024 (LDN)]]-Tabel1[[#This Row],[Wind profiel]]&lt;0,0,Tabel1[[#This Row],[Netto afname 2024 (LDN)]]-Tabel1[[#This Row],[Wind profiel]])</f>
        <v>0</v>
      </c>
      <c r="J1764" s="1">
        <f>Tabel1[[#This Row],[Wind profiel]]-Tabel1[[#This Row],[Netto afname 2024 (LDN)]]</f>
        <v>2946.3272499999998</v>
      </c>
    </row>
    <row r="1765" spans="1:10" x14ac:dyDescent="0.2">
      <c r="A1765">
        <f t="shared" si="55"/>
        <v>3</v>
      </c>
      <c r="B1765" t="s">
        <v>1763</v>
      </c>
      <c r="C1765" s="1">
        <v>6.3818999999999999</v>
      </c>
      <c r="D1765" s="1">
        <v>61.747285291214219</v>
      </c>
      <c r="E1765" s="1">
        <v>235.60000000000002</v>
      </c>
      <c r="F1765" s="1">
        <f t="shared" si="56"/>
        <v>180.23461470878581</v>
      </c>
      <c r="G1765" s="34"/>
      <c r="H1765" s="1">
        <v>2257.1</v>
      </c>
      <c r="I1765" s="1">
        <f>IF(Tabel1[[#This Row],[Netto afname 2024 (LDN)]]-Tabel1[[#This Row],[Wind profiel]]&lt;0,0,Tabel1[[#This Row],[Netto afname 2024 (LDN)]]-Tabel1[[#This Row],[Wind profiel]])</f>
        <v>0</v>
      </c>
      <c r="J1765" s="1">
        <f>Tabel1[[#This Row],[Wind profiel]]-Tabel1[[#This Row],[Netto afname 2024 (LDN)]]</f>
        <v>2250.7181</v>
      </c>
    </row>
    <row r="1766" spans="1:10" x14ac:dyDescent="0.2">
      <c r="A1766">
        <f t="shared" si="55"/>
        <v>3</v>
      </c>
      <c r="B1766" t="s">
        <v>1764</v>
      </c>
      <c r="C1766" s="1">
        <v>5.0650000000000001E-2</v>
      </c>
      <c r="D1766" s="1">
        <v>167.81836130306021</v>
      </c>
      <c r="E1766" s="1">
        <v>359.44</v>
      </c>
      <c r="F1766" s="1">
        <f t="shared" si="56"/>
        <v>191.6722886969398</v>
      </c>
      <c r="G1766" s="34"/>
      <c r="H1766" s="1">
        <v>1589.3</v>
      </c>
      <c r="I1766" s="1">
        <f>IF(Tabel1[[#This Row],[Netto afname 2024 (LDN)]]-Tabel1[[#This Row],[Wind profiel]]&lt;0,0,Tabel1[[#This Row],[Netto afname 2024 (LDN)]]-Tabel1[[#This Row],[Wind profiel]])</f>
        <v>0</v>
      </c>
      <c r="J1766" s="1">
        <f>Tabel1[[#This Row],[Wind profiel]]-Tabel1[[#This Row],[Netto afname 2024 (LDN)]]</f>
        <v>1589.24935</v>
      </c>
    </row>
    <row r="1767" spans="1:10" x14ac:dyDescent="0.2">
      <c r="A1767">
        <f t="shared" si="55"/>
        <v>3</v>
      </c>
      <c r="B1767" t="s">
        <v>1765</v>
      </c>
      <c r="C1767" s="1">
        <v>0.96235000000000004</v>
      </c>
      <c r="D1767" s="1">
        <v>200.04935834155975</v>
      </c>
      <c r="E1767" s="1">
        <v>390.4</v>
      </c>
      <c r="F1767" s="1">
        <f t="shared" si="56"/>
        <v>191.31299165844024</v>
      </c>
      <c r="G1767" s="34"/>
      <c r="H1767" s="1">
        <v>1798.4</v>
      </c>
      <c r="I1767" s="1">
        <f>IF(Tabel1[[#This Row],[Netto afname 2024 (LDN)]]-Tabel1[[#This Row],[Wind profiel]]&lt;0,0,Tabel1[[#This Row],[Netto afname 2024 (LDN)]]-Tabel1[[#This Row],[Wind profiel]])</f>
        <v>0</v>
      </c>
      <c r="J1767" s="1">
        <f>Tabel1[[#This Row],[Wind profiel]]-Tabel1[[#This Row],[Netto afname 2024 (LDN)]]</f>
        <v>1797.4376500000001</v>
      </c>
    </row>
    <row r="1768" spans="1:10" x14ac:dyDescent="0.2">
      <c r="A1768">
        <f t="shared" si="55"/>
        <v>3</v>
      </c>
      <c r="B1768" t="s">
        <v>1766</v>
      </c>
      <c r="C1768" s="1">
        <v>0.15195</v>
      </c>
      <c r="D1768" s="1">
        <v>184.74827245804542</v>
      </c>
      <c r="E1768" s="1">
        <v>381.52000000000004</v>
      </c>
      <c r="F1768" s="1">
        <f t="shared" si="56"/>
        <v>196.92367754195462</v>
      </c>
      <c r="G1768" s="34"/>
      <c r="H1768" s="1">
        <v>1894.7</v>
      </c>
      <c r="I1768" s="1">
        <f>IF(Tabel1[[#This Row],[Netto afname 2024 (LDN)]]-Tabel1[[#This Row],[Wind profiel]]&lt;0,0,Tabel1[[#This Row],[Netto afname 2024 (LDN)]]-Tabel1[[#This Row],[Wind profiel]])</f>
        <v>0</v>
      </c>
      <c r="J1768" s="1">
        <f>Tabel1[[#This Row],[Wind profiel]]-Tabel1[[#This Row],[Netto afname 2024 (LDN)]]</f>
        <v>1894.5480500000001</v>
      </c>
    </row>
    <row r="1769" spans="1:10" x14ac:dyDescent="0.2">
      <c r="A1769">
        <f t="shared" si="55"/>
        <v>3</v>
      </c>
      <c r="B1769" t="s">
        <v>1767</v>
      </c>
      <c r="C1769" s="1">
        <v>2.9377</v>
      </c>
      <c r="D1769" s="1">
        <v>80.256663376110566</v>
      </c>
      <c r="E1769" s="1">
        <v>271.68</v>
      </c>
      <c r="F1769" s="1">
        <f t="shared" si="56"/>
        <v>194.36103662388945</v>
      </c>
      <c r="G1769" s="34"/>
      <c r="H1769" s="1">
        <v>1825.3</v>
      </c>
      <c r="I1769" s="1">
        <f>IF(Tabel1[[#This Row],[Netto afname 2024 (LDN)]]-Tabel1[[#This Row],[Wind profiel]]&lt;0,0,Tabel1[[#This Row],[Netto afname 2024 (LDN)]]-Tabel1[[#This Row],[Wind profiel]])</f>
        <v>0</v>
      </c>
      <c r="J1769" s="1">
        <f>Tabel1[[#This Row],[Wind profiel]]-Tabel1[[#This Row],[Netto afname 2024 (LDN)]]</f>
        <v>1822.3623</v>
      </c>
    </row>
    <row r="1770" spans="1:10" x14ac:dyDescent="0.2">
      <c r="A1770">
        <f t="shared" si="55"/>
        <v>3</v>
      </c>
      <c r="B1770" t="s">
        <v>1768</v>
      </c>
      <c r="C1770" s="1">
        <v>4.6091499999999996</v>
      </c>
      <c r="D1770" s="1">
        <v>64.363277393879571</v>
      </c>
      <c r="E1770" s="1">
        <v>253.35999999999999</v>
      </c>
      <c r="F1770" s="1">
        <f t="shared" si="56"/>
        <v>193.60587260612044</v>
      </c>
      <c r="G1770" s="34"/>
      <c r="H1770" s="1">
        <v>1730.3</v>
      </c>
      <c r="I1770" s="1">
        <f>IF(Tabel1[[#This Row],[Netto afname 2024 (LDN)]]-Tabel1[[#This Row],[Wind profiel]]&lt;0,0,Tabel1[[#This Row],[Netto afname 2024 (LDN)]]-Tabel1[[#This Row],[Wind profiel]])</f>
        <v>0</v>
      </c>
      <c r="J1770" s="1">
        <f>Tabel1[[#This Row],[Wind profiel]]-Tabel1[[#This Row],[Netto afname 2024 (LDN)]]</f>
        <v>1725.69085</v>
      </c>
    </row>
    <row r="1771" spans="1:10" x14ac:dyDescent="0.2">
      <c r="A1771">
        <f t="shared" si="55"/>
        <v>3</v>
      </c>
      <c r="B1771" t="s">
        <v>1769</v>
      </c>
      <c r="C1771" s="1">
        <v>69.542450000000002</v>
      </c>
      <c r="D1771" s="1">
        <v>0.49358341559723595</v>
      </c>
      <c r="E1771" s="1">
        <v>115.76</v>
      </c>
      <c r="F1771" s="1">
        <f t="shared" si="56"/>
        <v>184.80886658440278</v>
      </c>
      <c r="G1771" s="34"/>
      <c r="H1771" s="1">
        <v>1112.0999999999999</v>
      </c>
      <c r="I1771" s="1">
        <f>IF(Tabel1[[#This Row],[Netto afname 2024 (LDN)]]-Tabel1[[#This Row],[Wind profiel]]&lt;0,0,Tabel1[[#This Row],[Netto afname 2024 (LDN)]]-Tabel1[[#This Row],[Wind profiel]])</f>
        <v>0</v>
      </c>
      <c r="J1771" s="1">
        <f>Tabel1[[#This Row],[Wind profiel]]-Tabel1[[#This Row],[Netto afname 2024 (LDN)]]</f>
        <v>1042.55755</v>
      </c>
    </row>
    <row r="1772" spans="1:10" x14ac:dyDescent="0.2">
      <c r="A1772">
        <f t="shared" si="55"/>
        <v>3</v>
      </c>
      <c r="B1772" t="s">
        <v>1770</v>
      </c>
      <c r="C1772" s="1">
        <v>132.34845000000001</v>
      </c>
      <c r="D1772" s="1">
        <v>0</v>
      </c>
      <c r="E1772" s="1">
        <v>50.080000000000005</v>
      </c>
      <c r="F1772" s="1">
        <f t="shared" si="56"/>
        <v>182.42845000000003</v>
      </c>
      <c r="G1772" s="34"/>
      <c r="H1772" s="1">
        <v>882.6</v>
      </c>
      <c r="I1772" s="1">
        <f>IF(Tabel1[[#This Row],[Netto afname 2024 (LDN)]]-Tabel1[[#This Row],[Wind profiel]]&lt;0,0,Tabel1[[#This Row],[Netto afname 2024 (LDN)]]-Tabel1[[#This Row],[Wind profiel]])</f>
        <v>0</v>
      </c>
      <c r="J1772" s="1">
        <f>Tabel1[[#This Row],[Wind profiel]]-Tabel1[[#This Row],[Netto afname 2024 (LDN)]]</f>
        <v>750.25154999999995</v>
      </c>
    </row>
    <row r="1773" spans="1:10" x14ac:dyDescent="0.2">
      <c r="A1773">
        <f t="shared" si="55"/>
        <v>3</v>
      </c>
      <c r="B1773" t="s">
        <v>1771</v>
      </c>
      <c r="C1773" s="1">
        <v>181.83349999999999</v>
      </c>
      <c r="D1773" s="1">
        <v>0</v>
      </c>
      <c r="E1773" s="1">
        <v>3.92</v>
      </c>
      <c r="F1773" s="1">
        <f t="shared" si="56"/>
        <v>185.75349999999997</v>
      </c>
      <c r="G1773" s="34"/>
      <c r="H1773" s="1">
        <v>1001.8</v>
      </c>
      <c r="I1773" s="1">
        <f>IF(Tabel1[[#This Row],[Netto afname 2024 (LDN)]]-Tabel1[[#This Row],[Wind profiel]]&lt;0,0,Tabel1[[#This Row],[Netto afname 2024 (LDN)]]-Tabel1[[#This Row],[Wind profiel]])</f>
        <v>0</v>
      </c>
      <c r="J1773" s="1">
        <f>Tabel1[[#This Row],[Wind profiel]]-Tabel1[[#This Row],[Netto afname 2024 (LDN)]]</f>
        <v>819.9665</v>
      </c>
    </row>
    <row r="1774" spans="1:10" x14ac:dyDescent="0.2">
      <c r="A1774">
        <f t="shared" si="55"/>
        <v>3</v>
      </c>
      <c r="B1774" t="s">
        <v>1772</v>
      </c>
      <c r="C1774" s="1">
        <v>198.14279999999999</v>
      </c>
      <c r="D1774" s="1">
        <v>0</v>
      </c>
      <c r="E1774" s="1">
        <v>0</v>
      </c>
      <c r="F1774" s="1">
        <f t="shared" si="56"/>
        <v>198.14279999999999</v>
      </c>
      <c r="G1774" s="34"/>
      <c r="H1774" s="1">
        <v>1404.9</v>
      </c>
      <c r="I1774" s="1">
        <f>IF(Tabel1[[#This Row],[Netto afname 2024 (LDN)]]-Tabel1[[#This Row],[Wind profiel]]&lt;0,0,Tabel1[[#This Row],[Netto afname 2024 (LDN)]]-Tabel1[[#This Row],[Wind profiel]])</f>
        <v>0</v>
      </c>
      <c r="J1774" s="1">
        <f>Tabel1[[#This Row],[Wind profiel]]-Tabel1[[#This Row],[Netto afname 2024 (LDN)]]</f>
        <v>1206.7572</v>
      </c>
    </row>
    <row r="1775" spans="1:10" x14ac:dyDescent="0.2">
      <c r="A1775">
        <f t="shared" si="55"/>
        <v>3</v>
      </c>
      <c r="B1775" t="s">
        <v>1773</v>
      </c>
      <c r="C1775" s="1">
        <v>202.14415</v>
      </c>
      <c r="D1775" s="1">
        <v>0</v>
      </c>
      <c r="E1775" s="1">
        <v>0</v>
      </c>
      <c r="F1775" s="1">
        <f t="shared" si="56"/>
        <v>202.14415</v>
      </c>
      <c r="G1775" s="34"/>
      <c r="H1775" s="1">
        <v>1672.8</v>
      </c>
      <c r="I1775" s="1">
        <f>IF(Tabel1[[#This Row],[Netto afname 2024 (LDN)]]-Tabel1[[#This Row],[Wind profiel]]&lt;0,0,Tabel1[[#This Row],[Netto afname 2024 (LDN)]]-Tabel1[[#This Row],[Wind profiel]])</f>
        <v>0</v>
      </c>
      <c r="J1775" s="1">
        <f>Tabel1[[#This Row],[Wind profiel]]-Tabel1[[#This Row],[Netto afname 2024 (LDN)]]</f>
        <v>1470.6558499999999</v>
      </c>
    </row>
    <row r="1776" spans="1:10" x14ac:dyDescent="0.2">
      <c r="A1776">
        <f t="shared" si="55"/>
        <v>3</v>
      </c>
      <c r="B1776" t="s">
        <v>1774</v>
      </c>
      <c r="C1776" s="1">
        <v>199.25710000000001</v>
      </c>
      <c r="D1776" s="1">
        <v>0</v>
      </c>
      <c r="E1776" s="1">
        <v>0</v>
      </c>
      <c r="F1776" s="1">
        <f t="shared" si="56"/>
        <v>199.25710000000001</v>
      </c>
      <c r="G1776" s="34"/>
      <c r="H1776" s="1">
        <v>1742.6</v>
      </c>
      <c r="I1776" s="1">
        <f>IF(Tabel1[[#This Row],[Netto afname 2024 (LDN)]]-Tabel1[[#This Row],[Wind profiel]]&lt;0,0,Tabel1[[#This Row],[Netto afname 2024 (LDN)]]-Tabel1[[#This Row],[Wind profiel]])</f>
        <v>0</v>
      </c>
      <c r="J1776" s="1">
        <f>Tabel1[[#This Row],[Wind profiel]]-Tabel1[[#This Row],[Netto afname 2024 (LDN)]]</f>
        <v>1543.3428999999999</v>
      </c>
    </row>
    <row r="1777" spans="1:10" x14ac:dyDescent="0.2">
      <c r="A1777">
        <f t="shared" si="55"/>
        <v>3</v>
      </c>
      <c r="B1777" t="s">
        <v>1775</v>
      </c>
      <c r="C1777" s="1">
        <v>201.89090000000002</v>
      </c>
      <c r="D1777" s="1">
        <v>0</v>
      </c>
      <c r="E1777" s="1">
        <v>0</v>
      </c>
      <c r="F1777" s="1">
        <f t="shared" si="56"/>
        <v>201.89090000000002</v>
      </c>
      <c r="G1777" s="34"/>
      <c r="H1777" s="1">
        <v>2051</v>
      </c>
      <c r="I1777" s="1">
        <f>IF(Tabel1[[#This Row],[Netto afname 2024 (LDN)]]-Tabel1[[#This Row],[Wind profiel]]&lt;0,0,Tabel1[[#This Row],[Netto afname 2024 (LDN)]]-Tabel1[[#This Row],[Wind profiel]])</f>
        <v>0</v>
      </c>
      <c r="J1777" s="1">
        <f>Tabel1[[#This Row],[Wind profiel]]-Tabel1[[#This Row],[Netto afname 2024 (LDN)]]</f>
        <v>1849.1090999999999</v>
      </c>
    </row>
    <row r="1778" spans="1:10" x14ac:dyDescent="0.2">
      <c r="A1778">
        <f t="shared" si="55"/>
        <v>3</v>
      </c>
      <c r="B1778" t="s">
        <v>1776</v>
      </c>
      <c r="C1778" s="1">
        <v>208.88059999999999</v>
      </c>
      <c r="D1778" s="1">
        <v>0</v>
      </c>
      <c r="E1778" s="1">
        <v>0</v>
      </c>
      <c r="F1778" s="1">
        <f t="shared" si="56"/>
        <v>208.88059999999999</v>
      </c>
      <c r="G1778" s="34"/>
      <c r="H1778" s="1">
        <v>2650.5</v>
      </c>
      <c r="I1778" s="1">
        <f>IF(Tabel1[[#This Row],[Netto afname 2024 (LDN)]]-Tabel1[[#This Row],[Wind profiel]]&lt;0,0,Tabel1[[#This Row],[Netto afname 2024 (LDN)]]-Tabel1[[#This Row],[Wind profiel]])</f>
        <v>0</v>
      </c>
      <c r="J1778" s="1">
        <f>Tabel1[[#This Row],[Wind profiel]]-Tabel1[[#This Row],[Netto afname 2024 (LDN)]]</f>
        <v>2441.6194</v>
      </c>
    </row>
    <row r="1779" spans="1:10" x14ac:dyDescent="0.2">
      <c r="A1779">
        <f t="shared" si="55"/>
        <v>3</v>
      </c>
      <c r="B1779" t="s">
        <v>1777</v>
      </c>
      <c r="C1779" s="1">
        <v>185.02445000000003</v>
      </c>
      <c r="D1779" s="1">
        <v>0</v>
      </c>
      <c r="E1779" s="1">
        <v>0</v>
      </c>
      <c r="F1779" s="1">
        <f t="shared" si="56"/>
        <v>185.02445000000003</v>
      </c>
      <c r="G1779" s="34"/>
      <c r="H1779" s="1">
        <v>2706.8</v>
      </c>
      <c r="I1779" s="1">
        <f>IF(Tabel1[[#This Row],[Netto afname 2024 (LDN)]]-Tabel1[[#This Row],[Wind profiel]]&lt;0,0,Tabel1[[#This Row],[Netto afname 2024 (LDN)]]-Tabel1[[#This Row],[Wind profiel]])</f>
        <v>0</v>
      </c>
      <c r="J1779" s="1">
        <f>Tabel1[[#This Row],[Wind profiel]]-Tabel1[[#This Row],[Netto afname 2024 (LDN)]]</f>
        <v>2521.7755500000003</v>
      </c>
    </row>
    <row r="1780" spans="1:10" x14ac:dyDescent="0.2">
      <c r="A1780">
        <f t="shared" si="55"/>
        <v>3</v>
      </c>
      <c r="B1780" t="s">
        <v>1778</v>
      </c>
      <c r="C1780" s="1">
        <v>194.79989999999998</v>
      </c>
      <c r="D1780" s="1">
        <v>0</v>
      </c>
      <c r="E1780" s="1">
        <v>0</v>
      </c>
      <c r="F1780" s="1">
        <f t="shared" si="56"/>
        <v>194.79989999999998</v>
      </c>
      <c r="G1780" s="34"/>
      <c r="H1780" s="1">
        <v>2968.2</v>
      </c>
      <c r="I1780" s="1">
        <f>IF(Tabel1[[#This Row],[Netto afname 2024 (LDN)]]-Tabel1[[#This Row],[Wind profiel]]&lt;0,0,Tabel1[[#This Row],[Netto afname 2024 (LDN)]]-Tabel1[[#This Row],[Wind profiel]])</f>
        <v>0</v>
      </c>
      <c r="J1780" s="1">
        <f>Tabel1[[#This Row],[Wind profiel]]-Tabel1[[#This Row],[Netto afname 2024 (LDN)]]</f>
        <v>2773.4000999999998</v>
      </c>
    </row>
    <row r="1781" spans="1:10" x14ac:dyDescent="0.2">
      <c r="A1781">
        <f t="shared" si="55"/>
        <v>3</v>
      </c>
      <c r="B1781" t="s">
        <v>1779</v>
      </c>
      <c r="C1781" s="1">
        <v>176.8698</v>
      </c>
      <c r="D1781" s="1">
        <v>0</v>
      </c>
      <c r="E1781" s="1">
        <v>0</v>
      </c>
      <c r="F1781" s="1">
        <f t="shared" si="56"/>
        <v>176.8698</v>
      </c>
      <c r="G1781" s="34"/>
      <c r="H1781" s="1">
        <v>2939.9</v>
      </c>
      <c r="I1781" s="1">
        <f>IF(Tabel1[[#This Row],[Netto afname 2024 (LDN)]]-Tabel1[[#This Row],[Wind profiel]]&lt;0,0,Tabel1[[#This Row],[Netto afname 2024 (LDN)]]-Tabel1[[#This Row],[Wind profiel]])</f>
        <v>0</v>
      </c>
      <c r="J1781" s="1">
        <f>Tabel1[[#This Row],[Wind profiel]]-Tabel1[[#This Row],[Netto afname 2024 (LDN)]]</f>
        <v>2763.0302000000001</v>
      </c>
    </row>
    <row r="1782" spans="1:10" x14ac:dyDescent="0.2">
      <c r="A1782">
        <f t="shared" si="55"/>
        <v>3</v>
      </c>
      <c r="B1782" t="s">
        <v>1780</v>
      </c>
      <c r="C1782" s="1">
        <v>165.37225000000001</v>
      </c>
      <c r="D1782" s="1">
        <v>0</v>
      </c>
      <c r="E1782" s="1">
        <v>0</v>
      </c>
      <c r="F1782" s="1">
        <f t="shared" si="56"/>
        <v>165.37225000000001</v>
      </c>
      <c r="G1782" s="34"/>
      <c r="H1782" s="1">
        <v>2835.3</v>
      </c>
      <c r="I1782" s="1">
        <f>IF(Tabel1[[#This Row],[Netto afname 2024 (LDN)]]-Tabel1[[#This Row],[Wind profiel]]&lt;0,0,Tabel1[[#This Row],[Netto afname 2024 (LDN)]]-Tabel1[[#This Row],[Wind profiel]])</f>
        <v>0</v>
      </c>
      <c r="J1782" s="1">
        <f>Tabel1[[#This Row],[Wind profiel]]-Tabel1[[#This Row],[Netto afname 2024 (LDN)]]</f>
        <v>2669.9277500000003</v>
      </c>
    </row>
    <row r="1783" spans="1:10" x14ac:dyDescent="0.2">
      <c r="A1783">
        <f t="shared" si="55"/>
        <v>3</v>
      </c>
      <c r="B1783" t="s">
        <v>1781</v>
      </c>
      <c r="C1783" s="1">
        <v>167.9554</v>
      </c>
      <c r="D1783" s="1">
        <v>0</v>
      </c>
      <c r="E1783" s="1">
        <v>0</v>
      </c>
      <c r="F1783" s="1">
        <f t="shared" si="56"/>
        <v>167.9554</v>
      </c>
      <c r="G1783" s="34"/>
      <c r="H1783" s="1">
        <v>2908.7</v>
      </c>
      <c r="I1783" s="1">
        <f>IF(Tabel1[[#This Row],[Netto afname 2024 (LDN)]]-Tabel1[[#This Row],[Wind profiel]]&lt;0,0,Tabel1[[#This Row],[Netto afname 2024 (LDN)]]-Tabel1[[#This Row],[Wind profiel]])</f>
        <v>0</v>
      </c>
      <c r="J1783" s="1">
        <f>Tabel1[[#This Row],[Wind profiel]]-Tabel1[[#This Row],[Netto afname 2024 (LDN)]]</f>
        <v>2740.7446</v>
      </c>
    </row>
    <row r="1784" spans="1:10" x14ac:dyDescent="0.2">
      <c r="A1784">
        <f t="shared" si="55"/>
        <v>3</v>
      </c>
      <c r="B1784" t="s">
        <v>1782</v>
      </c>
      <c r="C1784" s="1">
        <v>174.74250000000001</v>
      </c>
      <c r="D1784" s="1">
        <v>0</v>
      </c>
      <c r="E1784" s="1">
        <v>0</v>
      </c>
      <c r="F1784" s="1">
        <f t="shared" si="56"/>
        <v>174.74250000000001</v>
      </c>
      <c r="G1784" s="34"/>
      <c r="H1784" s="1">
        <v>2889.9</v>
      </c>
      <c r="I1784" s="1">
        <f>IF(Tabel1[[#This Row],[Netto afname 2024 (LDN)]]-Tabel1[[#This Row],[Wind profiel]]&lt;0,0,Tabel1[[#This Row],[Netto afname 2024 (LDN)]]-Tabel1[[#This Row],[Wind profiel]])</f>
        <v>0</v>
      </c>
      <c r="J1784" s="1">
        <f>Tabel1[[#This Row],[Wind profiel]]-Tabel1[[#This Row],[Netto afname 2024 (LDN)]]</f>
        <v>2715.1575000000003</v>
      </c>
    </row>
    <row r="1785" spans="1:10" x14ac:dyDescent="0.2">
      <c r="A1785">
        <f t="shared" si="55"/>
        <v>3</v>
      </c>
      <c r="B1785" t="s">
        <v>1783</v>
      </c>
      <c r="C1785" s="1">
        <v>189.22839999999999</v>
      </c>
      <c r="D1785" s="1">
        <v>0</v>
      </c>
      <c r="E1785" s="1">
        <v>0</v>
      </c>
      <c r="F1785" s="1">
        <f t="shared" si="56"/>
        <v>189.22839999999999</v>
      </c>
      <c r="G1785" s="34"/>
      <c r="H1785" s="1">
        <v>3098</v>
      </c>
      <c r="I1785" s="1">
        <f>IF(Tabel1[[#This Row],[Netto afname 2024 (LDN)]]-Tabel1[[#This Row],[Wind profiel]]&lt;0,0,Tabel1[[#This Row],[Netto afname 2024 (LDN)]]-Tabel1[[#This Row],[Wind profiel]])</f>
        <v>0</v>
      </c>
      <c r="J1785" s="1">
        <f>Tabel1[[#This Row],[Wind profiel]]-Tabel1[[#This Row],[Netto afname 2024 (LDN)]]</f>
        <v>2908.7716</v>
      </c>
    </row>
    <row r="1786" spans="1:10" x14ac:dyDescent="0.2">
      <c r="A1786">
        <f t="shared" si="55"/>
        <v>3</v>
      </c>
      <c r="B1786" t="s">
        <v>1784</v>
      </c>
      <c r="C1786" s="1">
        <v>198.2441</v>
      </c>
      <c r="D1786" s="1">
        <v>0</v>
      </c>
      <c r="E1786" s="1">
        <v>2.64</v>
      </c>
      <c r="F1786" s="1">
        <f t="shared" si="56"/>
        <v>200.88409999999999</v>
      </c>
      <c r="G1786" s="34"/>
      <c r="H1786" s="1">
        <v>3383.7</v>
      </c>
      <c r="I1786" s="1">
        <f>IF(Tabel1[[#This Row],[Netto afname 2024 (LDN)]]-Tabel1[[#This Row],[Wind profiel]]&lt;0,0,Tabel1[[#This Row],[Netto afname 2024 (LDN)]]-Tabel1[[#This Row],[Wind profiel]])</f>
        <v>0</v>
      </c>
      <c r="J1786" s="1">
        <f>Tabel1[[#This Row],[Wind profiel]]-Tabel1[[#This Row],[Netto afname 2024 (LDN)]]</f>
        <v>3185.4558999999999</v>
      </c>
    </row>
    <row r="1787" spans="1:10" x14ac:dyDescent="0.2">
      <c r="A1787">
        <f t="shared" si="55"/>
        <v>3</v>
      </c>
      <c r="B1787" t="s">
        <v>1785</v>
      </c>
      <c r="C1787" s="1">
        <v>176.00874999999999</v>
      </c>
      <c r="D1787" s="1">
        <v>0</v>
      </c>
      <c r="E1787" s="1">
        <v>41.120000000000005</v>
      </c>
      <c r="F1787" s="1">
        <f t="shared" si="56"/>
        <v>217.12875</v>
      </c>
      <c r="G1787" s="34"/>
      <c r="H1787" s="1">
        <v>3488.8</v>
      </c>
      <c r="I1787" s="1">
        <f>IF(Tabel1[[#This Row],[Netto afname 2024 (LDN)]]-Tabel1[[#This Row],[Wind profiel]]&lt;0,0,Tabel1[[#This Row],[Netto afname 2024 (LDN)]]-Tabel1[[#This Row],[Wind profiel]])</f>
        <v>0</v>
      </c>
      <c r="J1787" s="1">
        <f>Tabel1[[#This Row],[Wind profiel]]-Tabel1[[#This Row],[Netto afname 2024 (LDN)]]</f>
        <v>3312.7912500000002</v>
      </c>
    </row>
    <row r="1788" spans="1:10" x14ac:dyDescent="0.2">
      <c r="A1788">
        <f t="shared" si="55"/>
        <v>3</v>
      </c>
      <c r="B1788" t="s">
        <v>1786</v>
      </c>
      <c r="C1788" s="1">
        <v>124.80160000000001</v>
      </c>
      <c r="D1788" s="1">
        <v>0.93780848963474828</v>
      </c>
      <c r="E1788" s="1">
        <v>106.80000000000001</v>
      </c>
      <c r="F1788" s="1">
        <f t="shared" si="56"/>
        <v>230.66379151036526</v>
      </c>
      <c r="G1788" s="34"/>
      <c r="H1788" s="1">
        <v>3659.2</v>
      </c>
      <c r="I1788" s="1">
        <f>IF(Tabel1[[#This Row],[Netto afname 2024 (LDN)]]-Tabel1[[#This Row],[Wind profiel]]&lt;0,0,Tabel1[[#This Row],[Netto afname 2024 (LDN)]]-Tabel1[[#This Row],[Wind profiel]])</f>
        <v>0</v>
      </c>
      <c r="J1788" s="1">
        <f>Tabel1[[#This Row],[Wind profiel]]-Tabel1[[#This Row],[Netto afname 2024 (LDN)]]</f>
        <v>3534.3984</v>
      </c>
    </row>
    <row r="1789" spans="1:10" x14ac:dyDescent="0.2">
      <c r="A1789">
        <f t="shared" si="55"/>
        <v>3</v>
      </c>
      <c r="B1789" t="s">
        <v>1787</v>
      </c>
      <c r="C1789" s="1">
        <v>64.680049999999994</v>
      </c>
      <c r="D1789" s="1">
        <v>32.280355380059234</v>
      </c>
      <c r="E1789" s="1">
        <v>198.56</v>
      </c>
      <c r="F1789" s="1">
        <f t="shared" si="56"/>
        <v>230.95969461994076</v>
      </c>
      <c r="G1789" s="34"/>
      <c r="H1789" s="1">
        <v>4069.9</v>
      </c>
      <c r="I1789" s="1">
        <f>IF(Tabel1[[#This Row],[Netto afname 2024 (LDN)]]-Tabel1[[#This Row],[Wind profiel]]&lt;0,0,Tabel1[[#This Row],[Netto afname 2024 (LDN)]]-Tabel1[[#This Row],[Wind profiel]])</f>
        <v>0</v>
      </c>
      <c r="J1789" s="1">
        <f>Tabel1[[#This Row],[Wind profiel]]-Tabel1[[#This Row],[Netto afname 2024 (LDN)]]</f>
        <v>4005.2199500000002</v>
      </c>
    </row>
    <row r="1790" spans="1:10" x14ac:dyDescent="0.2">
      <c r="A1790">
        <f t="shared" si="55"/>
        <v>3</v>
      </c>
      <c r="B1790" t="s">
        <v>1788</v>
      </c>
      <c r="C1790" s="1">
        <v>74.354199999999992</v>
      </c>
      <c r="D1790" s="1">
        <v>19.842053307008886</v>
      </c>
      <c r="E1790" s="1">
        <v>166.56</v>
      </c>
      <c r="F1790" s="1">
        <f t="shared" si="56"/>
        <v>221.07214669299111</v>
      </c>
      <c r="G1790" s="34"/>
      <c r="H1790" s="1">
        <v>3311.3</v>
      </c>
      <c r="I1790" s="1">
        <f>IF(Tabel1[[#This Row],[Netto afname 2024 (LDN)]]-Tabel1[[#This Row],[Wind profiel]]&lt;0,0,Tabel1[[#This Row],[Netto afname 2024 (LDN)]]-Tabel1[[#This Row],[Wind profiel]])</f>
        <v>0</v>
      </c>
      <c r="J1790" s="1">
        <f>Tabel1[[#This Row],[Wind profiel]]-Tabel1[[#This Row],[Netto afname 2024 (LDN)]]</f>
        <v>3236.9458000000004</v>
      </c>
    </row>
    <row r="1791" spans="1:10" x14ac:dyDescent="0.2">
      <c r="A1791">
        <f t="shared" si="55"/>
        <v>3</v>
      </c>
      <c r="B1791" t="s">
        <v>1789</v>
      </c>
      <c r="C1791" s="1">
        <v>94.360950000000003</v>
      </c>
      <c r="D1791" s="1">
        <v>8.2922013820335643</v>
      </c>
      <c r="E1791" s="1">
        <v>136.96</v>
      </c>
      <c r="F1791" s="1">
        <f t="shared" si="56"/>
        <v>223.02874861796644</v>
      </c>
      <c r="G1791" s="34"/>
      <c r="H1791" s="1">
        <v>3545.8</v>
      </c>
      <c r="I1791" s="1">
        <f>IF(Tabel1[[#This Row],[Netto afname 2024 (LDN)]]-Tabel1[[#This Row],[Wind profiel]]&lt;0,0,Tabel1[[#This Row],[Netto afname 2024 (LDN)]]-Tabel1[[#This Row],[Wind profiel]])</f>
        <v>0</v>
      </c>
      <c r="J1791" s="1">
        <f>Tabel1[[#This Row],[Wind profiel]]-Tabel1[[#This Row],[Netto afname 2024 (LDN)]]</f>
        <v>3451.43905</v>
      </c>
    </row>
    <row r="1792" spans="1:10" x14ac:dyDescent="0.2">
      <c r="A1792">
        <f t="shared" si="55"/>
        <v>3</v>
      </c>
      <c r="B1792" t="s">
        <v>1790</v>
      </c>
      <c r="C1792" s="1">
        <v>117.86255</v>
      </c>
      <c r="D1792" s="1">
        <v>6.31786771964462</v>
      </c>
      <c r="E1792" s="1">
        <v>129.68</v>
      </c>
      <c r="F1792" s="1">
        <f t="shared" si="56"/>
        <v>241.22468228035538</v>
      </c>
      <c r="G1792" s="34"/>
      <c r="H1792" s="1">
        <v>3652.3</v>
      </c>
      <c r="I1792" s="1">
        <f>IF(Tabel1[[#This Row],[Netto afname 2024 (LDN)]]-Tabel1[[#This Row],[Wind profiel]]&lt;0,0,Tabel1[[#This Row],[Netto afname 2024 (LDN)]]-Tabel1[[#This Row],[Wind profiel]])</f>
        <v>0</v>
      </c>
      <c r="J1792" s="1">
        <f>Tabel1[[#This Row],[Wind profiel]]-Tabel1[[#This Row],[Netto afname 2024 (LDN)]]</f>
        <v>3534.4374500000004</v>
      </c>
    </row>
    <row r="1793" spans="1:10" x14ac:dyDescent="0.2">
      <c r="A1793">
        <f t="shared" si="55"/>
        <v>3</v>
      </c>
      <c r="B1793" t="s">
        <v>1791</v>
      </c>
      <c r="C1793" s="1">
        <v>138.47710000000001</v>
      </c>
      <c r="D1793" s="1">
        <v>23.98815399802567</v>
      </c>
      <c r="E1793" s="1">
        <v>182.64000000000001</v>
      </c>
      <c r="F1793" s="1">
        <f t="shared" si="56"/>
        <v>297.12894600197438</v>
      </c>
      <c r="G1793" s="34"/>
      <c r="H1793" s="1">
        <v>3123.2</v>
      </c>
      <c r="I1793" s="1">
        <f>IF(Tabel1[[#This Row],[Netto afname 2024 (LDN)]]-Tabel1[[#This Row],[Wind profiel]]&lt;0,0,Tabel1[[#This Row],[Netto afname 2024 (LDN)]]-Tabel1[[#This Row],[Wind profiel]])</f>
        <v>0</v>
      </c>
      <c r="J1793" s="1">
        <f>Tabel1[[#This Row],[Wind profiel]]-Tabel1[[#This Row],[Netto afname 2024 (LDN)]]</f>
        <v>2984.7228999999998</v>
      </c>
    </row>
    <row r="1794" spans="1:10" x14ac:dyDescent="0.2">
      <c r="A1794">
        <f t="shared" si="55"/>
        <v>3</v>
      </c>
      <c r="B1794" t="s">
        <v>1792</v>
      </c>
      <c r="C1794" s="1">
        <v>192.36869999999999</v>
      </c>
      <c r="D1794" s="1">
        <v>3.3563672260612045</v>
      </c>
      <c r="E1794" s="1">
        <v>147.04</v>
      </c>
      <c r="F1794" s="1">
        <f t="shared" si="56"/>
        <v>336.05233277393876</v>
      </c>
      <c r="G1794" s="34"/>
      <c r="H1794" s="1">
        <v>3510.6</v>
      </c>
      <c r="I1794" s="1">
        <f>IF(Tabel1[[#This Row],[Netto afname 2024 (LDN)]]-Tabel1[[#This Row],[Wind profiel]]&lt;0,0,Tabel1[[#This Row],[Netto afname 2024 (LDN)]]-Tabel1[[#This Row],[Wind profiel]])</f>
        <v>0</v>
      </c>
      <c r="J1794" s="1">
        <f>Tabel1[[#This Row],[Wind profiel]]-Tabel1[[#This Row],[Netto afname 2024 (LDN)]]</f>
        <v>3318.2312999999999</v>
      </c>
    </row>
    <row r="1795" spans="1:10" x14ac:dyDescent="0.2">
      <c r="A1795">
        <f t="shared" si="55"/>
        <v>3</v>
      </c>
      <c r="B1795" t="s">
        <v>1793</v>
      </c>
      <c r="C1795" s="1">
        <v>202.29610000000002</v>
      </c>
      <c r="D1795" s="1">
        <v>0</v>
      </c>
      <c r="E1795" s="1">
        <v>103.44000000000001</v>
      </c>
      <c r="F1795" s="1">
        <f t="shared" si="56"/>
        <v>305.73610000000002</v>
      </c>
      <c r="G1795" s="34"/>
      <c r="H1795" s="1">
        <v>2870.7</v>
      </c>
      <c r="I1795" s="1">
        <f>IF(Tabel1[[#This Row],[Netto afname 2024 (LDN)]]-Tabel1[[#This Row],[Wind profiel]]&lt;0,0,Tabel1[[#This Row],[Netto afname 2024 (LDN)]]-Tabel1[[#This Row],[Wind profiel]])</f>
        <v>0</v>
      </c>
      <c r="J1795" s="1">
        <f>Tabel1[[#This Row],[Wind profiel]]-Tabel1[[#This Row],[Netto afname 2024 (LDN)]]</f>
        <v>2668.4038999999998</v>
      </c>
    </row>
    <row r="1796" spans="1:10" x14ac:dyDescent="0.2">
      <c r="A1796">
        <f t="shared" ref="A1796:A1859" si="57">MONTH(B1796)</f>
        <v>3</v>
      </c>
      <c r="B1796" t="s">
        <v>1794</v>
      </c>
      <c r="C1796" s="1">
        <v>221.49245000000002</v>
      </c>
      <c r="D1796" s="1">
        <v>0</v>
      </c>
      <c r="E1796" s="1">
        <v>57.120000000000005</v>
      </c>
      <c r="F1796" s="1">
        <f t="shared" ref="F1796:F1859" si="58">C1796+E1796-D1796</f>
        <v>278.61245000000002</v>
      </c>
      <c r="G1796" s="34"/>
      <c r="H1796" s="1">
        <v>3259.3</v>
      </c>
      <c r="I1796" s="1">
        <f>IF(Tabel1[[#This Row],[Netto afname 2024 (LDN)]]-Tabel1[[#This Row],[Wind profiel]]&lt;0,0,Tabel1[[#This Row],[Netto afname 2024 (LDN)]]-Tabel1[[#This Row],[Wind profiel]])</f>
        <v>0</v>
      </c>
      <c r="J1796" s="1">
        <f>Tabel1[[#This Row],[Wind profiel]]-Tabel1[[#This Row],[Netto afname 2024 (LDN)]]</f>
        <v>3037.80755</v>
      </c>
    </row>
    <row r="1797" spans="1:10" x14ac:dyDescent="0.2">
      <c r="A1797">
        <f t="shared" si="57"/>
        <v>3</v>
      </c>
      <c r="B1797" t="s">
        <v>1795</v>
      </c>
      <c r="C1797" s="1">
        <v>248.84344999999999</v>
      </c>
      <c r="D1797" s="1">
        <v>0</v>
      </c>
      <c r="E1797" s="1">
        <v>2.2400000000000002</v>
      </c>
      <c r="F1797" s="1">
        <f t="shared" si="58"/>
        <v>251.08345</v>
      </c>
      <c r="G1797" s="34"/>
      <c r="H1797" s="1">
        <v>3420</v>
      </c>
      <c r="I1797" s="1">
        <f>IF(Tabel1[[#This Row],[Netto afname 2024 (LDN)]]-Tabel1[[#This Row],[Wind profiel]]&lt;0,0,Tabel1[[#This Row],[Netto afname 2024 (LDN)]]-Tabel1[[#This Row],[Wind profiel]])</f>
        <v>0</v>
      </c>
      <c r="J1797" s="1">
        <f>Tabel1[[#This Row],[Wind profiel]]-Tabel1[[#This Row],[Netto afname 2024 (LDN)]]</f>
        <v>3171.1565500000002</v>
      </c>
    </row>
    <row r="1798" spans="1:10" x14ac:dyDescent="0.2">
      <c r="A1798">
        <f t="shared" si="57"/>
        <v>3</v>
      </c>
      <c r="B1798" t="s">
        <v>1796</v>
      </c>
      <c r="C1798" s="1">
        <v>218.40279999999998</v>
      </c>
      <c r="D1798" s="1">
        <v>0</v>
      </c>
      <c r="E1798" s="1">
        <v>0</v>
      </c>
      <c r="F1798" s="1">
        <f t="shared" si="58"/>
        <v>218.40279999999998</v>
      </c>
      <c r="G1798" s="34"/>
      <c r="H1798" s="1">
        <v>3359.3</v>
      </c>
      <c r="I1798" s="1">
        <f>IF(Tabel1[[#This Row],[Netto afname 2024 (LDN)]]-Tabel1[[#This Row],[Wind profiel]]&lt;0,0,Tabel1[[#This Row],[Netto afname 2024 (LDN)]]-Tabel1[[#This Row],[Wind profiel]])</f>
        <v>0</v>
      </c>
      <c r="J1798" s="1">
        <f>Tabel1[[#This Row],[Wind profiel]]-Tabel1[[#This Row],[Netto afname 2024 (LDN)]]</f>
        <v>3140.8972000000003</v>
      </c>
    </row>
    <row r="1799" spans="1:10" x14ac:dyDescent="0.2">
      <c r="A1799">
        <f t="shared" si="57"/>
        <v>3</v>
      </c>
      <c r="B1799" t="s">
        <v>1797</v>
      </c>
      <c r="C1799" s="1">
        <v>217.54175000000001</v>
      </c>
      <c r="D1799" s="1">
        <v>0</v>
      </c>
      <c r="E1799" s="1">
        <v>0</v>
      </c>
      <c r="F1799" s="1">
        <f t="shared" si="58"/>
        <v>217.54175000000001</v>
      </c>
      <c r="G1799" s="34"/>
      <c r="H1799" s="1">
        <v>3520.6</v>
      </c>
      <c r="I1799" s="1">
        <f>IF(Tabel1[[#This Row],[Netto afname 2024 (LDN)]]-Tabel1[[#This Row],[Wind profiel]]&lt;0,0,Tabel1[[#This Row],[Netto afname 2024 (LDN)]]-Tabel1[[#This Row],[Wind profiel]])</f>
        <v>0</v>
      </c>
      <c r="J1799" s="1">
        <f>Tabel1[[#This Row],[Wind profiel]]-Tabel1[[#This Row],[Netto afname 2024 (LDN)]]</f>
        <v>3303.05825</v>
      </c>
    </row>
    <row r="1800" spans="1:10" x14ac:dyDescent="0.2">
      <c r="A1800">
        <f t="shared" si="57"/>
        <v>3</v>
      </c>
      <c r="B1800" t="s">
        <v>1798</v>
      </c>
      <c r="C1800" s="1">
        <v>213.48975000000002</v>
      </c>
      <c r="D1800" s="1">
        <v>0</v>
      </c>
      <c r="E1800" s="1">
        <v>0</v>
      </c>
      <c r="F1800" s="1">
        <f t="shared" si="58"/>
        <v>213.48975000000002</v>
      </c>
      <c r="G1800" s="34"/>
      <c r="H1800" s="1">
        <v>3598.9</v>
      </c>
      <c r="I1800" s="1">
        <f>IF(Tabel1[[#This Row],[Netto afname 2024 (LDN)]]-Tabel1[[#This Row],[Wind profiel]]&lt;0,0,Tabel1[[#This Row],[Netto afname 2024 (LDN)]]-Tabel1[[#This Row],[Wind profiel]])</f>
        <v>0</v>
      </c>
      <c r="J1800" s="1">
        <f>Tabel1[[#This Row],[Wind profiel]]-Tabel1[[#This Row],[Netto afname 2024 (LDN)]]</f>
        <v>3385.4102499999999</v>
      </c>
    </row>
    <row r="1801" spans="1:10" x14ac:dyDescent="0.2">
      <c r="A1801">
        <f t="shared" si="57"/>
        <v>3</v>
      </c>
      <c r="B1801" t="s">
        <v>1799</v>
      </c>
      <c r="C1801" s="1">
        <v>208.62734999999998</v>
      </c>
      <c r="D1801" s="1">
        <v>0</v>
      </c>
      <c r="E1801" s="1">
        <v>0</v>
      </c>
      <c r="F1801" s="1">
        <f t="shared" si="58"/>
        <v>208.62734999999998</v>
      </c>
      <c r="G1801" s="34"/>
      <c r="H1801" s="1">
        <v>3612.8</v>
      </c>
      <c r="I1801" s="1">
        <f>IF(Tabel1[[#This Row],[Netto afname 2024 (LDN)]]-Tabel1[[#This Row],[Wind profiel]]&lt;0,0,Tabel1[[#This Row],[Netto afname 2024 (LDN)]]-Tabel1[[#This Row],[Wind profiel]])</f>
        <v>0</v>
      </c>
      <c r="J1801" s="1">
        <f>Tabel1[[#This Row],[Wind profiel]]-Tabel1[[#This Row],[Netto afname 2024 (LDN)]]</f>
        <v>3404.1726500000004</v>
      </c>
    </row>
    <row r="1802" spans="1:10" x14ac:dyDescent="0.2">
      <c r="A1802">
        <f t="shared" si="57"/>
        <v>3</v>
      </c>
      <c r="B1802" t="s">
        <v>1800</v>
      </c>
      <c r="C1802" s="1">
        <v>209.64035000000001</v>
      </c>
      <c r="D1802" s="1">
        <v>0</v>
      </c>
      <c r="E1802" s="1">
        <v>0</v>
      </c>
      <c r="F1802" s="1">
        <f t="shared" si="58"/>
        <v>209.64035000000001</v>
      </c>
      <c r="G1802" s="34"/>
      <c r="H1802" s="1">
        <v>2581</v>
      </c>
      <c r="I1802" s="1">
        <f>IF(Tabel1[[#This Row],[Netto afname 2024 (LDN)]]-Tabel1[[#This Row],[Wind profiel]]&lt;0,0,Tabel1[[#This Row],[Netto afname 2024 (LDN)]]-Tabel1[[#This Row],[Wind profiel]])</f>
        <v>0</v>
      </c>
      <c r="J1802" s="1">
        <f>Tabel1[[#This Row],[Wind profiel]]-Tabel1[[#This Row],[Netto afname 2024 (LDN)]]</f>
        <v>2371.3596499999999</v>
      </c>
    </row>
    <row r="1803" spans="1:10" x14ac:dyDescent="0.2">
      <c r="A1803">
        <f t="shared" si="57"/>
        <v>3</v>
      </c>
      <c r="B1803" t="s">
        <v>1801</v>
      </c>
      <c r="C1803" s="1">
        <v>203.46105</v>
      </c>
      <c r="D1803" s="1">
        <v>0</v>
      </c>
      <c r="E1803" s="1">
        <v>0</v>
      </c>
      <c r="F1803" s="1">
        <f t="shared" si="58"/>
        <v>203.46105</v>
      </c>
      <c r="G1803" s="34"/>
      <c r="H1803" s="1">
        <v>2348</v>
      </c>
      <c r="I1803" s="1">
        <f>IF(Tabel1[[#This Row],[Netto afname 2024 (LDN)]]-Tabel1[[#This Row],[Wind profiel]]&lt;0,0,Tabel1[[#This Row],[Netto afname 2024 (LDN)]]-Tabel1[[#This Row],[Wind profiel]])</f>
        <v>0</v>
      </c>
      <c r="J1803" s="1">
        <f>Tabel1[[#This Row],[Wind profiel]]-Tabel1[[#This Row],[Netto afname 2024 (LDN)]]</f>
        <v>2144.5389500000001</v>
      </c>
    </row>
    <row r="1804" spans="1:10" x14ac:dyDescent="0.2">
      <c r="A1804">
        <f t="shared" si="57"/>
        <v>3</v>
      </c>
      <c r="B1804" t="s">
        <v>1802</v>
      </c>
      <c r="C1804" s="1">
        <v>183.96080000000001</v>
      </c>
      <c r="D1804" s="1">
        <v>0</v>
      </c>
      <c r="E1804" s="1">
        <v>0</v>
      </c>
      <c r="F1804" s="1">
        <f t="shared" si="58"/>
        <v>183.96080000000001</v>
      </c>
      <c r="G1804" s="34"/>
      <c r="H1804" s="1">
        <v>1637.4</v>
      </c>
      <c r="I1804" s="1">
        <f>IF(Tabel1[[#This Row],[Netto afname 2024 (LDN)]]-Tabel1[[#This Row],[Wind profiel]]&lt;0,0,Tabel1[[#This Row],[Netto afname 2024 (LDN)]]-Tabel1[[#This Row],[Wind profiel]])</f>
        <v>0</v>
      </c>
      <c r="J1804" s="1">
        <f>Tabel1[[#This Row],[Wind profiel]]-Tabel1[[#This Row],[Netto afname 2024 (LDN)]]</f>
        <v>1453.4392</v>
      </c>
    </row>
    <row r="1805" spans="1:10" x14ac:dyDescent="0.2">
      <c r="A1805">
        <f t="shared" si="57"/>
        <v>3</v>
      </c>
      <c r="B1805" t="s">
        <v>1803</v>
      </c>
      <c r="C1805" s="1">
        <v>177.68020000000001</v>
      </c>
      <c r="D1805" s="1">
        <v>0</v>
      </c>
      <c r="E1805" s="1">
        <v>0</v>
      </c>
      <c r="F1805" s="1">
        <f t="shared" si="58"/>
        <v>177.68020000000001</v>
      </c>
      <c r="G1805" s="34"/>
      <c r="H1805" s="1">
        <v>922.6</v>
      </c>
      <c r="I1805" s="1">
        <f>IF(Tabel1[[#This Row],[Netto afname 2024 (LDN)]]-Tabel1[[#This Row],[Wind profiel]]&lt;0,0,Tabel1[[#This Row],[Netto afname 2024 (LDN)]]-Tabel1[[#This Row],[Wind profiel]])</f>
        <v>0</v>
      </c>
      <c r="J1805" s="1">
        <f>Tabel1[[#This Row],[Wind profiel]]-Tabel1[[#This Row],[Netto afname 2024 (LDN)]]</f>
        <v>744.91980000000001</v>
      </c>
    </row>
    <row r="1806" spans="1:10" x14ac:dyDescent="0.2">
      <c r="A1806">
        <f t="shared" si="57"/>
        <v>3</v>
      </c>
      <c r="B1806" t="s">
        <v>1804</v>
      </c>
      <c r="C1806" s="1">
        <v>176.8698</v>
      </c>
      <c r="D1806" s="1">
        <v>0</v>
      </c>
      <c r="E1806" s="1">
        <v>0</v>
      </c>
      <c r="F1806" s="1">
        <f t="shared" si="58"/>
        <v>176.8698</v>
      </c>
      <c r="G1806" s="34"/>
      <c r="H1806" s="1">
        <v>1403.4</v>
      </c>
      <c r="I1806" s="1">
        <f>IF(Tabel1[[#This Row],[Netto afname 2024 (LDN)]]-Tabel1[[#This Row],[Wind profiel]]&lt;0,0,Tabel1[[#This Row],[Netto afname 2024 (LDN)]]-Tabel1[[#This Row],[Wind profiel]])</f>
        <v>0</v>
      </c>
      <c r="J1806" s="1">
        <f>Tabel1[[#This Row],[Wind profiel]]-Tabel1[[#This Row],[Netto afname 2024 (LDN)]]</f>
        <v>1226.5302000000001</v>
      </c>
    </row>
    <row r="1807" spans="1:10" x14ac:dyDescent="0.2">
      <c r="A1807">
        <f t="shared" si="57"/>
        <v>3</v>
      </c>
      <c r="B1807" t="s">
        <v>1805</v>
      </c>
      <c r="C1807" s="1">
        <v>197.12979999999999</v>
      </c>
      <c r="D1807" s="1">
        <v>0</v>
      </c>
      <c r="E1807" s="1">
        <v>0</v>
      </c>
      <c r="F1807" s="1">
        <f t="shared" si="58"/>
        <v>197.12979999999999</v>
      </c>
      <c r="G1807" s="34"/>
      <c r="H1807" s="1">
        <v>2352.3000000000002</v>
      </c>
      <c r="I1807" s="1">
        <f>IF(Tabel1[[#This Row],[Netto afname 2024 (LDN)]]-Tabel1[[#This Row],[Wind profiel]]&lt;0,0,Tabel1[[#This Row],[Netto afname 2024 (LDN)]]-Tabel1[[#This Row],[Wind profiel]])</f>
        <v>0</v>
      </c>
      <c r="J1807" s="1">
        <f>Tabel1[[#This Row],[Wind profiel]]-Tabel1[[#This Row],[Netto afname 2024 (LDN)]]</f>
        <v>2155.1702</v>
      </c>
    </row>
    <row r="1808" spans="1:10" x14ac:dyDescent="0.2">
      <c r="A1808">
        <f t="shared" si="57"/>
        <v>3</v>
      </c>
      <c r="B1808" t="s">
        <v>1806</v>
      </c>
      <c r="C1808" s="1">
        <v>213.69235</v>
      </c>
      <c r="D1808" s="1">
        <v>0</v>
      </c>
      <c r="E1808" s="1">
        <v>0</v>
      </c>
      <c r="F1808" s="1">
        <f t="shared" si="58"/>
        <v>213.69235</v>
      </c>
      <c r="G1808" s="34"/>
      <c r="H1808" s="1">
        <v>3061.8</v>
      </c>
      <c r="I1808" s="1">
        <f>IF(Tabel1[[#This Row],[Netto afname 2024 (LDN)]]-Tabel1[[#This Row],[Wind profiel]]&lt;0,0,Tabel1[[#This Row],[Netto afname 2024 (LDN)]]-Tabel1[[#This Row],[Wind profiel]])</f>
        <v>0</v>
      </c>
      <c r="J1808" s="1">
        <f>Tabel1[[#This Row],[Wind profiel]]-Tabel1[[#This Row],[Netto afname 2024 (LDN)]]</f>
        <v>2848.1076500000004</v>
      </c>
    </row>
    <row r="1809" spans="1:10" x14ac:dyDescent="0.2">
      <c r="A1809">
        <f t="shared" si="57"/>
        <v>3</v>
      </c>
      <c r="B1809" t="s">
        <v>1807</v>
      </c>
      <c r="C1809" s="1">
        <v>216.83265</v>
      </c>
      <c r="D1809" s="1">
        <v>0</v>
      </c>
      <c r="E1809" s="1">
        <v>0.08</v>
      </c>
      <c r="F1809" s="1">
        <f t="shared" si="58"/>
        <v>216.91265000000001</v>
      </c>
      <c r="G1809" s="34"/>
      <c r="H1809" s="1">
        <v>3128.5</v>
      </c>
      <c r="I1809" s="1">
        <f>IF(Tabel1[[#This Row],[Netto afname 2024 (LDN)]]-Tabel1[[#This Row],[Wind profiel]]&lt;0,0,Tabel1[[#This Row],[Netto afname 2024 (LDN)]]-Tabel1[[#This Row],[Wind profiel]])</f>
        <v>0</v>
      </c>
      <c r="J1809" s="1">
        <f>Tabel1[[#This Row],[Wind profiel]]-Tabel1[[#This Row],[Netto afname 2024 (LDN)]]</f>
        <v>2911.6673500000002</v>
      </c>
    </row>
    <row r="1810" spans="1:10" x14ac:dyDescent="0.2">
      <c r="A1810">
        <f t="shared" si="57"/>
        <v>3</v>
      </c>
      <c r="B1810" t="s">
        <v>1808</v>
      </c>
      <c r="C1810" s="1">
        <v>197.88954999999999</v>
      </c>
      <c r="D1810" s="1">
        <v>0</v>
      </c>
      <c r="E1810" s="1">
        <v>8.56</v>
      </c>
      <c r="F1810" s="1">
        <f t="shared" si="58"/>
        <v>206.44954999999999</v>
      </c>
      <c r="G1810" s="34"/>
      <c r="H1810" s="1">
        <v>2774.6</v>
      </c>
      <c r="I1810" s="1">
        <f>IF(Tabel1[[#This Row],[Netto afname 2024 (LDN)]]-Tabel1[[#This Row],[Wind profiel]]&lt;0,0,Tabel1[[#This Row],[Netto afname 2024 (LDN)]]-Tabel1[[#This Row],[Wind profiel]])</f>
        <v>0</v>
      </c>
      <c r="J1810" s="1">
        <f>Tabel1[[#This Row],[Wind profiel]]-Tabel1[[#This Row],[Netto afname 2024 (LDN)]]</f>
        <v>2576.71045</v>
      </c>
    </row>
    <row r="1811" spans="1:10" x14ac:dyDescent="0.2">
      <c r="A1811">
        <f t="shared" si="57"/>
        <v>3</v>
      </c>
      <c r="B1811" t="s">
        <v>1809</v>
      </c>
      <c r="C1811" s="1">
        <v>135.64069999999998</v>
      </c>
      <c r="D1811" s="1">
        <v>0.19743336623889438</v>
      </c>
      <c r="E1811" s="1">
        <v>67.599999999999994</v>
      </c>
      <c r="F1811" s="1">
        <f t="shared" si="58"/>
        <v>203.04326663376108</v>
      </c>
      <c r="G1811" s="34"/>
      <c r="H1811" s="1">
        <v>2714.2</v>
      </c>
      <c r="I1811" s="1">
        <f>IF(Tabel1[[#This Row],[Netto afname 2024 (LDN)]]-Tabel1[[#This Row],[Wind profiel]]&lt;0,0,Tabel1[[#This Row],[Netto afname 2024 (LDN)]]-Tabel1[[#This Row],[Wind profiel]])</f>
        <v>0</v>
      </c>
      <c r="J1811" s="1">
        <f>Tabel1[[#This Row],[Wind profiel]]-Tabel1[[#This Row],[Netto afname 2024 (LDN)]]</f>
        <v>2578.5592999999999</v>
      </c>
    </row>
    <row r="1812" spans="1:10" x14ac:dyDescent="0.2">
      <c r="A1812">
        <f t="shared" si="57"/>
        <v>3</v>
      </c>
      <c r="B1812" t="s">
        <v>1810</v>
      </c>
      <c r="C1812" s="1">
        <v>85.091999999999999</v>
      </c>
      <c r="D1812" s="1">
        <v>3.0602171767028628</v>
      </c>
      <c r="E1812" s="1">
        <v>118.16</v>
      </c>
      <c r="F1812" s="1">
        <f t="shared" si="58"/>
        <v>200.19178282329716</v>
      </c>
      <c r="G1812" s="34"/>
      <c r="H1812" s="1">
        <v>2840.6</v>
      </c>
      <c r="I1812" s="1">
        <f>IF(Tabel1[[#This Row],[Netto afname 2024 (LDN)]]-Tabel1[[#This Row],[Wind profiel]]&lt;0,0,Tabel1[[#This Row],[Netto afname 2024 (LDN)]]-Tabel1[[#This Row],[Wind profiel]])</f>
        <v>0</v>
      </c>
      <c r="J1812" s="1">
        <f>Tabel1[[#This Row],[Wind profiel]]-Tabel1[[#This Row],[Netto afname 2024 (LDN)]]</f>
        <v>2755.5079999999998</v>
      </c>
    </row>
    <row r="1813" spans="1:10" x14ac:dyDescent="0.2">
      <c r="A1813">
        <f t="shared" si="57"/>
        <v>3</v>
      </c>
      <c r="B1813" t="s">
        <v>1811</v>
      </c>
      <c r="C1813" s="1">
        <v>30.896500000000003</v>
      </c>
      <c r="D1813" s="1">
        <v>9.9210266535044429</v>
      </c>
      <c r="E1813" s="1">
        <v>181.44</v>
      </c>
      <c r="F1813" s="1">
        <f t="shared" si="58"/>
        <v>202.41547334649556</v>
      </c>
      <c r="G1813" s="34"/>
      <c r="H1813" s="1">
        <v>3028.6</v>
      </c>
      <c r="I1813" s="1">
        <f>IF(Tabel1[[#This Row],[Netto afname 2024 (LDN)]]-Tabel1[[#This Row],[Wind profiel]]&lt;0,0,Tabel1[[#This Row],[Netto afname 2024 (LDN)]]-Tabel1[[#This Row],[Wind profiel]])</f>
        <v>0</v>
      </c>
      <c r="J1813" s="1">
        <f>Tabel1[[#This Row],[Wind profiel]]-Tabel1[[#This Row],[Netto afname 2024 (LDN)]]</f>
        <v>2997.7035000000001</v>
      </c>
    </row>
    <row r="1814" spans="1:10" x14ac:dyDescent="0.2">
      <c r="A1814">
        <f t="shared" si="57"/>
        <v>3</v>
      </c>
      <c r="B1814" t="s">
        <v>1812</v>
      </c>
      <c r="C1814" s="1">
        <v>9.6741499999999991</v>
      </c>
      <c r="D1814" s="1">
        <v>21.816386969397826</v>
      </c>
      <c r="E1814" s="1">
        <v>218.16</v>
      </c>
      <c r="F1814" s="1">
        <f t="shared" si="58"/>
        <v>206.01776303060217</v>
      </c>
      <c r="G1814" s="34"/>
      <c r="H1814" s="1">
        <v>2336.5</v>
      </c>
      <c r="I1814" s="1">
        <f>IF(Tabel1[[#This Row],[Netto afname 2024 (LDN)]]-Tabel1[[#This Row],[Wind profiel]]&lt;0,0,Tabel1[[#This Row],[Netto afname 2024 (LDN)]]-Tabel1[[#This Row],[Wind profiel]])</f>
        <v>0</v>
      </c>
      <c r="J1814" s="1">
        <f>Tabel1[[#This Row],[Wind profiel]]-Tabel1[[#This Row],[Netto afname 2024 (LDN)]]</f>
        <v>2326.8258500000002</v>
      </c>
    </row>
    <row r="1815" spans="1:10" x14ac:dyDescent="0.2">
      <c r="A1815">
        <f t="shared" si="57"/>
        <v>3</v>
      </c>
      <c r="B1815" t="s">
        <v>1813</v>
      </c>
      <c r="C1815" s="1">
        <v>11.6495</v>
      </c>
      <c r="D1815" s="1">
        <v>35.389930898321815</v>
      </c>
      <c r="E1815" s="1">
        <v>229.67999999999998</v>
      </c>
      <c r="F1815" s="1">
        <f t="shared" si="58"/>
        <v>205.93956910167816</v>
      </c>
      <c r="G1815" s="34"/>
      <c r="H1815" s="1">
        <v>1878.7</v>
      </c>
      <c r="I1815" s="1">
        <f>IF(Tabel1[[#This Row],[Netto afname 2024 (LDN)]]-Tabel1[[#This Row],[Wind profiel]]&lt;0,0,Tabel1[[#This Row],[Netto afname 2024 (LDN)]]-Tabel1[[#This Row],[Wind profiel]])</f>
        <v>0</v>
      </c>
      <c r="J1815" s="1">
        <f>Tabel1[[#This Row],[Wind profiel]]-Tabel1[[#This Row],[Netto afname 2024 (LDN)]]</f>
        <v>1867.0505000000001</v>
      </c>
    </row>
    <row r="1816" spans="1:10" x14ac:dyDescent="0.2">
      <c r="A1816">
        <f t="shared" si="57"/>
        <v>3</v>
      </c>
      <c r="B1816" t="s">
        <v>1814</v>
      </c>
      <c r="C1816" s="1">
        <v>4.7610999999999999</v>
      </c>
      <c r="D1816" s="1">
        <v>53.109575518262588</v>
      </c>
      <c r="E1816" s="1">
        <v>256.32</v>
      </c>
      <c r="F1816" s="1">
        <f t="shared" si="58"/>
        <v>207.97152448173739</v>
      </c>
      <c r="G1816" s="34"/>
      <c r="H1816" s="1">
        <v>1935.5</v>
      </c>
      <c r="I1816" s="1">
        <f>IF(Tabel1[[#This Row],[Netto afname 2024 (LDN)]]-Tabel1[[#This Row],[Wind profiel]]&lt;0,0,Tabel1[[#This Row],[Netto afname 2024 (LDN)]]-Tabel1[[#This Row],[Wind profiel]])</f>
        <v>0</v>
      </c>
      <c r="J1816" s="1">
        <f>Tabel1[[#This Row],[Wind profiel]]-Tabel1[[#This Row],[Netto afname 2024 (LDN)]]</f>
        <v>1930.7389000000001</v>
      </c>
    </row>
    <row r="1817" spans="1:10" x14ac:dyDescent="0.2">
      <c r="A1817">
        <f t="shared" si="57"/>
        <v>3</v>
      </c>
      <c r="B1817" t="s">
        <v>1815</v>
      </c>
      <c r="C1817" s="1">
        <v>1.7221000000000002</v>
      </c>
      <c r="D1817" s="1">
        <v>134.79763079960514</v>
      </c>
      <c r="E1817" s="1">
        <v>345.99999999999994</v>
      </c>
      <c r="F1817" s="1">
        <f t="shared" si="58"/>
        <v>212.92446920039481</v>
      </c>
      <c r="G1817" s="34"/>
      <c r="H1817" s="1">
        <v>1845.1</v>
      </c>
      <c r="I1817" s="1">
        <f>IF(Tabel1[[#This Row],[Netto afname 2024 (LDN)]]-Tabel1[[#This Row],[Wind profiel]]&lt;0,0,Tabel1[[#This Row],[Netto afname 2024 (LDN)]]-Tabel1[[#This Row],[Wind profiel]])</f>
        <v>0</v>
      </c>
      <c r="J1817" s="1">
        <f>Tabel1[[#This Row],[Wind profiel]]-Tabel1[[#This Row],[Netto afname 2024 (LDN)]]</f>
        <v>1843.3779</v>
      </c>
    </row>
    <row r="1818" spans="1:10" x14ac:dyDescent="0.2">
      <c r="A1818">
        <f t="shared" si="57"/>
        <v>3</v>
      </c>
      <c r="B1818" t="s">
        <v>1816</v>
      </c>
      <c r="C1818" s="1">
        <v>42.799250000000001</v>
      </c>
      <c r="D1818" s="1">
        <v>15.745310957551826</v>
      </c>
      <c r="E1818" s="1">
        <v>176.39999999999998</v>
      </c>
      <c r="F1818" s="1">
        <f t="shared" si="58"/>
        <v>203.45393904244816</v>
      </c>
      <c r="G1818" s="34"/>
      <c r="H1818" s="1">
        <v>1339.5</v>
      </c>
      <c r="I1818" s="1">
        <f>IF(Tabel1[[#This Row],[Netto afname 2024 (LDN)]]-Tabel1[[#This Row],[Wind profiel]]&lt;0,0,Tabel1[[#This Row],[Netto afname 2024 (LDN)]]-Tabel1[[#This Row],[Wind profiel]])</f>
        <v>0</v>
      </c>
      <c r="J1818" s="1">
        <f>Tabel1[[#This Row],[Wind profiel]]-Tabel1[[#This Row],[Netto afname 2024 (LDN)]]</f>
        <v>1296.70075</v>
      </c>
    </row>
    <row r="1819" spans="1:10" x14ac:dyDescent="0.2">
      <c r="A1819">
        <f t="shared" si="57"/>
        <v>3</v>
      </c>
      <c r="B1819" t="s">
        <v>1817</v>
      </c>
      <c r="C1819" s="1">
        <v>102.21170000000001</v>
      </c>
      <c r="D1819" s="1">
        <v>1.7769002961500493</v>
      </c>
      <c r="E1819" s="1">
        <v>98.96</v>
      </c>
      <c r="F1819" s="1">
        <f t="shared" si="58"/>
        <v>199.39479970384994</v>
      </c>
      <c r="G1819" s="34"/>
      <c r="H1819" s="1">
        <v>847</v>
      </c>
      <c r="I1819" s="1">
        <f>IF(Tabel1[[#This Row],[Netto afname 2024 (LDN)]]-Tabel1[[#This Row],[Wind profiel]]&lt;0,0,Tabel1[[#This Row],[Netto afname 2024 (LDN)]]-Tabel1[[#This Row],[Wind profiel]])</f>
        <v>0</v>
      </c>
      <c r="J1819" s="1">
        <f>Tabel1[[#This Row],[Wind profiel]]-Tabel1[[#This Row],[Netto afname 2024 (LDN)]]</f>
        <v>744.78829999999994</v>
      </c>
    </row>
    <row r="1820" spans="1:10" x14ac:dyDescent="0.2">
      <c r="A1820">
        <f t="shared" si="57"/>
        <v>3</v>
      </c>
      <c r="B1820" t="s">
        <v>1818</v>
      </c>
      <c r="C1820" s="1">
        <v>153.11494999999999</v>
      </c>
      <c r="D1820" s="1">
        <v>0</v>
      </c>
      <c r="E1820" s="1">
        <v>46.16</v>
      </c>
      <c r="F1820" s="1">
        <f t="shared" si="58"/>
        <v>199.27494999999999</v>
      </c>
      <c r="G1820" s="34"/>
      <c r="H1820" s="1">
        <v>523.5</v>
      </c>
      <c r="I1820" s="1">
        <f>IF(Tabel1[[#This Row],[Netto afname 2024 (LDN)]]-Tabel1[[#This Row],[Wind profiel]]&lt;0,0,Tabel1[[#This Row],[Netto afname 2024 (LDN)]]-Tabel1[[#This Row],[Wind profiel]])</f>
        <v>0</v>
      </c>
      <c r="J1820" s="1">
        <f>Tabel1[[#This Row],[Wind profiel]]-Tabel1[[#This Row],[Netto afname 2024 (LDN)]]</f>
        <v>370.38504999999998</v>
      </c>
    </row>
    <row r="1821" spans="1:10" x14ac:dyDescent="0.2">
      <c r="A1821">
        <f t="shared" si="57"/>
        <v>3</v>
      </c>
      <c r="B1821" t="s">
        <v>1819</v>
      </c>
      <c r="C1821" s="1">
        <v>194.74925000000002</v>
      </c>
      <c r="D1821" s="1">
        <v>0</v>
      </c>
      <c r="E1821" s="1">
        <v>2.6399999999999997</v>
      </c>
      <c r="F1821" s="1">
        <f t="shared" si="58"/>
        <v>197.38925</v>
      </c>
      <c r="G1821" s="34"/>
      <c r="H1821" s="1">
        <v>325</v>
      </c>
      <c r="I1821" s="1">
        <f>IF(Tabel1[[#This Row],[Netto afname 2024 (LDN)]]-Tabel1[[#This Row],[Wind profiel]]&lt;0,0,Tabel1[[#This Row],[Netto afname 2024 (LDN)]]-Tabel1[[#This Row],[Wind profiel]])</f>
        <v>0</v>
      </c>
      <c r="J1821" s="1">
        <f>Tabel1[[#This Row],[Wind profiel]]-Tabel1[[#This Row],[Netto afname 2024 (LDN)]]</f>
        <v>130.25074999999998</v>
      </c>
    </row>
    <row r="1822" spans="1:10" x14ac:dyDescent="0.2">
      <c r="A1822">
        <f t="shared" si="57"/>
        <v>3</v>
      </c>
      <c r="B1822" t="s">
        <v>1820</v>
      </c>
      <c r="C1822" s="1">
        <v>197.48435000000001</v>
      </c>
      <c r="D1822" s="1">
        <v>0</v>
      </c>
      <c r="E1822" s="1">
        <v>0</v>
      </c>
      <c r="F1822" s="1">
        <f t="shared" si="58"/>
        <v>197.48435000000001</v>
      </c>
      <c r="G1822" s="34"/>
      <c r="H1822" s="1">
        <v>246.5</v>
      </c>
      <c r="I1822" s="1">
        <f>IF(Tabel1[[#This Row],[Netto afname 2024 (LDN)]]-Tabel1[[#This Row],[Wind profiel]]&lt;0,0,Tabel1[[#This Row],[Netto afname 2024 (LDN)]]-Tabel1[[#This Row],[Wind profiel]])</f>
        <v>0</v>
      </c>
      <c r="J1822" s="1">
        <f>Tabel1[[#This Row],[Wind profiel]]-Tabel1[[#This Row],[Netto afname 2024 (LDN)]]</f>
        <v>49.015649999999994</v>
      </c>
    </row>
    <row r="1823" spans="1:10" x14ac:dyDescent="0.2">
      <c r="A1823">
        <f t="shared" si="57"/>
        <v>3</v>
      </c>
      <c r="B1823" t="s">
        <v>1821</v>
      </c>
      <c r="C1823" s="1">
        <v>196.37005000000002</v>
      </c>
      <c r="D1823" s="1">
        <v>0</v>
      </c>
      <c r="E1823" s="1">
        <v>0</v>
      </c>
      <c r="F1823" s="1">
        <f t="shared" si="58"/>
        <v>196.37005000000002</v>
      </c>
      <c r="G1823" s="34"/>
      <c r="H1823" s="1">
        <v>151.1</v>
      </c>
      <c r="I1823" s="1">
        <f>IF(Tabel1[[#This Row],[Netto afname 2024 (LDN)]]-Tabel1[[#This Row],[Wind profiel]]&lt;0,0,Tabel1[[#This Row],[Netto afname 2024 (LDN)]]-Tabel1[[#This Row],[Wind profiel]])</f>
        <v>45.270050000000026</v>
      </c>
      <c r="J1823" s="1">
        <f>Tabel1[[#This Row],[Wind profiel]]-Tabel1[[#This Row],[Netto afname 2024 (LDN)]]</f>
        <v>-45.270050000000026</v>
      </c>
    </row>
    <row r="1824" spans="1:10" x14ac:dyDescent="0.2">
      <c r="A1824">
        <f t="shared" si="57"/>
        <v>3</v>
      </c>
      <c r="B1824" t="s">
        <v>1822</v>
      </c>
      <c r="C1824" s="1">
        <v>197.58564999999999</v>
      </c>
      <c r="D1824" s="1">
        <v>0</v>
      </c>
      <c r="E1824" s="1">
        <v>0</v>
      </c>
      <c r="F1824" s="1">
        <f t="shared" si="58"/>
        <v>197.58564999999999</v>
      </c>
      <c r="G1824" s="34"/>
      <c r="H1824" s="1">
        <v>26.5</v>
      </c>
      <c r="I1824" s="1">
        <f>IF(Tabel1[[#This Row],[Netto afname 2024 (LDN)]]-Tabel1[[#This Row],[Wind profiel]]&lt;0,0,Tabel1[[#This Row],[Netto afname 2024 (LDN)]]-Tabel1[[#This Row],[Wind profiel]])</f>
        <v>171.08564999999999</v>
      </c>
      <c r="J1824" s="1">
        <f>Tabel1[[#This Row],[Wind profiel]]-Tabel1[[#This Row],[Netto afname 2024 (LDN)]]</f>
        <v>-171.08564999999999</v>
      </c>
    </row>
    <row r="1825" spans="1:10" x14ac:dyDescent="0.2">
      <c r="A1825">
        <f t="shared" si="57"/>
        <v>3</v>
      </c>
      <c r="B1825" t="s">
        <v>1823</v>
      </c>
      <c r="C1825" s="1">
        <v>191.71025</v>
      </c>
      <c r="D1825" s="1">
        <v>0</v>
      </c>
      <c r="E1825" s="1">
        <v>0</v>
      </c>
      <c r="F1825" s="1">
        <f t="shared" si="58"/>
        <v>191.71025</v>
      </c>
      <c r="G1825" s="34"/>
      <c r="H1825" s="1">
        <v>0</v>
      </c>
      <c r="I1825" s="1">
        <f>IF(Tabel1[[#This Row],[Netto afname 2024 (LDN)]]-Tabel1[[#This Row],[Wind profiel]]&lt;0,0,Tabel1[[#This Row],[Netto afname 2024 (LDN)]]-Tabel1[[#This Row],[Wind profiel]])</f>
        <v>191.71025</v>
      </c>
      <c r="J1825" s="1">
        <f>Tabel1[[#This Row],[Wind profiel]]-Tabel1[[#This Row],[Netto afname 2024 (LDN)]]</f>
        <v>-191.71025</v>
      </c>
    </row>
    <row r="1826" spans="1:10" x14ac:dyDescent="0.2">
      <c r="A1826">
        <f t="shared" si="57"/>
        <v>3</v>
      </c>
      <c r="B1826" t="s">
        <v>1824</v>
      </c>
      <c r="C1826" s="1">
        <v>177.73084999999998</v>
      </c>
      <c r="D1826" s="1">
        <v>0</v>
      </c>
      <c r="E1826" s="1">
        <v>0</v>
      </c>
      <c r="F1826" s="1">
        <f t="shared" si="58"/>
        <v>177.73084999999998</v>
      </c>
      <c r="G1826" s="34"/>
      <c r="H1826" s="1">
        <v>0</v>
      </c>
      <c r="I1826" s="1">
        <f>IF(Tabel1[[#This Row],[Netto afname 2024 (LDN)]]-Tabel1[[#This Row],[Wind profiel]]&lt;0,0,Tabel1[[#This Row],[Netto afname 2024 (LDN)]]-Tabel1[[#This Row],[Wind profiel]])</f>
        <v>177.73084999999998</v>
      </c>
      <c r="J1826" s="1">
        <f>Tabel1[[#This Row],[Wind profiel]]-Tabel1[[#This Row],[Netto afname 2024 (LDN)]]</f>
        <v>-177.73084999999998</v>
      </c>
    </row>
    <row r="1827" spans="1:10" x14ac:dyDescent="0.2">
      <c r="A1827">
        <f t="shared" si="57"/>
        <v>3</v>
      </c>
      <c r="B1827" t="s">
        <v>1825</v>
      </c>
      <c r="C1827" s="1">
        <v>179.25035</v>
      </c>
      <c r="D1827" s="1">
        <v>0</v>
      </c>
      <c r="E1827" s="1">
        <v>0</v>
      </c>
      <c r="F1827" s="1">
        <f t="shared" si="58"/>
        <v>179.25035</v>
      </c>
      <c r="G1827" s="34"/>
      <c r="H1827" s="1">
        <v>9.3000000000000007</v>
      </c>
      <c r="I1827" s="1">
        <f>IF(Tabel1[[#This Row],[Netto afname 2024 (LDN)]]-Tabel1[[#This Row],[Wind profiel]]&lt;0,0,Tabel1[[#This Row],[Netto afname 2024 (LDN)]]-Tabel1[[#This Row],[Wind profiel]])</f>
        <v>169.95034999999999</v>
      </c>
      <c r="J1827" s="1">
        <f>Tabel1[[#This Row],[Wind profiel]]-Tabel1[[#This Row],[Netto afname 2024 (LDN)]]</f>
        <v>-169.95034999999999</v>
      </c>
    </row>
    <row r="1828" spans="1:10" x14ac:dyDescent="0.2">
      <c r="A1828">
        <f t="shared" si="57"/>
        <v>3</v>
      </c>
      <c r="B1828" t="s">
        <v>1826</v>
      </c>
      <c r="C1828" s="1">
        <v>178.1867</v>
      </c>
      <c r="D1828" s="1">
        <v>0</v>
      </c>
      <c r="E1828" s="1">
        <v>0</v>
      </c>
      <c r="F1828" s="1">
        <f t="shared" si="58"/>
        <v>178.1867</v>
      </c>
      <c r="G1828" s="34"/>
      <c r="H1828" s="1">
        <v>62.5</v>
      </c>
      <c r="I1828" s="1">
        <f>IF(Tabel1[[#This Row],[Netto afname 2024 (LDN)]]-Tabel1[[#This Row],[Wind profiel]]&lt;0,0,Tabel1[[#This Row],[Netto afname 2024 (LDN)]]-Tabel1[[#This Row],[Wind profiel]])</f>
        <v>115.6867</v>
      </c>
      <c r="J1828" s="1">
        <f>Tabel1[[#This Row],[Wind profiel]]-Tabel1[[#This Row],[Netto afname 2024 (LDN)]]</f>
        <v>-115.6867</v>
      </c>
    </row>
    <row r="1829" spans="1:10" x14ac:dyDescent="0.2">
      <c r="A1829">
        <f t="shared" si="57"/>
        <v>3</v>
      </c>
      <c r="B1829" t="s">
        <v>1827</v>
      </c>
      <c r="C1829" s="1">
        <v>170.43725000000001</v>
      </c>
      <c r="D1829" s="1">
        <v>0</v>
      </c>
      <c r="E1829" s="1">
        <v>0</v>
      </c>
      <c r="F1829" s="1">
        <f t="shared" si="58"/>
        <v>170.43725000000001</v>
      </c>
      <c r="G1829" s="34"/>
      <c r="H1829" s="1">
        <v>271.3</v>
      </c>
      <c r="I1829" s="1">
        <f>IF(Tabel1[[#This Row],[Netto afname 2024 (LDN)]]-Tabel1[[#This Row],[Wind profiel]]&lt;0,0,Tabel1[[#This Row],[Netto afname 2024 (LDN)]]-Tabel1[[#This Row],[Wind profiel]])</f>
        <v>0</v>
      </c>
      <c r="J1829" s="1">
        <f>Tabel1[[#This Row],[Wind profiel]]-Tabel1[[#This Row],[Netto afname 2024 (LDN)]]</f>
        <v>100.86275000000001</v>
      </c>
    </row>
    <row r="1830" spans="1:10" x14ac:dyDescent="0.2">
      <c r="A1830">
        <f t="shared" si="57"/>
        <v>3</v>
      </c>
      <c r="B1830" t="s">
        <v>1828</v>
      </c>
      <c r="C1830" s="1">
        <v>167.24629999999999</v>
      </c>
      <c r="D1830" s="1">
        <v>0</v>
      </c>
      <c r="E1830" s="1">
        <v>0</v>
      </c>
      <c r="F1830" s="1">
        <f t="shared" si="58"/>
        <v>167.24629999999999</v>
      </c>
      <c r="G1830" s="34"/>
      <c r="H1830" s="1">
        <v>577.4</v>
      </c>
      <c r="I1830" s="1">
        <f>IF(Tabel1[[#This Row],[Netto afname 2024 (LDN)]]-Tabel1[[#This Row],[Wind profiel]]&lt;0,0,Tabel1[[#This Row],[Netto afname 2024 (LDN)]]-Tabel1[[#This Row],[Wind profiel]])</f>
        <v>0</v>
      </c>
      <c r="J1830" s="1">
        <f>Tabel1[[#This Row],[Wind profiel]]-Tabel1[[#This Row],[Netto afname 2024 (LDN)]]</f>
        <v>410.15369999999996</v>
      </c>
    </row>
    <row r="1831" spans="1:10" x14ac:dyDescent="0.2">
      <c r="A1831">
        <f t="shared" si="57"/>
        <v>3</v>
      </c>
      <c r="B1831" t="s">
        <v>1829</v>
      </c>
      <c r="C1831" s="1">
        <v>172.91910000000001</v>
      </c>
      <c r="D1831" s="1">
        <v>0</v>
      </c>
      <c r="E1831" s="1">
        <v>0</v>
      </c>
      <c r="F1831" s="1">
        <f t="shared" si="58"/>
        <v>172.91910000000001</v>
      </c>
      <c r="G1831" s="34"/>
      <c r="H1831" s="1">
        <v>705.8</v>
      </c>
      <c r="I1831" s="1">
        <f>IF(Tabel1[[#This Row],[Netto afname 2024 (LDN)]]-Tabel1[[#This Row],[Wind profiel]]&lt;0,0,Tabel1[[#This Row],[Netto afname 2024 (LDN)]]-Tabel1[[#This Row],[Wind profiel]])</f>
        <v>0</v>
      </c>
      <c r="J1831" s="1">
        <f>Tabel1[[#This Row],[Wind profiel]]-Tabel1[[#This Row],[Netto afname 2024 (LDN)]]</f>
        <v>532.88089999999988</v>
      </c>
    </row>
    <row r="1832" spans="1:10" x14ac:dyDescent="0.2">
      <c r="A1832">
        <f t="shared" si="57"/>
        <v>3</v>
      </c>
      <c r="B1832" t="s">
        <v>1830</v>
      </c>
      <c r="C1832" s="1">
        <v>169.22165000000001</v>
      </c>
      <c r="D1832" s="1">
        <v>0</v>
      </c>
      <c r="E1832" s="1">
        <v>0</v>
      </c>
      <c r="F1832" s="1">
        <f t="shared" si="58"/>
        <v>169.22165000000001</v>
      </c>
      <c r="G1832" s="34"/>
      <c r="H1832" s="1">
        <v>697.8</v>
      </c>
      <c r="I1832" s="1">
        <f>IF(Tabel1[[#This Row],[Netto afname 2024 (LDN)]]-Tabel1[[#This Row],[Wind profiel]]&lt;0,0,Tabel1[[#This Row],[Netto afname 2024 (LDN)]]-Tabel1[[#This Row],[Wind profiel]])</f>
        <v>0</v>
      </c>
      <c r="J1832" s="1">
        <f>Tabel1[[#This Row],[Wind profiel]]-Tabel1[[#This Row],[Netto afname 2024 (LDN)]]</f>
        <v>528.57835</v>
      </c>
    </row>
    <row r="1833" spans="1:10" x14ac:dyDescent="0.2">
      <c r="A1833">
        <f t="shared" si="57"/>
        <v>3</v>
      </c>
      <c r="B1833" t="s">
        <v>1831</v>
      </c>
      <c r="C1833" s="1">
        <v>167.80345</v>
      </c>
      <c r="D1833" s="1">
        <v>0</v>
      </c>
      <c r="E1833" s="1">
        <v>0.16</v>
      </c>
      <c r="F1833" s="1">
        <f t="shared" si="58"/>
        <v>167.96344999999999</v>
      </c>
      <c r="G1833" s="34"/>
      <c r="H1833" s="1">
        <v>867.5</v>
      </c>
      <c r="I1833" s="1">
        <f>IF(Tabel1[[#This Row],[Netto afname 2024 (LDN)]]-Tabel1[[#This Row],[Wind profiel]]&lt;0,0,Tabel1[[#This Row],[Netto afname 2024 (LDN)]]-Tabel1[[#This Row],[Wind profiel]])</f>
        <v>0</v>
      </c>
      <c r="J1833" s="1">
        <f>Tabel1[[#This Row],[Wind profiel]]-Tabel1[[#This Row],[Netto afname 2024 (LDN)]]</f>
        <v>699.69655</v>
      </c>
    </row>
    <row r="1834" spans="1:10" x14ac:dyDescent="0.2">
      <c r="A1834">
        <f t="shared" si="57"/>
        <v>3</v>
      </c>
      <c r="B1834" t="s">
        <v>1832</v>
      </c>
      <c r="C1834" s="1">
        <v>145.6694</v>
      </c>
      <c r="D1834" s="1">
        <v>0</v>
      </c>
      <c r="E1834" s="1">
        <v>15.36</v>
      </c>
      <c r="F1834" s="1">
        <f t="shared" si="58"/>
        <v>161.02940000000001</v>
      </c>
      <c r="G1834" s="34"/>
      <c r="H1834" s="1">
        <v>1036.9000000000001</v>
      </c>
      <c r="I1834" s="1">
        <f>IF(Tabel1[[#This Row],[Netto afname 2024 (LDN)]]-Tabel1[[#This Row],[Wind profiel]]&lt;0,0,Tabel1[[#This Row],[Netto afname 2024 (LDN)]]-Tabel1[[#This Row],[Wind profiel]])</f>
        <v>0</v>
      </c>
      <c r="J1834" s="1">
        <f>Tabel1[[#This Row],[Wind profiel]]-Tabel1[[#This Row],[Netto afname 2024 (LDN)]]</f>
        <v>891.23060000000009</v>
      </c>
    </row>
    <row r="1835" spans="1:10" x14ac:dyDescent="0.2">
      <c r="A1835">
        <f t="shared" si="57"/>
        <v>3</v>
      </c>
      <c r="B1835" t="s">
        <v>1833</v>
      </c>
      <c r="C1835" s="1">
        <v>65.237200000000001</v>
      </c>
      <c r="D1835" s="1">
        <v>0</v>
      </c>
      <c r="E1835" s="1">
        <v>84.72</v>
      </c>
      <c r="F1835" s="1">
        <f t="shared" si="58"/>
        <v>149.9572</v>
      </c>
      <c r="G1835" s="34"/>
      <c r="H1835" s="1">
        <v>1181.8</v>
      </c>
      <c r="I1835" s="1">
        <f>IF(Tabel1[[#This Row],[Netto afname 2024 (LDN)]]-Tabel1[[#This Row],[Wind profiel]]&lt;0,0,Tabel1[[#This Row],[Netto afname 2024 (LDN)]]-Tabel1[[#This Row],[Wind profiel]])</f>
        <v>0</v>
      </c>
      <c r="J1835" s="1">
        <f>Tabel1[[#This Row],[Wind profiel]]-Tabel1[[#This Row],[Netto afname 2024 (LDN)]]</f>
        <v>1116.5627999999999</v>
      </c>
    </row>
    <row r="1836" spans="1:10" x14ac:dyDescent="0.2">
      <c r="A1836">
        <f t="shared" si="57"/>
        <v>3</v>
      </c>
      <c r="B1836" t="s">
        <v>1834</v>
      </c>
      <c r="C1836" s="1">
        <v>8.3572500000000005</v>
      </c>
      <c r="D1836" s="1">
        <v>14.807502467917079</v>
      </c>
      <c r="E1836" s="1">
        <v>159.12</v>
      </c>
      <c r="F1836" s="1">
        <f t="shared" si="58"/>
        <v>152.66974753208291</v>
      </c>
      <c r="G1836" s="34"/>
      <c r="H1836" s="1">
        <v>923.1</v>
      </c>
      <c r="I1836" s="1">
        <f>IF(Tabel1[[#This Row],[Netto afname 2024 (LDN)]]-Tabel1[[#This Row],[Wind profiel]]&lt;0,0,Tabel1[[#This Row],[Netto afname 2024 (LDN)]]-Tabel1[[#This Row],[Wind profiel]])</f>
        <v>0</v>
      </c>
      <c r="J1836" s="1">
        <f>Tabel1[[#This Row],[Wind profiel]]-Tabel1[[#This Row],[Netto afname 2024 (LDN)]]</f>
        <v>914.74275</v>
      </c>
    </row>
    <row r="1837" spans="1:10" x14ac:dyDescent="0.2">
      <c r="A1837">
        <f t="shared" si="57"/>
        <v>3</v>
      </c>
      <c r="B1837" t="s">
        <v>1835</v>
      </c>
      <c r="C1837" s="1">
        <v>27.806850000000001</v>
      </c>
      <c r="D1837" s="1">
        <v>2.1717670286278379</v>
      </c>
      <c r="E1837" s="1">
        <v>132.24</v>
      </c>
      <c r="F1837" s="1">
        <f t="shared" si="58"/>
        <v>157.87508297137217</v>
      </c>
      <c r="G1837" s="34"/>
      <c r="H1837" s="1">
        <v>677.4</v>
      </c>
      <c r="I1837" s="1">
        <f>IF(Tabel1[[#This Row],[Netto afname 2024 (LDN)]]-Tabel1[[#This Row],[Wind profiel]]&lt;0,0,Tabel1[[#This Row],[Netto afname 2024 (LDN)]]-Tabel1[[#This Row],[Wind profiel]])</f>
        <v>0</v>
      </c>
      <c r="J1837" s="1">
        <f>Tabel1[[#This Row],[Wind profiel]]-Tabel1[[#This Row],[Netto afname 2024 (LDN)]]</f>
        <v>649.59314999999992</v>
      </c>
    </row>
    <row r="1838" spans="1:10" x14ac:dyDescent="0.2">
      <c r="A1838">
        <f t="shared" si="57"/>
        <v>3</v>
      </c>
      <c r="B1838" t="s">
        <v>1836</v>
      </c>
      <c r="C1838" s="1">
        <v>18.639199999999999</v>
      </c>
      <c r="D1838" s="1">
        <v>34.254689042448177</v>
      </c>
      <c r="E1838" s="1">
        <v>177.2</v>
      </c>
      <c r="F1838" s="1">
        <f t="shared" si="58"/>
        <v>161.5845109575518</v>
      </c>
      <c r="G1838" s="34"/>
      <c r="H1838" s="1">
        <v>828.2</v>
      </c>
      <c r="I1838" s="1">
        <f>IF(Tabel1[[#This Row],[Netto afname 2024 (LDN)]]-Tabel1[[#This Row],[Wind profiel]]&lt;0,0,Tabel1[[#This Row],[Netto afname 2024 (LDN)]]-Tabel1[[#This Row],[Wind profiel]])</f>
        <v>0</v>
      </c>
      <c r="J1838" s="1">
        <f>Tabel1[[#This Row],[Wind profiel]]-Tabel1[[#This Row],[Netto afname 2024 (LDN)]]</f>
        <v>809.56080000000009</v>
      </c>
    </row>
    <row r="1839" spans="1:10" x14ac:dyDescent="0.2">
      <c r="A1839">
        <f t="shared" si="57"/>
        <v>3</v>
      </c>
      <c r="B1839" t="s">
        <v>1837</v>
      </c>
      <c r="C1839" s="1">
        <v>5.0650000000000001E-2</v>
      </c>
      <c r="D1839" s="1">
        <v>64.017769002961501</v>
      </c>
      <c r="E1839" s="1">
        <v>231.83999999999997</v>
      </c>
      <c r="F1839" s="1">
        <f t="shared" si="58"/>
        <v>167.87288099703846</v>
      </c>
      <c r="G1839" s="34"/>
      <c r="H1839" s="1">
        <v>1159.7</v>
      </c>
      <c r="I1839" s="1">
        <f>IF(Tabel1[[#This Row],[Netto afname 2024 (LDN)]]-Tabel1[[#This Row],[Wind profiel]]&lt;0,0,Tabel1[[#This Row],[Netto afname 2024 (LDN)]]-Tabel1[[#This Row],[Wind profiel]])</f>
        <v>0</v>
      </c>
      <c r="J1839" s="1">
        <f>Tabel1[[#This Row],[Wind profiel]]-Tabel1[[#This Row],[Netto afname 2024 (LDN)]]</f>
        <v>1159.6493500000001</v>
      </c>
    </row>
    <row r="1840" spans="1:10" x14ac:dyDescent="0.2">
      <c r="A1840">
        <f t="shared" si="57"/>
        <v>3</v>
      </c>
      <c r="B1840" t="s">
        <v>1838</v>
      </c>
      <c r="C1840" s="1">
        <v>6.3312500000000007</v>
      </c>
      <c r="D1840" s="1">
        <v>24.72852912142152</v>
      </c>
      <c r="E1840" s="1">
        <v>200</v>
      </c>
      <c r="F1840" s="1">
        <f t="shared" si="58"/>
        <v>181.60272087857848</v>
      </c>
      <c r="G1840" s="34"/>
      <c r="H1840" s="1">
        <v>1415.9</v>
      </c>
      <c r="I1840" s="1">
        <f>IF(Tabel1[[#This Row],[Netto afname 2024 (LDN)]]-Tabel1[[#This Row],[Wind profiel]]&lt;0,0,Tabel1[[#This Row],[Netto afname 2024 (LDN)]]-Tabel1[[#This Row],[Wind profiel]])</f>
        <v>0</v>
      </c>
      <c r="J1840" s="1">
        <f>Tabel1[[#This Row],[Wind profiel]]-Tabel1[[#This Row],[Netto afname 2024 (LDN)]]</f>
        <v>1409.5687500000001</v>
      </c>
    </row>
    <row r="1841" spans="1:10" x14ac:dyDescent="0.2">
      <c r="A1841">
        <f t="shared" si="57"/>
        <v>3</v>
      </c>
      <c r="B1841" t="s">
        <v>1839</v>
      </c>
      <c r="C1841" s="1">
        <v>15.44825</v>
      </c>
      <c r="D1841" s="1">
        <v>15.547877591312931</v>
      </c>
      <c r="E1841" s="1">
        <v>180.24</v>
      </c>
      <c r="F1841" s="1">
        <f t="shared" si="58"/>
        <v>180.14037240868709</v>
      </c>
      <c r="G1841" s="34"/>
      <c r="H1841" s="1">
        <v>1605.7</v>
      </c>
      <c r="I1841" s="1">
        <f>IF(Tabel1[[#This Row],[Netto afname 2024 (LDN)]]-Tabel1[[#This Row],[Wind profiel]]&lt;0,0,Tabel1[[#This Row],[Netto afname 2024 (LDN)]]-Tabel1[[#This Row],[Wind profiel]])</f>
        <v>0</v>
      </c>
      <c r="J1841" s="1">
        <f>Tabel1[[#This Row],[Wind profiel]]-Tabel1[[#This Row],[Netto afname 2024 (LDN)]]</f>
        <v>1590.2517500000001</v>
      </c>
    </row>
    <row r="1842" spans="1:10" x14ac:dyDescent="0.2">
      <c r="A1842">
        <f t="shared" si="57"/>
        <v>3</v>
      </c>
      <c r="B1842" t="s">
        <v>1840</v>
      </c>
      <c r="C1842" s="1">
        <v>80.432199999999995</v>
      </c>
      <c r="D1842" s="1">
        <v>0</v>
      </c>
      <c r="E1842" s="1">
        <v>110.24000000000001</v>
      </c>
      <c r="F1842" s="1">
        <f t="shared" si="58"/>
        <v>190.6722</v>
      </c>
      <c r="G1842" s="34"/>
      <c r="H1842" s="1">
        <v>1532</v>
      </c>
      <c r="I1842" s="1">
        <f>IF(Tabel1[[#This Row],[Netto afname 2024 (LDN)]]-Tabel1[[#This Row],[Wind profiel]]&lt;0,0,Tabel1[[#This Row],[Netto afname 2024 (LDN)]]-Tabel1[[#This Row],[Wind profiel]])</f>
        <v>0</v>
      </c>
      <c r="J1842" s="1">
        <f>Tabel1[[#This Row],[Wind profiel]]-Tabel1[[#This Row],[Netto afname 2024 (LDN)]]</f>
        <v>1451.5678</v>
      </c>
    </row>
    <row r="1843" spans="1:10" x14ac:dyDescent="0.2">
      <c r="A1843">
        <f t="shared" si="57"/>
        <v>3</v>
      </c>
      <c r="B1843" t="s">
        <v>1841</v>
      </c>
      <c r="C1843" s="1">
        <v>108.34035</v>
      </c>
      <c r="D1843" s="1">
        <v>0</v>
      </c>
      <c r="E1843" s="1">
        <v>81.28</v>
      </c>
      <c r="F1843" s="1">
        <f t="shared" si="58"/>
        <v>189.62035</v>
      </c>
      <c r="G1843" s="34"/>
      <c r="H1843" s="1">
        <v>1426.6</v>
      </c>
      <c r="I1843" s="1">
        <f>IF(Tabel1[[#This Row],[Netto afname 2024 (LDN)]]-Tabel1[[#This Row],[Wind profiel]]&lt;0,0,Tabel1[[#This Row],[Netto afname 2024 (LDN)]]-Tabel1[[#This Row],[Wind profiel]])</f>
        <v>0</v>
      </c>
      <c r="J1843" s="1">
        <f>Tabel1[[#This Row],[Wind profiel]]-Tabel1[[#This Row],[Netto afname 2024 (LDN)]]</f>
        <v>1318.25965</v>
      </c>
    </row>
    <row r="1844" spans="1:10" x14ac:dyDescent="0.2">
      <c r="A1844">
        <f t="shared" si="57"/>
        <v>3</v>
      </c>
      <c r="B1844" t="s">
        <v>1842</v>
      </c>
      <c r="C1844" s="1">
        <v>156.96435</v>
      </c>
      <c r="D1844" s="1">
        <v>0</v>
      </c>
      <c r="E1844" s="1">
        <v>38.96</v>
      </c>
      <c r="F1844" s="1">
        <f t="shared" si="58"/>
        <v>195.92435</v>
      </c>
      <c r="G1844" s="34"/>
      <c r="H1844" s="1">
        <v>1581.1</v>
      </c>
      <c r="I1844" s="1">
        <f>IF(Tabel1[[#This Row],[Netto afname 2024 (LDN)]]-Tabel1[[#This Row],[Wind profiel]]&lt;0,0,Tabel1[[#This Row],[Netto afname 2024 (LDN)]]-Tabel1[[#This Row],[Wind profiel]])</f>
        <v>0</v>
      </c>
      <c r="J1844" s="1">
        <f>Tabel1[[#This Row],[Wind profiel]]-Tabel1[[#This Row],[Netto afname 2024 (LDN)]]</f>
        <v>1424.1356499999999</v>
      </c>
    </row>
    <row r="1845" spans="1:10" x14ac:dyDescent="0.2">
      <c r="A1845">
        <f t="shared" si="57"/>
        <v>3</v>
      </c>
      <c r="B1845" t="s">
        <v>1843</v>
      </c>
      <c r="C1845" s="1">
        <v>192.1661</v>
      </c>
      <c r="D1845" s="1">
        <v>0</v>
      </c>
      <c r="E1845" s="1">
        <v>3.2</v>
      </c>
      <c r="F1845" s="1">
        <f t="shared" si="58"/>
        <v>195.36609999999999</v>
      </c>
      <c r="G1845" s="34"/>
      <c r="H1845" s="1">
        <v>1805.5</v>
      </c>
      <c r="I1845" s="1">
        <f>IF(Tabel1[[#This Row],[Netto afname 2024 (LDN)]]-Tabel1[[#This Row],[Wind profiel]]&lt;0,0,Tabel1[[#This Row],[Netto afname 2024 (LDN)]]-Tabel1[[#This Row],[Wind profiel]])</f>
        <v>0</v>
      </c>
      <c r="J1845" s="1">
        <f>Tabel1[[#This Row],[Wind profiel]]-Tabel1[[#This Row],[Netto afname 2024 (LDN)]]</f>
        <v>1613.3339000000001</v>
      </c>
    </row>
    <row r="1846" spans="1:10" x14ac:dyDescent="0.2">
      <c r="A1846">
        <f t="shared" si="57"/>
        <v>3</v>
      </c>
      <c r="B1846" t="s">
        <v>1844</v>
      </c>
      <c r="C1846" s="1">
        <v>195.50900000000001</v>
      </c>
      <c r="D1846" s="1">
        <v>0</v>
      </c>
      <c r="E1846" s="1">
        <v>0</v>
      </c>
      <c r="F1846" s="1">
        <f t="shared" si="58"/>
        <v>195.50900000000001</v>
      </c>
      <c r="G1846" s="34"/>
      <c r="H1846" s="1">
        <v>2132.9</v>
      </c>
      <c r="I1846" s="1">
        <f>IF(Tabel1[[#This Row],[Netto afname 2024 (LDN)]]-Tabel1[[#This Row],[Wind profiel]]&lt;0,0,Tabel1[[#This Row],[Netto afname 2024 (LDN)]]-Tabel1[[#This Row],[Wind profiel]])</f>
        <v>0</v>
      </c>
      <c r="J1846" s="1">
        <f>Tabel1[[#This Row],[Wind profiel]]-Tabel1[[#This Row],[Netto afname 2024 (LDN)]]</f>
        <v>1937.3910000000001</v>
      </c>
    </row>
    <row r="1847" spans="1:10" x14ac:dyDescent="0.2">
      <c r="A1847">
        <f t="shared" si="57"/>
        <v>3</v>
      </c>
      <c r="B1847" t="s">
        <v>1845</v>
      </c>
      <c r="C1847" s="1">
        <v>214.95860000000002</v>
      </c>
      <c r="D1847" s="1">
        <v>0</v>
      </c>
      <c r="E1847" s="1">
        <v>0</v>
      </c>
      <c r="F1847" s="1">
        <f t="shared" si="58"/>
        <v>214.95860000000002</v>
      </c>
      <c r="G1847" s="34"/>
      <c r="H1847" s="1">
        <v>2712.8</v>
      </c>
      <c r="I1847" s="1">
        <f>IF(Tabel1[[#This Row],[Netto afname 2024 (LDN)]]-Tabel1[[#This Row],[Wind profiel]]&lt;0,0,Tabel1[[#This Row],[Netto afname 2024 (LDN)]]-Tabel1[[#This Row],[Wind profiel]])</f>
        <v>0</v>
      </c>
      <c r="J1847" s="1">
        <f>Tabel1[[#This Row],[Wind profiel]]-Tabel1[[#This Row],[Netto afname 2024 (LDN)]]</f>
        <v>2497.8414000000002</v>
      </c>
    </row>
    <row r="1848" spans="1:10" x14ac:dyDescent="0.2">
      <c r="A1848">
        <f t="shared" si="57"/>
        <v>3</v>
      </c>
      <c r="B1848" t="s">
        <v>1846</v>
      </c>
      <c r="C1848" s="1">
        <v>273.35804999999999</v>
      </c>
      <c r="D1848" s="1">
        <v>0</v>
      </c>
      <c r="E1848" s="1">
        <v>0</v>
      </c>
      <c r="F1848" s="1">
        <f t="shared" si="58"/>
        <v>273.35804999999999</v>
      </c>
      <c r="G1848" s="34"/>
      <c r="H1848" s="1">
        <v>3396.7</v>
      </c>
      <c r="I1848" s="1">
        <f>IF(Tabel1[[#This Row],[Netto afname 2024 (LDN)]]-Tabel1[[#This Row],[Wind profiel]]&lt;0,0,Tabel1[[#This Row],[Netto afname 2024 (LDN)]]-Tabel1[[#This Row],[Wind profiel]])</f>
        <v>0</v>
      </c>
      <c r="J1848" s="1">
        <f>Tabel1[[#This Row],[Wind profiel]]-Tabel1[[#This Row],[Netto afname 2024 (LDN)]]</f>
        <v>3123.34195</v>
      </c>
    </row>
    <row r="1849" spans="1:10" x14ac:dyDescent="0.2">
      <c r="A1849">
        <f t="shared" si="57"/>
        <v>3</v>
      </c>
      <c r="B1849" t="s">
        <v>1847</v>
      </c>
      <c r="C1849" s="1">
        <v>287.03354999999999</v>
      </c>
      <c r="D1849" s="1">
        <v>0</v>
      </c>
      <c r="E1849" s="1">
        <v>0</v>
      </c>
      <c r="F1849" s="1">
        <f t="shared" si="58"/>
        <v>287.03354999999999</v>
      </c>
      <c r="G1849" s="34"/>
      <c r="H1849" s="1">
        <v>3460.5</v>
      </c>
      <c r="I1849" s="1">
        <f>IF(Tabel1[[#This Row],[Netto afname 2024 (LDN)]]-Tabel1[[#This Row],[Wind profiel]]&lt;0,0,Tabel1[[#This Row],[Netto afname 2024 (LDN)]]-Tabel1[[#This Row],[Wind profiel]])</f>
        <v>0</v>
      </c>
      <c r="J1849" s="1">
        <f>Tabel1[[#This Row],[Wind profiel]]-Tabel1[[#This Row],[Netto afname 2024 (LDN)]]</f>
        <v>3173.4664499999999</v>
      </c>
    </row>
    <row r="1850" spans="1:10" x14ac:dyDescent="0.2">
      <c r="A1850">
        <f t="shared" si="57"/>
        <v>3</v>
      </c>
      <c r="B1850" t="s">
        <v>1848</v>
      </c>
      <c r="C1850" s="1">
        <v>259.58125000000001</v>
      </c>
      <c r="D1850" s="1">
        <v>0</v>
      </c>
      <c r="E1850" s="1">
        <v>0</v>
      </c>
      <c r="F1850" s="1">
        <f t="shared" si="58"/>
        <v>259.58125000000001</v>
      </c>
      <c r="G1850" s="34"/>
      <c r="H1850" s="1">
        <v>2797.4</v>
      </c>
      <c r="I1850" s="1">
        <f>IF(Tabel1[[#This Row],[Netto afname 2024 (LDN)]]-Tabel1[[#This Row],[Wind profiel]]&lt;0,0,Tabel1[[#This Row],[Netto afname 2024 (LDN)]]-Tabel1[[#This Row],[Wind profiel]])</f>
        <v>0</v>
      </c>
      <c r="J1850" s="1">
        <f>Tabel1[[#This Row],[Wind profiel]]-Tabel1[[#This Row],[Netto afname 2024 (LDN)]]</f>
        <v>2537.8187499999999</v>
      </c>
    </row>
    <row r="1851" spans="1:10" x14ac:dyDescent="0.2">
      <c r="A1851">
        <f t="shared" si="57"/>
        <v>3</v>
      </c>
      <c r="B1851" t="s">
        <v>1849</v>
      </c>
      <c r="C1851" s="1">
        <v>256.84615000000002</v>
      </c>
      <c r="D1851" s="1">
        <v>0</v>
      </c>
      <c r="E1851" s="1">
        <v>0</v>
      </c>
      <c r="F1851" s="1">
        <f t="shared" si="58"/>
        <v>256.84615000000002</v>
      </c>
      <c r="G1851" s="34"/>
      <c r="H1851" s="1">
        <v>2621.8</v>
      </c>
      <c r="I1851" s="1">
        <f>IF(Tabel1[[#This Row],[Netto afname 2024 (LDN)]]-Tabel1[[#This Row],[Wind profiel]]&lt;0,0,Tabel1[[#This Row],[Netto afname 2024 (LDN)]]-Tabel1[[#This Row],[Wind profiel]])</f>
        <v>0</v>
      </c>
      <c r="J1851" s="1">
        <f>Tabel1[[#This Row],[Wind profiel]]-Tabel1[[#This Row],[Netto afname 2024 (LDN)]]</f>
        <v>2364.9538500000003</v>
      </c>
    </row>
    <row r="1852" spans="1:10" x14ac:dyDescent="0.2">
      <c r="A1852">
        <f t="shared" si="57"/>
        <v>3</v>
      </c>
      <c r="B1852" t="s">
        <v>1850</v>
      </c>
      <c r="C1852" s="1">
        <v>219.36515000000003</v>
      </c>
      <c r="D1852" s="1">
        <v>0</v>
      </c>
      <c r="E1852" s="1">
        <v>0</v>
      </c>
      <c r="F1852" s="1">
        <f t="shared" si="58"/>
        <v>219.36515000000003</v>
      </c>
      <c r="G1852" s="34"/>
      <c r="H1852" s="1">
        <v>2070.5</v>
      </c>
      <c r="I1852" s="1">
        <f>IF(Tabel1[[#This Row],[Netto afname 2024 (LDN)]]-Tabel1[[#This Row],[Wind profiel]]&lt;0,0,Tabel1[[#This Row],[Netto afname 2024 (LDN)]]-Tabel1[[#This Row],[Wind profiel]])</f>
        <v>0</v>
      </c>
      <c r="J1852" s="1">
        <f>Tabel1[[#This Row],[Wind profiel]]-Tabel1[[#This Row],[Netto afname 2024 (LDN)]]</f>
        <v>1851.1348499999999</v>
      </c>
    </row>
    <row r="1853" spans="1:10" x14ac:dyDescent="0.2">
      <c r="A1853">
        <f t="shared" si="57"/>
        <v>3</v>
      </c>
      <c r="B1853" t="s">
        <v>1851</v>
      </c>
      <c r="C1853" s="1">
        <v>209.53905</v>
      </c>
      <c r="D1853" s="1">
        <v>0</v>
      </c>
      <c r="E1853" s="1">
        <v>0</v>
      </c>
      <c r="F1853" s="1">
        <f t="shared" si="58"/>
        <v>209.53905</v>
      </c>
      <c r="G1853" s="34"/>
      <c r="H1853" s="1">
        <v>1033.4000000000001</v>
      </c>
      <c r="I1853" s="1">
        <f>IF(Tabel1[[#This Row],[Netto afname 2024 (LDN)]]-Tabel1[[#This Row],[Wind profiel]]&lt;0,0,Tabel1[[#This Row],[Netto afname 2024 (LDN)]]-Tabel1[[#This Row],[Wind profiel]])</f>
        <v>0</v>
      </c>
      <c r="J1853" s="1">
        <f>Tabel1[[#This Row],[Wind profiel]]-Tabel1[[#This Row],[Netto afname 2024 (LDN)]]</f>
        <v>823.86095000000012</v>
      </c>
    </row>
    <row r="1854" spans="1:10" x14ac:dyDescent="0.2">
      <c r="A1854">
        <f t="shared" si="57"/>
        <v>3</v>
      </c>
      <c r="B1854" t="s">
        <v>1852</v>
      </c>
      <c r="C1854" s="1">
        <v>185.27769999999998</v>
      </c>
      <c r="D1854" s="1">
        <v>0</v>
      </c>
      <c r="E1854" s="1">
        <v>0</v>
      </c>
      <c r="F1854" s="1">
        <f t="shared" si="58"/>
        <v>185.27769999999998</v>
      </c>
      <c r="G1854" s="34"/>
      <c r="H1854" s="1">
        <v>613.4</v>
      </c>
      <c r="I1854" s="1">
        <f>IF(Tabel1[[#This Row],[Netto afname 2024 (LDN)]]-Tabel1[[#This Row],[Wind profiel]]&lt;0,0,Tabel1[[#This Row],[Netto afname 2024 (LDN)]]-Tabel1[[#This Row],[Wind profiel]])</f>
        <v>0</v>
      </c>
      <c r="J1854" s="1">
        <f>Tabel1[[#This Row],[Wind profiel]]-Tabel1[[#This Row],[Netto afname 2024 (LDN)]]</f>
        <v>428.1223</v>
      </c>
    </row>
    <row r="1855" spans="1:10" x14ac:dyDescent="0.2">
      <c r="A1855">
        <f t="shared" si="57"/>
        <v>3</v>
      </c>
      <c r="B1855" t="s">
        <v>1853</v>
      </c>
      <c r="C1855" s="1">
        <v>165.16965000000002</v>
      </c>
      <c r="D1855" s="1">
        <v>0</v>
      </c>
      <c r="E1855" s="1">
        <v>0</v>
      </c>
      <c r="F1855" s="1">
        <f t="shared" si="58"/>
        <v>165.16965000000002</v>
      </c>
      <c r="G1855" s="34"/>
      <c r="H1855" s="1">
        <v>415.5</v>
      </c>
      <c r="I1855" s="1">
        <f>IF(Tabel1[[#This Row],[Netto afname 2024 (LDN)]]-Tabel1[[#This Row],[Wind profiel]]&lt;0,0,Tabel1[[#This Row],[Netto afname 2024 (LDN)]]-Tabel1[[#This Row],[Wind profiel]])</f>
        <v>0</v>
      </c>
      <c r="J1855" s="1">
        <f>Tabel1[[#This Row],[Wind profiel]]-Tabel1[[#This Row],[Netto afname 2024 (LDN)]]</f>
        <v>250.33034999999998</v>
      </c>
    </row>
    <row r="1856" spans="1:10" x14ac:dyDescent="0.2">
      <c r="A1856">
        <f t="shared" si="57"/>
        <v>3</v>
      </c>
      <c r="B1856" t="s">
        <v>1854</v>
      </c>
      <c r="C1856" s="1">
        <v>166.43589999999998</v>
      </c>
      <c r="D1856" s="1">
        <v>0</v>
      </c>
      <c r="E1856" s="1">
        <v>0</v>
      </c>
      <c r="F1856" s="1">
        <f t="shared" si="58"/>
        <v>166.43589999999998</v>
      </c>
      <c r="G1856" s="34"/>
      <c r="H1856" s="1">
        <v>527.4</v>
      </c>
      <c r="I1856" s="1">
        <f>IF(Tabel1[[#This Row],[Netto afname 2024 (LDN)]]-Tabel1[[#This Row],[Wind profiel]]&lt;0,0,Tabel1[[#This Row],[Netto afname 2024 (LDN)]]-Tabel1[[#This Row],[Wind profiel]])</f>
        <v>0</v>
      </c>
      <c r="J1856" s="1">
        <f>Tabel1[[#This Row],[Wind profiel]]-Tabel1[[#This Row],[Netto afname 2024 (LDN)]]</f>
        <v>360.96410000000003</v>
      </c>
    </row>
    <row r="1857" spans="1:10" x14ac:dyDescent="0.2">
      <c r="A1857">
        <f t="shared" si="57"/>
        <v>3</v>
      </c>
      <c r="B1857" t="s">
        <v>1855</v>
      </c>
      <c r="C1857" s="1">
        <v>170.79179999999999</v>
      </c>
      <c r="D1857" s="1">
        <v>0</v>
      </c>
      <c r="E1857" s="1">
        <v>0</v>
      </c>
      <c r="F1857" s="1">
        <f t="shared" si="58"/>
        <v>170.79179999999999</v>
      </c>
      <c r="G1857" s="34"/>
      <c r="H1857" s="1">
        <v>590.79999999999995</v>
      </c>
      <c r="I1857" s="1">
        <f>IF(Tabel1[[#This Row],[Netto afname 2024 (LDN)]]-Tabel1[[#This Row],[Wind profiel]]&lt;0,0,Tabel1[[#This Row],[Netto afname 2024 (LDN)]]-Tabel1[[#This Row],[Wind profiel]])</f>
        <v>0</v>
      </c>
      <c r="J1857" s="1">
        <f>Tabel1[[#This Row],[Wind profiel]]-Tabel1[[#This Row],[Netto afname 2024 (LDN)]]</f>
        <v>420.00819999999999</v>
      </c>
    </row>
    <row r="1858" spans="1:10" x14ac:dyDescent="0.2">
      <c r="A1858">
        <f t="shared" si="57"/>
        <v>3</v>
      </c>
      <c r="B1858" t="s">
        <v>1856</v>
      </c>
      <c r="C1858" s="1">
        <v>162.99170000000001</v>
      </c>
      <c r="D1858" s="1">
        <v>0</v>
      </c>
      <c r="E1858" s="1">
        <v>3.7600000000000002</v>
      </c>
      <c r="F1858" s="1">
        <f t="shared" si="58"/>
        <v>166.7517</v>
      </c>
      <c r="G1858" s="34"/>
      <c r="H1858" s="1">
        <v>523.70000000000005</v>
      </c>
      <c r="I1858" s="1">
        <f>IF(Tabel1[[#This Row],[Netto afname 2024 (LDN)]]-Tabel1[[#This Row],[Wind profiel]]&lt;0,0,Tabel1[[#This Row],[Netto afname 2024 (LDN)]]-Tabel1[[#This Row],[Wind profiel]])</f>
        <v>0</v>
      </c>
      <c r="J1858" s="1">
        <f>Tabel1[[#This Row],[Wind profiel]]-Tabel1[[#This Row],[Netto afname 2024 (LDN)]]</f>
        <v>360.70830000000001</v>
      </c>
    </row>
    <row r="1859" spans="1:10" x14ac:dyDescent="0.2">
      <c r="A1859">
        <f t="shared" si="57"/>
        <v>3</v>
      </c>
      <c r="B1859" t="s">
        <v>1857</v>
      </c>
      <c r="C1859" s="1">
        <v>122.26910000000001</v>
      </c>
      <c r="D1859" s="1">
        <v>0</v>
      </c>
      <c r="E1859" s="1">
        <v>47.440000000000005</v>
      </c>
      <c r="F1859" s="1">
        <f t="shared" si="58"/>
        <v>169.70910000000001</v>
      </c>
      <c r="G1859" s="34"/>
      <c r="H1859" s="1">
        <v>385.6</v>
      </c>
      <c r="I1859" s="1">
        <f>IF(Tabel1[[#This Row],[Netto afname 2024 (LDN)]]-Tabel1[[#This Row],[Wind profiel]]&lt;0,0,Tabel1[[#This Row],[Netto afname 2024 (LDN)]]-Tabel1[[#This Row],[Wind profiel]])</f>
        <v>0</v>
      </c>
      <c r="J1859" s="1">
        <f>Tabel1[[#This Row],[Wind profiel]]-Tabel1[[#This Row],[Netto afname 2024 (LDN)]]</f>
        <v>263.33090000000004</v>
      </c>
    </row>
    <row r="1860" spans="1:10" x14ac:dyDescent="0.2">
      <c r="A1860">
        <f t="shared" ref="A1860:A1923" si="59">MONTH(B1860)</f>
        <v>3</v>
      </c>
      <c r="B1860" t="s">
        <v>1858</v>
      </c>
      <c r="C1860" s="1">
        <v>106.41565</v>
      </c>
      <c r="D1860" s="1">
        <v>0</v>
      </c>
      <c r="E1860" s="1">
        <v>76.08</v>
      </c>
      <c r="F1860" s="1">
        <f t="shared" ref="F1860:F1923" si="60">C1860+E1860-D1860</f>
        <v>182.49565000000001</v>
      </c>
      <c r="G1860" s="34"/>
      <c r="H1860" s="1">
        <v>501.8</v>
      </c>
      <c r="I1860" s="1">
        <f>IF(Tabel1[[#This Row],[Netto afname 2024 (LDN)]]-Tabel1[[#This Row],[Wind profiel]]&lt;0,0,Tabel1[[#This Row],[Netto afname 2024 (LDN)]]-Tabel1[[#This Row],[Wind profiel]])</f>
        <v>0</v>
      </c>
      <c r="J1860" s="1">
        <f>Tabel1[[#This Row],[Wind profiel]]-Tabel1[[#This Row],[Netto afname 2024 (LDN)]]</f>
        <v>395.38435000000004</v>
      </c>
    </row>
    <row r="1861" spans="1:10" x14ac:dyDescent="0.2">
      <c r="A1861">
        <f t="shared" si="59"/>
        <v>3</v>
      </c>
      <c r="B1861" t="s">
        <v>1859</v>
      </c>
      <c r="C1861" s="1">
        <v>46.44605</v>
      </c>
      <c r="D1861" s="1">
        <v>22.556762092793683</v>
      </c>
      <c r="E1861" s="1">
        <v>161.92000000000002</v>
      </c>
      <c r="F1861" s="1">
        <f t="shared" si="60"/>
        <v>185.80928790720634</v>
      </c>
      <c r="G1861" s="34"/>
      <c r="H1861" s="1">
        <v>417.1</v>
      </c>
      <c r="I1861" s="1">
        <f>IF(Tabel1[[#This Row],[Netto afname 2024 (LDN)]]-Tabel1[[#This Row],[Wind profiel]]&lt;0,0,Tabel1[[#This Row],[Netto afname 2024 (LDN)]]-Tabel1[[#This Row],[Wind profiel]])</f>
        <v>0</v>
      </c>
      <c r="J1861" s="1">
        <f>Tabel1[[#This Row],[Wind profiel]]-Tabel1[[#This Row],[Netto afname 2024 (LDN)]]</f>
        <v>370.65395000000001</v>
      </c>
    </row>
    <row r="1862" spans="1:10" x14ac:dyDescent="0.2">
      <c r="A1862">
        <f t="shared" si="59"/>
        <v>3</v>
      </c>
      <c r="B1862" t="s">
        <v>1860</v>
      </c>
      <c r="C1862" s="1">
        <v>80.17895</v>
      </c>
      <c r="D1862" s="1">
        <v>13.820335636722605</v>
      </c>
      <c r="E1862" s="1">
        <v>112</v>
      </c>
      <c r="F1862" s="1">
        <f t="shared" si="60"/>
        <v>178.35861436327738</v>
      </c>
      <c r="G1862" s="34"/>
      <c r="H1862" s="1">
        <v>169.5</v>
      </c>
      <c r="I1862" s="1">
        <f>IF(Tabel1[[#This Row],[Netto afname 2024 (LDN)]]-Tabel1[[#This Row],[Wind profiel]]&lt;0,0,Tabel1[[#This Row],[Netto afname 2024 (LDN)]]-Tabel1[[#This Row],[Wind profiel]])</f>
        <v>0</v>
      </c>
      <c r="J1862" s="1">
        <f>Tabel1[[#This Row],[Wind profiel]]-Tabel1[[#This Row],[Netto afname 2024 (LDN)]]</f>
        <v>89.32105</v>
      </c>
    </row>
    <row r="1863" spans="1:10" x14ac:dyDescent="0.2">
      <c r="A1863">
        <f t="shared" si="59"/>
        <v>3</v>
      </c>
      <c r="B1863" t="s">
        <v>1861</v>
      </c>
      <c r="C1863" s="1">
        <v>30.795200000000001</v>
      </c>
      <c r="D1863" s="1">
        <v>14.461994076999012</v>
      </c>
      <c r="E1863" s="1">
        <v>172.8</v>
      </c>
      <c r="F1863" s="1">
        <f t="shared" si="60"/>
        <v>189.13320592300099</v>
      </c>
      <c r="G1863" s="34"/>
      <c r="H1863" s="1">
        <v>149.9</v>
      </c>
      <c r="I1863" s="1">
        <f>IF(Tabel1[[#This Row],[Netto afname 2024 (LDN)]]-Tabel1[[#This Row],[Wind profiel]]&lt;0,0,Tabel1[[#This Row],[Netto afname 2024 (LDN)]]-Tabel1[[#This Row],[Wind profiel]])</f>
        <v>0</v>
      </c>
      <c r="J1863" s="1">
        <f>Tabel1[[#This Row],[Wind profiel]]-Tabel1[[#This Row],[Netto afname 2024 (LDN)]]</f>
        <v>119.10480000000001</v>
      </c>
    </row>
    <row r="1864" spans="1:10" x14ac:dyDescent="0.2">
      <c r="A1864">
        <f t="shared" si="59"/>
        <v>3</v>
      </c>
      <c r="B1864" t="s">
        <v>1862</v>
      </c>
      <c r="C1864" s="1">
        <v>0</v>
      </c>
      <c r="D1864" s="1">
        <v>77.591312931885483</v>
      </c>
      <c r="E1864" s="1">
        <v>269.2</v>
      </c>
      <c r="F1864" s="1">
        <f t="shared" si="60"/>
        <v>191.60868706811451</v>
      </c>
      <c r="G1864" s="34"/>
      <c r="H1864" s="1">
        <v>269</v>
      </c>
      <c r="I1864" s="1">
        <f>IF(Tabel1[[#This Row],[Netto afname 2024 (LDN)]]-Tabel1[[#This Row],[Wind profiel]]&lt;0,0,Tabel1[[#This Row],[Netto afname 2024 (LDN)]]-Tabel1[[#This Row],[Wind profiel]])</f>
        <v>0</v>
      </c>
      <c r="J1864" s="1">
        <f>Tabel1[[#This Row],[Wind profiel]]-Tabel1[[#This Row],[Netto afname 2024 (LDN)]]</f>
        <v>269</v>
      </c>
    </row>
    <row r="1865" spans="1:10" x14ac:dyDescent="0.2">
      <c r="A1865">
        <f t="shared" si="59"/>
        <v>3</v>
      </c>
      <c r="B1865" t="s">
        <v>1863</v>
      </c>
      <c r="C1865" s="1">
        <v>2.1779500000000001</v>
      </c>
      <c r="D1865" s="1">
        <v>175.1233958538993</v>
      </c>
      <c r="E1865" s="1">
        <v>361.28000000000003</v>
      </c>
      <c r="F1865" s="1">
        <f t="shared" si="60"/>
        <v>188.33455414610074</v>
      </c>
      <c r="G1865" s="34"/>
      <c r="H1865" s="1">
        <v>129.1</v>
      </c>
      <c r="I1865" s="1">
        <f>IF(Tabel1[[#This Row],[Netto afname 2024 (LDN)]]-Tabel1[[#This Row],[Wind profiel]]&lt;0,0,Tabel1[[#This Row],[Netto afname 2024 (LDN)]]-Tabel1[[#This Row],[Wind profiel]])</f>
        <v>0</v>
      </c>
      <c r="J1865" s="1">
        <f>Tabel1[[#This Row],[Wind profiel]]-Tabel1[[#This Row],[Netto afname 2024 (LDN)]]</f>
        <v>126.92205</v>
      </c>
    </row>
    <row r="1866" spans="1:10" x14ac:dyDescent="0.2">
      <c r="A1866">
        <f t="shared" si="59"/>
        <v>3</v>
      </c>
      <c r="B1866" t="s">
        <v>1864</v>
      </c>
      <c r="C1866" s="1">
        <v>12.459899999999999</v>
      </c>
      <c r="D1866" s="1">
        <v>78.578479763079955</v>
      </c>
      <c r="E1866" s="1">
        <v>261.04000000000002</v>
      </c>
      <c r="F1866" s="1">
        <f t="shared" si="60"/>
        <v>194.92142023692008</v>
      </c>
      <c r="G1866" s="34"/>
      <c r="H1866" s="1">
        <v>94</v>
      </c>
      <c r="I1866" s="1">
        <f>IF(Tabel1[[#This Row],[Netto afname 2024 (LDN)]]-Tabel1[[#This Row],[Wind profiel]]&lt;0,0,Tabel1[[#This Row],[Netto afname 2024 (LDN)]]-Tabel1[[#This Row],[Wind profiel]])</f>
        <v>0</v>
      </c>
      <c r="J1866" s="1">
        <f>Tabel1[[#This Row],[Wind profiel]]-Tabel1[[#This Row],[Netto afname 2024 (LDN)]]</f>
        <v>81.540099999999995</v>
      </c>
    </row>
    <row r="1867" spans="1:10" x14ac:dyDescent="0.2">
      <c r="A1867">
        <f t="shared" si="59"/>
        <v>3</v>
      </c>
      <c r="B1867" t="s">
        <v>1865</v>
      </c>
      <c r="C1867" s="1">
        <v>20.817149999999998</v>
      </c>
      <c r="D1867" s="1">
        <v>15.695952615992102</v>
      </c>
      <c r="E1867" s="1">
        <v>170.32</v>
      </c>
      <c r="F1867" s="1">
        <f t="shared" si="60"/>
        <v>175.44119738400789</v>
      </c>
      <c r="G1867" s="34"/>
      <c r="H1867" s="1">
        <v>70.3</v>
      </c>
      <c r="I1867" s="1">
        <f>IF(Tabel1[[#This Row],[Netto afname 2024 (LDN)]]-Tabel1[[#This Row],[Wind profiel]]&lt;0,0,Tabel1[[#This Row],[Netto afname 2024 (LDN)]]-Tabel1[[#This Row],[Wind profiel]])</f>
        <v>0</v>
      </c>
      <c r="J1867" s="1">
        <f>Tabel1[[#This Row],[Wind profiel]]-Tabel1[[#This Row],[Netto afname 2024 (LDN)]]</f>
        <v>49.482849999999999</v>
      </c>
    </row>
    <row r="1868" spans="1:10" x14ac:dyDescent="0.2">
      <c r="A1868">
        <f t="shared" si="59"/>
        <v>3</v>
      </c>
      <c r="B1868" t="s">
        <v>1866</v>
      </c>
      <c r="C1868" s="1">
        <v>129.91725</v>
      </c>
      <c r="D1868" s="1">
        <v>0</v>
      </c>
      <c r="E1868" s="1">
        <v>46.320000000000007</v>
      </c>
      <c r="F1868" s="1">
        <f t="shared" si="60"/>
        <v>176.23725000000002</v>
      </c>
      <c r="G1868" s="34"/>
      <c r="H1868" s="1">
        <v>18.600000000000001</v>
      </c>
      <c r="I1868" s="1">
        <f>IF(Tabel1[[#This Row],[Netto afname 2024 (LDN)]]-Tabel1[[#This Row],[Wind profiel]]&lt;0,0,Tabel1[[#This Row],[Netto afname 2024 (LDN)]]-Tabel1[[#This Row],[Wind profiel]])</f>
        <v>111.31725</v>
      </c>
      <c r="J1868" s="1">
        <f>Tabel1[[#This Row],[Wind profiel]]-Tabel1[[#This Row],[Netto afname 2024 (LDN)]]</f>
        <v>-111.31725</v>
      </c>
    </row>
    <row r="1869" spans="1:10" x14ac:dyDescent="0.2">
      <c r="A1869">
        <f t="shared" si="59"/>
        <v>3</v>
      </c>
      <c r="B1869" t="s">
        <v>1867</v>
      </c>
      <c r="C1869" s="1">
        <v>171.39960000000002</v>
      </c>
      <c r="D1869" s="1">
        <v>0</v>
      </c>
      <c r="E1869" s="1">
        <v>7.6</v>
      </c>
      <c r="F1869" s="1">
        <f t="shared" si="60"/>
        <v>178.99960000000002</v>
      </c>
      <c r="G1869" s="34"/>
      <c r="H1869" s="1">
        <v>15.9</v>
      </c>
      <c r="I1869" s="1">
        <f>IF(Tabel1[[#This Row],[Netto afname 2024 (LDN)]]-Tabel1[[#This Row],[Wind profiel]]&lt;0,0,Tabel1[[#This Row],[Netto afname 2024 (LDN)]]-Tabel1[[#This Row],[Wind profiel]])</f>
        <v>155.49960000000002</v>
      </c>
      <c r="J1869" s="1">
        <f>Tabel1[[#This Row],[Wind profiel]]-Tabel1[[#This Row],[Netto afname 2024 (LDN)]]</f>
        <v>-155.49960000000002</v>
      </c>
    </row>
    <row r="1870" spans="1:10" x14ac:dyDescent="0.2">
      <c r="A1870">
        <f t="shared" si="59"/>
        <v>3</v>
      </c>
      <c r="B1870" t="s">
        <v>1868</v>
      </c>
      <c r="C1870" s="1">
        <v>183.15039999999999</v>
      </c>
      <c r="D1870" s="1">
        <v>0</v>
      </c>
      <c r="E1870" s="1">
        <v>0</v>
      </c>
      <c r="F1870" s="1">
        <f t="shared" si="60"/>
        <v>183.15039999999999</v>
      </c>
      <c r="G1870" s="34"/>
      <c r="H1870" s="1">
        <v>0</v>
      </c>
      <c r="I1870" s="1">
        <f>IF(Tabel1[[#This Row],[Netto afname 2024 (LDN)]]-Tabel1[[#This Row],[Wind profiel]]&lt;0,0,Tabel1[[#This Row],[Netto afname 2024 (LDN)]]-Tabel1[[#This Row],[Wind profiel]])</f>
        <v>183.15039999999999</v>
      </c>
      <c r="J1870" s="1">
        <f>Tabel1[[#This Row],[Wind profiel]]-Tabel1[[#This Row],[Netto afname 2024 (LDN)]]</f>
        <v>-183.15039999999999</v>
      </c>
    </row>
    <row r="1871" spans="1:10" x14ac:dyDescent="0.2">
      <c r="A1871">
        <f t="shared" si="59"/>
        <v>3</v>
      </c>
      <c r="B1871" t="s">
        <v>1869</v>
      </c>
      <c r="C1871" s="1">
        <v>185.1764</v>
      </c>
      <c r="D1871" s="1">
        <v>0</v>
      </c>
      <c r="E1871" s="1">
        <v>0</v>
      </c>
      <c r="F1871" s="1">
        <f t="shared" si="60"/>
        <v>185.1764</v>
      </c>
      <c r="G1871" s="34"/>
      <c r="H1871" s="1">
        <v>0</v>
      </c>
      <c r="I1871" s="1">
        <f>IF(Tabel1[[#This Row],[Netto afname 2024 (LDN)]]-Tabel1[[#This Row],[Wind profiel]]&lt;0,0,Tabel1[[#This Row],[Netto afname 2024 (LDN)]]-Tabel1[[#This Row],[Wind profiel]])</f>
        <v>185.1764</v>
      </c>
      <c r="J1871" s="1">
        <f>Tabel1[[#This Row],[Wind profiel]]-Tabel1[[#This Row],[Netto afname 2024 (LDN)]]</f>
        <v>-185.1764</v>
      </c>
    </row>
    <row r="1872" spans="1:10" x14ac:dyDescent="0.2">
      <c r="A1872">
        <f t="shared" si="59"/>
        <v>3</v>
      </c>
      <c r="B1872" t="s">
        <v>1870</v>
      </c>
      <c r="C1872" s="1">
        <v>188.41800000000001</v>
      </c>
      <c r="D1872" s="1">
        <v>0</v>
      </c>
      <c r="E1872" s="1">
        <v>0</v>
      </c>
      <c r="F1872" s="1">
        <f t="shared" si="60"/>
        <v>188.41800000000001</v>
      </c>
      <c r="G1872" s="34"/>
      <c r="H1872" s="1">
        <v>0</v>
      </c>
      <c r="I1872" s="1">
        <f>IF(Tabel1[[#This Row],[Netto afname 2024 (LDN)]]-Tabel1[[#This Row],[Wind profiel]]&lt;0,0,Tabel1[[#This Row],[Netto afname 2024 (LDN)]]-Tabel1[[#This Row],[Wind profiel]])</f>
        <v>188.41800000000001</v>
      </c>
      <c r="J1872" s="1">
        <f>Tabel1[[#This Row],[Wind profiel]]-Tabel1[[#This Row],[Netto afname 2024 (LDN)]]</f>
        <v>-188.41800000000001</v>
      </c>
    </row>
    <row r="1873" spans="1:10" x14ac:dyDescent="0.2">
      <c r="A1873">
        <f t="shared" si="59"/>
        <v>3</v>
      </c>
      <c r="B1873" t="s">
        <v>1871</v>
      </c>
      <c r="C1873" s="1">
        <v>194.85055</v>
      </c>
      <c r="D1873" s="1">
        <v>0</v>
      </c>
      <c r="E1873" s="1">
        <v>0</v>
      </c>
      <c r="F1873" s="1">
        <f t="shared" si="60"/>
        <v>194.85055</v>
      </c>
      <c r="G1873" s="34"/>
      <c r="H1873" s="1">
        <v>9</v>
      </c>
      <c r="I1873" s="1">
        <f>IF(Tabel1[[#This Row],[Netto afname 2024 (LDN)]]-Tabel1[[#This Row],[Wind profiel]]&lt;0,0,Tabel1[[#This Row],[Netto afname 2024 (LDN)]]-Tabel1[[#This Row],[Wind profiel]])</f>
        <v>185.85055</v>
      </c>
      <c r="J1873" s="1">
        <f>Tabel1[[#This Row],[Wind profiel]]-Tabel1[[#This Row],[Netto afname 2024 (LDN)]]</f>
        <v>-185.85055</v>
      </c>
    </row>
    <row r="1874" spans="1:10" x14ac:dyDescent="0.2">
      <c r="A1874">
        <f t="shared" si="59"/>
        <v>3</v>
      </c>
      <c r="B1874" t="s">
        <v>1872</v>
      </c>
      <c r="C1874" s="1">
        <v>193.88819999999998</v>
      </c>
      <c r="D1874" s="1">
        <v>0</v>
      </c>
      <c r="E1874" s="1">
        <v>0</v>
      </c>
      <c r="F1874" s="1">
        <f t="shared" si="60"/>
        <v>193.88819999999998</v>
      </c>
      <c r="G1874" s="34"/>
      <c r="H1874" s="1">
        <v>292.3</v>
      </c>
      <c r="I1874" s="1">
        <f>IF(Tabel1[[#This Row],[Netto afname 2024 (LDN)]]-Tabel1[[#This Row],[Wind profiel]]&lt;0,0,Tabel1[[#This Row],[Netto afname 2024 (LDN)]]-Tabel1[[#This Row],[Wind profiel]])</f>
        <v>0</v>
      </c>
      <c r="J1874" s="1">
        <f>Tabel1[[#This Row],[Wind profiel]]-Tabel1[[#This Row],[Netto afname 2024 (LDN)]]</f>
        <v>98.411800000000028</v>
      </c>
    </row>
    <row r="1875" spans="1:10" x14ac:dyDescent="0.2">
      <c r="A1875">
        <f t="shared" si="59"/>
        <v>3</v>
      </c>
      <c r="B1875" t="s">
        <v>1873</v>
      </c>
      <c r="C1875" s="1">
        <v>190.49465000000001</v>
      </c>
      <c r="D1875" s="1">
        <v>0</v>
      </c>
      <c r="E1875" s="1">
        <v>0</v>
      </c>
      <c r="F1875" s="1">
        <f t="shared" si="60"/>
        <v>190.49465000000001</v>
      </c>
      <c r="G1875" s="34"/>
      <c r="H1875" s="1">
        <v>482.2</v>
      </c>
      <c r="I1875" s="1">
        <f>IF(Tabel1[[#This Row],[Netto afname 2024 (LDN)]]-Tabel1[[#This Row],[Wind profiel]]&lt;0,0,Tabel1[[#This Row],[Netto afname 2024 (LDN)]]-Tabel1[[#This Row],[Wind profiel]])</f>
        <v>0</v>
      </c>
      <c r="J1875" s="1">
        <f>Tabel1[[#This Row],[Wind profiel]]-Tabel1[[#This Row],[Netto afname 2024 (LDN)]]</f>
        <v>291.70534999999995</v>
      </c>
    </row>
    <row r="1876" spans="1:10" x14ac:dyDescent="0.2">
      <c r="A1876">
        <f t="shared" si="59"/>
        <v>3</v>
      </c>
      <c r="B1876" t="s">
        <v>1874</v>
      </c>
      <c r="C1876" s="1">
        <v>171.09569999999999</v>
      </c>
      <c r="D1876" s="1">
        <v>0</v>
      </c>
      <c r="E1876" s="1">
        <v>0</v>
      </c>
      <c r="F1876" s="1">
        <f t="shared" si="60"/>
        <v>171.09569999999999</v>
      </c>
      <c r="G1876" s="34"/>
      <c r="H1876" s="1">
        <v>432.1</v>
      </c>
      <c r="I1876" s="1">
        <f>IF(Tabel1[[#This Row],[Netto afname 2024 (LDN)]]-Tabel1[[#This Row],[Wind profiel]]&lt;0,0,Tabel1[[#This Row],[Netto afname 2024 (LDN)]]-Tabel1[[#This Row],[Wind profiel]])</f>
        <v>0</v>
      </c>
      <c r="J1876" s="1">
        <f>Tabel1[[#This Row],[Wind profiel]]-Tabel1[[#This Row],[Netto afname 2024 (LDN)]]</f>
        <v>261.00430000000006</v>
      </c>
    </row>
    <row r="1877" spans="1:10" x14ac:dyDescent="0.2">
      <c r="A1877">
        <f t="shared" si="59"/>
        <v>3</v>
      </c>
      <c r="B1877" t="s">
        <v>1875</v>
      </c>
      <c r="C1877" s="1">
        <v>164.66315</v>
      </c>
      <c r="D1877" s="1">
        <v>0</v>
      </c>
      <c r="E1877" s="1">
        <v>0</v>
      </c>
      <c r="F1877" s="1">
        <f t="shared" si="60"/>
        <v>164.66315</v>
      </c>
      <c r="G1877" s="34"/>
      <c r="H1877" s="1">
        <v>485.6</v>
      </c>
      <c r="I1877" s="1">
        <f>IF(Tabel1[[#This Row],[Netto afname 2024 (LDN)]]-Tabel1[[#This Row],[Wind profiel]]&lt;0,0,Tabel1[[#This Row],[Netto afname 2024 (LDN)]]-Tabel1[[#This Row],[Wind profiel]])</f>
        <v>0</v>
      </c>
      <c r="J1877" s="1">
        <f>Tabel1[[#This Row],[Wind profiel]]-Tabel1[[#This Row],[Netto afname 2024 (LDN)]]</f>
        <v>320.93685000000005</v>
      </c>
    </row>
    <row r="1878" spans="1:10" x14ac:dyDescent="0.2">
      <c r="A1878">
        <f t="shared" si="59"/>
        <v>3</v>
      </c>
      <c r="B1878" t="s">
        <v>1876</v>
      </c>
      <c r="C1878" s="1">
        <v>156.05264999999997</v>
      </c>
      <c r="D1878" s="1">
        <v>0</v>
      </c>
      <c r="E1878" s="1">
        <v>0</v>
      </c>
      <c r="F1878" s="1">
        <f t="shared" si="60"/>
        <v>156.05264999999997</v>
      </c>
      <c r="G1878" s="34"/>
      <c r="H1878" s="1">
        <v>862.1</v>
      </c>
      <c r="I1878" s="1">
        <f>IF(Tabel1[[#This Row],[Netto afname 2024 (LDN)]]-Tabel1[[#This Row],[Wind profiel]]&lt;0,0,Tabel1[[#This Row],[Netto afname 2024 (LDN)]]-Tabel1[[#This Row],[Wind profiel]])</f>
        <v>0</v>
      </c>
      <c r="J1878" s="1">
        <f>Tabel1[[#This Row],[Wind profiel]]-Tabel1[[#This Row],[Netto afname 2024 (LDN)]]</f>
        <v>706.04735000000005</v>
      </c>
    </row>
    <row r="1879" spans="1:10" x14ac:dyDescent="0.2">
      <c r="A1879">
        <f t="shared" si="59"/>
        <v>3</v>
      </c>
      <c r="B1879" t="s">
        <v>1877</v>
      </c>
      <c r="C1879" s="1">
        <v>153.41885000000002</v>
      </c>
      <c r="D1879" s="1">
        <v>0</v>
      </c>
      <c r="E1879" s="1">
        <v>0</v>
      </c>
      <c r="F1879" s="1">
        <f t="shared" si="60"/>
        <v>153.41885000000002</v>
      </c>
      <c r="G1879" s="34"/>
      <c r="H1879" s="1">
        <v>1133.2</v>
      </c>
      <c r="I1879" s="1">
        <f>IF(Tabel1[[#This Row],[Netto afname 2024 (LDN)]]-Tabel1[[#This Row],[Wind profiel]]&lt;0,0,Tabel1[[#This Row],[Netto afname 2024 (LDN)]]-Tabel1[[#This Row],[Wind profiel]])</f>
        <v>0</v>
      </c>
      <c r="J1879" s="1">
        <f>Tabel1[[#This Row],[Wind profiel]]-Tabel1[[#This Row],[Netto afname 2024 (LDN)]]</f>
        <v>979.78115000000003</v>
      </c>
    </row>
    <row r="1880" spans="1:10" x14ac:dyDescent="0.2">
      <c r="A1880">
        <f t="shared" si="59"/>
        <v>3</v>
      </c>
      <c r="B1880" t="s">
        <v>1878</v>
      </c>
      <c r="C1880" s="1">
        <v>151.24090000000001</v>
      </c>
      <c r="D1880" s="1">
        <v>0</v>
      </c>
      <c r="E1880" s="1">
        <v>0</v>
      </c>
      <c r="F1880" s="1">
        <f t="shared" si="60"/>
        <v>151.24090000000001</v>
      </c>
      <c r="G1880" s="34"/>
      <c r="H1880" s="1">
        <v>1131.4000000000001</v>
      </c>
      <c r="I1880" s="1">
        <f>IF(Tabel1[[#This Row],[Netto afname 2024 (LDN)]]-Tabel1[[#This Row],[Wind profiel]]&lt;0,0,Tabel1[[#This Row],[Netto afname 2024 (LDN)]]-Tabel1[[#This Row],[Wind profiel]])</f>
        <v>0</v>
      </c>
      <c r="J1880" s="1">
        <f>Tabel1[[#This Row],[Wind profiel]]-Tabel1[[#This Row],[Netto afname 2024 (LDN)]]</f>
        <v>980.15910000000008</v>
      </c>
    </row>
    <row r="1881" spans="1:10" x14ac:dyDescent="0.2">
      <c r="A1881">
        <f t="shared" si="59"/>
        <v>3</v>
      </c>
      <c r="B1881" t="s">
        <v>1879</v>
      </c>
      <c r="C1881" s="1">
        <v>153.0643</v>
      </c>
      <c r="D1881" s="1">
        <v>0</v>
      </c>
      <c r="E1881" s="1">
        <v>0.08</v>
      </c>
      <c r="F1881" s="1">
        <f t="shared" si="60"/>
        <v>153.14430000000002</v>
      </c>
      <c r="G1881" s="34"/>
      <c r="H1881" s="1">
        <v>1249.5</v>
      </c>
      <c r="I1881" s="1">
        <f>IF(Tabel1[[#This Row],[Netto afname 2024 (LDN)]]-Tabel1[[#This Row],[Wind profiel]]&lt;0,0,Tabel1[[#This Row],[Netto afname 2024 (LDN)]]-Tabel1[[#This Row],[Wind profiel]])</f>
        <v>0</v>
      </c>
      <c r="J1881" s="1">
        <f>Tabel1[[#This Row],[Wind profiel]]-Tabel1[[#This Row],[Netto afname 2024 (LDN)]]</f>
        <v>1096.4357</v>
      </c>
    </row>
    <row r="1882" spans="1:10" x14ac:dyDescent="0.2">
      <c r="A1882">
        <f t="shared" si="59"/>
        <v>3</v>
      </c>
      <c r="B1882" t="s">
        <v>1880</v>
      </c>
      <c r="C1882" s="1">
        <v>132.04454999999999</v>
      </c>
      <c r="D1882" s="1">
        <v>0</v>
      </c>
      <c r="E1882" s="1">
        <v>18.080000000000002</v>
      </c>
      <c r="F1882" s="1">
        <f t="shared" si="60"/>
        <v>150.12455</v>
      </c>
      <c r="G1882" s="34"/>
      <c r="H1882" s="1">
        <v>1264.5</v>
      </c>
      <c r="I1882" s="1">
        <f>IF(Tabel1[[#This Row],[Netto afname 2024 (LDN)]]-Tabel1[[#This Row],[Wind profiel]]&lt;0,0,Tabel1[[#This Row],[Netto afname 2024 (LDN)]]-Tabel1[[#This Row],[Wind profiel]])</f>
        <v>0</v>
      </c>
      <c r="J1882" s="1">
        <f>Tabel1[[#This Row],[Wind profiel]]-Tabel1[[#This Row],[Netto afname 2024 (LDN)]]</f>
        <v>1132.4554499999999</v>
      </c>
    </row>
    <row r="1883" spans="1:10" x14ac:dyDescent="0.2">
      <c r="A1883">
        <f t="shared" si="59"/>
        <v>3</v>
      </c>
      <c r="B1883" t="s">
        <v>1881</v>
      </c>
      <c r="C1883" s="1">
        <v>98.31165</v>
      </c>
      <c r="D1883" s="1">
        <v>0</v>
      </c>
      <c r="E1883" s="1">
        <v>54.88</v>
      </c>
      <c r="F1883" s="1">
        <f t="shared" si="60"/>
        <v>153.19165000000001</v>
      </c>
      <c r="G1883" s="34"/>
      <c r="H1883" s="1">
        <v>1280.5999999999999</v>
      </c>
      <c r="I1883" s="1">
        <f>IF(Tabel1[[#This Row],[Netto afname 2024 (LDN)]]-Tabel1[[#This Row],[Wind profiel]]&lt;0,0,Tabel1[[#This Row],[Netto afname 2024 (LDN)]]-Tabel1[[#This Row],[Wind profiel]])</f>
        <v>0</v>
      </c>
      <c r="J1883" s="1">
        <f>Tabel1[[#This Row],[Wind profiel]]-Tabel1[[#This Row],[Netto afname 2024 (LDN)]]</f>
        <v>1182.2883499999998</v>
      </c>
    </row>
    <row r="1884" spans="1:10" x14ac:dyDescent="0.2">
      <c r="A1884">
        <f t="shared" si="59"/>
        <v>3</v>
      </c>
      <c r="B1884" t="s">
        <v>1882</v>
      </c>
      <c r="C1884" s="1">
        <v>32.112099999999998</v>
      </c>
      <c r="D1884" s="1">
        <v>8.9338598223099712</v>
      </c>
      <c r="E1884" s="1">
        <v>138.72</v>
      </c>
      <c r="F1884" s="1">
        <f t="shared" si="60"/>
        <v>161.89824017769001</v>
      </c>
      <c r="G1884" s="34"/>
      <c r="H1884" s="1">
        <v>997.2</v>
      </c>
      <c r="I1884" s="1">
        <f>IF(Tabel1[[#This Row],[Netto afname 2024 (LDN)]]-Tabel1[[#This Row],[Wind profiel]]&lt;0,0,Tabel1[[#This Row],[Netto afname 2024 (LDN)]]-Tabel1[[#This Row],[Wind profiel]])</f>
        <v>0</v>
      </c>
      <c r="J1884" s="1">
        <f>Tabel1[[#This Row],[Wind profiel]]-Tabel1[[#This Row],[Netto afname 2024 (LDN)]]</f>
        <v>965.08789999999999</v>
      </c>
    </row>
    <row r="1885" spans="1:10" x14ac:dyDescent="0.2">
      <c r="A1885">
        <f t="shared" si="59"/>
        <v>3</v>
      </c>
      <c r="B1885" t="s">
        <v>1883</v>
      </c>
      <c r="C1885" s="1">
        <v>6.1286500000000004</v>
      </c>
      <c r="D1885" s="1">
        <v>33.464955577492596</v>
      </c>
      <c r="E1885" s="1">
        <v>198.16</v>
      </c>
      <c r="F1885" s="1">
        <f t="shared" si="60"/>
        <v>170.8236944225074</v>
      </c>
      <c r="G1885" s="34"/>
      <c r="H1885" s="1">
        <v>863</v>
      </c>
      <c r="I1885" s="1">
        <f>IF(Tabel1[[#This Row],[Netto afname 2024 (LDN)]]-Tabel1[[#This Row],[Wind profiel]]&lt;0,0,Tabel1[[#This Row],[Netto afname 2024 (LDN)]]-Tabel1[[#This Row],[Wind profiel]])</f>
        <v>0</v>
      </c>
      <c r="J1885" s="1">
        <f>Tabel1[[#This Row],[Wind profiel]]-Tabel1[[#This Row],[Netto afname 2024 (LDN)]]</f>
        <v>856.87135000000001</v>
      </c>
    </row>
    <row r="1886" spans="1:10" x14ac:dyDescent="0.2">
      <c r="A1886">
        <f t="shared" si="59"/>
        <v>3</v>
      </c>
      <c r="B1886" t="s">
        <v>1884</v>
      </c>
      <c r="C1886" s="1">
        <v>4.0519999999999996</v>
      </c>
      <c r="D1886" s="1">
        <v>22.902270483711746</v>
      </c>
      <c r="E1886" s="1">
        <v>191.28</v>
      </c>
      <c r="F1886" s="1">
        <f t="shared" si="60"/>
        <v>172.42972951628826</v>
      </c>
      <c r="G1886" s="34"/>
      <c r="H1886" s="1">
        <v>714.2</v>
      </c>
      <c r="I1886" s="1">
        <f>IF(Tabel1[[#This Row],[Netto afname 2024 (LDN)]]-Tabel1[[#This Row],[Wind profiel]]&lt;0,0,Tabel1[[#This Row],[Netto afname 2024 (LDN)]]-Tabel1[[#This Row],[Wind profiel]])</f>
        <v>0</v>
      </c>
      <c r="J1886" s="1">
        <f>Tabel1[[#This Row],[Wind profiel]]-Tabel1[[#This Row],[Netto afname 2024 (LDN)]]</f>
        <v>710.14800000000002</v>
      </c>
    </row>
    <row r="1887" spans="1:10" x14ac:dyDescent="0.2">
      <c r="A1887">
        <f t="shared" si="59"/>
        <v>3</v>
      </c>
      <c r="B1887" t="s">
        <v>1885</v>
      </c>
      <c r="C1887" s="1">
        <v>0.2026</v>
      </c>
      <c r="D1887" s="1">
        <v>81.786771964461991</v>
      </c>
      <c r="E1887" s="1">
        <v>269.76</v>
      </c>
      <c r="F1887" s="1">
        <f t="shared" si="60"/>
        <v>188.17582803553802</v>
      </c>
      <c r="G1887" s="34"/>
      <c r="H1887" s="1">
        <v>885.1</v>
      </c>
      <c r="I1887" s="1">
        <f>IF(Tabel1[[#This Row],[Netto afname 2024 (LDN)]]-Tabel1[[#This Row],[Wind profiel]]&lt;0,0,Tabel1[[#This Row],[Netto afname 2024 (LDN)]]-Tabel1[[#This Row],[Wind profiel]])</f>
        <v>0</v>
      </c>
      <c r="J1887" s="1">
        <f>Tabel1[[#This Row],[Wind profiel]]-Tabel1[[#This Row],[Netto afname 2024 (LDN)]]</f>
        <v>884.89740000000006</v>
      </c>
    </row>
    <row r="1888" spans="1:10" x14ac:dyDescent="0.2">
      <c r="A1888">
        <f t="shared" si="59"/>
        <v>3</v>
      </c>
      <c r="B1888" t="s">
        <v>1886</v>
      </c>
      <c r="C1888" s="1">
        <v>0.2026</v>
      </c>
      <c r="D1888" s="1">
        <v>197.13721618953602</v>
      </c>
      <c r="E1888" s="1">
        <v>387.04</v>
      </c>
      <c r="F1888" s="1">
        <f t="shared" si="60"/>
        <v>190.10538381046402</v>
      </c>
      <c r="G1888" s="34"/>
      <c r="H1888" s="1">
        <v>1113.8</v>
      </c>
      <c r="I1888" s="1">
        <f>IF(Tabel1[[#This Row],[Netto afname 2024 (LDN)]]-Tabel1[[#This Row],[Wind profiel]]&lt;0,0,Tabel1[[#This Row],[Netto afname 2024 (LDN)]]-Tabel1[[#This Row],[Wind profiel]])</f>
        <v>0</v>
      </c>
      <c r="J1888" s="1">
        <f>Tabel1[[#This Row],[Wind profiel]]-Tabel1[[#This Row],[Netto afname 2024 (LDN)]]</f>
        <v>1113.5973999999999</v>
      </c>
    </row>
    <row r="1889" spans="1:10" x14ac:dyDescent="0.2">
      <c r="A1889">
        <f t="shared" si="59"/>
        <v>3</v>
      </c>
      <c r="B1889" t="s">
        <v>1887</v>
      </c>
      <c r="C1889" s="1">
        <v>6.1792999999999996</v>
      </c>
      <c r="D1889" s="1">
        <v>112.38894373149063</v>
      </c>
      <c r="E1889" s="1">
        <v>288.32000000000005</v>
      </c>
      <c r="F1889" s="1">
        <f t="shared" si="60"/>
        <v>182.11035626850943</v>
      </c>
      <c r="G1889" s="34"/>
      <c r="H1889" s="1">
        <v>1620.1</v>
      </c>
      <c r="I1889" s="1">
        <f>IF(Tabel1[[#This Row],[Netto afname 2024 (LDN)]]-Tabel1[[#This Row],[Wind profiel]]&lt;0,0,Tabel1[[#This Row],[Netto afname 2024 (LDN)]]-Tabel1[[#This Row],[Wind profiel]])</f>
        <v>0</v>
      </c>
      <c r="J1889" s="1">
        <f>Tabel1[[#This Row],[Wind profiel]]-Tabel1[[#This Row],[Netto afname 2024 (LDN)]]</f>
        <v>1613.9206999999999</v>
      </c>
    </row>
    <row r="1890" spans="1:10" x14ac:dyDescent="0.2">
      <c r="A1890">
        <f t="shared" si="59"/>
        <v>3</v>
      </c>
      <c r="B1890" t="s">
        <v>1888</v>
      </c>
      <c r="C1890" s="1">
        <v>34.99915</v>
      </c>
      <c r="D1890" s="1">
        <v>65.202369200394855</v>
      </c>
      <c r="E1890" s="1">
        <v>212.4</v>
      </c>
      <c r="F1890" s="1">
        <f t="shared" si="60"/>
        <v>182.19678079960516</v>
      </c>
      <c r="G1890" s="34"/>
      <c r="H1890" s="1">
        <v>1122.0999999999999</v>
      </c>
      <c r="I1890" s="1">
        <f>IF(Tabel1[[#This Row],[Netto afname 2024 (LDN)]]-Tabel1[[#This Row],[Wind profiel]]&lt;0,0,Tabel1[[#This Row],[Netto afname 2024 (LDN)]]-Tabel1[[#This Row],[Wind profiel]])</f>
        <v>0</v>
      </c>
      <c r="J1890" s="1">
        <f>Tabel1[[#This Row],[Wind profiel]]-Tabel1[[#This Row],[Netto afname 2024 (LDN)]]</f>
        <v>1087.1008499999998</v>
      </c>
    </row>
    <row r="1891" spans="1:10" x14ac:dyDescent="0.2">
      <c r="A1891">
        <f t="shared" si="59"/>
        <v>3</v>
      </c>
      <c r="B1891" t="s">
        <v>1889</v>
      </c>
      <c r="C1891" s="1">
        <v>93.753149999999991</v>
      </c>
      <c r="D1891" s="1">
        <v>2.5172754195459031</v>
      </c>
      <c r="E1891" s="1">
        <v>81.759999999999991</v>
      </c>
      <c r="F1891" s="1">
        <f t="shared" si="60"/>
        <v>172.99587458045409</v>
      </c>
      <c r="G1891" s="34"/>
      <c r="H1891" s="1">
        <v>531.6</v>
      </c>
      <c r="I1891" s="1">
        <f>IF(Tabel1[[#This Row],[Netto afname 2024 (LDN)]]-Tabel1[[#This Row],[Wind profiel]]&lt;0,0,Tabel1[[#This Row],[Netto afname 2024 (LDN)]]-Tabel1[[#This Row],[Wind profiel]])</f>
        <v>0</v>
      </c>
      <c r="J1891" s="1">
        <f>Tabel1[[#This Row],[Wind profiel]]-Tabel1[[#This Row],[Netto afname 2024 (LDN)]]</f>
        <v>437.84685000000002</v>
      </c>
    </row>
    <row r="1892" spans="1:10" x14ac:dyDescent="0.2">
      <c r="A1892">
        <f t="shared" si="59"/>
        <v>3</v>
      </c>
      <c r="B1892" t="s">
        <v>1890</v>
      </c>
      <c r="C1892" s="1">
        <v>119.1288</v>
      </c>
      <c r="D1892" s="1">
        <v>0</v>
      </c>
      <c r="E1892" s="1">
        <v>52</v>
      </c>
      <c r="F1892" s="1">
        <f t="shared" si="60"/>
        <v>171.12880000000001</v>
      </c>
      <c r="G1892" s="34"/>
      <c r="H1892" s="1">
        <v>270.5</v>
      </c>
      <c r="I1892" s="1">
        <f>IF(Tabel1[[#This Row],[Netto afname 2024 (LDN)]]-Tabel1[[#This Row],[Wind profiel]]&lt;0,0,Tabel1[[#This Row],[Netto afname 2024 (LDN)]]-Tabel1[[#This Row],[Wind profiel]])</f>
        <v>0</v>
      </c>
      <c r="J1892" s="1">
        <f>Tabel1[[#This Row],[Wind profiel]]-Tabel1[[#This Row],[Netto afname 2024 (LDN)]]</f>
        <v>151.37119999999999</v>
      </c>
    </row>
    <row r="1893" spans="1:10" x14ac:dyDescent="0.2">
      <c r="A1893">
        <f t="shared" si="59"/>
        <v>3</v>
      </c>
      <c r="B1893" t="s">
        <v>1891</v>
      </c>
      <c r="C1893" s="1">
        <v>166.68914999999998</v>
      </c>
      <c r="D1893" s="1">
        <v>0</v>
      </c>
      <c r="E1893" s="1">
        <v>7.6000000000000005</v>
      </c>
      <c r="F1893" s="1">
        <f t="shared" si="60"/>
        <v>174.28914999999998</v>
      </c>
      <c r="G1893" s="34"/>
      <c r="H1893" s="1">
        <v>397.4</v>
      </c>
      <c r="I1893" s="1">
        <f>IF(Tabel1[[#This Row],[Netto afname 2024 (LDN)]]-Tabel1[[#This Row],[Wind profiel]]&lt;0,0,Tabel1[[#This Row],[Netto afname 2024 (LDN)]]-Tabel1[[#This Row],[Wind profiel]])</f>
        <v>0</v>
      </c>
      <c r="J1893" s="1">
        <f>Tabel1[[#This Row],[Wind profiel]]-Tabel1[[#This Row],[Netto afname 2024 (LDN)]]</f>
        <v>230.71084999999999</v>
      </c>
    </row>
    <row r="1894" spans="1:10" x14ac:dyDescent="0.2">
      <c r="A1894">
        <f t="shared" si="59"/>
        <v>3</v>
      </c>
      <c r="B1894" t="s">
        <v>1892</v>
      </c>
      <c r="C1894" s="1">
        <v>176.31264999999999</v>
      </c>
      <c r="D1894" s="1">
        <v>0</v>
      </c>
      <c r="E1894" s="1">
        <v>0</v>
      </c>
      <c r="F1894" s="1">
        <f t="shared" si="60"/>
        <v>176.31264999999999</v>
      </c>
      <c r="G1894" s="34"/>
      <c r="H1894" s="1">
        <v>247.9</v>
      </c>
      <c r="I1894" s="1">
        <f>IF(Tabel1[[#This Row],[Netto afname 2024 (LDN)]]-Tabel1[[#This Row],[Wind profiel]]&lt;0,0,Tabel1[[#This Row],[Netto afname 2024 (LDN)]]-Tabel1[[#This Row],[Wind profiel]])</f>
        <v>0</v>
      </c>
      <c r="J1894" s="1">
        <f>Tabel1[[#This Row],[Wind profiel]]-Tabel1[[#This Row],[Netto afname 2024 (LDN)]]</f>
        <v>71.587350000000015</v>
      </c>
    </row>
    <row r="1895" spans="1:10" x14ac:dyDescent="0.2">
      <c r="A1895">
        <f t="shared" si="59"/>
        <v>3</v>
      </c>
      <c r="B1895" t="s">
        <v>1893</v>
      </c>
      <c r="C1895" s="1">
        <v>186.99979999999999</v>
      </c>
      <c r="D1895" s="1">
        <v>0</v>
      </c>
      <c r="E1895" s="1">
        <v>0</v>
      </c>
      <c r="F1895" s="1">
        <f t="shared" si="60"/>
        <v>186.99979999999999</v>
      </c>
      <c r="G1895" s="34"/>
      <c r="H1895" s="1">
        <v>146.5</v>
      </c>
      <c r="I1895" s="1">
        <f>IF(Tabel1[[#This Row],[Netto afname 2024 (LDN)]]-Tabel1[[#This Row],[Wind profiel]]&lt;0,0,Tabel1[[#This Row],[Netto afname 2024 (LDN)]]-Tabel1[[#This Row],[Wind profiel]])</f>
        <v>40.499799999999993</v>
      </c>
      <c r="J1895" s="1">
        <f>Tabel1[[#This Row],[Wind profiel]]-Tabel1[[#This Row],[Netto afname 2024 (LDN)]]</f>
        <v>-40.499799999999993</v>
      </c>
    </row>
    <row r="1896" spans="1:10" x14ac:dyDescent="0.2">
      <c r="A1896">
        <f t="shared" si="59"/>
        <v>3</v>
      </c>
      <c r="B1896" t="s">
        <v>1894</v>
      </c>
      <c r="C1896" s="1">
        <v>184.92314999999999</v>
      </c>
      <c r="D1896" s="1">
        <v>0</v>
      </c>
      <c r="E1896" s="1">
        <v>0</v>
      </c>
      <c r="F1896" s="1">
        <f t="shared" si="60"/>
        <v>184.92314999999999</v>
      </c>
      <c r="G1896" s="34"/>
      <c r="H1896" s="1">
        <v>42.6</v>
      </c>
      <c r="I1896" s="1">
        <f>IF(Tabel1[[#This Row],[Netto afname 2024 (LDN)]]-Tabel1[[#This Row],[Wind profiel]]&lt;0,0,Tabel1[[#This Row],[Netto afname 2024 (LDN)]]-Tabel1[[#This Row],[Wind profiel]])</f>
        <v>142.32315</v>
      </c>
      <c r="J1896" s="1">
        <f>Tabel1[[#This Row],[Wind profiel]]-Tabel1[[#This Row],[Netto afname 2024 (LDN)]]</f>
        <v>-142.32315</v>
      </c>
    </row>
    <row r="1897" spans="1:10" x14ac:dyDescent="0.2">
      <c r="A1897">
        <f t="shared" si="59"/>
        <v>3</v>
      </c>
      <c r="B1897" t="s">
        <v>1895</v>
      </c>
      <c r="C1897" s="1">
        <v>193.98950000000002</v>
      </c>
      <c r="D1897" s="1">
        <v>0</v>
      </c>
      <c r="E1897" s="1">
        <v>0</v>
      </c>
      <c r="F1897" s="1">
        <f t="shared" si="60"/>
        <v>193.98950000000002</v>
      </c>
      <c r="G1897" s="34"/>
      <c r="H1897" s="1">
        <v>17.3</v>
      </c>
      <c r="I1897" s="1">
        <f>IF(Tabel1[[#This Row],[Netto afname 2024 (LDN)]]-Tabel1[[#This Row],[Wind profiel]]&lt;0,0,Tabel1[[#This Row],[Netto afname 2024 (LDN)]]-Tabel1[[#This Row],[Wind profiel]])</f>
        <v>176.68950000000001</v>
      </c>
      <c r="J1897" s="1">
        <f>Tabel1[[#This Row],[Wind profiel]]-Tabel1[[#This Row],[Netto afname 2024 (LDN)]]</f>
        <v>-176.68950000000001</v>
      </c>
    </row>
    <row r="1898" spans="1:10" x14ac:dyDescent="0.2">
      <c r="A1898">
        <f t="shared" si="59"/>
        <v>3</v>
      </c>
      <c r="B1898" t="s">
        <v>1896</v>
      </c>
      <c r="C1898" s="1">
        <v>189.32969999999997</v>
      </c>
      <c r="D1898" s="1">
        <v>0</v>
      </c>
      <c r="E1898" s="1">
        <v>0</v>
      </c>
      <c r="F1898" s="1">
        <f t="shared" si="60"/>
        <v>189.32969999999997</v>
      </c>
      <c r="G1898" s="34"/>
      <c r="H1898" s="1">
        <v>9.9</v>
      </c>
      <c r="I1898" s="1">
        <f>IF(Tabel1[[#This Row],[Netto afname 2024 (LDN)]]-Tabel1[[#This Row],[Wind profiel]]&lt;0,0,Tabel1[[#This Row],[Netto afname 2024 (LDN)]]-Tabel1[[#This Row],[Wind profiel]])</f>
        <v>179.42969999999997</v>
      </c>
      <c r="J1898" s="1">
        <f>Tabel1[[#This Row],[Wind profiel]]-Tabel1[[#This Row],[Netto afname 2024 (LDN)]]</f>
        <v>-179.42969999999997</v>
      </c>
    </row>
    <row r="1899" spans="1:10" x14ac:dyDescent="0.2">
      <c r="A1899">
        <f t="shared" si="59"/>
        <v>3</v>
      </c>
      <c r="B1899" t="s">
        <v>1897</v>
      </c>
      <c r="C1899" s="1">
        <v>176.31265000000002</v>
      </c>
      <c r="D1899" s="1">
        <v>0</v>
      </c>
      <c r="E1899" s="1">
        <v>0</v>
      </c>
      <c r="F1899" s="1">
        <f t="shared" si="60"/>
        <v>176.31265000000002</v>
      </c>
      <c r="G1899" s="34"/>
      <c r="H1899" s="1">
        <v>12.3</v>
      </c>
      <c r="I1899" s="1">
        <f>IF(Tabel1[[#This Row],[Netto afname 2024 (LDN)]]-Tabel1[[#This Row],[Wind profiel]]&lt;0,0,Tabel1[[#This Row],[Netto afname 2024 (LDN)]]-Tabel1[[#This Row],[Wind profiel]])</f>
        <v>164.01265000000001</v>
      </c>
      <c r="J1899" s="1">
        <f>Tabel1[[#This Row],[Wind profiel]]-Tabel1[[#This Row],[Netto afname 2024 (LDN)]]</f>
        <v>-164.01265000000001</v>
      </c>
    </row>
    <row r="1900" spans="1:10" x14ac:dyDescent="0.2">
      <c r="A1900">
        <f t="shared" si="59"/>
        <v>3</v>
      </c>
      <c r="B1900" t="s">
        <v>1898</v>
      </c>
      <c r="C1900" s="1">
        <v>166.33459999999999</v>
      </c>
      <c r="D1900" s="1">
        <v>0</v>
      </c>
      <c r="E1900" s="1">
        <v>0</v>
      </c>
      <c r="F1900" s="1">
        <f t="shared" si="60"/>
        <v>166.33459999999999</v>
      </c>
      <c r="G1900" s="34"/>
      <c r="H1900" s="1">
        <v>54.6</v>
      </c>
      <c r="I1900" s="1">
        <f>IF(Tabel1[[#This Row],[Netto afname 2024 (LDN)]]-Tabel1[[#This Row],[Wind profiel]]&lt;0,0,Tabel1[[#This Row],[Netto afname 2024 (LDN)]]-Tabel1[[#This Row],[Wind profiel]])</f>
        <v>111.7346</v>
      </c>
      <c r="J1900" s="1">
        <f>Tabel1[[#This Row],[Wind profiel]]-Tabel1[[#This Row],[Netto afname 2024 (LDN)]]</f>
        <v>-111.7346</v>
      </c>
    </row>
    <row r="1901" spans="1:10" x14ac:dyDescent="0.2">
      <c r="A1901">
        <f t="shared" si="59"/>
        <v>3</v>
      </c>
      <c r="B1901" t="s">
        <v>1899</v>
      </c>
      <c r="C1901" s="1">
        <v>156.10329999999999</v>
      </c>
      <c r="D1901" s="1">
        <v>0</v>
      </c>
      <c r="E1901" s="1">
        <v>0</v>
      </c>
      <c r="F1901" s="1">
        <f t="shared" si="60"/>
        <v>156.10329999999999</v>
      </c>
      <c r="G1901" s="34"/>
      <c r="H1901" s="1">
        <v>174.1</v>
      </c>
      <c r="I1901" s="1">
        <f>IF(Tabel1[[#This Row],[Netto afname 2024 (LDN)]]-Tabel1[[#This Row],[Wind profiel]]&lt;0,0,Tabel1[[#This Row],[Netto afname 2024 (LDN)]]-Tabel1[[#This Row],[Wind profiel]])</f>
        <v>0</v>
      </c>
      <c r="J1901" s="1">
        <f>Tabel1[[#This Row],[Wind profiel]]-Tabel1[[#This Row],[Netto afname 2024 (LDN)]]</f>
        <v>17.996700000000004</v>
      </c>
    </row>
    <row r="1902" spans="1:10" x14ac:dyDescent="0.2">
      <c r="A1902">
        <f t="shared" si="59"/>
        <v>3</v>
      </c>
      <c r="B1902" t="s">
        <v>1900</v>
      </c>
      <c r="C1902" s="1">
        <v>145.87200000000001</v>
      </c>
      <c r="D1902" s="1">
        <v>0</v>
      </c>
      <c r="E1902" s="1">
        <v>0</v>
      </c>
      <c r="F1902" s="1">
        <f t="shared" si="60"/>
        <v>145.87200000000001</v>
      </c>
      <c r="G1902" s="34"/>
      <c r="H1902" s="1">
        <v>174.7</v>
      </c>
      <c r="I1902" s="1">
        <f>IF(Tabel1[[#This Row],[Netto afname 2024 (LDN)]]-Tabel1[[#This Row],[Wind profiel]]&lt;0,0,Tabel1[[#This Row],[Netto afname 2024 (LDN)]]-Tabel1[[#This Row],[Wind profiel]])</f>
        <v>0</v>
      </c>
      <c r="J1902" s="1">
        <f>Tabel1[[#This Row],[Wind profiel]]-Tabel1[[#This Row],[Netto afname 2024 (LDN)]]</f>
        <v>28.827999999999975</v>
      </c>
    </row>
    <row r="1903" spans="1:10" x14ac:dyDescent="0.2">
      <c r="A1903">
        <f t="shared" si="59"/>
        <v>3</v>
      </c>
      <c r="B1903" t="s">
        <v>1901</v>
      </c>
      <c r="C1903" s="1">
        <v>146.63174999999998</v>
      </c>
      <c r="D1903" s="1">
        <v>0</v>
      </c>
      <c r="E1903" s="1">
        <v>0</v>
      </c>
      <c r="F1903" s="1">
        <f t="shared" si="60"/>
        <v>146.63174999999998</v>
      </c>
      <c r="G1903" s="34"/>
      <c r="H1903" s="1">
        <v>115.9</v>
      </c>
      <c r="I1903" s="1">
        <f>IF(Tabel1[[#This Row],[Netto afname 2024 (LDN)]]-Tabel1[[#This Row],[Wind profiel]]&lt;0,0,Tabel1[[#This Row],[Netto afname 2024 (LDN)]]-Tabel1[[#This Row],[Wind profiel]])</f>
        <v>30.731749999999977</v>
      </c>
      <c r="J1903" s="1">
        <f>Tabel1[[#This Row],[Wind profiel]]-Tabel1[[#This Row],[Netto afname 2024 (LDN)]]</f>
        <v>-30.731749999999977</v>
      </c>
    </row>
    <row r="1904" spans="1:10" x14ac:dyDescent="0.2">
      <c r="A1904">
        <f t="shared" si="59"/>
        <v>3</v>
      </c>
      <c r="B1904" t="s">
        <v>1902</v>
      </c>
      <c r="C1904" s="1">
        <v>148.50579999999999</v>
      </c>
      <c r="D1904" s="1">
        <v>0</v>
      </c>
      <c r="E1904" s="1">
        <v>0</v>
      </c>
      <c r="F1904" s="1">
        <f t="shared" si="60"/>
        <v>148.50579999999999</v>
      </c>
      <c r="G1904" s="34"/>
      <c r="H1904" s="1">
        <v>75.5</v>
      </c>
      <c r="I1904" s="1">
        <f>IF(Tabel1[[#This Row],[Netto afname 2024 (LDN)]]-Tabel1[[#This Row],[Wind profiel]]&lt;0,0,Tabel1[[#This Row],[Netto afname 2024 (LDN)]]-Tabel1[[#This Row],[Wind profiel]])</f>
        <v>73.005799999999994</v>
      </c>
      <c r="J1904" s="1">
        <f>Tabel1[[#This Row],[Wind profiel]]-Tabel1[[#This Row],[Netto afname 2024 (LDN)]]</f>
        <v>-73.005799999999994</v>
      </c>
    </row>
    <row r="1905" spans="1:10" x14ac:dyDescent="0.2">
      <c r="A1905">
        <f t="shared" si="59"/>
        <v>3</v>
      </c>
      <c r="B1905" t="s">
        <v>1903</v>
      </c>
      <c r="C1905" s="1">
        <v>153.82405</v>
      </c>
      <c r="D1905" s="1">
        <v>0</v>
      </c>
      <c r="E1905" s="1">
        <v>1.44</v>
      </c>
      <c r="F1905" s="1">
        <f t="shared" si="60"/>
        <v>155.26405</v>
      </c>
      <c r="G1905" s="34"/>
      <c r="H1905" s="1">
        <v>126.9</v>
      </c>
      <c r="I1905" s="1">
        <f>IF(Tabel1[[#This Row],[Netto afname 2024 (LDN)]]-Tabel1[[#This Row],[Wind profiel]]&lt;0,0,Tabel1[[#This Row],[Netto afname 2024 (LDN)]]-Tabel1[[#This Row],[Wind profiel]])</f>
        <v>26.924049999999994</v>
      </c>
      <c r="J1905" s="1">
        <f>Tabel1[[#This Row],[Wind profiel]]-Tabel1[[#This Row],[Netto afname 2024 (LDN)]]</f>
        <v>-26.924049999999994</v>
      </c>
    </row>
    <row r="1906" spans="1:10" x14ac:dyDescent="0.2">
      <c r="A1906">
        <f t="shared" si="59"/>
        <v>3</v>
      </c>
      <c r="B1906" t="s">
        <v>1904</v>
      </c>
      <c r="C1906" s="1">
        <v>115.02615</v>
      </c>
      <c r="D1906" s="1">
        <v>0</v>
      </c>
      <c r="E1906" s="1">
        <v>38</v>
      </c>
      <c r="F1906" s="1">
        <f t="shared" si="60"/>
        <v>153.02615</v>
      </c>
      <c r="G1906" s="34"/>
      <c r="H1906" s="1">
        <v>184.8</v>
      </c>
      <c r="I1906" s="1">
        <f>IF(Tabel1[[#This Row],[Netto afname 2024 (LDN)]]-Tabel1[[#This Row],[Wind profiel]]&lt;0,0,Tabel1[[#This Row],[Netto afname 2024 (LDN)]]-Tabel1[[#This Row],[Wind profiel]])</f>
        <v>0</v>
      </c>
      <c r="J1906" s="1">
        <f>Tabel1[[#This Row],[Wind profiel]]-Tabel1[[#This Row],[Netto afname 2024 (LDN)]]</f>
        <v>69.77385000000001</v>
      </c>
    </row>
    <row r="1907" spans="1:10" x14ac:dyDescent="0.2">
      <c r="A1907">
        <f t="shared" si="59"/>
        <v>3</v>
      </c>
      <c r="B1907" t="s">
        <v>1905</v>
      </c>
      <c r="C1907" s="1">
        <v>55.765650000000001</v>
      </c>
      <c r="D1907" s="1">
        <v>0.5923000987166831</v>
      </c>
      <c r="E1907" s="1">
        <v>102.24</v>
      </c>
      <c r="F1907" s="1">
        <f t="shared" si="60"/>
        <v>157.41334990128331</v>
      </c>
      <c r="G1907" s="34"/>
      <c r="H1907" s="1">
        <v>190.5</v>
      </c>
      <c r="I1907" s="1">
        <f>IF(Tabel1[[#This Row],[Netto afname 2024 (LDN)]]-Tabel1[[#This Row],[Wind profiel]]&lt;0,0,Tabel1[[#This Row],[Netto afname 2024 (LDN)]]-Tabel1[[#This Row],[Wind profiel]])</f>
        <v>0</v>
      </c>
      <c r="J1907" s="1">
        <f>Tabel1[[#This Row],[Wind profiel]]-Tabel1[[#This Row],[Netto afname 2024 (LDN)]]</f>
        <v>134.73435000000001</v>
      </c>
    </row>
    <row r="1908" spans="1:10" x14ac:dyDescent="0.2">
      <c r="A1908">
        <f t="shared" si="59"/>
        <v>3</v>
      </c>
      <c r="B1908" t="s">
        <v>1906</v>
      </c>
      <c r="C1908" s="1">
        <v>4.9637000000000002</v>
      </c>
      <c r="D1908" s="1">
        <v>32.082922013820337</v>
      </c>
      <c r="E1908" s="1">
        <v>195.52</v>
      </c>
      <c r="F1908" s="1">
        <f t="shared" si="60"/>
        <v>168.40077798617966</v>
      </c>
      <c r="G1908" s="34"/>
      <c r="H1908" s="1">
        <v>133.1</v>
      </c>
      <c r="I1908" s="1">
        <f>IF(Tabel1[[#This Row],[Netto afname 2024 (LDN)]]-Tabel1[[#This Row],[Wind profiel]]&lt;0,0,Tabel1[[#This Row],[Netto afname 2024 (LDN)]]-Tabel1[[#This Row],[Wind profiel]])</f>
        <v>0</v>
      </c>
      <c r="J1908" s="1">
        <f>Tabel1[[#This Row],[Wind profiel]]-Tabel1[[#This Row],[Netto afname 2024 (LDN)]]</f>
        <v>128.13630000000001</v>
      </c>
    </row>
    <row r="1909" spans="1:10" x14ac:dyDescent="0.2">
      <c r="A1909">
        <f t="shared" si="59"/>
        <v>3</v>
      </c>
      <c r="B1909" t="s">
        <v>1907</v>
      </c>
      <c r="C1909" s="1">
        <v>2.7857500000000002</v>
      </c>
      <c r="D1909" s="1">
        <v>60.167818361303063</v>
      </c>
      <c r="E1909" s="1">
        <v>236.24</v>
      </c>
      <c r="F1909" s="1">
        <f t="shared" si="60"/>
        <v>178.85793163869695</v>
      </c>
      <c r="G1909" s="34"/>
      <c r="H1909" s="1">
        <v>63.4</v>
      </c>
      <c r="I1909" s="1">
        <f>IF(Tabel1[[#This Row],[Netto afname 2024 (LDN)]]-Tabel1[[#This Row],[Wind profiel]]&lt;0,0,Tabel1[[#This Row],[Netto afname 2024 (LDN)]]-Tabel1[[#This Row],[Wind profiel]])</f>
        <v>0</v>
      </c>
      <c r="J1909" s="1">
        <f>Tabel1[[#This Row],[Wind profiel]]-Tabel1[[#This Row],[Netto afname 2024 (LDN)]]</f>
        <v>60.614249999999998</v>
      </c>
    </row>
    <row r="1910" spans="1:10" x14ac:dyDescent="0.2">
      <c r="A1910">
        <f t="shared" si="59"/>
        <v>3</v>
      </c>
      <c r="B1910" t="s">
        <v>1908</v>
      </c>
      <c r="C1910" s="1">
        <v>0.15195</v>
      </c>
      <c r="D1910" s="1">
        <v>112.93188548864758</v>
      </c>
      <c r="E1910" s="1">
        <v>298.24</v>
      </c>
      <c r="F1910" s="1">
        <f t="shared" si="60"/>
        <v>185.46006451135241</v>
      </c>
      <c r="G1910" s="34"/>
      <c r="H1910" s="1">
        <v>14.7</v>
      </c>
      <c r="I1910" s="1">
        <f>IF(Tabel1[[#This Row],[Netto afname 2024 (LDN)]]-Tabel1[[#This Row],[Wind profiel]]&lt;0,0,Tabel1[[#This Row],[Netto afname 2024 (LDN)]]-Tabel1[[#This Row],[Wind profiel]])</f>
        <v>0</v>
      </c>
      <c r="J1910" s="1">
        <f>Tabel1[[#This Row],[Wind profiel]]-Tabel1[[#This Row],[Netto afname 2024 (LDN)]]</f>
        <v>14.54805</v>
      </c>
    </row>
    <row r="1911" spans="1:10" x14ac:dyDescent="0.2">
      <c r="A1911">
        <f t="shared" si="59"/>
        <v>3</v>
      </c>
      <c r="B1911" t="s">
        <v>1909</v>
      </c>
      <c r="C1911" s="1">
        <v>0.25324999999999998</v>
      </c>
      <c r="D1911" s="1">
        <v>83.02073050345507</v>
      </c>
      <c r="E1911" s="1">
        <v>268.15999999999997</v>
      </c>
      <c r="F1911" s="1">
        <f t="shared" si="60"/>
        <v>185.39251949654488</v>
      </c>
      <c r="G1911" s="34"/>
      <c r="H1911" s="1">
        <v>18.7</v>
      </c>
      <c r="I1911" s="1">
        <f>IF(Tabel1[[#This Row],[Netto afname 2024 (LDN)]]-Tabel1[[#This Row],[Wind profiel]]&lt;0,0,Tabel1[[#This Row],[Netto afname 2024 (LDN)]]-Tabel1[[#This Row],[Wind profiel]])</f>
        <v>0</v>
      </c>
      <c r="J1911" s="1">
        <f>Tabel1[[#This Row],[Wind profiel]]-Tabel1[[#This Row],[Netto afname 2024 (LDN)]]</f>
        <v>18.446749999999998</v>
      </c>
    </row>
    <row r="1912" spans="1:10" x14ac:dyDescent="0.2">
      <c r="A1912">
        <f t="shared" si="59"/>
        <v>3</v>
      </c>
      <c r="B1912" t="s">
        <v>1910</v>
      </c>
      <c r="C1912" s="1">
        <v>5.6727999999999996</v>
      </c>
      <c r="D1912" s="1">
        <v>16.929911154985195</v>
      </c>
      <c r="E1912" s="1">
        <v>193.92</v>
      </c>
      <c r="F1912" s="1">
        <f t="shared" si="60"/>
        <v>182.66288884501478</v>
      </c>
      <c r="G1912" s="34"/>
      <c r="H1912" s="1">
        <v>5.2</v>
      </c>
      <c r="I1912" s="1">
        <f>IF(Tabel1[[#This Row],[Netto afname 2024 (LDN)]]-Tabel1[[#This Row],[Wind profiel]]&lt;0,0,Tabel1[[#This Row],[Netto afname 2024 (LDN)]]-Tabel1[[#This Row],[Wind profiel]])</f>
        <v>0.47279999999999944</v>
      </c>
      <c r="J1912" s="1">
        <f>Tabel1[[#This Row],[Wind profiel]]-Tabel1[[#This Row],[Netto afname 2024 (LDN)]]</f>
        <v>-0.47279999999999944</v>
      </c>
    </row>
    <row r="1913" spans="1:10" x14ac:dyDescent="0.2">
      <c r="A1913">
        <f t="shared" si="59"/>
        <v>3</v>
      </c>
      <c r="B1913" t="s">
        <v>1911</v>
      </c>
      <c r="C1913" s="1">
        <v>1.87405</v>
      </c>
      <c r="D1913" s="1">
        <v>43.682132280355383</v>
      </c>
      <c r="E1913" s="1">
        <v>224.24</v>
      </c>
      <c r="F1913" s="1">
        <f t="shared" si="60"/>
        <v>182.43191771964464</v>
      </c>
      <c r="G1913" s="34"/>
      <c r="H1913" s="1">
        <v>16</v>
      </c>
      <c r="I1913" s="1">
        <f>IF(Tabel1[[#This Row],[Netto afname 2024 (LDN)]]-Tabel1[[#This Row],[Wind profiel]]&lt;0,0,Tabel1[[#This Row],[Netto afname 2024 (LDN)]]-Tabel1[[#This Row],[Wind profiel]])</f>
        <v>0</v>
      </c>
      <c r="J1913" s="1">
        <f>Tabel1[[#This Row],[Wind profiel]]-Tabel1[[#This Row],[Netto afname 2024 (LDN)]]</f>
        <v>14.12595</v>
      </c>
    </row>
    <row r="1914" spans="1:10" x14ac:dyDescent="0.2">
      <c r="A1914">
        <f t="shared" si="59"/>
        <v>3</v>
      </c>
      <c r="B1914" t="s">
        <v>1912</v>
      </c>
      <c r="C1914" s="1">
        <v>37.886200000000002</v>
      </c>
      <c r="D1914" s="1">
        <v>0</v>
      </c>
      <c r="E1914" s="1">
        <v>142</v>
      </c>
      <c r="F1914" s="1">
        <f t="shared" si="60"/>
        <v>179.8862</v>
      </c>
      <c r="G1914" s="34"/>
      <c r="H1914" s="1">
        <v>32.700000000000003</v>
      </c>
      <c r="I1914" s="1">
        <f>IF(Tabel1[[#This Row],[Netto afname 2024 (LDN)]]-Tabel1[[#This Row],[Wind profiel]]&lt;0,0,Tabel1[[#This Row],[Netto afname 2024 (LDN)]]-Tabel1[[#This Row],[Wind profiel]])</f>
        <v>5.1861999999999995</v>
      </c>
      <c r="J1914" s="1">
        <f>Tabel1[[#This Row],[Wind profiel]]-Tabel1[[#This Row],[Netto afname 2024 (LDN)]]</f>
        <v>-5.1861999999999995</v>
      </c>
    </row>
    <row r="1915" spans="1:10" x14ac:dyDescent="0.2">
      <c r="A1915">
        <f t="shared" si="59"/>
        <v>3</v>
      </c>
      <c r="B1915" t="s">
        <v>1913</v>
      </c>
      <c r="C1915" s="1">
        <v>93.955749999999995</v>
      </c>
      <c r="D1915" s="1">
        <v>0</v>
      </c>
      <c r="E1915" s="1">
        <v>87.52000000000001</v>
      </c>
      <c r="F1915" s="1">
        <f t="shared" si="60"/>
        <v>181.47575000000001</v>
      </c>
      <c r="G1915" s="34"/>
      <c r="H1915" s="1">
        <v>38.1</v>
      </c>
      <c r="I1915" s="1">
        <f>IF(Tabel1[[#This Row],[Netto afname 2024 (LDN)]]-Tabel1[[#This Row],[Wind profiel]]&lt;0,0,Tabel1[[#This Row],[Netto afname 2024 (LDN)]]-Tabel1[[#This Row],[Wind profiel]])</f>
        <v>55.855749999999993</v>
      </c>
      <c r="J1915" s="1">
        <f>Tabel1[[#This Row],[Wind profiel]]-Tabel1[[#This Row],[Netto afname 2024 (LDN)]]</f>
        <v>-55.855749999999993</v>
      </c>
    </row>
    <row r="1916" spans="1:10" x14ac:dyDescent="0.2">
      <c r="A1916">
        <f t="shared" si="59"/>
        <v>3</v>
      </c>
      <c r="B1916" t="s">
        <v>1914</v>
      </c>
      <c r="C1916" s="1">
        <v>129.56270000000001</v>
      </c>
      <c r="D1916" s="1">
        <v>0</v>
      </c>
      <c r="E1916" s="1">
        <v>41.2</v>
      </c>
      <c r="F1916" s="1">
        <f t="shared" si="60"/>
        <v>170.7627</v>
      </c>
      <c r="G1916" s="34"/>
      <c r="H1916" s="1">
        <v>5.0999999999999996</v>
      </c>
      <c r="I1916" s="1">
        <f>IF(Tabel1[[#This Row],[Netto afname 2024 (LDN)]]-Tabel1[[#This Row],[Wind profiel]]&lt;0,0,Tabel1[[#This Row],[Netto afname 2024 (LDN)]]-Tabel1[[#This Row],[Wind profiel]])</f>
        <v>124.46270000000001</v>
      </c>
      <c r="J1916" s="1">
        <f>Tabel1[[#This Row],[Wind profiel]]-Tabel1[[#This Row],[Netto afname 2024 (LDN)]]</f>
        <v>-124.46270000000001</v>
      </c>
    </row>
    <row r="1917" spans="1:10" x14ac:dyDescent="0.2">
      <c r="A1917">
        <f t="shared" si="59"/>
        <v>3</v>
      </c>
      <c r="B1917" t="s">
        <v>1915</v>
      </c>
      <c r="C1917" s="1">
        <v>170.33595000000003</v>
      </c>
      <c r="D1917" s="1">
        <v>0</v>
      </c>
      <c r="E1917" s="1">
        <v>2.56</v>
      </c>
      <c r="F1917" s="1">
        <f t="shared" si="60"/>
        <v>172.89595000000003</v>
      </c>
      <c r="G1917" s="34"/>
      <c r="H1917" s="1">
        <v>196.3</v>
      </c>
      <c r="I1917" s="1">
        <f>IF(Tabel1[[#This Row],[Netto afname 2024 (LDN)]]-Tabel1[[#This Row],[Wind profiel]]&lt;0,0,Tabel1[[#This Row],[Netto afname 2024 (LDN)]]-Tabel1[[#This Row],[Wind profiel]])</f>
        <v>0</v>
      </c>
      <c r="J1917" s="1">
        <f>Tabel1[[#This Row],[Wind profiel]]-Tabel1[[#This Row],[Netto afname 2024 (LDN)]]</f>
        <v>25.964049999999986</v>
      </c>
    </row>
    <row r="1918" spans="1:10" x14ac:dyDescent="0.2">
      <c r="A1918">
        <f t="shared" si="59"/>
        <v>3</v>
      </c>
      <c r="B1918" t="s">
        <v>1916</v>
      </c>
      <c r="C1918" s="1">
        <v>180.56725</v>
      </c>
      <c r="D1918" s="1">
        <v>0</v>
      </c>
      <c r="E1918" s="1">
        <v>0</v>
      </c>
      <c r="F1918" s="1">
        <f t="shared" si="60"/>
        <v>180.56725</v>
      </c>
      <c r="G1918" s="34"/>
      <c r="H1918" s="1">
        <v>113.7</v>
      </c>
      <c r="I1918" s="1">
        <f>IF(Tabel1[[#This Row],[Netto afname 2024 (LDN)]]-Tabel1[[#This Row],[Wind profiel]]&lt;0,0,Tabel1[[#This Row],[Netto afname 2024 (LDN)]]-Tabel1[[#This Row],[Wind profiel]])</f>
        <v>66.867249999999999</v>
      </c>
      <c r="J1918" s="1">
        <f>Tabel1[[#This Row],[Wind profiel]]-Tabel1[[#This Row],[Netto afname 2024 (LDN)]]</f>
        <v>-66.867249999999999</v>
      </c>
    </row>
    <row r="1919" spans="1:10" x14ac:dyDescent="0.2">
      <c r="A1919">
        <f t="shared" si="59"/>
        <v>3</v>
      </c>
      <c r="B1919" t="s">
        <v>1917</v>
      </c>
      <c r="C1919" s="1">
        <v>182.23869999999999</v>
      </c>
      <c r="D1919" s="1">
        <v>0</v>
      </c>
      <c r="E1919" s="1">
        <v>0</v>
      </c>
      <c r="F1919" s="1">
        <f t="shared" si="60"/>
        <v>182.23869999999999</v>
      </c>
      <c r="G1919" s="34"/>
      <c r="H1919" s="1">
        <v>108</v>
      </c>
      <c r="I1919" s="1">
        <f>IF(Tabel1[[#This Row],[Netto afname 2024 (LDN)]]-Tabel1[[#This Row],[Wind profiel]]&lt;0,0,Tabel1[[#This Row],[Netto afname 2024 (LDN)]]-Tabel1[[#This Row],[Wind profiel]])</f>
        <v>74.238699999999994</v>
      </c>
      <c r="J1919" s="1">
        <f>Tabel1[[#This Row],[Wind profiel]]-Tabel1[[#This Row],[Netto afname 2024 (LDN)]]</f>
        <v>-74.238699999999994</v>
      </c>
    </row>
    <row r="1920" spans="1:10" x14ac:dyDescent="0.2">
      <c r="A1920">
        <f t="shared" si="59"/>
        <v>3</v>
      </c>
      <c r="B1920" t="s">
        <v>1918</v>
      </c>
      <c r="C1920" s="1">
        <v>186.7972</v>
      </c>
      <c r="D1920" s="1">
        <v>0</v>
      </c>
      <c r="E1920" s="1">
        <v>0</v>
      </c>
      <c r="F1920" s="1">
        <f t="shared" si="60"/>
        <v>186.7972</v>
      </c>
      <c r="G1920" s="34"/>
      <c r="H1920" s="1">
        <v>147.9</v>
      </c>
      <c r="I1920" s="1">
        <f>IF(Tabel1[[#This Row],[Netto afname 2024 (LDN)]]-Tabel1[[#This Row],[Wind profiel]]&lt;0,0,Tabel1[[#This Row],[Netto afname 2024 (LDN)]]-Tabel1[[#This Row],[Wind profiel]])</f>
        <v>38.897199999999998</v>
      </c>
      <c r="J1920" s="1">
        <f>Tabel1[[#This Row],[Wind profiel]]-Tabel1[[#This Row],[Netto afname 2024 (LDN)]]</f>
        <v>-38.897199999999998</v>
      </c>
    </row>
    <row r="1921" spans="1:10" x14ac:dyDescent="0.2">
      <c r="A1921">
        <f t="shared" si="59"/>
        <v>3</v>
      </c>
      <c r="B1921" t="s">
        <v>1919</v>
      </c>
      <c r="C1921" s="1">
        <v>203.20780000000002</v>
      </c>
      <c r="D1921" s="1">
        <v>0</v>
      </c>
      <c r="E1921" s="1">
        <v>0</v>
      </c>
      <c r="F1921" s="1">
        <f t="shared" si="60"/>
        <v>203.20780000000002</v>
      </c>
      <c r="G1921" s="34"/>
      <c r="H1921" s="1">
        <v>266.10000000000002</v>
      </c>
      <c r="I1921" s="1">
        <f>IF(Tabel1[[#This Row],[Netto afname 2024 (LDN)]]-Tabel1[[#This Row],[Wind profiel]]&lt;0,0,Tabel1[[#This Row],[Netto afname 2024 (LDN)]]-Tabel1[[#This Row],[Wind profiel]])</f>
        <v>0</v>
      </c>
      <c r="J1921" s="1">
        <f>Tabel1[[#This Row],[Wind profiel]]-Tabel1[[#This Row],[Netto afname 2024 (LDN)]]</f>
        <v>62.892200000000003</v>
      </c>
    </row>
    <row r="1922" spans="1:10" x14ac:dyDescent="0.2">
      <c r="A1922">
        <f t="shared" si="59"/>
        <v>3</v>
      </c>
      <c r="B1922" t="s">
        <v>1920</v>
      </c>
      <c r="C1922" s="1">
        <v>196.72459999999998</v>
      </c>
      <c r="D1922" s="1">
        <v>0</v>
      </c>
      <c r="E1922" s="1">
        <v>0</v>
      </c>
      <c r="F1922" s="1">
        <f t="shared" si="60"/>
        <v>196.72459999999998</v>
      </c>
      <c r="G1922" s="34"/>
      <c r="H1922" s="1">
        <v>145</v>
      </c>
      <c r="I1922" s="1">
        <f>IF(Tabel1[[#This Row],[Netto afname 2024 (LDN)]]-Tabel1[[#This Row],[Wind profiel]]&lt;0,0,Tabel1[[#This Row],[Netto afname 2024 (LDN)]]-Tabel1[[#This Row],[Wind profiel]])</f>
        <v>51.724599999999981</v>
      </c>
      <c r="J1922" s="1">
        <f>Tabel1[[#This Row],[Wind profiel]]-Tabel1[[#This Row],[Netto afname 2024 (LDN)]]</f>
        <v>-51.724599999999981</v>
      </c>
    </row>
    <row r="1923" spans="1:10" x14ac:dyDescent="0.2">
      <c r="A1923">
        <f t="shared" si="59"/>
        <v>3</v>
      </c>
      <c r="B1923" t="s">
        <v>1921</v>
      </c>
      <c r="C1923" s="1">
        <v>180.87115</v>
      </c>
      <c r="D1923" s="1">
        <v>0</v>
      </c>
      <c r="E1923" s="1">
        <v>0</v>
      </c>
      <c r="F1923" s="1">
        <f t="shared" si="60"/>
        <v>180.87115</v>
      </c>
      <c r="G1923" s="34"/>
      <c r="H1923" s="1">
        <v>170</v>
      </c>
      <c r="I1923" s="1">
        <f>IF(Tabel1[[#This Row],[Netto afname 2024 (LDN)]]-Tabel1[[#This Row],[Wind profiel]]&lt;0,0,Tabel1[[#This Row],[Netto afname 2024 (LDN)]]-Tabel1[[#This Row],[Wind profiel]])</f>
        <v>10.87115</v>
      </c>
      <c r="J1923" s="1">
        <f>Tabel1[[#This Row],[Wind profiel]]-Tabel1[[#This Row],[Netto afname 2024 (LDN)]]</f>
        <v>-10.87115</v>
      </c>
    </row>
    <row r="1924" spans="1:10" x14ac:dyDescent="0.2">
      <c r="A1924">
        <f t="shared" ref="A1924:A1987" si="61">MONTH(B1924)</f>
        <v>3</v>
      </c>
      <c r="B1924" t="s">
        <v>1922</v>
      </c>
      <c r="C1924" s="1">
        <v>169.67750000000001</v>
      </c>
      <c r="D1924" s="1">
        <v>0</v>
      </c>
      <c r="E1924" s="1">
        <v>0</v>
      </c>
      <c r="F1924" s="1">
        <f t="shared" ref="F1924:F1987" si="62">C1924+E1924-D1924</f>
        <v>169.67750000000001</v>
      </c>
      <c r="G1924" s="34"/>
      <c r="H1924" s="1">
        <v>321.10000000000002</v>
      </c>
      <c r="I1924" s="1">
        <f>IF(Tabel1[[#This Row],[Netto afname 2024 (LDN)]]-Tabel1[[#This Row],[Wind profiel]]&lt;0,0,Tabel1[[#This Row],[Netto afname 2024 (LDN)]]-Tabel1[[#This Row],[Wind profiel]])</f>
        <v>0</v>
      </c>
      <c r="J1924" s="1">
        <f>Tabel1[[#This Row],[Wind profiel]]-Tabel1[[#This Row],[Netto afname 2024 (LDN)]]</f>
        <v>151.42250000000001</v>
      </c>
    </row>
    <row r="1925" spans="1:10" x14ac:dyDescent="0.2">
      <c r="A1925">
        <f t="shared" si="61"/>
        <v>3</v>
      </c>
      <c r="B1925" t="s">
        <v>1923</v>
      </c>
      <c r="C1925" s="1">
        <v>158.7371</v>
      </c>
      <c r="D1925" s="1">
        <v>0</v>
      </c>
      <c r="E1925" s="1">
        <v>0</v>
      </c>
      <c r="F1925" s="1">
        <f t="shared" si="62"/>
        <v>158.7371</v>
      </c>
      <c r="G1925" s="34"/>
      <c r="H1925" s="1">
        <v>808.3</v>
      </c>
      <c r="I1925" s="1">
        <f>IF(Tabel1[[#This Row],[Netto afname 2024 (LDN)]]-Tabel1[[#This Row],[Wind profiel]]&lt;0,0,Tabel1[[#This Row],[Netto afname 2024 (LDN)]]-Tabel1[[#This Row],[Wind profiel]])</f>
        <v>0</v>
      </c>
      <c r="J1925" s="1">
        <f>Tabel1[[#This Row],[Wind profiel]]-Tabel1[[#This Row],[Netto afname 2024 (LDN)]]</f>
        <v>649.5628999999999</v>
      </c>
    </row>
    <row r="1926" spans="1:10" x14ac:dyDescent="0.2">
      <c r="A1926">
        <f t="shared" si="61"/>
        <v>3</v>
      </c>
      <c r="B1926" t="s">
        <v>1924</v>
      </c>
      <c r="C1926" s="1">
        <v>150.43049999999999</v>
      </c>
      <c r="D1926" s="1">
        <v>0</v>
      </c>
      <c r="E1926" s="1">
        <v>0</v>
      </c>
      <c r="F1926" s="1">
        <f t="shared" si="62"/>
        <v>150.43049999999999</v>
      </c>
      <c r="G1926" s="34"/>
      <c r="H1926" s="1">
        <v>1165.5</v>
      </c>
      <c r="I1926" s="1">
        <f>IF(Tabel1[[#This Row],[Netto afname 2024 (LDN)]]-Tabel1[[#This Row],[Wind profiel]]&lt;0,0,Tabel1[[#This Row],[Netto afname 2024 (LDN)]]-Tabel1[[#This Row],[Wind profiel]])</f>
        <v>0</v>
      </c>
      <c r="J1926" s="1">
        <f>Tabel1[[#This Row],[Wind profiel]]-Tabel1[[#This Row],[Netto afname 2024 (LDN)]]</f>
        <v>1015.0695000000001</v>
      </c>
    </row>
    <row r="1927" spans="1:10" x14ac:dyDescent="0.2">
      <c r="A1927">
        <f t="shared" si="61"/>
        <v>3</v>
      </c>
      <c r="B1927" t="s">
        <v>1925</v>
      </c>
      <c r="C1927" s="1">
        <v>146.47980000000001</v>
      </c>
      <c r="D1927" s="1">
        <v>0</v>
      </c>
      <c r="E1927" s="1">
        <v>0</v>
      </c>
      <c r="F1927" s="1">
        <f t="shared" si="62"/>
        <v>146.47980000000001</v>
      </c>
      <c r="G1927" s="34"/>
      <c r="H1927" s="1">
        <v>2749.8</v>
      </c>
      <c r="I1927" s="1">
        <f>IF(Tabel1[[#This Row],[Netto afname 2024 (LDN)]]-Tabel1[[#This Row],[Wind profiel]]&lt;0,0,Tabel1[[#This Row],[Netto afname 2024 (LDN)]]-Tabel1[[#This Row],[Wind profiel]])</f>
        <v>0</v>
      </c>
      <c r="J1927" s="1">
        <f>Tabel1[[#This Row],[Wind profiel]]-Tabel1[[#This Row],[Netto afname 2024 (LDN)]]</f>
        <v>2603.3202000000001</v>
      </c>
    </row>
    <row r="1928" spans="1:10" x14ac:dyDescent="0.2">
      <c r="A1928">
        <f t="shared" si="61"/>
        <v>3</v>
      </c>
      <c r="B1928" t="s">
        <v>1926</v>
      </c>
      <c r="C1928" s="1">
        <v>147.94864999999999</v>
      </c>
      <c r="D1928" s="1">
        <v>0</v>
      </c>
      <c r="E1928" s="1">
        <v>0</v>
      </c>
      <c r="F1928" s="1">
        <f t="shared" si="62"/>
        <v>147.94864999999999</v>
      </c>
      <c r="G1928" s="34"/>
      <c r="H1928" s="1">
        <v>2812.9</v>
      </c>
      <c r="I1928" s="1">
        <f>IF(Tabel1[[#This Row],[Netto afname 2024 (LDN)]]-Tabel1[[#This Row],[Wind profiel]]&lt;0,0,Tabel1[[#This Row],[Netto afname 2024 (LDN)]]-Tabel1[[#This Row],[Wind profiel]])</f>
        <v>0</v>
      </c>
      <c r="J1928" s="1">
        <f>Tabel1[[#This Row],[Wind profiel]]-Tabel1[[#This Row],[Netto afname 2024 (LDN)]]</f>
        <v>2664.9513500000003</v>
      </c>
    </row>
    <row r="1929" spans="1:10" x14ac:dyDescent="0.2">
      <c r="A1929">
        <f t="shared" si="61"/>
        <v>3</v>
      </c>
      <c r="B1929" t="s">
        <v>1927</v>
      </c>
      <c r="C1929" s="1">
        <v>155.79939999999999</v>
      </c>
      <c r="D1929" s="1">
        <v>0</v>
      </c>
      <c r="E1929" s="1">
        <v>0.08</v>
      </c>
      <c r="F1929" s="1">
        <f t="shared" si="62"/>
        <v>155.8794</v>
      </c>
      <c r="G1929" s="34"/>
      <c r="H1929" s="1">
        <v>1886</v>
      </c>
      <c r="I1929" s="1">
        <f>IF(Tabel1[[#This Row],[Netto afname 2024 (LDN)]]-Tabel1[[#This Row],[Wind profiel]]&lt;0,0,Tabel1[[#This Row],[Netto afname 2024 (LDN)]]-Tabel1[[#This Row],[Wind profiel]])</f>
        <v>0</v>
      </c>
      <c r="J1929" s="1">
        <f>Tabel1[[#This Row],[Wind profiel]]-Tabel1[[#This Row],[Netto afname 2024 (LDN)]]</f>
        <v>1730.2006000000001</v>
      </c>
    </row>
    <row r="1930" spans="1:10" x14ac:dyDescent="0.2">
      <c r="A1930">
        <f t="shared" si="61"/>
        <v>3</v>
      </c>
      <c r="B1930" t="s">
        <v>1928</v>
      </c>
      <c r="C1930" s="1">
        <v>142.833</v>
      </c>
      <c r="D1930" s="1">
        <v>0</v>
      </c>
      <c r="E1930" s="1">
        <v>14.079999999999998</v>
      </c>
      <c r="F1930" s="1">
        <f t="shared" si="62"/>
        <v>156.91300000000001</v>
      </c>
      <c r="G1930" s="34"/>
      <c r="H1930" s="1">
        <v>1253.7</v>
      </c>
      <c r="I1930" s="1">
        <f>IF(Tabel1[[#This Row],[Netto afname 2024 (LDN)]]-Tabel1[[#This Row],[Wind profiel]]&lt;0,0,Tabel1[[#This Row],[Netto afname 2024 (LDN)]]-Tabel1[[#This Row],[Wind profiel]])</f>
        <v>0</v>
      </c>
      <c r="J1930" s="1">
        <f>Tabel1[[#This Row],[Wind profiel]]-Tabel1[[#This Row],[Netto afname 2024 (LDN)]]</f>
        <v>1110.867</v>
      </c>
    </row>
    <row r="1931" spans="1:10" x14ac:dyDescent="0.2">
      <c r="A1931">
        <f t="shared" si="61"/>
        <v>3</v>
      </c>
      <c r="B1931" t="s">
        <v>1929</v>
      </c>
      <c r="C1931" s="1">
        <v>101.90779999999999</v>
      </c>
      <c r="D1931" s="1">
        <v>0</v>
      </c>
      <c r="E1931" s="1">
        <v>57.760000000000005</v>
      </c>
      <c r="F1931" s="1">
        <f t="shared" si="62"/>
        <v>159.6678</v>
      </c>
      <c r="G1931" s="34"/>
      <c r="H1931" s="1">
        <v>1026.5999999999999</v>
      </c>
      <c r="I1931" s="1">
        <f>IF(Tabel1[[#This Row],[Netto afname 2024 (LDN)]]-Tabel1[[#This Row],[Wind profiel]]&lt;0,0,Tabel1[[#This Row],[Netto afname 2024 (LDN)]]-Tabel1[[#This Row],[Wind profiel]])</f>
        <v>0</v>
      </c>
      <c r="J1931" s="1">
        <f>Tabel1[[#This Row],[Wind profiel]]-Tabel1[[#This Row],[Netto afname 2024 (LDN)]]</f>
        <v>924.69219999999996</v>
      </c>
    </row>
    <row r="1932" spans="1:10" x14ac:dyDescent="0.2">
      <c r="A1932">
        <f t="shared" si="61"/>
        <v>3</v>
      </c>
      <c r="B1932" t="s">
        <v>1930</v>
      </c>
      <c r="C1932" s="1">
        <v>67.668399999999991</v>
      </c>
      <c r="D1932" s="1">
        <v>0</v>
      </c>
      <c r="E1932" s="1">
        <v>104.08</v>
      </c>
      <c r="F1932" s="1">
        <f t="shared" si="62"/>
        <v>171.7484</v>
      </c>
      <c r="G1932" s="34"/>
      <c r="H1932" s="1">
        <v>534.79999999999995</v>
      </c>
      <c r="I1932" s="1">
        <f>IF(Tabel1[[#This Row],[Netto afname 2024 (LDN)]]-Tabel1[[#This Row],[Wind profiel]]&lt;0,0,Tabel1[[#This Row],[Netto afname 2024 (LDN)]]-Tabel1[[#This Row],[Wind profiel]])</f>
        <v>0</v>
      </c>
      <c r="J1932" s="1">
        <f>Tabel1[[#This Row],[Wind profiel]]-Tabel1[[#This Row],[Netto afname 2024 (LDN)]]</f>
        <v>467.13159999999993</v>
      </c>
    </row>
    <row r="1933" spans="1:10" x14ac:dyDescent="0.2">
      <c r="A1933">
        <f t="shared" si="61"/>
        <v>3</v>
      </c>
      <c r="B1933" t="s">
        <v>1931</v>
      </c>
      <c r="C1933" s="1">
        <v>45.33175</v>
      </c>
      <c r="D1933" s="1">
        <v>0</v>
      </c>
      <c r="E1933" s="1">
        <v>134.32</v>
      </c>
      <c r="F1933" s="1">
        <f t="shared" si="62"/>
        <v>179.65174999999999</v>
      </c>
      <c r="G1933" s="34"/>
      <c r="H1933" s="1">
        <v>422.6</v>
      </c>
      <c r="I1933" s="1">
        <f>IF(Tabel1[[#This Row],[Netto afname 2024 (LDN)]]-Tabel1[[#This Row],[Wind profiel]]&lt;0,0,Tabel1[[#This Row],[Netto afname 2024 (LDN)]]-Tabel1[[#This Row],[Wind profiel]])</f>
        <v>0</v>
      </c>
      <c r="J1933" s="1">
        <f>Tabel1[[#This Row],[Wind profiel]]-Tabel1[[#This Row],[Netto afname 2024 (LDN)]]</f>
        <v>377.26825000000002</v>
      </c>
    </row>
    <row r="1934" spans="1:10" x14ac:dyDescent="0.2">
      <c r="A1934">
        <f t="shared" si="61"/>
        <v>3</v>
      </c>
      <c r="B1934" t="s">
        <v>1932</v>
      </c>
      <c r="C1934" s="1">
        <v>18.082049999999999</v>
      </c>
      <c r="D1934" s="1">
        <v>6.6140177690029622</v>
      </c>
      <c r="E1934" s="1">
        <v>158.64000000000001</v>
      </c>
      <c r="F1934" s="1">
        <f t="shared" si="62"/>
        <v>170.10803223099705</v>
      </c>
      <c r="G1934" s="34"/>
      <c r="H1934" s="1">
        <v>118.8</v>
      </c>
      <c r="I1934" s="1">
        <f>IF(Tabel1[[#This Row],[Netto afname 2024 (LDN)]]-Tabel1[[#This Row],[Wind profiel]]&lt;0,0,Tabel1[[#This Row],[Netto afname 2024 (LDN)]]-Tabel1[[#This Row],[Wind profiel]])</f>
        <v>0</v>
      </c>
      <c r="J1934" s="1">
        <f>Tabel1[[#This Row],[Wind profiel]]-Tabel1[[#This Row],[Netto afname 2024 (LDN)]]</f>
        <v>100.71795</v>
      </c>
    </row>
    <row r="1935" spans="1:10" x14ac:dyDescent="0.2">
      <c r="A1935">
        <f t="shared" si="61"/>
        <v>3</v>
      </c>
      <c r="B1935" t="s">
        <v>1933</v>
      </c>
      <c r="C1935" s="1">
        <v>21.374299999999998</v>
      </c>
      <c r="D1935" s="1">
        <v>2.764067127344521</v>
      </c>
      <c r="E1935" s="1">
        <v>154</v>
      </c>
      <c r="F1935" s="1">
        <f t="shared" si="62"/>
        <v>172.61023287265547</v>
      </c>
      <c r="G1935" s="34"/>
      <c r="H1935" s="1">
        <v>61.4</v>
      </c>
      <c r="I1935" s="1">
        <f>IF(Tabel1[[#This Row],[Netto afname 2024 (LDN)]]-Tabel1[[#This Row],[Wind profiel]]&lt;0,0,Tabel1[[#This Row],[Netto afname 2024 (LDN)]]-Tabel1[[#This Row],[Wind profiel]])</f>
        <v>0</v>
      </c>
      <c r="J1935" s="1">
        <f>Tabel1[[#This Row],[Wind profiel]]-Tabel1[[#This Row],[Netto afname 2024 (LDN)]]</f>
        <v>40.025700000000001</v>
      </c>
    </row>
    <row r="1936" spans="1:10" x14ac:dyDescent="0.2">
      <c r="A1936">
        <f t="shared" si="61"/>
        <v>3</v>
      </c>
      <c r="B1936" t="s">
        <v>1934</v>
      </c>
      <c r="C1936" s="1">
        <v>21.4756</v>
      </c>
      <c r="D1936" s="1">
        <v>7.2063178677196449</v>
      </c>
      <c r="E1936" s="1">
        <v>153.28</v>
      </c>
      <c r="F1936" s="1">
        <f t="shared" si="62"/>
        <v>167.54928213228038</v>
      </c>
      <c r="G1936" s="34"/>
      <c r="H1936" s="1">
        <v>154</v>
      </c>
      <c r="I1936" s="1">
        <f>IF(Tabel1[[#This Row],[Netto afname 2024 (LDN)]]-Tabel1[[#This Row],[Wind profiel]]&lt;0,0,Tabel1[[#This Row],[Netto afname 2024 (LDN)]]-Tabel1[[#This Row],[Wind profiel]])</f>
        <v>0</v>
      </c>
      <c r="J1936" s="1">
        <f>Tabel1[[#This Row],[Wind profiel]]-Tabel1[[#This Row],[Netto afname 2024 (LDN)]]</f>
        <v>132.52440000000001</v>
      </c>
    </row>
    <row r="1937" spans="1:10" x14ac:dyDescent="0.2">
      <c r="A1937">
        <f t="shared" si="61"/>
        <v>3</v>
      </c>
      <c r="B1937" t="s">
        <v>1935</v>
      </c>
      <c r="C1937" s="1">
        <v>10.687150000000001</v>
      </c>
      <c r="D1937" s="1">
        <v>8.9832181638696937</v>
      </c>
      <c r="E1937" s="1">
        <v>165.35999999999999</v>
      </c>
      <c r="F1937" s="1">
        <f t="shared" si="62"/>
        <v>167.06393183613028</v>
      </c>
      <c r="G1937" s="34"/>
      <c r="H1937" s="1">
        <v>179.1</v>
      </c>
      <c r="I1937" s="1">
        <f>IF(Tabel1[[#This Row],[Netto afname 2024 (LDN)]]-Tabel1[[#This Row],[Wind profiel]]&lt;0,0,Tabel1[[#This Row],[Netto afname 2024 (LDN)]]-Tabel1[[#This Row],[Wind profiel]])</f>
        <v>0</v>
      </c>
      <c r="J1937" s="1">
        <f>Tabel1[[#This Row],[Wind profiel]]-Tabel1[[#This Row],[Netto afname 2024 (LDN)]]</f>
        <v>168.41284999999999</v>
      </c>
    </row>
    <row r="1938" spans="1:10" x14ac:dyDescent="0.2">
      <c r="A1938">
        <f t="shared" si="61"/>
        <v>3</v>
      </c>
      <c r="B1938" t="s">
        <v>1936</v>
      </c>
      <c r="C1938" s="1">
        <v>60.222849999999994</v>
      </c>
      <c r="D1938" s="1">
        <v>0.24679170779861798</v>
      </c>
      <c r="E1938" s="1">
        <v>106.96000000000001</v>
      </c>
      <c r="F1938" s="1">
        <f t="shared" si="62"/>
        <v>166.93605829220138</v>
      </c>
      <c r="G1938" s="34"/>
      <c r="H1938" s="1">
        <v>115.2</v>
      </c>
      <c r="I1938" s="1">
        <f>IF(Tabel1[[#This Row],[Netto afname 2024 (LDN)]]-Tabel1[[#This Row],[Wind profiel]]&lt;0,0,Tabel1[[#This Row],[Netto afname 2024 (LDN)]]-Tabel1[[#This Row],[Wind profiel]])</f>
        <v>0</v>
      </c>
      <c r="J1938" s="1">
        <f>Tabel1[[#This Row],[Wind profiel]]-Tabel1[[#This Row],[Netto afname 2024 (LDN)]]</f>
        <v>54.977150000000009</v>
      </c>
    </row>
    <row r="1939" spans="1:10" x14ac:dyDescent="0.2">
      <c r="A1939">
        <f t="shared" si="61"/>
        <v>3</v>
      </c>
      <c r="B1939" t="s">
        <v>1937</v>
      </c>
      <c r="C1939" s="1">
        <v>92.334950000000006</v>
      </c>
      <c r="D1939" s="1">
        <v>0</v>
      </c>
      <c r="E1939" s="1">
        <v>69.52</v>
      </c>
      <c r="F1939" s="1">
        <f t="shared" si="62"/>
        <v>161.85495</v>
      </c>
      <c r="G1939" s="34"/>
      <c r="H1939" s="1">
        <v>240.5</v>
      </c>
      <c r="I1939" s="1">
        <f>IF(Tabel1[[#This Row],[Netto afname 2024 (LDN)]]-Tabel1[[#This Row],[Wind profiel]]&lt;0,0,Tabel1[[#This Row],[Netto afname 2024 (LDN)]]-Tabel1[[#This Row],[Wind profiel]])</f>
        <v>0</v>
      </c>
      <c r="J1939" s="1">
        <f>Tabel1[[#This Row],[Wind profiel]]-Tabel1[[#This Row],[Netto afname 2024 (LDN)]]</f>
        <v>148.16505000000001</v>
      </c>
    </row>
    <row r="1940" spans="1:10" x14ac:dyDescent="0.2">
      <c r="A1940">
        <f t="shared" si="61"/>
        <v>3</v>
      </c>
      <c r="B1940" t="s">
        <v>1938</v>
      </c>
      <c r="C1940" s="1">
        <v>104.6429</v>
      </c>
      <c r="D1940" s="1">
        <v>0</v>
      </c>
      <c r="E1940" s="1">
        <v>60.64</v>
      </c>
      <c r="F1940" s="1">
        <f t="shared" si="62"/>
        <v>165.28289999999998</v>
      </c>
      <c r="G1940" s="34"/>
      <c r="H1940" s="1">
        <v>716.1</v>
      </c>
      <c r="I1940" s="1">
        <f>IF(Tabel1[[#This Row],[Netto afname 2024 (LDN)]]-Tabel1[[#This Row],[Wind profiel]]&lt;0,0,Tabel1[[#This Row],[Netto afname 2024 (LDN)]]-Tabel1[[#This Row],[Wind profiel]])</f>
        <v>0</v>
      </c>
      <c r="J1940" s="1">
        <f>Tabel1[[#This Row],[Wind profiel]]-Tabel1[[#This Row],[Netto afname 2024 (LDN)]]</f>
        <v>611.45710000000008</v>
      </c>
    </row>
    <row r="1941" spans="1:10" x14ac:dyDescent="0.2">
      <c r="A1941">
        <f t="shared" si="61"/>
        <v>3</v>
      </c>
      <c r="B1941" t="s">
        <v>1939</v>
      </c>
      <c r="C1941" s="1">
        <v>161.42155000000002</v>
      </c>
      <c r="D1941" s="1">
        <v>0</v>
      </c>
      <c r="E1941" s="1">
        <v>7.36</v>
      </c>
      <c r="F1941" s="1">
        <f t="shared" si="62"/>
        <v>168.78155000000004</v>
      </c>
      <c r="G1941" s="34"/>
      <c r="H1941" s="1">
        <v>568.20000000000005</v>
      </c>
      <c r="I1941" s="1">
        <f>IF(Tabel1[[#This Row],[Netto afname 2024 (LDN)]]-Tabel1[[#This Row],[Wind profiel]]&lt;0,0,Tabel1[[#This Row],[Netto afname 2024 (LDN)]]-Tabel1[[#This Row],[Wind profiel]])</f>
        <v>0</v>
      </c>
      <c r="J1941" s="1">
        <f>Tabel1[[#This Row],[Wind profiel]]-Tabel1[[#This Row],[Netto afname 2024 (LDN)]]</f>
        <v>406.77845000000002</v>
      </c>
    </row>
    <row r="1942" spans="1:10" x14ac:dyDescent="0.2">
      <c r="A1942">
        <f t="shared" si="61"/>
        <v>3</v>
      </c>
      <c r="B1942" t="s">
        <v>1940</v>
      </c>
      <c r="C1942" s="1">
        <v>179.19970000000001</v>
      </c>
      <c r="D1942" s="1">
        <v>0</v>
      </c>
      <c r="E1942" s="1">
        <v>0</v>
      </c>
      <c r="F1942" s="1">
        <f t="shared" si="62"/>
        <v>179.19970000000001</v>
      </c>
      <c r="G1942" s="34"/>
      <c r="H1942" s="1">
        <v>690.6</v>
      </c>
      <c r="I1942" s="1">
        <f>IF(Tabel1[[#This Row],[Netto afname 2024 (LDN)]]-Tabel1[[#This Row],[Wind profiel]]&lt;0,0,Tabel1[[#This Row],[Netto afname 2024 (LDN)]]-Tabel1[[#This Row],[Wind profiel]])</f>
        <v>0</v>
      </c>
      <c r="J1942" s="1">
        <f>Tabel1[[#This Row],[Wind profiel]]-Tabel1[[#This Row],[Netto afname 2024 (LDN)]]</f>
        <v>511.40030000000002</v>
      </c>
    </row>
    <row r="1943" spans="1:10" x14ac:dyDescent="0.2">
      <c r="A1943">
        <f t="shared" si="61"/>
        <v>3</v>
      </c>
      <c r="B1943" t="s">
        <v>1941</v>
      </c>
      <c r="C1943" s="1">
        <v>184.41664999999998</v>
      </c>
      <c r="D1943" s="1">
        <v>0</v>
      </c>
      <c r="E1943" s="1">
        <v>0</v>
      </c>
      <c r="F1943" s="1">
        <f t="shared" si="62"/>
        <v>184.41664999999998</v>
      </c>
      <c r="G1943" s="34"/>
      <c r="H1943" s="1">
        <v>1096.5999999999999</v>
      </c>
      <c r="I1943" s="1">
        <f>IF(Tabel1[[#This Row],[Netto afname 2024 (LDN)]]-Tabel1[[#This Row],[Wind profiel]]&lt;0,0,Tabel1[[#This Row],[Netto afname 2024 (LDN)]]-Tabel1[[#This Row],[Wind profiel]])</f>
        <v>0</v>
      </c>
      <c r="J1943" s="1">
        <f>Tabel1[[#This Row],[Wind profiel]]-Tabel1[[#This Row],[Netto afname 2024 (LDN)]]</f>
        <v>912.1833499999999</v>
      </c>
    </row>
    <row r="1944" spans="1:10" x14ac:dyDescent="0.2">
      <c r="A1944">
        <f t="shared" si="61"/>
        <v>3</v>
      </c>
      <c r="B1944" t="s">
        <v>1942</v>
      </c>
      <c r="C1944" s="1">
        <v>188.82320000000001</v>
      </c>
      <c r="D1944" s="1">
        <v>0</v>
      </c>
      <c r="E1944" s="1">
        <v>0</v>
      </c>
      <c r="F1944" s="1">
        <f t="shared" si="62"/>
        <v>188.82320000000001</v>
      </c>
      <c r="G1944" s="34"/>
      <c r="H1944" s="1">
        <v>1443.1</v>
      </c>
      <c r="I1944" s="1">
        <f>IF(Tabel1[[#This Row],[Netto afname 2024 (LDN)]]-Tabel1[[#This Row],[Wind profiel]]&lt;0,0,Tabel1[[#This Row],[Netto afname 2024 (LDN)]]-Tabel1[[#This Row],[Wind profiel]])</f>
        <v>0</v>
      </c>
      <c r="J1944" s="1">
        <f>Tabel1[[#This Row],[Wind profiel]]-Tabel1[[#This Row],[Netto afname 2024 (LDN)]]</f>
        <v>1254.2767999999999</v>
      </c>
    </row>
    <row r="1945" spans="1:10" x14ac:dyDescent="0.2">
      <c r="A1945">
        <f t="shared" si="61"/>
        <v>3</v>
      </c>
      <c r="B1945" t="s">
        <v>1943</v>
      </c>
      <c r="C1945" s="1">
        <v>203.613</v>
      </c>
      <c r="D1945" s="1">
        <v>0</v>
      </c>
      <c r="E1945" s="1">
        <v>0</v>
      </c>
      <c r="F1945" s="1">
        <f t="shared" si="62"/>
        <v>203.613</v>
      </c>
      <c r="G1945" s="34"/>
      <c r="H1945" s="1">
        <v>1826.7</v>
      </c>
      <c r="I1945" s="1">
        <f>IF(Tabel1[[#This Row],[Netto afname 2024 (LDN)]]-Tabel1[[#This Row],[Wind profiel]]&lt;0,0,Tabel1[[#This Row],[Netto afname 2024 (LDN)]]-Tabel1[[#This Row],[Wind profiel]])</f>
        <v>0</v>
      </c>
      <c r="J1945" s="1">
        <f>Tabel1[[#This Row],[Wind profiel]]-Tabel1[[#This Row],[Netto afname 2024 (LDN)]]</f>
        <v>1623.087</v>
      </c>
    </row>
    <row r="1946" spans="1:10" x14ac:dyDescent="0.2">
      <c r="A1946">
        <f t="shared" si="61"/>
        <v>3</v>
      </c>
      <c r="B1946" t="s">
        <v>1944</v>
      </c>
      <c r="C1946" s="1">
        <v>191.40634999999997</v>
      </c>
      <c r="D1946" s="1">
        <v>0</v>
      </c>
      <c r="E1946" s="1">
        <v>0</v>
      </c>
      <c r="F1946" s="1">
        <f t="shared" si="62"/>
        <v>191.40634999999997</v>
      </c>
      <c r="G1946" s="34"/>
      <c r="H1946" s="1">
        <v>1972.1</v>
      </c>
      <c r="I1946" s="1">
        <f>IF(Tabel1[[#This Row],[Netto afname 2024 (LDN)]]-Tabel1[[#This Row],[Wind profiel]]&lt;0,0,Tabel1[[#This Row],[Netto afname 2024 (LDN)]]-Tabel1[[#This Row],[Wind profiel]])</f>
        <v>0</v>
      </c>
      <c r="J1946" s="1">
        <f>Tabel1[[#This Row],[Wind profiel]]-Tabel1[[#This Row],[Netto afname 2024 (LDN)]]</f>
        <v>1780.6936499999999</v>
      </c>
    </row>
    <row r="1947" spans="1:10" x14ac:dyDescent="0.2">
      <c r="A1947">
        <f t="shared" si="61"/>
        <v>3</v>
      </c>
      <c r="B1947" t="s">
        <v>1945</v>
      </c>
      <c r="C1947" s="1">
        <v>186.29070000000002</v>
      </c>
      <c r="D1947" s="1">
        <v>0</v>
      </c>
      <c r="E1947" s="1">
        <v>0</v>
      </c>
      <c r="F1947" s="1">
        <f t="shared" si="62"/>
        <v>186.29070000000002</v>
      </c>
      <c r="G1947" s="34"/>
      <c r="H1947" s="1">
        <v>2189.5</v>
      </c>
      <c r="I1947" s="1">
        <f>IF(Tabel1[[#This Row],[Netto afname 2024 (LDN)]]-Tabel1[[#This Row],[Wind profiel]]&lt;0,0,Tabel1[[#This Row],[Netto afname 2024 (LDN)]]-Tabel1[[#This Row],[Wind profiel]])</f>
        <v>0</v>
      </c>
      <c r="J1947" s="1">
        <f>Tabel1[[#This Row],[Wind profiel]]-Tabel1[[#This Row],[Netto afname 2024 (LDN)]]</f>
        <v>2003.2093</v>
      </c>
    </row>
    <row r="1948" spans="1:10" x14ac:dyDescent="0.2">
      <c r="A1948">
        <f t="shared" si="61"/>
        <v>3</v>
      </c>
      <c r="B1948" t="s">
        <v>1946</v>
      </c>
      <c r="C1948" s="1">
        <v>171.70350000000002</v>
      </c>
      <c r="D1948" s="1">
        <v>0</v>
      </c>
      <c r="E1948" s="1">
        <v>0</v>
      </c>
      <c r="F1948" s="1">
        <f t="shared" si="62"/>
        <v>171.70350000000002</v>
      </c>
      <c r="G1948" s="34"/>
      <c r="H1948" s="1">
        <v>2401.1999999999998</v>
      </c>
      <c r="I1948" s="1">
        <f>IF(Tabel1[[#This Row],[Netto afname 2024 (LDN)]]-Tabel1[[#This Row],[Wind profiel]]&lt;0,0,Tabel1[[#This Row],[Netto afname 2024 (LDN)]]-Tabel1[[#This Row],[Wind profiel]])</f>
        <v>0</v>
      </c>
      <c r="J1948" s="1">
        <f>Tabel1[[#This Row],[Wind profiel]]-Tabel1[[#This Row],[Netto afname 2024 (LDN)]]</f>
        <v>2229.4964999999997</v>
      </c>
    </row>
    <row r="1949" spans="1:10" x14ac:dyDescent="0.2">
      <c r="A1949">
        <f t="shared" si="61"/>
        <v>3</v>
      </c>
      <c r="B1949" t="s">
        <v>1947</v>
      </c>
      <c r="C1949" s="1">
        <v>158.93970000000002</v>
      </c>
      <c r="D1949" s="1">
        <v>0</v>
      </c>
      <c r="E1949" s="1">
        <v>0</v>
      </c>
      <c r="F1949" s="1">
        <f t="shared" si="62"/>
        <v>158.93970000000002</v>
      </c>
      <c r="G1949" s="34"/>
      <c r="H1949" s="1">
        <v>2670.7</v>
      </c>
      <c r="I1949" s="1">
        <f>IF(Tabel1[[#This Row],[Netto afname 2024 (LDN)]]-Tabel1[[#This Row],[Wind profiel]]&lt;0,0,Tabel1[[#This Row],[Netto afname 2024 (LDN)]]-Tabel1[[#This Row],[Wind profiel]])</f>
        <v>0</v>
      </c>
      <c r="J1949" s="1">
        <f>Tabel1[[#This Row],[Wind profiel]]-Tabel1[[#This Row],[Netto afname 2024 (LDN)]]</f>
        <v>2511.7602999999999</v>
      </c>
    </row>
    <row r="1950" spans="1:10" x14ac:dyDescent="0.2">
      <c r="A1950">
        <f t="shared" si="61"/>
        <v>3</v>
      </c>
      <c r="B1950" t="s">
        <v>1948</v>
      </c>
      <c r="C1950" s="1">
        <v>154.48249999999999</v>
      </c>
      <c r="D1950" s="1">
        <v>0</v>
      </c>
      <c r="E1950" s="1">
        <v>0</v>
      </c>
      <c r="F1950" s="1">
        <f t="shared" si="62"/>
        <v>154.48249999999999</v>
      </c>
      <c r="G1950" s="34"/>
      <c r="H1950" s="1">
        <v>2513.4</v>
      </c>
      <c r="I1950" s="1">
        <f>IF(Tabel1[[#This Row],[Netto afname 2024 (LDN)]]-Tabel1[[#This Row],[Wind profiel]]&lt;0,0,Tabel1[[#This Row],[Netto afname 2024 (LDN)]]-Tabel1[[#This Row],[Wind profiel]])</f>
        <v>0</v>
      </c>
      <c r="J1950" s="1">
        <f>Tabel1[[#This Row],[Wind profiel]]-Tabel1[[#This Row],[Netto afname 2024 (LDN)]]</f>
        <v>2358.9175</v>
      </c>
    </row>
    <row r="1951" spans="1:10" x14ac:dyDescent="0.2">
      <c r="A1951">
        <f t="shared" si="61"/>
        <v>3</v>
      </c>
      <c r="B1951" t="s">
        <v>1949</v>
      </c>
      <c r="C1951" s="1">
        <v>145.97329999999999</v>
      </c>
      <c r="D1951" s="1">
        <v>0</v>
      </c>
      <c r="E1951" s="1">
        <v>0</v>
      </c>
      <c r="F1951" s="1">
        <f t="shared" si="62"/>
        <v>145.97329999999999</v>
      </c>
      <c r="G1951" s="34"/>
      <c r="H1951" s="1">
        <v>2268.5</v>
      </c>
      <c r="I1951" s="1">
        <f>IF(Tabel1[[#This Row],[Netto afname 2024 (LDN)]]-Tabel1[[#This Row],[Wind profiel]]&lt;0,0,Tabel1[[#This Row],[Netto afname 2024 (LDN)]]-Tabel1[[#This Row],[Wind profiel]])</f>
        <v>0</v>
      </c>
      <c r="J1951" s="1">
        <f>Tabel1[[#This Row],[Wind profiel]]-Tabel1[[#This Row],[Netto afname 2024 (LDN)]]</f>
        <v>2122.5266999999999</v>
      </c>
    </row>
    <row r="1952" spans="1:10" x14ac:dyDescent="0.2">
      <c r="A1952">
        <f t="shared" si="61"/>
        <v>3</v>
      </c>
      <c r="B1952" t="s">
        <v>1950</v>
      </c>
      <c r="C1952" s="1">
        <v>144.65639999999999</v>
      </c>
      <c r="D1952" s="1">
        <v>0</v>
      </c>
      <c r="E1952" s="1">
        <v>0</v>
      </c>
      <c r="F1952" s="1">
        <f t="shared" si="62"/>
        <v>144.65639999999999</v>
      </c>
      <c r="G1952" s="34"/>
      <c r="H1952" s="1">
        <v>1901.4</v>
      </c>
      <c r="I1952" s="1">
        <f>IF(Tabel1[[#This Row],[Netto afname 2024 (LDN)]]-Tabel1[[#This Row],[Wind profiel]]&lt;0,0,Tabel1[[#This Row],[Netto afname 2024 (LDN)]]-Tabel1[[#This Row],[Wind profiel]])</f>
        <v>0</v>
      </c>
      <c r="J1952" s="1">
        <f>Tabel1[[#This Row],[Wind profiel]]-Tabel1[[#This Row],[Netto afname 2024 (LDN)]]</f>
        <v>1756.7436</v>
      </c>
    </row>
    <row r="1953" spans="1:10" x14ac:dyDescent="0.2">
      <c r="A1953">
        <f t="shared" si="61"/>
        <v>3</v>
      </c>
      <c r="B1953" t="s">
        <v>1951</v>
      </c>
      <c r="C1953" s="1">
        <v>144.25119999999998</v>
      </c>
      <c r="D1953" s="1">
        <v>0</v>
      </c>
      <c r="E1953" s="1">
        <v>0.48</v>
      </c>
      <c r="F1953" s="1">
        <f t="shared" si="62"/>
        <v>144.73119999999997</v>
      </c>
      <c r="G1953" s="34"/>
      <c r="H1953" s="1">
        <v>2021.2</v>
      </c>
      <c r="I1953" s="1">
        <f>IF(Tabel1[[#This Row],[Netto afname 2024 (LDN)]]-Tabel1[[#This Row],[Wind profiel]]&lt;0,0,Tabel1[[#This Row],[Netto afname 2024 (LDN)]]-Tabel1[[#This Row],[Wind profiel]])</f>
        <v>0</v>
      </c>
      <c r="J1953" s="1">
        <f>Tabel1[[#This Row],[Wind profiel]]-Tabel1[[#This Row],[Netto afname 2024 (LDN)]]</f>
        <v>1876.9488000000001</v>
      </c>
    </row>
    <row r="1954" spans="1:10" x14ac:dyDescent="0.2">
      <c r="A1954">
        <f t="shared" si="61"/>
        <v>3</v>
      </c>
      <c r="B1954" t="s">
        <v>1952</v>
      </c>
      <c r="C1954" s="1">
        <v>126.77694999999999</v>
      </c>
      <c r="D1954" s="1">
        <v>0</v>
      </c>
      <c r="E1954" s="1">
        <v>15.760000000000002</v>
      </c>
      <c r="F1954" s="1">
        <f t="shared" si="62"/>
        <v>142.53694999999999</v>
      </c>
      <c r="G1954" s="34"/>
      <c r="H1954" s="1">
        <v>2330.1999999999998</v>
      </c>
      <c r="I1954" s="1">
        <f>IF(Tabel1[[#This Row],[Netto afname 2024 (LDN)]]-Tabel1[[#This Row],[Wind profiel]]&lt;0,0,Tabel1[[#This Row],[Netto afname 2024 (LDN)]]-Tabel1[[#This Row],[Wind profiel]])</f>
        <v>0</v>
      </c>
      <c r="J1954" s="1">
        <f>Tabel1[[#This Row],[Wind profiel]]-Tabel1[[#This Row],[Netto afname 2024 (LDN)]]</f>
        <v>2203.4230499999999</v>
      </c>
    </row>
    <row r="1955" spans="1:10" x14ac:dyDescent="0.2">
      <c r="A1955">
        <f t="shared" si="61"/>
        <v>3</v>
      </c>
      <c r="B1955" t="s">
        <v>1953</v>
      </c>
      <c r="C1955" s="1">
        <v>112.7469</v>
      </c>
      <c r="D1955" s="1">
        <v>0</v>
      </c>
      <c r="E1955" s="1">
        <v>45.44</v>
      </c>
      <c r="F1955" s="1">
        <f t="shared" si="62"/>
        <v>158.18689999999998</v>
      </c>
      <c r="G1955" s="34"/>
      <c r="H1955" s="1">
        <v>2183.8000000000002</v>
      </c>
      <c r="I1955" s="1">
        <f>IF(Tabel1[[#This Row],[Netto afname 2024 (LDN)]]-Tabel1[[#This Row],[Wind profiel]]&lt;0,0,Tabel1[[#This Row],[Netto afname 2024 (LDN)]]-Tabel1[[#This Row],[Wind profiel]])</f>
        <v>0</v>
      </c>
      <c r="J1955" s="1">
        <f>Tabel1[[#This Row],[Wind profiel]]-Tabel1[[#This Row],[Netto afname 2024 (LDN)]]</f>
        <v>2071.0531000000001</v>
      </c>
    </row>
    <row r="1956" spans="1:10" x14ac:dyDescent="0.2">
      <c r="A1956">
        <f t="shared" si="61"/>
        <v>3</v>
      </c>
      <c r="B1956" t="s">
        <v>1954</v>
      </c>
      <c r="C1956" s="1">
        <v>135.33679999999998</v>
      </c>
      <c r="D1956" s="1">
        <v>0</v>
      </c>
      <c r="E1956" s="1">
        <v>33.519999999999996</v>
      </c>
      <c r="F1956" s="1">
        <f t="shared" si="62"/>
        <v>168.85679999999996</v>
      </c>
      <c r="G1956" s="34"/>
      <c r="H1956" s="1">
        <v>1769.6</v>
      </c>
      <c r="I1956" s="1">
        <f>IF(Tabel1[[#This Row],[Netto afname 2024 (LDN)]]-Tabel1[[#This Row],[Wind profiel]]&lt;0,0,Tabel1[[#This Row],[Netto afname 2024 (LDN)]]-Tabel1[[#This Row],[Wind profiel]])</f>
        <v>0</v>
      </c>
      <c r="J1956" s="1">
        <f>Tabel1[[#This Row],[Wind profiel]]-Tabel1[[#This Row],[Netto afname 2024 (LDN)]]</f>
        <v>1634.2631999999999</v>
      </c>
    </row>
    <row r="1957" spans="1:10" x14ac:dyDescent="0.2">
      <c r="A1957">
        <f t="shared" si="61"/>
        <v>3</v>
      </c>
      <c r="B1957" t="s">
        <v>1955</v>
      </c>
      <c r="C1957" s="1">
        <v>129.1575</v>
      </c>
      <c r="D1957" s="1">
        <v>0</v>
      </c>
      <c r="E1957" s="1">
        <v>49.12</v>
      </c>
      <c r="F1957" s="1">
        <f t="shared" si="62"/>
        <v>178.2775</v>
      </c>
      <c r="G1957" s="34"/>
      <c r="H1957" s="1">
        <v>1854.7</v>
      </c>
      <c r="I1957" s="1">
        <f>IF(Tabel1[[#This Row],[Netto afname 2024 (LDN)]]-Tabel1[[#This Row],[Wind profiel]]&lt;0,0,Tabel1[[#This Row],[Netto afname 2024 (LDN)]]-Tabel1[[#This Row],[Wind profiel]])</f>
        <v>0</v>
      </c>
      <c r="J1957" s="1">
        <f>Tabel1[[#This Row],[Wind profiel]]-Tabel1[[#This Row],[Netto afname 2024 (LDN)]]</f>
        <v>1725.5425</v>
      </c>
    </row>
    <row r="1958" spans="1:10" x14ac:dyDescent="0.2">
      <c r="A1958">
        <f t="shared" si="61"/>
        <v>3</v>
      </c>
      <c r="B1958" t="s">
        <v>1956</v>
      </c>
      <c r="C1958" s="1">
        <v>89.245299999999986</v>
      </c>
      <c r="D1958" s="1">
        <v>0</v>
      </c>
      <c r="E1958" s="1">
        <v>89.92</v>
      </c>
      <c r="F1958" s="1">
        <f t="shared" si="62"/>
        <v>179.1653</v>
      </c>
      <c r="G1958" s="34"/>
      <c r="H1958" s="1">
        <v>2507.4</v>
      </c>
      <c r="I1958" s="1">
        <f>IF(Tabel1[[#This Row],[Netto afname 2024 (LDN)]]-Tabel1[[#This Row],[Wind profiel]]&lt;0,0,Tabel1[[#This Row],[Netto afname 2024 (LDN)]]-Tabel1[[#This Row],[Wind profiel]])</f>
        <v>0</v>
      </c>
      <c r="J1958" s="1">
        <f>Tabel1[[#This Row],[Wind profiel]]-Tabel1[[#This Row],[Netto afname 2024 (LDN)]]</f>
        <v>2418.1547</v>
      </c>
    </row>
    <row r="1959" spans="1:10" x14ac:dyDescent="0.2">
      <c r="A1959">
        <f t="shared" si="61"/>
        <v>3</v>
      </c>
      <c r="B1959" t="s">
        <v>1957</v>
      </c>
      <c r="C1959" s="1">
        <v>110.97415000000001</v>
      </c>
      <c r="D1959" s="1">
        <v>0</v>
      </c>
      <c r="E1959" s="1">
        <v>73.760000000000005</v>
      </c>
      <c r="F1959" s="1">
        <f t="shared" si="62"/>
        <v>184.73415</v>
      </c>
      <c r="G1959" s="34"/>
      <c r="H1959" s="1">
        <v>2300</v>
      </c>
      <c r="I1959" s="1">
        <f>IF(Tabel1[[#This Row],[Netto afname 2024 (LDN)]]-Tabel1[[#This Row],[Wind profiel]]&lt;0,0,Tabel1[[#This Row],[Netto afname 2024 (LDN)]]-Tabel1[[#This Row],[Wind profiel]])</f>
        <v>0</v>
      </c>
      <c r="J1959" s="1">
        <f>Tabel1[[#This Row],[Wind profiel]]-Tabel1[[#This Row],[Netto afname 2024 (LDN)]]</f>
        <v>2189.02585</v>
      </c>
    </row>
    <row r="1960" spans="1:10" x14ac:dyDescent="0.2">
      <c r="A1960">
        <f t="shared" si="61"/>
        <v>3</v>
      </c>
      <c r="B1960" t="s">
        <v>1958</v>
      </c>
      <c r="C1960" s="1">
        <v>94.664850000000001</v>
      </c>
      <c r="D1960" s="1">
        <v>0</v>
      </c>
      <c r="E1960" s="1">
        <v>103.84</v>
      </c>
      <c r="F1960" s="1">
        <f t="shared" si="62"/>
        <v>198.50485</v>
      </c>
      <c r="G1960" s="34"/>
      <c r="H1960" s="1">
        <v>1662.1</v>
      </c>
      <c r="I1960" s="1">
        <f>IF(Tabel1[[#This Row],[Netto afname 2024 (LDN)]]-Tabel1[[#This Row],[Wind profiel]]&lt;0,0,Tabel1[[#This Row],[Netto afname 2024 (LDN)]]-Tabel1[[#This Row],[Wind profiel]])</f>
        <v>0</v>
      </c>
      <c r="J1960" s="1">
        <f>Tabel1[[#This Row],[Wind profiel]]-Tabel1[[#This Row],[Netto afname 2024 (LDN)]]</f>
        <v>1567.4351499999998</v>
      </c>
    </row>
    <row r="1961" spans="1:10" x14ac:dyDescent="0.2">
      <c r="A1961">
        <f t="shared" si="61"/>
        <v>3</v>
      </c>
      <c r="B1961" t="s">
        <v>1959</v>
      </c>
      <c r="C1961" s="1">
        <v>133.76665000000003</v>
      </c>
      <c r="D1961" s="1">
        <v>0</v>
      </c>
      <c r="E1961" s="1">
        <v>91.52000000000001</v>
      </c>
      <c r="F1961" s="1">
        <f t="shared" si="62"/>
        <v>225.28665000000004</v>
      </c>
      <c r="G1961" s="34"/>
      <c r="H1961" s="1">
        <v>1113.3</v>
      </c>
      <c r="I1961" s="1">
        <f>IF(Tabel1[[#This Row],[Netto afname 2024 (LDN)]]-Tabel1[[#This Row],[Wind profiel]]&lt;0,0,Tabel1[[#This Row],[Netto afname 2024 (LDN)]]-Tabel1[[#This Row],[Wind profiel]])</f>
        <v>0</v>
      </c>
      <c r="J1961" s="1">
        <f>Tabel1[[#This Row],[Wind profiel]]-Tabel1[[#This Row],[Netto afname 2024 (LDN)]]</f>
        <v>979.53334999999993</v>
      </c>
    </row>
    <row r="1962" spans="1:10" x14ac:dyDescent="0.2">
      <c r="A1962">
        <f t="shared" si="61"/>
        <v>3</v>
      </c>
      <c r="B1962" t="s">
        <v>1960</v>
      </c>
      <c r="C1962" s="1">
        <v>139.18619999999999</v>
      </c>
      <c r="D1962" s="1">
        <v>0</v>
      </c>
      <c r="E1962" s="1">
        <v>105.92000000000002</v>
      </c>
      <c r="F1962" s="1">
        <f t="shared" si="62"/>
        <v>245.1062</v>
      </c>
      <c r="G1962" s="34"/>
      <c r="H1962" s="1">
        <v>1309.9000000000001</v>
      </c>
      <c r="I1962" s="1">
        <f>IF(Tabel1[[#This Row],[Netto afname 2024 (LDN)]]-Tabel1[[#This Row],[Wind profiel]]&lt;0,0,Tabel1[[#This Row],[Netto afname 2024 (LDN)]]-Tabel1[[#This Row],[Wind profiel]])</f>
        <v>0</v>
      </c>
      <c r="J1962" s="1">
        <f>Tabel1[[#This Row],[Wind profiel]]-Tabel1[[#This Row],[Netto afname 2024 (LDN)]]</f>
        <v>1170.7138</v>
      </c>
    </row>
    <row r="1963" spans="1:10" x14ac:dyDescent="0.2">
      <c r="A1963">
        <f t="shared" si="61"/>
        <v>3</v>
      </c>
      <c r="B1963" t="s">
        <v>1961</v>
      </c>
      <c r="C1963" s="1">
        <v>173.83080000000001</v>
      </c>
      <c r="D1963" s="1">
        <v>0</v>
      </c>
      <c r="E1963" s="1">
        <v>65.839999999999989</v>
      </c>
      <c r="F1963" s="1">
        <f t="shared" si="62"/>
        <v>239.67079999999999</v>
      </c>
      <c r="G1963" s="34"/>
      <c r="H1963" s="1">
        <v>1461.8</v>
      </c>
      <c r="I1963" s="1">
        <f>IF(Tabel1[[#This Row],[Netto afname 2024 (LDN)]]-Tabel1[[#This Row],[Wind profiel]]&lt;0,0,Tabel1[[#This Row],[Netto afname 2024 (LDN)]]-Tabel1[[#This Row],[Wind profiel]])</f>
        <v>0</v>
      </c>
      <c r="J1963" s="1">
        <f>Tabel1[[#This Row],[Wind profiel]]-Tabel1[[#This Row],[Netto afname 2024 (LDN)]]</f>
        <v>1287.9692</v>
      </c>
    </row>
    <row r="1964" spans="1:10" x14ac:dyDescent="0.2">
      <c r="A1964">
        <f t="shared" si="61"/>
        <v>3</v>
      </c>
      <c r="B1964" t="s">
        <v>1962</v>
      </c>
      <c r="C1964" s="1">
        <v>206.90525000000002</v>
      </c>
      <c r="D1964" s="1">
        <v>0</v>
      </c>
      <c r="E1964" s="1">
        <v>30</v>
      </c>
      <c r="F1964" s="1">
        <f t="shared" si="62"/>
        <v>236.90525000000002</v>
      </c>
      <c r="G1964" s="34"/>
      <c r="H1964" s="1">
        <v>1064.0999999999999</v>
      </c>
      <c r="I1964" s="1">
        <f>IF(Tabel1[[#This Row],[Netto afname 2024 (LDN)]]-Tabel1[[#This Row],[Wind profiel]]&lt;0,0,Tabel1[[#This Row],[Netto afname 2024 (LDN)]]-Tabel1[[#This Row],[Wind profiel]])</f>
        <v>0</v>
      </c>
      <c r="J1964" s="1">
        <f>Tabel1[[#This Row],[Wind profiel]]-Tabel1[[#This Row],[Netto afname 2024 (LDN)]]</f>
        <v>857.19474999999989</v>
      </c>
    </row>
    <row r="1965" spans="1:10" x14ac:dyDescent="0.2">
      <c r="A1965">
        <f t="shared" si="61"/>
        <v>3</v>
      </c>
      <c r="B1965" t="s">
        <v>1963</v>
      </c>
      <c r="C1965" s="1">
        <v>229.19124999999997</v>
      </c>
      <c r="D1965" s="1">
        <v>0</v>
      </c>
      <c r="E1965" s="1">
        <v>4.4800000000000004</v>
      </c>
      <c r="F1965" s="1">
        <f t="shared" si="62"/>
        <v>233.67124999999996</v>
      </c>
      <c r="G1965" s="34"/>
      <c r="H1965" s="1">
        <v>751.1</v>
      </c>
      <c r="I1965" s="1">
        <f>IF(Tabel1[[#This Row],[Netto afname 2024 (LDN)]]-Tabel1[[#This Row],[Wind profiel]]&lt;0,0,Tabel1[[#This Row],[Netto afname 2024 (LDN)]]-Tabel1[[#This Row],[Wind profiel]])</f>
        <v>0</v>
      </c>
      <c r="J1965" s="1">
        <f>Tabel1[[#This Row],[Wind profiel]]-Tabel1[[#This Row],[Netto afname 2024 (LDN)]]</f>
        <v>521.90875000000005</v>
      </c>
    </row>
    <row r="1966" spans="1:10" x14ac:dyDescent="0.2">
      <c r="A1966">
        <f t="shared" si="61"/>
        <v>3</v>
      </c>
      <c r="B1966" t="s">
        <v>1964</v>
      </c>
      <c r="C1966" s="1">
        <v>227.62110000000001</v>
      </c>
      <c r="D1966" s="1">
        <v>0</v>
      </c>
      <c r="E1966" s="1">
        <v>0</v>
      </c>
      <c r="F1966" s="1">
        <f t="shared" si="62"/>
        <v>227.62110000000001</v>
      </c>
      <c r="G1966" s="34"/>
      <c r="H1966" s="1">
        <v>354.6</v>
      </c>
      <c r="I1966" s="1">
        <f>IF(Tabel1[[#This Row],[Netto afname 2024 (LDN)]]-Tabel1[[#This Row],[Wind profiel]]&lt;0,0,Tabel1[[#This Row],[Netto afname 2024 (LDN)]]-Tabel1[[#This Row],[Wind profiel]])</f>
        <v>0</v>
      </c>
      <c r="J1966" s="1">
        <f>Tabel1[[#This Row],[Wind profiel]]-Tabel1[[#This Row],[Netto afname 2024 (LDN)]]</f>
        <v>126.97890000000001</v>
      </c>
    </row>
    <row r="1967" spans="1:10" x14ac:dyDescent="0.2">
      <c r="A1967">
        <f t="shared" si="61"/>
        <v>3</v>
      </c>
      <c r="B1967" t="s">
        <v>1965</v>
      </c>
      <c r="C1967" s="1">
        <v>215.46510000000001</v>
      </c>
      <c r="D1967" s="1">
        <v>0</v>
      </c>
      <c r="E1967" s="1">
        <v>0</v>
      </c>
      <c r="F1967" s="1">
        <f t="shared" si="62"/>
        <v>215.46510000000001</v>
      </c>
      <c r="G1967" s="34"/>
      <c r="H1967" s="1">
        <v>192.5</v>
      </c>
      <c r="I1967" s="1">
        <f>IF(Tabel1[[#This Row],[Netto afname 2024 (LDN)]]-Tabel1[[#This Row],[Wind profiel]]&lt;0,0,Tabel1[[#This Row],[Netto afname 2024 (LDN)]]-Tabel1[[#This Row],[Wind profiel]])</f>
        <v>22.965100000000007</v>
      </c>
      <c r="J1967" s="1">
        <f>Tabel1[[#This Row],[Wind profiel]]-Tabel1[[#This Row],[Netto afname 2024 (LDN)]]</f>
        <v>-22.965100000000007</v>
      </c>
    </row>
    <row r="1968" spans="1:10" x14ac:dyDescent="0.2">
      <c r="A1968">
        <f t="shared" si="61"/>
        <v>3</v>
      </c>
      <c r="B1968" t="s">
        <v>1966</v>
      </c>
      <c r="C1968" s="1">
        <v>214.50275000000002</v>
      </c>
      <c r="D1968" s="1">
        <v>0</v>
      </c>
      <c r="E1968" s="1">
        <v>0</v>
      </c>
      <c r="F1968" s="1">
        <f t="shared" si="62"/>
        <v>214.50275000000002</v>
      </c>
      <c r="G1968" s="34"/>
      <c r="H1968" s="1">
        <v>146.9</v>
      </c>
      <c r="I1968" s="1">
        <f>IF(Tabel1[[#This Row],[Netto afname 2024 (LDN)]]-Tabel1[[#This Row],[Wind profiel]]&lt;0,0,Tabel1[[#This Row],[Netto afname 2024 (LDN)]]-Tabel1[[#This Row],[Wind profiel]])</f>
        <v>67.602750000000015</v>
      </c>
      <c r="J1968" s="1">
        <f>Tabel1[[#This Row],[Wind profiel]]-Tabel1[[#This Row],[Netto afname 2024 (LDN)]]</f>
        <v>-67.602750000000015</v>
      </c>
    </row>
    <row r="1969" spans="1:10" x14ac:dyDescent="0.2">
      <c r="A1969">
        <f t="shared" si="61"/>
        <v>3</v>
      </c>
      <c r="B1969" t="s">
        <v>1967</v>
      </c>
      <c r="C1969" s="1">
        <v>204.22080000000003</v>
      </c>
      <c r="D1969" s="1">
        <v>0</v>
      </c>
      <c r="E1969" s="1">
        <v>0</v>
      </c>
      <c r="F1969" s="1">
        <f t="shared" si="62"/>
        <v>204.22080000000003</v>
      </c>
      <c r="G1969" s="34"/>
      <c r="H1969" s="1">
        <v>254.5</v>
      </c>
      <c r="I1969" s="1">
        <f>IF(Tabel1[[#This Row],[Netto afname 2024 (LDN)]]-Tabel1[[#This Row],[Wind profiel]]&lt;0,0,Tabel1[[#This Row],[Netto afname 2024 (LDN)]]-Tabel1[[#This Row],[Wind profiel]])</f>
        <v>0</v>
      </c>
      <c r="J1969" s="1">
        <f>Tabel1[[#This Row],[Wind profiel]]-Tabel1[[#This Row],[Netto afname 2024 (LDN)]]</f>
        <v>50.279199999999975</v>
      </c>
    </row>
    <row r="1970" spans="1:10" x14ac:dyDescent="0.2">
      <c r="A1970">
        <f t="shared" si="61"/>
        <v>3</v>
      </c>
      <c r="B1970" t="s">
        <v>1968</v>
      </c>
      <c r="C1970" s="1">
        <v>198.75060000000002</v>
      </c>
      <c r="D1970" s="1">
        <v>0</v>
      </c>
      <c r="E1970" s="1">
        <v>0</v>
      </c>
      <c r="F1970" s="1">
        <f t="shared" si="62"/>
        <v>198.75060000000002</v>
      </c>
      <c r="G1970" s="34"/>
      <c r="H1970" s="1">
        <v>14.6</v>
      </c>
      <c r="I1970" s="1">
        <f>IF(Tabel1[[#This Row],[Netto afname 2024 (LDN)]]-Tabel1[[#This Row],[Wind profiel]]&lt;0,0,Tabel1[[#This Row],[Netto afname 2024 (LDN)]]-Tabel1[[#This Row],[Wind profiel]])</f>
        <v>184.15060000000003</v>
      </c>
      <c r="J1970" s="1">
        <f>Tabel1[[#This Row],[Wind profiel]]-Tabel1[[#This Row],[Netto afname 2024 (LDN)]]</f>
        <v>-184.15060000000003</v>
      </c>
    </row>
    <row r="1971" spans="1:10" x14ac:dyDescent="0.2">
      <c r="A1971">
        <f t="shared" si="61"/>
        <v>3</v>
      </c>
      <c r="B1971" t="s">
        <v>1969</v>
      </c>
      <c r="C1971" s="1">
        <v>166.89175</v>
      </c>
      <c r="D1971" s="1">
        <v>0</v>
      </c>
      <c r="E1971" s="1">
        <v>0</v>
      </c>
      <c r="F1971" s="1">
        <f t="shared" si="62"/>
        <v>166.89175</v>
      </c>
      <c r="G1971" s="34"/>
      <c r="H1971" s="1">
        <v>73.400000000000006</v>
      </c>
      <c r="I1971" s="1">
        <f>IF(Tabel1[[#This Row],[Netto afname 2024 (LDN)]]-Tabel1[[#This Row],[Wind profiel]]&lt;0,0,Tabel1[[#This Row],[Netto afname 2024 (LDN)]]-Tabel1[[#This Row],[Wind profiel]])</f>
        <v>93.491749999999996</v>
      </c>
      <c r="J1971" s="1">
        <f>Tabel1[[#This Row],[Wind profiel]]-Tabel1[[#This Row],[Netto afname 2024 (LDN)]]</f>
        <v>-93.491749999999996</v>
      </c>
    </row>
    <row r="1972" spans="1:10" x14ac:dyDescent="0.2">
      <c r="A1972">
        <f t="shared" si="61"/>
        <v>3</v>
      </c>
      <c r="B1972" t="s">
        <v>1970</v>
      </c>
      <c r="C1972" s="1">
        <v>152.6591</v>
      </c>
      <c r="D1972" s="1">
        <v>0</v>
      </c>
      <c r="E1972" s="1">
        <v>0</v>
      </c>
      <c r="F1972" s="1">
        <f t="shared" si="62"/>
        <v>152.6591</v>
      </c>
      <c r="G1972" s="34"/>
      <c r="H1972" s="1">
        <v>361</v>
      </c>
      <c r="I1972" s="1">
        <f>IF(Tabel1[[#This Row],[Netto afname 2024 (LDN)]]-Tabel1[[#This Row],[Wind profiel]]&lt;0,0,Tabel1[[#This Row],[Netto afname 2024 (LDN)]]-Tabel1[[#This Row],[Wind profiel]])</f>
        <v>0</v>
      </c>
      <c r="J1972" s="1">
        <f>Tabel1[[#This Row],[Wind profiel]]-Tabel1[[#This Row],[Netto afname 2024 (LDN)]]</f>
        <v>208.3409</v>
      </c>
    </row>
    <row r="1973" spans="1:10" x14ac:dyDescent="0.2">
      <c r="A1973">
        <f t="shared" si="61"/>
        <v>3</v>
      </c>
      <c r="B1973" t="s">
        <v>1971</v>
      </c>
      <c r="C1973" s="1">
        <v>150.88634999999999</v>
      </c>
      <c r="D1973" s="1">
        <v>0</v>
      </c>
      <c r="E1973" s="1">
        <v>0</v>
      </c>
      <c r="F1973" s="1">
        <f t="shared" si="62"/>
        <v>150.88634999999999</v>
      </c>
      <c r="G1973" s="34"/>
      <c r="H1973" s="1">
        <v>575.20000000000005</v>
      </c>
      <c r="I1973" s="1">
        <f>IF(Tabel1[[#This Row],[Netto afname 2024 (LDN)]]-Tabel1[[#This Row],[Wind profiel]]&lt;0,0,Tabel1[[#This Row],[Netto afname 2024 (LDN)]]-Tabel1[[#This Row],[Wind profiel]])</f>
        <v>0</v>
      </c>
      <c r="J1973" s="1">
        <f>Tabel1[[#This Row],[Wind profiel]]-Tabel1[[#This Row],[Netto afname 2024 (LDN)]]</f>
        <v>424.31365000000005</v>
      </c>
    </row>
    <row r="1974" spans="1:10" x14ac:dyDescent="0.2">
      <c r="A1974">
        <f t="shared" si="61"/>
        <v>3</v>
      </c>
      <c r="B1974" t="s">
        <v>1972</v>
      </c>
      <c r="C1974" s="1">
        <v>141.82000000000002</v>
      </c>
      <c r="D1974" s="1">
        <v>0</v>
      </c>
      <c r="E1974" s="1">
        <v>0</v>
      </c>
      <c r="F1974" s="1">
        <f t="shared" si="62"/>
        <v>141.82000000000002</v>
      </c>
      <c r="G1974" s="34"/>
      <c r="H1974" s="1">
        <v>584.4</v>
      </c>
      <c r="I1974" s="1">
        <f>IF(Tabel1[[#This Row],[Netto afname 2024 (LDN)]]-Tabel1[[#This Row],[Wind profiel]]&lt;0,0,Tabel1[[#This Row],[Netto afname 2024 (LDN)]]-Tabel1[[#This Row],[Wind profiel]])</f>
        <v>0</v>
      </c>
      <c r="J1974" s="1">
        <f>Tabel1[[#This Row],[Wind profiel]]-Tabel1[[#This Row],[Netto afname 2024 (LDN)]]</f>
        <v>442.57999999999993</v>
      </c>
    </row>
    <row r="1975" spans="1:10" x14ac:dyDescent="0.2">
      <c r="A1975">
        <f t="shared" si="61"/>
        <v>3</v>
      </c>
      <c r="B1975" t="s">
        <v>1973</v>
      </c>
      <c r="C1975" s="1">
        <v>142.27584999999999</v>
      </c>
      <c r="D1975" s="1">
        <v>0</v>
      </c>
      <c r="E1975" s="1">
        <v>0</v>
      </c>
      <c r="F1975" s="1">
        <f t="shared" si="62"/>
        <v>142.27584999999999</v>
      </c>
      <c r="G1975" s="34"/>
      <c r="H1975" s="1">
        <v>755.5</v>
      </c>
      <c r="I1975" s="1">
        <f>IF(Tabel1[[#This Row],[Netto afname 2024 (LDN)]]-Tabel1[[#This Row],[Wind profiel]]&lt;0,0,Tabel1[[#This Row],[Netto afname 2024 (LDN)]]-Tabel1[[#This Row],[Wind profiel]])</f>
        <v>0</v>
      </c>
      <c r="J1975" s="1">
        <f>Tabel1[[#This Row],[Wind profiel]]-Tabel1[[#This Row],[Netto afname 2024 (LDN)]]</f>
        <v>613.22415000000001</v>
      </c>
    </row>
    <row r="1976" spans="1:10" x14ac:dyDescent="0.2">
      <c r="A1976">
        <f t="shared" si="61"/>
        <v>3</v>
      </c>
      <c r="B1976" t="s">
        <v>1974</v>
      </c>
      <c r="C1976" s="1">
        <v>138.93295000000001</v>
      </c>
      <c r="D1976" s="1">
        <v>0</v>
      </c>
      <c r="E1976" s="1">
        <v>0</v>
      </c>
      <c r="F1976" s="1">
        <f t="shared" si="62"/>
        <v>138.93295000000001</v>
      </c>
      <c r="G1976" s="34"/>
      <c r="H1976" s="1">
        <v>1325.2</v>
      </c>
      <c r="I1976" s="1">
        <f>IF(Tabel1[[#This Row],[Netto afname 2024 (LDN)]]-Tabel1[[#This Row],[Wind profiel]]&lt;0,0,Tabel1[[#This Row],[Netto afname 2024 (LDN)]]-Tabel1[[#This Row],[Wind profiel]])</f>
        <v>0</v>
      </c>
      <c r="J1976" s="1">
        <f>Tabel1[[#This Row],[Wind profiel]]-Tabel1[[#This Row],[Netto afname 2024 (LDN)]]</f>
        <v>1186.2670499999999</v>
      </c>
    </row>
    <row r="1977" spans="1:10" x14ac:dyDescent="0.2">
      <c r="A1977">
        <f t="shared" si="61"/>
        <v>3</v>
      </c>
      <c r="B1977" t="s">
        <v>1975</v>
      </c>
      <c r="C1977" s="1">
        <v>134.17185000000001</v>
      </c>
      <c r="D1977" s="1">
        <v>0</v>
      </c>
      <c r="E1977" s="1">
        <v>2.6399999999999997</v>
      </c>
      <c r="F1977" s="1">
        <f t="shared" si="62"/>
        <v>136.81184999999999</v>
      </c>
      <c r="G1977" s="34"/>
      <c r="H1977" s="1">
        <v>1924.3</v>
      </c>
      <c r="I1977" s="1">
        <f>IF(Tabel1[[#This Row],[Netto afname 2024 (LDN)]]-Tabel1[[#This Row],[Wind profiel]]&lt;0,0,Tabel1[[#This Row],[Netto afname 2024 (LDN)]]-Tabel1[[#This Row],[Wind profiel]])</f>
        <v>0</v>
      </c>
      <c r="J1977" s="1">
        <f>Tabel1[[#This Row],[Wind profiel]]-Tabel1[[#This Row],[Netto afname 2024 (LDN)]]</f>
        <v>1790.12815</v>
      </c>
    </row>
    <row r="1978" spans="1:10" x14ac:dyDescent="0.2">
      <c r="A1978">
        <f t="shared" si="61"/>
        <v>3</v>
      </c>
      <c r="B1978" t="s">
        <v>1976</v>
      </c>
      <c r="C1978" s="1">
        <v>88.28295</v>
      </c>
      <c r="D1978" s="1">
        <v>0</v>
      </c>
      <c r="E1978" s="1">
        <v>44.56</v>
      </c>
      <c r="F1978" s="1">
        <f t="shared" si="62"/>
        <v>132.84295</v>
      </c>
      <c r="G1978" s="34"/>
      <c r="H1978" s="1">
        <v>1780.1</v>
      </c>
      <c r="I1978" s="1">
        <f>IF(Tabel1[[#This Row],[Netto afname 2024 (LDN)]]-Tabel1[[#This Row],[Wind profiel]]&lt;0,0,Tabel1[[#This Row],[Netto afname 2024 (LDN)]]-Tabel1[[#This Row],[Wind profiel]])</f>
        <v>0</v>
      </c>
      <c r="J1978" s="1">
        <f>Tabel1[[#This Row],[Wind profiel]]-Tabel1[[#This Row],[Netto afname 2024 (LDN)]]</f>
        <v>1691.8170499999999</v>
      </c>
    </row>
    <row r="1979" spans="1:10" x14ac:dyDescent="0.2">
      <c r="A1979">
        <f t="shared" si="61"/>
        <v>3</v>
      </c>
      <c r="B1979" t="s">
        <v>1977</v>
      </c>
      <c r="C1979" s="1">
        <v>91.423249999999996</v>
      </c>
      <c r="D1979" s="1">
        <v>4.7877591312931882</v>
      </c>
      <c r="E1979" s="1">
        <v>51.52</v>
      </c>
      <c r="F1979" s="1">
        <f t="shared" si="62"/>
        <v>138.15549086870681</v>
      </c>
      <c r="G1979" s="34"/>
      <c r="H1979" s="1">
        <v>1640.1</v>
      </c>
      <c r="I1979" s="1">
        <f>IF(Tabel1[[#This Row],[Netto afname 2024 (LDN)]]-Tabel1[[#This Row],[Wind profiel]]&lt;0,0,Tabel1[[#This Row],[Netto afname 2024 (LDN)]]-Tabel1[[#This Row],[Wind profiel]])</f>
        <v>0</v>
      </c>
      <c r="J1979" s="1">
        <f>Tabel1[[#This Row],[Wind profiel]]-Tabel1[[#This Row],[Netto afname 2024 (LDN)]]</f>
        <v>1548.6767499999999</v>
      </c>
    </row>
    <row r="1980" spans="1:10" x14ac:dyDescent="0.2">
      <c r="A1980">
        <f t="shared" si="61"/>
        <v>3</v>
      </c>
      <c r="B1980" t="s">
        <v>1978</v>
      </c>
      <c r="C1980" s="1">
        <v>18.5379</v>
      </c>
      <c r="D1980" s="1">
        <v>86.969397828232985</v>
      </c>
      <c r="E1980" s="1">
        <v>243.28000000000003</v>
      </c>
      <c r="F1980" s="1">
        <f t="shared" si="62"/>
        <v>174.84850217176702</v>
      </c>
      <c r="G1980" s="34"/>
      <c r="H1980" s="1">
        <v>2388.6999999999998</v>
      </c>
      <c r="I1980" s="1">
        <f>IF(Tabel1[[#This Row],[Netto afname 2024 (LDN)]]-Tabel1[[#This Row],[Wind profiel]]&lt;0,0,Tabel1[[#This Row],[Netto afname 2024 (LDN)]]-Tabel1[[#This Row],[Wind profiel]])</f>
        <v>0</v>
      </c>
      <c r="J1980" s="1">
        <f>Tabel1[[#This Row],[Wind profiel]]-Tabel1[[#This Row],[Netto afname 2024 (LDN)]]</f>
        <v>2370.1621</v>
      </c>
    </row>
    <row r="1981" spans="1:10" x14ac:dyDescent="0.2">
      <c r="A1981">
        <f t="shared" si="61"/>
        <v>3</v>
      </c>
      <c r="B1981" t="s">
        <v>1979</v>
      </c>
      <c r="C1981" s="1">
        <v>88.029700000000005</v>
      </c>
      <c r="D1981" s="1">
        <v>63.129318854886478</v>
      </c>
      <c r="E1981" s="1">
        <v>213.12</v>
      </c>
      <c r="F1981" s="1">
        <f t="shared" si="62"/>
        <v>238.0203811451135</v>
      </c>
      <c r="G1981" s="34"/>
      <c r="H1981" s="1">
        <v>2381.1999999999998</v>
      </c>
      <c r="I1981" s="1">
        <f>IF(Tabel1[[#This Row],[Netto afname 2024 (LDN)]]-Tabel1[[#This Row],[Wind profiel]]&lt;0,0,Tabel1[[#This Row],[Netto afname 2024 (LDN)]]-Tabel1[[#This Row],[Wind profiel]])</f>
        <v>0</v>
      </c>
      <c r="J1981" s="1">
        <f>Tabel1[[#This Row],[Wind profiel]]-Tabel1[[#This Row],[Netto afname 2024 (LDN)]]</f>
        <v>2293.1702999999998</v>
      </c>
    </row>
    <row r="1982" spans="1:10" x14ac:dyDescent="0.2">
      <c r="A1982">
        <f t="shared" si="61"/>
        <v>3</v>
      </c>
      <c r="B1982" t="s">
        <v>1980</v>
      </c>
      <c r="C1982" s="1">
        <v>44.825249999999997</v>
      </c>
      <c r="D1982" s="1">
        <v>94.373149062191516</v>
      </c>
      <c r="E1982" s="1">
        <v>346.08</v>
      </c>
      <c r="F1982" s="1">
        <f t="shared" si="62"/>
        <v>296.53210093780842</v>
      </c>
      <c r="G1982" s="34"/>
      <c r="H1982" s="1">
        <v>3575.5</v>
      </c>
      <c r="I1982" s="1">
        <f>IF(Tabel1[[#This Row],[Netto afname 2024 (LDN)]]-Tabel1[[#This Row],[Wind profiel]]&lt;0,0,Tabel1[[#This Row],[Netto afname 2024 (LDN)]]-Tabel1[[#This Row],[Wind profiel]])</f>
        <v>0</v>
      </c>
      <c r="J1982" s="1">
        <f>Tabel1[[#This Row],[Wind profiel]]-Tabel1[[#This Row],[Netto afname 2024 (LDN)]]</f>
        <v>3530.6747500000001</v>
      </c>
    </row>
    <row r="1983" spans="1:10" x14ac:dyDescent="0.2">
      <c r="A1983">
        <f t="shared" si="61"/>
        <v>3</v>
      </c>
      <c r="B1983" t="s">
        <v>1981</v>
      </c>
      <c r="C1983" s="1">
        <v>59.716349999999998</v>
      </c>
      <c r="D1983" s="1">
        <v>71.964461994076999</v>
      </c>
      <c r="E1983" s="1">
        <v>282.96000000000004</v>
      </c>
      <c r="F1983" s="1">
        <f t="shared" si="62"/>
        <v>270.71188800592302</v>
      </c>
      <c r="G1983" s="34"/>
      <c r="H1983" s="1">
        <v>3114.4</v>
      </c>
      <c r="I1983" s="1">
        <f>IF(Tabel1[[#This Row],[Netto afname 2024 (LDN)]]-Tabel1[[#This Row],[Wind profiel]]&lt;0,0,Tabel1[[#This Row],[Netto afname 2024 (LDN)]]-Tabel1[[#This Row],[Wind profiel]])</f>
        <v>0</v>
      </c>
      <c r="J1983" s="1">
        <f>Tabel1[[#This Row],[Wind profiel]]-Tabel1[[#This Row],[Netto afname 2024 (LDN)]]</f>
        <v>3054.6836499999999</v>
      </c>
    </row>
    <row r="1984" spans="1:10" x14ac:dyDescent="0.2">
      <c r="A1984">
        <f t="shared" si="61"/>
        <v>3</v>
      </c>
      <c r="B1984" t="s">
        <v>1982</v>
      </c>
      <c r="C1984" s="1">
        <v>31.453650000000003</v>
      </c>
      <c r="D1984" s="1">
        <v>152.76406712734453</v>
      </c>
      <c r="E1984" s="1">
        <v>371.84</v>
      </c>
      <c r="F1984" s="1">
        <f t="shared" si="62"/>
        <v>250.52958287265542</v>
      </c>
      <c r="G1984" s="34"/>
      <c r="H1984" s="1">
        <v>2921.8</v>
      </c>
      <c r="I1984" s="1">
        <f>IF(Tabel1[[#This Row],[Netto afname 2024 (LDN)]]-Tabel1[[#This Row],[Wind profiel]]&lt;0,0,Tabel1[[#This Row],[Netto afname 2024 (LDN)]]-Tabel1[[#This Row],[Wind profiel]])</f>
        <v>0</v>
      </c>
      <c r="J1984" s="1">
        <f>Tabel1[[#This Row],[Wind profiel]]-Tabel1[[#This Row],[Netto afname 2024 (LDN)]]</f>
        <v>2890.3463500000003</v>
      </c>
    </row>
    <row r="1985" spans="1:10" x14ac:dyDescent="0.2">
      <c r="A1985">
        <f t="shared" si="61"/>
        <v>3</v>
      </c>
      <c r="B1985" t="s">
        <v>1983</v>
      </c>
      <c r="C1985" s="1">
        <v>78.862049999999996</v>
      </c>
      <c r="D1985" s="1">
        <v>46.001974333662389</v>
      </c>
      <c r="E1985" s="1">
        <v>200.16000000000003</v>
      </c>
      <c r="F1985" s="1">
        <f t="shared" si="62"/>
        <v>233.02007566633765</v>
      </c>
      <c r="G1985" s="34"/>
      <c r="H1985" s="1">
        <v>3027.1</v>
      </c>
      <c r="I1985" s="1">
        <f>IF(Tabel1[[#This Row],[Netto afname 2024 (LDN)]]-Tabel1[[#This Row],[Wind profiel]]&lt;0,0,Tabel1[[#This Row],[Netto afname 2024 (LDN)]]-Tabel1[[#This Row],[Wind profiel]])</f>
        <v>0</v>
      </c>
      <c r="J1985" s="1">
        <f>Tabel1[[#This Row],[Wind profiel]]-Tabel1[[#This Row],[Netto afname 2024 (LDN)]]</f>
        <v>2948.2379499999997</v>
      </c>
    </row>
    <row r="1986" spans="1:10" x14ac:dyDescent="0.2">
      <c r="A1986">
        <f t="shared" si="61"/>
        <v>3</v>
      </c>
      <c r="B1986" t="s">
        <v>1984</v>
      </c>
      <c r="C1986" s="1">
        <v>79.621799999999993</v>
      </c>
      <c r="D1986" s="1">
        <v>67.275419545903247</v>
      </c>
      <c r="E1986" s="1">
        <v>213.76</v>
      </c>
      <c r="F1986" s="1">
        <f t="shared" si="62"/>
        <v>226.10638045409675</v>
      </c>
      <c r="G1986" s="34"/>
      <c r="H1986" s="1">
        <v>4047.5</v>
      </c>
      <c r="I1986" s="1">
        <f>IF(Tabel1[[#This Row],[Netto afname 2024 (LDN)]]-Tabel1[[#This Row],[Wind profiel]]&lt;0,0,Tabel1[[#This Row],[Netto afname 2024 (LDN)]]-Tabel1[[#This Row],[Wind profiel]])</f>
        <v>0</v>
      </c>
      <c r="J1986" s="1">
        <f>Tabel1[[#This Row],[Wind profiel]]-Tabel1[[#This Row],[Netto afname 2024 (LDN)]]</f>
        <v>3967.8782000000001</v>
      </c>
    </row>
    <row r="1987" spans="1:10" x14ac:dyDescent="0.2">
      <c r="A1987">
        <f t="shared" si="61"/>
        <v>3</v>
      </c>
      <c r="B1987" t="s">
        <v>1985</v>
      </c>
      <c r="C1987" s="1">
        <v>97.045400000000001</v>
      </c>
      <c r="D1987" s="1">
        <v>3.4550839091806513</v>
      </c>
      <c r="E1987" s="1">
        <v>118.47999999999999</v>
      </c>
      <c r="F1987" s="1">
        <f t="shared" si="62"/>
        <v>212.07031609081935</v>
      </c>
      <c r="G1987" s="34"/>
      <c r="H1987" s="1">
        <v>2961.2</v>
      </c>
      <c r="I1987" s="1">
        <f>IF(Tabel1[[#This Row],[Netto afname 2024 (LDN)]]-Tabel1[[#This Row],[Wind profiel]]&lt;0,0,Tabel1[[#This Row],[Netto afname 2024 (LDN)]]-Tabel1[[#This Row],[Wind profiel]])</f>
        <v>0</v>
      </c>
      <c r="J1987" s="1">
        <f>Tabel1[[#This Row],[Wind profiel]]-Tabel1[[#This Row],[Netto afname 2024 (LDN)]]</f>
        <v>2864.1545999999998</v>
      </c>
    </row>
    <row r="1988" spans="1:10" x14ac:dyDescent="0.2">
      <c r="A1988">
        <f t="shared" ref="A1988:A2051" si="63">MONTH(B1988)</f>
        <v>3</v>
      </c>
      <c r="B1988" t="s">
        <v>1986</v>
      </c>
      <c r="C1988" s="1">
        <v>130.37310000000002</v>
      </c>
      <c r="D1988" s="1">
        <v>1.1352418558736426</v>
      </c>
      <c r="E1988" s="1">
        <v>74.320000000000007</v>
      </c>
      <c r="F1988" s="1">
        <f t="shared" ref="F1988:F2051" si="64">C1988+E1988-D1988</f>
        <v>203.55785814412639</v>
      </c>
      <c r="G1988" s="34"/>
      <c r="H1988" s="1">
        <v>2360.4</v>
      </c>
      <c r="I1988" s="1">
        <f>IF(Tabel1[[#This Row],[Netto afname 2024 (LDN)]]-Tabel1[[#This Row],[Wind profiel]]&lt;0,0,Tabel1[[#This Row],[Netto afname 2024 (LDN)]]-Tabel1[[#This Row],[Wind profiel]])</f>
        <v>0</v>
      </c>
      <c r="J1988" s="1">
        <f>Tabel1[[#This Row],[Wind profiel]]-Tabel1[[#This Row],[Netto afname 2024 (LDN)]]</f>
        <v>2230.0268999999998</v>
      </c>
    </row>
    <row r="1989" spans="1:10" x14ac:dyDescent="0.2">
      <c r="A1989">
        <f t="shared" si="63"/>
        <v>3</v>
      </c>
      <c r="B1989" t="s">
        <v>1987</v>
      </c>
      <c r="C1989" s="1">
        <v>189.17775</v>
      </c>
      <c r="D1989" s="1">
        <v>0</v>
      </c>
      <c r="E1989" s="1">
        <v>11.360000000000001</v>
      </c>
      <c r="F1989" s="1">
        <f t="shared" si="64"/>
        <v>200.53775000000002</v>
      </c>
      <c r="G1989" s="34"/>
      <c r="H1989" s="1">
        <v>2275.4</v>
      </c>
      <c r="I1989" s="1">
        <f>IF(Tabel1[[#This Row],[Netto afname 2024 (LDN)]]-Tabel1[[#This Row],[Wind profiel]]&lt;0,0,Tabel1[[#This Row],[Netto afname 2024 (LDN)]]-Tabel1[[#This Row],[Wind profiel]])</f>
        <v>0</v>
      </c>
      <c r="J1989" s="1">
        <f>Tabel1[[#This Row],[Wind profiel]]-Tabel1[[#This Row],[Netto afname 2024 (LDN)]]</f>
        <v>2086.2222500000003</v>
      </c>
    </row>
    <row r="1990" spans="1:10" x14ac:dyDescent="0.2">
      <c r="A1990">
        <f t="shared" si="63"/>
        <v>3</v>
      </c>
      <c r="B1990" t="s">
        <v>1988</v>
      </c>
      <c r="C1990" s="1">
        <v>195.86355</v>
      </c>
      <c r="D1990" s="1">
        <v>0</v>
      </c>
      <c r="E1990" s="1">
        <v>0</v>
      </c>
      <c r="F1990" s="1">
        <f t="shared" si="64"/>
        <v>195.86355</v>
      </c>
      <c r="G1990" s="34"/>
      <c r="H1990" s="1">
        <v>1882.9</v>
      </c>
      <c r="I1990" s="1">
        <f>IF(Tabel1[[#This Row],[Netto afname 2024 (LDN)]]-Tabel1[[#This Row],[Wind profiel]]&lt;0,0,Tabel1[[#This Row],[Netto afname 2024 (LDN)]]-Tabel1[[#This Row],[Wind profiel]])</f>
        <v>0</v>
      </c>
      <c r="J1990" s="1">
        <f>Tabel1[[#This Row],[Wind profiel]]-Tabel1[[#This Row],[Netto afname 2024 (LDN)]]</f>
        <v>1687.0364500000001</v>
      </c>
    </row>
    <row r="1991" spans="1:10" x14ac:dyDescent="0.2">
      <c r="A1991">
        <f t="shared" si="63"/>
        <v>3</v>
      </c>
      <c r="B1991" t="s">
        <v>1989</v>
      </c>
      <c r="C1991" s="1">
        <v>213.4391</v>
      </c>
      <c r="D1991" s="1">
        <v>0</v>
      </c>
      <c r="E1991" s="1">
        <v>0</v>
      </c>
      <c r="F1991" s="1">
        <f t="shared" si="64"/>
        <v>213.4391</v>
      </c>
      <c r="G1991" s="34"/>
      <c r="H1991" s="1">
        <v>2057.4</v>
      </c>
      <c r="I1991" s="1">
        <f>IF(Tabel1[[#This Row],[Netto afname 2024 (LDN)]]-Tabel1[[#This Row],[Wind profiel]]&lt;0,0,Tabel1[[#This Row],[Netto afname 2024 (LDN)]]-Tabel1[[#This Row],[Wind profiel]])</f>
        <v>0</v>
      </c>
      <c r="J1991" s="1">
        <f>Tabel1[[#This Row],[Wind profiel]]-Tabel1[[#This Row],[Netto afname 2024 (LDN)]]</f>
        <v>1843.9609</v>
      </c>
    </row>
    <row r="1992" spans="1:10" x14ac:dyDescent="0.2">
      <c r="A1992">
        <f t="shared" si="63"/>
        <v>3</v>
      </c>
      <c r="B1992" t="s">
        <v>1990</v>
      </c>
      <c r="C1992" s="1">
        <v>246.15900000000002</v>
      </c>
      <c r="D1992" s="1">
        <v>0</v>
      </c>
      <c r="E1992" s="1">
        <v>0</v>
      </c>
      <c r="F1992" s="1">
        <f t="shared" si="64"/>
        <v>246.15900000000002</v>
      </c>
      <c r="G1992" s="34"/>
      <c r="H1992" s="1">
        <v>2394.1</v>
      </c>
      <c r="I1992" s="1">
        <f>IF(Tabel1[[#This Row],[Netto afname 2024 (LDN)]]-Tabel1[[#This Row],[Wind profiel]]&lt;0,0,Tabel1[[#This Row],[Netto afname 2024 (LDN)]]-Tabel1[[#This Row],[Wind profiel]])</f>
        <v>0</v>
      </c>
      <c r="J1992" s="1">
        <f>Tabel1[[#This Row],[Wind profiel]]-Tabel1[[#This Row],[Netto afname 2024 (LDN)]]</f>
        <v>2147.9409999999998</v>
      </c>
    </row>
    <row r="1993" spans="1:10" x14ac:dyDescent="0.2">
      <c r="A1993">
        <f t="shared" si="63"/>
        <v>3</v>
      </c>
      <c r="B1993" t="s">
        <v>1991</v>
      </c>
      <c r="C1993" s="1">
        <v>243.62649999999999</v>
      </c>
      <c r="D1993" s="1">
        <v>0</v>
      </c>
      <c r="E1993" s="1">
        <v>0</v>
      </c>
      <c r="F1993" s="1">
        <f t="shared" si="64"/>
        <v>243.62649999999999</v>
      </c>
      <c r="G1993" s="34"/>
      <c r="H1993" s="1">
        <v>2580.1</v>
      </c>
      <c r="I1993" s="1">
        <f>IF(Tabel1[[#This Row],[Netto afname 2024 (LDN)]]-Tabel1[[#This Row],[Wind profiel]]&lt;0,0,Tabel1[[#This Row],[Netto afname 2024 (LDN)]]-Tabel1[[#This Row],[Wind profiel]])</f>
        <v>0</v>
      </c>
      <c r="J1993" s="1">
        <f>Tabel1[[#This Row],[Wind profiel]]-Tabel1[[#This Row],[Netto afname 2024 (LDN)]]</f>
        <v>2336.4735000000001</v>
      </c>
    </row>
    <row r="1994" spans="1:10" x14ac:dyDescent="0.2">
      <c r="A1994">
        <f t="shared" si="63"/>
        <v>3</v>
      </c>
      <c r="B1994" t="s">
        <v>1992</v>
      </c>
      <c r="C1994" s="1">
        <v>213.08455000000001</v>
      </c>
      <c r="D1994" s="1">
        <v>0</v>
      </c>
      <c r="E1994" s="1">
        <v>0</v>
      </c>
      <c r="F1994" s="1">
        <f t="shared" si="64"/>
        <v>213.08455000000001</v>
      </c>
      <c r="G1994" s="34"/>
      <c r="H1994" s="1">
        <v>3164.3</v>
      </c>
      <c r="I1994" s="1">
        <f>IF(Tabel1[[#This Row],[Netto afname 2024 (LDN)]]-Tabel1[[#This Row],[Wind profiel]]&lt;0,0,Tabel1[[#This Row],[Netto afname 2024 (LDN)]]-Tabel1[[#This Row],[Wind profiel]])</f>
        <v>0</v>
      </c>
      <c r="J1994" s="1">
        <f>Tabel1[[#This Row],[Wind profiel]]-Tabel1[[#This Row],[Netto afname 2024 (LDN)]]</f>
        <v>2951.2154500000001</v>
      </c>
    </row>
    <row r="1995" spans="1:10" x14ac:dyDescent="0.2">
      <c r="A1995">
        <f t="shared" si="63"/>
        <v>3</v>
      </c>
      <c r="B1995" t="s">
        <v>1993</v>
      </c>
      <c r="C1995" s="1">
        <v>198.04149999999998</v>
      </c>
      <c r="D1995" s="1">
        <v>0</v>
      </c>
      <c r="E1995" s="1">
        <v>0</v>
      </c>
      <c r="F1995" s="1">
        <f t="shared" si="64"/>
        <v>198.04149999999998</v>
      </c>
      <c r="G1995" s="34"/>
      <c r="H1995" s="1">
        <v>3264.1</v>
      </c>
      <c r="I1995" s="1">
        <f>IF(Tabel1[[#This Row],[Netto afname 2024 (LDN)]]-Tabel1[[#This Row],[Wind profiel]]&lt;0,0,Tabel1[[#This Row],[Netto afname 2024 (LDN)]]-Tabel1[[#This Row],[Wind profiel]])</f>
        <v>0</v>
      </c>
      <c r="J1995" s="1">
        <f>Tabel1[[#This Row],[Wind profiel]]-Tabel1[[#This Row],[Netto afname 2024 (LDN)]]</f>
        <v>3066.0585000000001</v>
      </c>
    </row>
    <row r="1996" spans="1:10" x14ac:dyDescent="0.2">
      <c r="A1996">
        <f t="shared" si="63"/>
        <v>3</v>
      </c>
      <c r="B1996" t="s">
        <v>1994</v>
      </c>
      <c r="C1996" s="1">
        <v>192.87520000000001</v>
      </c>
      <c r="D1996" s="1">
        <v>0</v>
      </c>
      <c r="E1996" s="1">
        <v>0</v>
      </c>
      <c r="F1996" s="1">
        <f t="shared" si="64"/>
        <v>192.87520000000001</v>
      </c>
      <c r="G1996" s="34"/>
      <c r="H1996" s="1">
        <v>3387.4</v>
      </c>
      <c r="I1996" s="1">
        <f>IF(Tabel1[[#This Row],[Netto afname 2024 (LDN)]]-Tabel1[[#This Row],[Wind profiel]]&lt;0,0,Tabel1[[#This Row],[Netto afname 2024 (LDN)]]-Tabel1[[#This Row],[Wind profiel]])</f>
        <v>0</v>
      </c>
      <c r="J1996" s="1">
        <f>Tabel1[[#This Row],[Wind profiel]]-Tabel1[[#This Row],[Netto afname 2024 (LDN)]]</f>
        <v>3194.5248000000001</v>
      </c>
    </row>
    <row r="1997" spans="1:10" x14ac:dyDescent="0.2">
      <c r="A1997">
        <f t="shared" si="63"/>
        <v>3</v>
      </c>
      <c r="B1997" t="s">
        <v>1995</v>
      </c>
      <c r="C1997" s="1">
        <v>226.25355000000002</v>
      </c>
      <c r="D1997" s="1">
        <v>0</v>
      </c>
      <c r="E1997" s="1">
        <v>0</v>
      </c>
      <c r="F1997" s="1">
        <f t="shared" si="64"/>
        <v>226.25355000000002</v>
      </c>
      <c r="G1997" s="34"/>
      <c r="H1997" s="1">
        <v>2915</v>
      </c>
      <c r="I1997" s="1">
        <f>IF(Tabel1[[#This Row],[Netto afname 2024 (LDN)]]-Tabel1[[#This Row],[Wind profiel]]&lt;0,0,Tabel1[[#This Row],[Netto afname 2024 (LDN)]]-Tabel1[[#This Row],[Wind profiel]])</f>
        <v>0</v>
      </c>
      <c r="J1997" s="1">
        <f>Tabel1[[#This Row],[Wind profiel]]-Tabel1[[#This Row],[Netto afname 2024 (LDN)]]</f>
        <v>2688.7464500000001</v>
      </c>
    </row>
    <row r="1998" spans="1:10" x14ac:dyDescent="0.2">
      <c r="A1998">
        <f t="shared" si="63"/>
        <v>3</v>
      </c>
      <c r="B1998" t="s">
        <v>1996</v>
      </c>
      <c r="C1998" s="1">
        <v>252.03440000000001</v>
      </c>
      <c r="D1998" s="1">
        <v>0</v>
      </c>
      <c r="E1998" s="1">
        <v>0</v>
      </c>
      <c r="F1998" s="1">
        <f t="shared" si="64"/>
        <v>252.03440000000001</v>
      </c>
      <c r="G1998" s="34"/>
      <c r="H1998" s="1">
        <v>2371.3000000000002</v>
      </c>
      <c r="I1998" s="1">
        <f>IF(Tabel1[[#This Row],[Netto afname 2024 (LDN)]]-Tabel1[[#This Row],[Wind profiel]]&lt;0,0,Tabel1[[#This Row],[Netto afname 2024 (LDN)]]-Tabel1[[#This Row],[Wind profiel]])</f>
        <v>0</v>
      </c>
      <c r="J1998" s="1">
        <f>Tabel1[[#This Row],[Wind profiel]]-Tabel1[[#This Row],[Netto afname 2024 (LDN)]]</f>
        <v>2119.2656000000002</v>
      </c>
    </row>
    <row r="1999" spans="1:10" x14ac:dyDescent="0.2">
      <c r="A1999">
        <f t="shared" si="63"/>
        <v>3</v>
      </c>
      <c r="B1999" t="s">
        <v>1997</v>
      </c>
      <c r="C1999" s="1">
        <v>241.29660000000001</v>
      </c>
      <c r="D1999" s="1">
        <v>0</v>
      </c>
      <c r="E1999" s="1">
        <v>0</v>
      </c>
      <c r="F1999" s="1">
        <f t="shared" si="64"/>
        <v>241.29660000000001</v>
      </c>
      <c r="G1999" s="34"/>
      <c r="H1999" s="1">
        <v>3408.1</v>
      </c>
      <c r="I1999" s="1">
        <f>IF(Tabel1[[#This Row],[Netto afname 2024 (LDN)]]-Tabel1[[#This Row],[Wind profiel]]&lt;0,0,Tabel1[[#This Row],[Netto afname 2024 (LDN)]]-Tabel1[[#This Row],[Wind profiel]])</f>
        <v>0</v>
      </c>
      <c r="J1999" s="1">
        <f>Tabel1[[#This Row],[Wind profiel]]-Tabel1[[#This Row],[Netto afname 2024 (LDN)]]</f>
        <v>3166.8033999999998</v>
      </c>
    </row>
    <row r="2000" spans="1:10" x14ac:dyDescent="0.2">
      <c r="A2000">
        <f t="shared" si="63"/>
        <v>3</v>
      </c>
      <c r="B2000" t="s">
        <v>1998</v>
      </c>
      <c r="C2000" s="1">
        <v>224.2782</v>
      </c>
      <c r="D2000" s="1">
        <v>0</v>
      </c>
      <c r="E2000" s="1">
        <v>0</v>
      </c>
      <c r="F2000" s="1">
        <f t="shared" si="64"/>
        <v>224.2782</v>
      </c>
      <c r="G2000" s="34"/>
      <c r="H2000" s="1">
        <v>3506.9</v>
      </c>
      <c r="I2000" s="1">
        <f>IF(Tabel1[[#This Row],[Netto afname 2024 (LDN)]]-Tabel1[[#This Row],[Wind profiel]]&lt;0,0,Tabel1[[#This Row],[Netto afname 2024 (LDN)]]-Tabel1[[#This Row],[Wind profiel]])</f>
        <v>0</v>
      </c>
      <c r="J2000" s="1">
        <f>Tabel1[[#This Row],[Wind profiel]]-Tabel1[[#This Row],[Netto afname 2024 (LDN)]]</f>
        <v>3282.6217999999999</v>
      </c>
    </row>
    <row r="2001" spans="1:10" x14ac:dyDescent="0.2">
      <c r="A2001">
        <f t="shared" si="63"/>
        <v>3</v>
      </c>
      <c r="B2001" t="s">
        <v>1999</v>
      </c>
      <c r="C2001" s="1">
        <v>217.74435</v>
      </c>
      <c r="D2001" s="1">
        <v>0</v>
      </c>
      <c r="E2001" s="1">
        <v>1.8399999999999999</v>
      </c>
      <c r="F2001" s="1">
        <f t="shared" si="64"/>
        <v>219.58435</v>
      </c>
      <c r="G2001" s="34"/>
      <c r="H2001" s="1">
        <v>3628.3</v>
      </c>
      <c r="I2001" s="1">
        <f>IF(Tabel1[[#This Row],[Netto afname 2024 (LDN)]]-Tabel1[[#This Row],[Wind profiel]]&lt;0,0,Tabel1[[#This Row],[Netto afname 2024 (LDN)]]-Tabel1[[#This Row],[Wind profiel]])</f>
        <v>0</v>
      </c>
      <c r="J2001" s="1">
        <f>Tabel1[[#This Row],[Wind profiel]]-Tabel1[[#This Row],[Netto afname 2024 (LDN)]]</f>
        <v>3410.5556500000002</v>
      </c>
    </row>
    <row r="2002" spans="1:10" x14ac:dyDescent="0.2">
      <c r="A2002">
        <f t="shared" si="63"/>
        <v>3</v>
      </c>
      <c r="B2002" t="s">
        <v>2000</v>
      </c>
      <c r="C2002" s="1">
        <v>161.9787</v>
      </c>
      <c r="D2002" s="1">
        <v>0</v>
      </c>
      <c r="E2002" s="1">
        <v>45.28</v>
      </c>
      <c r="F2002" s="1">
        <f t="shared" si="64"/>
        <v>207.2587</v>
      </c>
      <c r="G2002" s="34"/>
      <c r="H2002" s="1">
        <v>3925.5</v>
      </c>
      <c r="I2002" s="1">
        <f>IF(Tabel1[[#This Row],[Netto afname 2024 (LDN)]]-Tabel1[[#This Row],[Wind profiel]]&lt;0,0,Tabel1[[#This Row],[Netto afname 2024 (LDN)]]-Tabel1[[#This Row],[Wind profiel]])</f>
        <v>0</v>
      </c>
      <c r="J2002" s="1">
        <f>Tabel1[[#This Row],[Wind profiel]]-Tabel1[[#This Row],[Netto afname 2024 (LDN)]]</f>
        <v>3763.5212999999999</v>
      </c>
    </row>
    <row r="2003" spans="1:10" x14ac:dyDescent="0.2">
      <c r="A2003">
        <f t="shared" si="63"/>
        <v>3</v>
      </c>
      <c r="B2003" t="s">
        <v>2001</v>
      </c>
      <c r="C2003" s="1">
        <v>109.3027</v>
      </c>
      <c r="D2003" s="1">
        <v>0.14807502467917077</v>
      </c>
      <c r="E2003" s="1">
        <v>94.4</v>
      </c>
      <c r="F2003" s="1">
        <f t="shared" si="64"/>
        <v>203.55462497532082</v>
      </c>
      <c r="G2003" s="34"/>
      <c r="H2003" s="1">
        <v>4051.3</v>
      </c>
      <c r="I2003" s="1">
        <f>IF(Tabel1[[#This Row],[Netto afname 2024 (LDN)]]-Tabel1[[#This Row],[Wind profiel]]&lt;0,0,Tabel1[[#This Row],[Netto afname 2024 (LDN)]]-Tabel1[[#This Row],[Wind profiel]])</f>
        <v>0</v>
      </c>
      <c r="J2003" s="1">
        <f>Tabel1[[#This Row],[Wind profiel]]-Tabel1[[#This Row],[Netto afname 2024 (LDN)]]</f>
        <v>3941.9973</v>
      </c>
    </row>
    <row r="2004" spans="1:10" x14ac:dyDescent="0.2">
      <c r="A2004">
        <f t="shared" si="63"/>
        <v>3</v>
      </c>
      <c r="B2004" t="s">
        <v>2002</v>
      </c>
      <c r="C2004" s="1">
        <v>101.1987</v>
      </c>
      <c r="D2004" s="1">
        <v>0</v>
      </c>
      <c r="E2004" s="1">
        <v>88.08</v>
      </c>
      <c r="F2004" s="1">
        <f t="shared" si="64"/>
        <v>189.27870000000001</v>
      </c>
      <c r="G2004" s="34"/>
      <c r="H2004" s="1">
        <v>4496.7</v>
      </c>
      <c r="I2004" s="1">
        <f>IF(Tabel1[[#This Row],[Netto afname 2024 (LDN)]]-Tabel1[[#This Row],[Wind profiel]]&lt;0,0,Tabel1[[#This Row],[Netto afname 2024 (LDN)]]-Tabel1[[#This Row],[Wind profiel]])</f>
        <v>0</v>
      </c>
      <c r="J2004" s="1">
        <f>Tabel1[[#This Row],[Wind profiel]]-Tabel1[[#This Row],[Netto afname 2024 (LDN)]]</f>
        <v>4395.5012999999999</v>
      </c>
    </row>
    <row r="2005" spans="1:10" x14ac:dyDescent="0.2">
      <c r="A2005">
        <f t="shared" si="63"/>
        <v>3</v>
      </c>
      <c r="B2005" t="s">
        <v>2003</v>
      </c>
      <c r="C2005" s="1">
        <v>42.140800000000006</v>
      </c>
      <c r="D2005" s="1">
        <v>24.333662388943733</v>
      </c>
      <c r="E2005" s="1">
        <v>168.96</v>
      </c>
      <c r="F2005" s="1">
        <f t="shared" si="64"/>
        <v>186.76713761105628</v>
      </c>
      <c r="G2005" s="34"/>
      <c r="H2005" s="1">
        <v>4500</v>
      </c>
      <c r="I2005" s="1">
        <f>IF(Tabel1[[#This Row],[Netto afname 2024 (LDN)]]-Tabel1[[#This Row],[Wind profiel]]&lt;0,0,Tabel1[[#This Row],[Netto afname 2024 (LDN)]]-Tabel1[[#This Row],[Wind profiel]])</f>
        <v>0</v>
      </c>
      <c r="J2005" s="1">
        <f>Tabel1[[#This Row],[Wind profiel]]-Tabel1[[#This Row],[Netto afname 2024 (LDN)]]</f>
        <v>4457.8591999999999</v>
      </c>
    </row>
    <row r="2006" spans="1:10" x14ac:dyDescent="0.2">
      <c r="A2006">
        <f t="shared" si="63"/>
        <v>3</v>
      </c>
      <c r="B2006" t="s">
        <v>2004</v>
      </c>
      <c r="C2006" s="1">
        <v>62.603400000000001</v>
      </c>
      <c r="D2006" s="1">
        <v>37.26554787759131</v>
      </c>
      <c r="E2006" s="1">
        <v>158.96</v>
      </c>
      <c r="F2006" s="1">
        <f t="shared" si="64"/>
        <v>184.2978521224087</v>
      </c>
      <c r="G2006" s="34"/>
      <c r="H2006" s="1">
        <v>4500</v>
      </c>
      <c r="I2006" s="1">
        <f>IF(Tabel1[[#This Row],[Netto afname 2024 (LDN)]]-Tabel1[[#This Row],[Wind profiel]]&lt;0,0,Tabel1[[#This Row],[Netto afname 2024 (LDN)]]-Tabel1[[#This Row],[Wind profiel]])</f>
        <v>0</v>
      </c>
      <c r="J2006" s="1">
        <f>Tabel1[[#This Row],[Wind profiel]]-Tabel1[[#This Row],[Netto afname 2024 (LDN)]]</f>
        <v>4437.3966</v>
      </c>
    </row>
    <row r="2007" spans="1:10" x14ac:dyDescent="0.2">
      <c r="A2007">
        <f t="shared" si="63"/>
        <v>3</v>
      </c>
      <c r="B2007" t="s">
        <v>2005</v>
      </c>
      <c r="C2007" s="1">
        <v>17.4236</v>
      </c>
      <c r="D2007" s="1">
        <v>160.06910167818361</v>
      </c>
      <c r="E2007" s="1">
        <v>328.15999999999997</v>
      </c>
      <c r="F2007" s="1">
        <f t="shared" si="64"/>
        <v>185.51449832181638</v>
      </c>
      <c r="G2007" s="34"/>
      <c r="H2007" s="1">
        <v>4500</v>
      </c>
      <c r="I2007" s="1">
        <f>IF(Tabel1[[#This Row],[Netto afname 2024 (LDN)]]-Tabel1[[#This Row],[Wind profiel]]&lt;0,0,Tabel1[[#This Row],[Netto afname 2024 (LDN)]]-Tabel1[[#This Row],[Wind profiel]])</f>
        <v>0</v>
      </c>
      <c r="J2007" s="1">
        <f>Tabel1[[#This Row],[Wind profiel]]-Tabel1[[#This Row],[Netto afname 2024 (LDN)]]</f>
        <v>4482.5763999999999</v>
      </c>
    </row>
    <row r="2008" spans="1:10" x14ac:dyDescent="0.2">
      <c r="A2008">
        <f t="shared" si="63"/>
        <v>3</v>
      </c>
      <c r="B2008" t="s">
        <v>2006</v>
      </c>
      <c r="C2008" s="1">
        <v>26.287349999999996</v>
      </c>
      <c r="D2008" s="1">
        <v>72.655478775913124</v>
      </c>
      <c r="E2008" s="1">
        <v>232.8</v>
      </c>
      <c r="F2008" s="1">
        <f t="shared" si="64"/>
        <v>186.43187122408688</v>
      </c>
      <c r="G2008" s="34"/>
      <c r="H2008" s="1">
        <v>4500</v>
      </c>
      <c r="I2008" s="1">
        <f>IF(Tabel1[[#This Row],[Netto afname 2024 (LDN)]]-Tabel1[[#This Row],[Wind profiel]]&lt;0,0,Tabel1[[#This Row],[Netto afname 2024 (LDN)]]-Tabel1[[#This Row],[Wind profiel]])</f>
        <v>0</v>
      </c>
      <c r="J2008" s="1">
        <f>Tabel1[[#This Row],[Wind profiel]]-Tabel1[[#This Row],[Netto afname 2024 (LDN)]]</f>
        <v>4473.7126500000004</v>
      </c>
    </row>
    <row r="2009" spans="1:10" x14ac:dyDescent="0.2">
      <c r="A2009">
        <f t="shared" si="63"/>
        <v>3</v>
      </c>
      <c r="B2009" t="s">
        <v>2007</v>
      </c>
      <c r="C2009" s="1">
        <v>84.686800000000005</v>
      </c>
      <c r="D2009" s="1">
        <v>12.63573543928924</v>
      </c>
      <c r="E2009" s="1">
        <v>120.64</v>
      </c>
      <c r="F2009" s="1">
        <f t="shared" si="64"/>
        <v>192.69106456071074</v>
      </c>
      <c r="G2009" s="34"/>
      <c r="H2009" s="1">
        <v>4500</v>
      </c>
      <c r="I2009" s="1">
        <f>IF(Tabel1[[#This Row],[Netto afname 2024 (LDN)]]-Tabel1[[#This Row],[Wind profiel]]&lt;0,0,Tabel1[[#This Row],[Netto afname 2024 (LDN)]]-Tabel1[[#This Row],[Wind profiel]])</f>
        <v>0</v>
      </c>
      <c r="J2009" s="1">
        <f>Tabel1[[#This Row],[Wind profiel]]-Tabel1[[#This Row],[Netto afname 2024 (LDN)]]</f>
        <v>4415.3131999999996</v>
      </c>
    </row>
    <row r="2010" spans="1:10" x14ac:dyDescent="0.2">
      <c r="A2010">
        <f t="shared" si="63"/>
        <v>3</v>
      </c>
      <c r="B2010" t="s">
        <v>2008</v>
      </c>
      <c r="C2010" s="1">
        <v>96.184349999999995</v>
      </c>
      <c r="D2010" s="1">
        <v>20.335636722606118</v>
      </c>
      <c r="E2010" s="1">
        <v>118</v>
      </c>
      <c r="F2010" s="1">
        <f t="shared" si="64"/>
        <v>193.84871327739387</v>
      </c>
      <c r="G2010" s="34"/>
      <c r="H2010" s="1">
        <v>4500</v>
      </c>
      <c r="I2010" s="1">
        <f>IF(Tabel1[[#This Row],[Netto afname 2024 (LDN)]]-Tabel1[[#This Row],[Wind profiel]]&lt;0,0,Tabel1[[#This Row],[Netto afname 2024 (LDN)]]-Tabel1[[#This Row],[Wind profiel]])</f>
        <v>0</v>
      </c>
      <c r="J2010" s="1">
        <f>Tabel1[[#This Row],[Wind profiel]]-Tabel1[[#This Row],[Netto afname 2024 (LDN)]]</f>
        <v>4403.8156500000005</v>
      </c>
    </row>
    <row r="2011" spans="1:10" x14ac:dyDescent="0.2">
      <c r="A2011">
        <f t="shared" si="63"/>
        <v>3</v>
      </c>
      <c r="B2011" t="s">
        <v>2009</v>
      </c>
      <c r="C2011" s="1">
        <v>95.019400000000005</v>
      </c>
      <c r="D2011" s="1">
        <v>13.079960513326753</v>
      </c>
      <c r="E2011" s="1">
        <v>127.68</v>
      </c>
      <c r="F2011" s="1">
        <f t="shared" si="64"/>
        <v>209.61943948667329</v>
      </c>
      <c r="G2011" s="34"/>
      <c r="H2011" s="1">
        <v>4500</v>
      </c>
      <c r="I2011" s="1">
        <f>IF(Tabel1[[#This Row],[Netto afname 2024 (LDN)]]-Tabel1[[#This Row],[Wind profiel]]&lt;0,0,Tabel1[[#This Row],[Netto afname 2024 (LDN)]]-Tabel1[[#This Row],[Wind profiel]])</f>
        <v>0</v>
      </c>
      <c r="J2011" s="1">
        <f>Tabel1[[#This Row],[Wind profiel]]-Tabel1[[#This Row],[Netto afname 2024 (LDN)]]</f>
        <v>4404.9805999999999</v>
      </c>
    </row>
    <row r="2012" spans="1:10" x14ac:dyDescent="0.2">
      <c r="A2012">
        <f t="shared" si="63"/>
        <v>3</v>
      </c>
      <c r="B2012" t="s">
        <v>2010</v>
      </c>
      <c r="C2012" s="1">
        <v>153.976</v>
      </c>
      <c r="D2012" s="1">
        <v>0</v>
      </c>
      <c r="E2012" s="1">
        <v>57.440000000000005</v>
      </c>
      <c r="F2012" s="1">
        <f t="shared" si="64"/>
        <v>211.416</v>
      </c>
      <c r="G2012" s="34"/>
      <c r="H2012" s="1">
        <v>4500</v>
      </c>
      <c r="I2012" s="1">
        <f>IF(Tabel1[[#This Row],[Netto afname 2024 (LDN)]]-Tabel1[[#This Row],[Wind profiel]]&lt;0,0,Tabel1[[#This Row],[Netto afname 2024 (LDN)]]-Tabel1[[#This Row],[Wind profiel]])</f>
        <v>0</v>
      </c>
      <c r="J2012" s="1">
        <f>Tabel1[[#This Row],[Wind profiel]]-Tabel1[[#This Row],[Netto afname 2024 (LDN)]]</f>
        <v>4346.0240000000003</v>
      </c>
    </row>
    <row r="2013" spans="1:10" x14ac:dyDescent="0.2">
      <c r="A2013">
        <f t="shared" si="63"/>
        <v>3</v>
      </c>
      <c r="B2013" t="s">
        <v>2011</v>
      </c>
      <c r="C2013" s="1">
        <v>199.81425000000002</v>
      </c>
      <c r="D2013" s="1">
        <v>0</v>
      </c>
      <c r="E2013" s="1">
        <v>8.08</v>
      </c>
      <c r="F2013" s="1">
        <f t="shared" si="64"/>
        <v>207.89425000000003</v>
      </c>
      <c r="G2013" s="34"/>
      <c r="H2013" s="1">
        <v>4500</v>
      </c>
      <c r="I2013" s="1">
        <f>IF(Tabel1[[#This Row],[Netto afname 2024 (LDN)]]-Tabel1[[#This Row],[Wind profiel]]&lt;0,0,Tabel1[[#This Row],[Netto afname 2024 (LDN)]]-Tabel1[[#This Row],[Wind profiel]])</f>
        <v>0</v>
      </c>
      <c r="J2013" s="1">
        <f>Tabel1[[#This Row],[Wind profiel]]-Tabel1[[#This Row],[Netto afname 2024 (LDN)]]</f>
        <v>4300.1857499999996</v>
      </c>
    </row>
    <row r="2014" spans="1:10" x14ac:dyDescent="0.2">
      <c r="A2014">
        <f t="shared" si="63"/>
        <v>3</v>
      </c>
      <c r="B2014" t="s">
        <v>2012</v>
      </c>
      <c r="C2014" s="1">
        <v>212.98325</v>
      </c>
      <c r="D2014" s="1">
        <v>0</v>
      </c>
      <c r="E2014" s="1">
        <v>0</v>
      </c>
      <c r="F2014" s="1">
        <f t="shared" si="64"/>
        <v>212.98325</v>
      </c>
      <c r="G2014" s="34"/>
      <c r="H2014" s="1">
        <v>4499</v>
      </c>
      <c r="I2014" s="1">
        <f>IF(Tabel1[[#This Row],[Netto afname 2024 (LDN)]]-Tabel1[[#This Row],[Wind profiel]]&lt;0,0,Tabel1[[#This Row],[Netto afname 2024 (LDN)]]-Tabel1[[#This Row],[Wind profiel]])</f>
        <v>0</v>
      </c>
      <c r="J2014" s="1">
        <f>Tabel1[[#This Row],[Wind profiel]]-Tabel1[[#This Row],[Netto afname 2024 (LDN)]]</f>
        <v>4286.0167499999998</v>
      </c>
    </row>
    <row r="2015" spans="1:10" x14ac:dyDescent="0.2">
      <c r="A2015">
        <f t="shared" si="63"/>
        <v>3</v>
      </c>
      <c r="B2015" t="s">
        <v>2013</v>
      </c>
      <c r="C2015" s="1">
        <v>208.42475000000002</v>
      </c>
      <c r="D2015" s="1">
        <v>0</v>
      </c>
      <c r="E2015" s="1">
        <v>0</v>
      </c>
      <c r="F2015" s="1">
        <f t="shared" si="64"/>
        <v>208.42475000000002</v>
      </c>
      <c r="G2015" s="34"/>
      <c r="H2015" s="1">
        <v>4423.3</v>
      </c>
      <c r="I2015" s="1">
        <f>IF(Tabel1[[#This Row],[Netto afname 2024 (LDN)]]-Tabel1[[#This Row],[Wind profiel]]&lt;0,0,Tabel1[[#This Row],[Netto afname 2024 (LDN)]]-Tabel1[[#This Row],[Wind profiel]])</f>
        <v>0</v>
      </c>
      <c r="J2015" s="1">
        <f>Tabel1[[#This Row],[Wind profiel]]-Tabel1[[#This Row],[Netto afname 2024 (LDN)]]</f>
        <v>4214.8752500000001</v>
      </c>
    </row>
    <row r="2016" spans="1:10" x14ac:dyDescent="0.2">
      <c r="A2016">
        <f t="shared" si="63"/>
        <v>3</v>
      </c>
      <c r="B2016" t="s">
        <v>2014</v>
      </c>
      <c r="C2016" s="1">
        <v>209.89359999999999</v>
      </c>
      <c r="D2016" s="1">
        <v>0</v>
      </c>
      <c r="E2016" s="1">
        <v>0</v>
      </c>
      <c r="F2016" s="1">
        <f t="shared" si="64"/>
        <v>209.89359999999999</v>
      </c>
      <c r="G2016" s="34"/>
      <c r="H2016" s="1">
        <v>4226.8999999999996</v>
      </c>
      <c r="I2016" s="1">
        <f>IF(Tabel1[[#This Row],[Netto afname 2024 (LDN)]]-Tabel1[[#This Row],[Wind profiel]]&lt;0,0,Tabel1[[#This Row],[Netto afname 2024 (LDN)]]-Tabel1[[#This Row],[Wind profiel]])</f>
        <v>0</v>
      </c>
      <c r="J2016" s="1">
        <f>Tabel1[[#This Row],[Wind profiel]]-Tabel1[[#This Row],[Netto afname 2024 (LDN)]]</f>
        <v>4017.0063999999998</v>
      </c>
    </row>
    <row r="2017" spans="1:10" x14ac:dyDescent="0.2">
      <c r="A2017">
        <f t="shared" si="63"/>
        <v>3</v>
      </c>
      <c r="B2017" t="s">
        <v>2015</v>
      </c>
      <c r="C2017" s="1">
        <v>213.23650000000001</v>
      </c>
      <c r="D2017" s="1">
        <v>0</v>
      </c>
      <c r="E2017" s="1">
        <v>0</v>
      </c>
      <c r="F2017" s="1">
        <f t="shared" si="64"/>
        <v>213.23650000000001</v>
      </c>
      <c r="G2017" s="34"/>
      <c r="H2017" s="1">
        <v>3992.9</v>
      </c>
      <c r="I2017" s="1">
        <f>IF(Tabel1[[#This Row],[Netto afname 2024 (LDN)]]-Tabel1[[#This Row],[Wind profiel]]&lt;0,0,Tabel1[[#This Row],[Netto afname 2024 (LDN)]]-Tabel1[[#This Row],[Wind profiel]])</f>
        <v>0</v>
      </c>
      <c r="J2017" s="1">
        <f>Tabel1[[#This Row],[Wind profiel]]-Tabel1[[#This Row],[Netto afname 2024 (LDN)]]</f>
        <v>3779.6635000000001</v>
      </c>
    </row>
    <row r="2018" spans="1:10" x14ac:dyDescent="0.2">
      <c r="A2018">
        <f t="shared" si="63"/>
        <v>3</v>
      </c>
      <c r="B2018" t="s">
        <v>2016</v>
      </c>
      <c r="C2018" s="1">
        <v>195.66095000000001</v>
      </c>
      <c r="D2018" s="1">
        <v>0</v>
      </c>
      <c r="E2018" s="1">
        <v>0</v>
      </c>
      <c r="F2018" s="1">
        <f t="shared" si="64"/>
        <v>195.66095000000001</v>
      </c>
      <c r="G2018" s="34"/>
      <c r="H2018" s="1">
        <v>3895.2</v>
      </c>
      <c r="I2018" s="1">
        <f>IF(Tabel1[[#This Row],[Netto afname 2024 (LDN)]]-Tabel1[[#This Row],[Wind profiel]]&lt;0,0,Tabel1[[#This Row],[Netto afname 2024 (LDN)]]-Tabel1[[#This Row],[Wind profiel]])</f>
        <v>0</v>
      </c>
      <c r="J2018" s="1">
        <f>Tabel1[[#This Row],[Wind profiel]]-Tabel1[[#This Row],[Netto afname 2024 (LDN)]]</f>
        <v>3699.5390499999999</v>
      </c>
    </row>
    <row r="2019" spans="1:10" x14ac:dyDescent="0.2">
      <c r="A2019">
        <f t="shared" si="63"/>
        <v>3</v>
      </c>
      <c r="B2019" t="s">
        <v>2017</v>
      </c>
      <c r="C2019" s="1">
        <v>206.04419999999999</v>
      </c>
      <c r="D2019" s="1">
        <v>0</v>
      </c>
      <c r="E2019" s="1">
        <v>0</v>
      </c>
      <c r="F2019" s="1">
        <f t="shared" si="64"/>
        <v>206.04419999999999</v>
      </c>
      <c r="G2019" s="34"/>
      <c r="H2019" s="1">
        <v>3562.2</v>
      </c>
      <c r="I2019" s="1">
        <f>IF(Tabel1[[#This Row],[Netto afname 2024 (LDN)]]-Tabel1[[#This Row],[Wind profiel]]&lt;0,0,Tabel1[[#This Row],[Netto afname 2024 (LDN)]]-Tabel1[[#This Row],[Wind profiel]])</f>
        <v>0</v>
      </c>
      <c r="J2019" s="1">
        <f>Tabel1[[#This Row],[Wind profiel]]-Tabel1[[#This Row],[Netto afname 2024 (LDN)]]</f>
        <v>3356.1558</v>
      </c>
    </row>
    <row r="2020" spans="1:10" x14ac:dyDescent="0.2">
      <c r="A2020">
        <f t="shared" si="63"/>
        <v>3</v>
      </c>
      <c r="B2020" t="s">
        <v>2018</v>
      </c>
      <c r="C2020" s="1">
        <v>200.21944999999999</v>
      </c>
      <c r="D2020" s="1">
        <v>0</v>
      </c>
      <c r="E2020" s="1">
        <v>0</v>
      </c>
      <c r="F2020" s="1">
        <f t="shared" si="64"/>
        <v>200.21944999999999</v>
      </c>
      <c r="G2020" s="34"/>
      <c r="H2020" s="1">
        <v>3118.7</v>
      </c>
      <c r="I2020" s="1">
        <f>IF(Tabel1[[#This Row],[Netto afname 2024 (LDN)]]-Tabel1[[#This Row],[Wind profiel]]&lt;0,0,Tabel1[[#This Row],[Netto afname 2024 (LDN)]]-Tabel1[[#This Row],[Wind profiel]])</f>
        <v>0</v>
      </c>
      <c r="J2020" s="1">
        <f>Tabel1[[#This Row],[Wind profiel]]-Tabel1[[#This Row],[Netto afname 2024 (LDN)]]</f>
        <v>2918.4805499999998</v>
      </c>
    </row>
    <row r="2021" spans="1:10" x14ac:dyDescent="0.2">
      <c r="A2021">
        <f t="shared" si="63"/>
        <v>3</v>
      </c>
      <c r="B2021" t="s">
        <v>2019</v>
      </c>
      <c r="C2021" s="1">
        <v>184.01145</v>
      </c>
      <c r="D2021" s="1">
        <v>0</v>
      </c>
      <c r="E2021" s="1">
        <v>0</v>
      </c>
      <c r="F2021" s="1">
        <f t="shared" si="64"/>
        <v>184.01145</v>
      </c>
      <c r="G2021" s="34"/>
      <c r="H2021" s="1">
        <v>2326.4</v>
      </c>
      <c r="I2021" s="1">
        <f>IF(Tabel1[[#This Row],[Netto afname 2024 (LDN)]]-Tabel1[[#This Row],[Wind profiel]]&lt;0,0,Tabel1[[#This Row],[Netto afname 2024 (LDN)]]-Tabel1[[#This Row],[Wind profiel]])</f>
        <v>0</v>
      </c>
      <c r="J2021" s="1">
        <f>Tabel1[[#This Row],[Wind profiel]]-Tabel1[[#This Row],[Netto afname 2024 (LDN)]]</f>
        <v>2142.3885500000001</v>
      </c>
    </row>
    <row r="2022" spans="1:10" x14ac:dyDescent="0.2">
      <c r="A2022">
        <f t="shared" si="63"/>
        <v>3</v>
      </c>
      <c r="B2022" t="s">
        <v>2020</v>
      </c>
      <c r="C2022" s="1">
        <v>185.4803</v>
      </c>
      <c r="D2022" s="1">
        <v>0</v>
      </c>
      <c r="E2022" s="1">
        <v>0</v>
      </c>
      <c r="F2022" s="1">
        <f t="shared" si="64"/>
        <v>185.4803</v>
      </c>
      <c r="G2022" s="34"/>
      <c r="H2022" s="1">
        <v>1348.1</v>
      </c>
      <c r="I2022" s="1">
        <f>IF(Tabel1[[#This Row],[Netto afname 2024 (LDN)]]-Tabel1[[#This Row],[Wind profiel]]&lt;0,0,Tabel1[[#This Row],[Netto afname 2024 (LDN)]]-Tabel1[[#This Row],[Wind profiel]])</f>
        <v>0</v>
      </c>
      <c r="J2022" s="1">
        <f>Tabel1[[#This Row],[Wind profiel]]-Tabel1[[#This Row],[Netto afname 2024 (LDN)]]</f>
        <v>1162.6197</v>
      </c>
    </row>
    <row r="2023" spans="1:10" x14ac:dyDescent="0.2">
      <c r="A2023">
        <f t="shared" si="63"/>
        <v>3</v>
      </c>
      <c r="B2023" t="s">
        <v>2021</v>
      </c>
      <c r="C2023" s="1">
        <v>177.98410000000001</v>
      </c>
      <c r="D2023" s="1">
        <v>0</v>
      </c>
      <c r="E2023" s="1">
        <v>0</v>
      </c>
      <c r="F2023" s="1">
        <f t="shared" si="64"/>
        <v>177.98410000000001</v>
      </c>
      <c r="G2023" s="34"/>
      <c r="H2023" s="1">
        <v>519.29999999999995</v>
      </c>
      <c r="I2023" s="1">
        <f>IF(Tabel1[[#This Row],[Netto afname 2024 (LDN)]]-Tabel1[[#This Row],[Wind profiel]]&lt;0,0,Tabel1[[#This Row],[Netto afname 2024 (LDN)]]-Tabel1[[#This Row],[Wind profiel]])</f>
        <v>0</v>
      </c>
      <c r="J2023" s="1">
        <f>Tabel1[[#This Row],[Wind profiel]]-Tabel1[[#This Row],[Netto afname 2024 (LDN)]]</f>
        <v>341.31589999999994</v>
      </c>
    </row>
    <row r="2024" spans="1:10" x14ac:dyDescent="0.2">
      <c r="A2024">
        <f t="shared" si="63"/>
        <v>3</v>
      </c>
      <c r="B2024" t="s">
        <v>2022</v>
      </c>
      <c r="C2024" s="1">
        <v>166.79045000000002</v>
      </c>
      <c r="D2024" s="1">
        <v>0</v>
      </c>
      <c r="E2024" s="1">
        <v>0</v>
      </c>
      <c r="F2024" s="1">
        <f t="shared" si="64"/>
        <v>166.79045000000002</v>
      </c>
      <c r="G2024" s="34"/>
      <c r="H2024" s="1">
        <v>397.3</v>
      </c>
      <c r="I2024" s="1">
        <f>IF(Tabel1[[#This Row],[Netto afname 2024 (LDN)]]-Tabel1[[#This Row],[Wind profiel]]&lt;0,0,Tabel1[[#This Row],[Netto afname 2024 (LDN)]]-Tabel1[[#This Row],[Wind profiel]])</f>
        <v>0</v>
      </c>
      <c r="J2024" s="1">
        <f>Tabel1[[#This Row],[Wind profiel]]-Tabel1[[#This Row],[Netto afname 2024 (LDN)]]</f>
        <v>230.50954999999999</v>
      </c>
    </row>
    <row r="2025" spans="1:10" x14ac:dyDescent="0.2">
      <c r="A2025">
        <f t="shared" si="63"/>
        <v>3</v>
      </c>
      <c r="B2025" t="s">
        <v>2023</v>
      </c>
      <c r="C2025" s="1">
        <v>152.15259999999998</v>
      </c>
      <c r="D2025" s="1">
        <v>0</v>
      </c>
      <c r="E2025" s="1">
        <v>4.8</v>
      </c>
      <c r="F2025" s="1">
        <f t="shared" si="64"/>
        <v>156.95259999999999</v>
      </c>
      <c r="G2025" s="34"/>
      <c r="H2025" s="1">
        <v>335.1</v>
      </c>
      <c r="I2025" s="1">
        <f>IF(Tabel1[[#This Row],[Netto afname 2024 (LDN)]]-Tabel1[[#This Row],[Wind profiel]]&lt;0,0,Tabel1[[#This Row],[Netto afname 2024 (LDN)]]-Tabel1[[#This Row],[Wind profiel]])</f>
        <v>0</v>
      </c>
      <c r="J2025" s="1">
        <f>Tabel1[[#This Row],[Wind profiel]]-Tabel1[[#This Row],[Netto afname 2024 (LDN)]]</f>
        <v>182.94740000000004</v>
      </c>
    </row>
    <row r="2026" spans="1:10" x14ac:dyDescent="0.2">
      <c r="A2026">
        <f t="shared" si="63"/>
        <v>3</v>
      </c>
      <c r="B2026" t="s">
        <v>2024</v>
      </c>
      <c r="C2026" s="1">
        <v>77.03864999999999</v>
      </c>
      <c r="D2026" s="1">
        <v>0</v>
      </c>
      <c r="E2026" s="1">
        <v>72.240000000000009</v>
      </c>
      <c r="F2026" s="1">
        <f t="shared" si="64"/>
        <v>149.27865</v>
      </c>
      <c r="G2026" s="34"/>
      <c r="H2026" s="1">
        <v>270</v>
      </c>
      <c r="I2026" s="1">
        <f>IF(Tabel1[[#This Row],[Netto afname 2024 (LDN)]]-Tabel1[[#This Row],[Wind profiel]]&lt;0,0,Tabel1[[#This Row],[Netto afname 2024 (LDN)]]-Tabel1[[#This Row],[Wind profiel]])</f>
        <v>0</v>
      </c>
      <c r="J2026" s="1">
        <f>Tabel1[[#This Row],[Wind profiel]]-Tabel1[[#This Row],[Netto afname 2024 (LDN)]]</f>
        <v>192.96135000000001</v>
      </c>
    </row>
    <row r="2027" spans="1:10" x14ac:dyDescent="0.2">
      <c r="A2027">
        <f t="shared" si="63"/>
        <v>3</v>
      </c>
      <c r="B2027" t="s">
        <v>2025</v>
      </c>
      <c r="C2027" s="1">
        <v>3.2416</v>
      </c>
      <c r="D2027" s="1">
        <v>38.696939782823293</v>
      </c>
      <c r="E2027" s="1">
        <v>192.32</v>
      </c>
      <c r="F2027" s="1">
        <f t="shared" si="64"/>
        <v>156.86466021717672</v>
      </c>
      <c r="G2027" s="34"/>
      <c r="H2027" s="1">
        <v>168.9</v>
      </c>
      <c r="I2027" s="1">
        <f>IF(Tabel1[[#This Row],[Netto afname 2024 (LDN)]]-Tabel1[[#This Row],[Wind profiel]]&lt;0,0,Tabel1[[#This Row],[Netto afname 2024 (LDN)]]-Tabel1[[#This Row],[Wind profiel]])</f>
        <v>0</v>
      </c>
      <c r="J2027" s="1">
        <f>Tabel1[[#This Row],[Wind profiel]]-Tabel1[[#This Row],[Netto afname 2024 (LDN)]]</f>
        <v>165.6584</v>
      </c>
    </row>
    <row r="2028" spans="1:10" x14ac:dyDescent="0.2">
      <c r="A2028">
        <f t="shared" si="63"/>
        <v>3</v>
      </c>
      <c r="B2028" t="s">
        <v>2026</v>
      </c>
      <c r="C2028" s="1">
        <v>0.2026</v>
      </c>
      <c r="D2028" s="1">
        <v>119.64461994076999</v>
      </c>
      <c r="E2028" s="1">
        <v>286.8</v>
      </c>
      <c r="F2028" s="1">
        <f t="shared" si="64"/>
        <v>167.35798005923004</v>
      </c>
      <c r="G2028" s="34"/>
      <c r="H2028" s="1">
        <v>127.9</v>
      </c>
      <c r="I2028" s="1">
        <f>IF(Tabel1[[#This Row],[Netto afname 2024 (LDN)]]-Tabel1[[#This Row],[Wind profiel]]&lt;0,0,Tabel1[[#This Row],[Netto afname 2024 (LDN)]]-Tabel1[[#This Row],[Wind profiel]])</f>
        <v>0</v>
      </c>
      <c r="J2028" s="1">
        <f>Tabel1[[#This Row],[Wind profiel]]-Tabel1[[#This Row],[Netto afname 2024 (LDN)]]</f>
        <v>127.6974</v>
      </c>
    </row>
    <row r="2029" spans="1:10" x14ac:dyDescent="0.2">
      <c r="A2029">
        <f t="shared" si="63"/>
        <v>3</v>
      </c>
      <c r="B2029" t="s">
        <v>2027</v>
      </c>
      <c r="C2029" s="1">
        <v>3.19095</v>
      </c>
      <c r="D2029" s="1">
        <v>119.54590325765055</v>
      </c>
      <c r="E2029" s="1">
        <v>289.83999999999997</v>
      </c>
      <c r="F2029" s="1">
        <f t="shared" si="64"/>
        <v>173.48504674234943</v>
      </c>
      <c r="G2029" s="34"/>
      <c r="H2029" s="1">
        <v>163.9</v>
      </c>
      <c r="I2029" s="1">
        <f>IF(Tabel1[[#This Row],[Netto afname 2024 (LDN)]]-Tabel1[[#This Row],[Wind profiel]]&lt;0,0,Tabel1[[#This Row],[Netto afname 2024 (LDN)]]-Tabel1[[#This Row],[Wind profiel]])</f>
        <v>0</v>
      </c>
      <c r="J2029" s="1">
        <f>Tabel1[[#This Row],[Wind profiel]]-Tabel1[[#This Row],[Netto afname 2024 (LDN)]]</f>
        <v>160.70905000000002</v>
      </c>
    </row>
    <row r="2030" spans="1:10" x14ac:dyDescent="0.2">
      <c r="A2030">
        <f t="shared" si="63"/>
        <v>3</v>
      </c>
      <c r="B2030" t="s">
        <v>2028</v>
      </c>
      <c r="C2030" s="1">
        <v>0</v>
      </c>
      <c r="D2030" s="1">
        <v>116.43632773938796</v>
      </c>
      <c r="E2030" s="1">
        <v>289.83999999999997</v>
      </c>
      <c r="F2030" s="1">
        <f t="shared" si="64"/>
        <v>173.40367226061201</v>
      </c>
      <c r="G2030" s="34"/>
      <c r="H2030" s="1">
        <v>48</v>
      </c>
      <c r="I2030" s="1">
        <f>IF(Tabel1[[#This Row],[Netto afname 2024 (LDN)]]-Tabel1[[#This Row],[Wind profiel]]&lt;0,0,Tabel1[[#This Row],[Netto afname 2024 (LDN)]]-Tabel1[[#This Row],[Wind profiel]])</f>
        <v>0</v>
      </c>
      <c r="J2030" s="1">
        <f>Tabel1[[#This Row],[Wind profiel]]-Tabel1[[#This Row],[Netto afname 2024 (LDN)]]</f>
        <v>48</v>
      </c>
    </row>
    <row r="2031" spans="1:10" x14ac:dyDescent="0.2">
      <c r="A2031">
        <f t="shared" si="63"/>
        <v>3</v>
      </c>
      <c r="B2031" t="s">
        <v>2029</v>
      </c>
      <c r="C2031" s="1">
        <v>0.86104999999999998</v>
      </c>
      <c r="D2031" s="1">
        <v>64.807502467917089</v>
      </c>
      <c r="E2031" s="1">
        <v>222.72000000000003</v>
      </c>
      <c r="F2031" s="1">
        <f t="shared" si="64"/>
        <v>158.77354753208294</v>
      </c>
      <c r="G2031" s="34"/>
      <c r="H2031" s="1">
        <v>33.5</v>
      </c>
      <c r="I2031" s="1">
        <f>IF(Tabel1[[#This Row],[Netto afname 2024 (LDN)]]-Tabel1[[#This Row],[Wind profiel]]&lt;0,0,Tabel1[[#This Row],[Netto afname 2024 (LDN)]]-Tabel1[[#This Row],[Wind profiel]])</f>
        <v>0</v>
      </c>
      <c r="J2031" s="1">
        <f>Tabel1[[#This Row],[Wind profiel]]-Tabel1[[#This Row],[Netto afname 2024 (LDN)]]</f>
        <v>32.638950000000001</v>
      </c>
    </row>
    <row r="2032" spans="1:10" x14ac:dyDescent="0.2">
      <c r="A2032">
        <f t="shared" si="63"/>
        <v>3</v>
      </c>
      <c r="B2032" t="s">
        <v>2030</v>
      </c>
      <c r="C2032" s="1">
        <v>0.4052</v>
      </c>
      <c r="D2032" s="1">
        <v>214.70878578479764</v>
      </c>
      <c r="E2032" s="1">
        <v>381.2</v>
      </c>
      <c r="F2032" s="1">
        <f t="shared" si="64"/>
        <v>166.89641421520233</v>
      </c>
      <c r="G2032" s="34"/>
      <c r="H2032" s="1">
        <v>58.6</v>
      </c>
      <c r="I2032" s="1">
        <f>IF(Tabel1[[#This Row],[Netto afname 2024 (LDN)]]-Tabel1[[#This Row],[Wind profiel]]&lt;0,0,Tabel1[[#This Row],[Netto afname 2024 (LDN)]]-Tabel1[[#This Row],[Wind profiel]])</f>
        <v>0</v>
      </c>
      <c r="J2032" s="1">
        <f>Tabel1[[#This Row],[Wind profiel]]-Tabel1[[#This Row],[Netto afname 2024 (LDN)]]</f>
        <v>58.194800000000001</v>
      </c>
    </row>
    <row r="2033" spans="1:10" x14ac:dyDescent="0.2">
      <c r="A2033">
        <f t="shared" si="63"/>
        <v>3</v>
      </c>
      <c r="B2033" t="s">
        <v>2031</v>
      </c>
      <c r="C2033" s="1">
        <v>0</v>
      </c>
      <c r="D2033" s="1">
        <v>253.94866732477792</v>
      </c>
      <c r="E2033" s="1">
        <v>422.15999999999997</v>
      </c>
      <c r="F2033" s="1">
        <f t="shared" si="64"/>
        <v>168.21133267522205</v>
      </c>
      <c r="G2033" s="34"/>
      <c r="H2033" s="1">
        <v>35.1</v>
      </c>
      <c r="I2033" s="1">
        <f>IF(Tabel1[[#This Row],[Netto afname 2024 (LDN)]]-Tabel1[[#This Row],[Wind profiel]]&lt;0,0,Tabel1[[#This Row],[Netto afname 2024 (LDN)]]-Tabel1[[#This Row],[Wind profiel]])</f>
        <v>0</v>
      </c>
      <c r="J2033" s="1">
        <f>Tabel1[[#This Row],[Wind profiel]]-Tabel1[[#This Row],[Netto afname 2024 (LDN)]]</f>
        <v>35.1</v>
      </c>
    </row>
    <row r="2034" spans="1:10" x14ac:dyDescent="0.2">
      <c r="A2034">
        <f t="shared" si="63"/>
        <v>3</v>
      </c>
      <c r="B2034" t="s">
        <v>2032</v>
      </c>
      <c r="C2034" s="1">
        <v>0</v>
      </c>
      <c r="D2034" s="1">
        <v>204.29417571569593</v>
      </c>
      <c r="E2034" s="1">
        <v>372.08000000000004</v>
      </c>
      <c r="F2034" s="1">
        <f t="shared" si="64"/>
        <v>167.78582428430411</v>
      </c>
      <c r="G2034" s="34"/>
      <c r="H2034" s="1">
        <v>18</v>
      </c>
      <c r="I2034" s="1">
        <f>IF(Tabel1[[#This Row],[Netto afname 2024 (LDN)]]-Tabel1[[#This Row],[Wind profiel]]&lt;0,0,Tabel1[[#This Row],[Netto afname 2024 (LDN)]]-Tabel1[[#This Row],[Wind profiel]])</f>
        <v>0</v>
      </c>
      <c r="J2034" s="1">
        <f>Tabel1[[#This Row],[Wind profiel]]-Tabel1[[#This Row],[Netto afname 2024 (LDN)]]</f>
        <v>18</v>
      </c>
    </row>
    <row r="2035" spans="1:10" x14ac:dyDescent="0.2">
      <c r="A2035">
        <f t="shared" si="63"/>
        <v>3</v>
      </c>
      <c r="B2035" t="s">
        <v>2033</v>
      </c>
      <c r="C2035" s="1">
        <v>11.446899999999999</v>
      </c>
      <c r="D2035" s="1">
        <v>60.908193484698913</v>
      </c>
      <c r="E2035" s="1">
        <v>210.32</v>
      </c>
      <c r="F2035" s="1">
        <f t="shared" si="64"/>
        <v>160.85870651530109</v>
      </c>
      <c r="G2035" s="34"/>
      <c r="H2035" s="1">
        <v>0</v>
      </c>
      <c r="I2035" s="1">
        <f>IF(Tabel1[[#This Row],[Netto afname 2024 (LDN)]]-Tabel1[[#This Row],[Wind profiel]]&lt;0,0,Tabel1[[#This Row],[Netto afname 2024 (LDN)]]-Tabel1[[#This Row],[Wind profiel]])</f>
        <v>11.446899999999999</v>
      </c>
      <c r="J2035" s="1">
        <f>Tabel1[[#This Row],[Wind profiel]]-Tabel1[[#This Row],[Netto afname 2024 (LDN)]]</f>
        <v>-11.446899999999999</v>
      </c>
    </row>
    <row r="2036" spans="1:10" x14ac:dyDescent="0.2">
      <c r="A2036">
        <f t="shared" si="63"/>
        <v>3</v>
      </c>
      <c r="B2036" t="s">
        <v>2034</v>
      </c>
      <c r="C2036" s="1">
        <v>65.794350000000009</v>
      </c>
      <c r="D2036" s="1">
        <v>3.1095755182625862</v>
      </c>
      <c r="E2036" s="1">
        <v>102.4</v>
      </c>
      <c r="F2036" s="1">
        <f t="shared" si="64"/>
        <v>165.08477448173744</v>
      </c>
      <c r="G2036" s="34"/>
      <c r="H2036" s="1">
        <v>19.399999999999999</v>
      </c>
      <c r="I2036" s="1">
        <f>IF(Tabel1[[#This Row],[Netto afname 2024 (LDN)]]-Tabel1[[#This Row],[Wind profiel]]&lt;0,0,Tabel1[[#This Row],[Netto afname 2024 (LDN)]]-Tabel1[[#This Row],[Wind profiel]])</f>
        <v>46.39435000000001</v>
      </c>
      <c r="J2036" s="1">
        <f>Tabel1[[#This Row],[Wind profiel]]-Tabel1[[#This Row],[Netto afname 2024 (LDN)]]</f>
        <v>-46.39435000000001</v>
      </c>
    </row>
    <row r="2037" spans="1:10" x14ac:dyDescent="0.2">
      <c r="A2037">
        <f t="shared" si="63"/>
        <v>3</v>
      </c>
      <c r="B2037" t="s">
        <v>2035</v>
      </c>
      <c r="C2037" s="1">
        <v>155.2929</v>
      </c>
      <c r="D2037" s="1">
        <v>0</v>
      </c>
      <c r="E2037" s="1">
        <v>16.319999999999997</v>
      </c>
      <c r="F2037" s="1">
        <f t="shared" si="64"/>
        <v>171.6129</v>
      </c>
      <c r="G2037" s="34"/>
      <c r="H2037" s="1">
        <v>170.7</v>
      </c>
      <c r="I2037" s="1">
        <f>IF(Tabel1[[#This Row],[Netto afname 2024 (LDN)]]-Tabel1[[#This Row],[Wind profiel]]&lt;0,0,Tabel1[[#This Row],[Netto afname 2024 (LDN)]]-Tabel1[[#This Row],[Wind profiel]])</f>
        <v>0</v>
      </c>
      <c r="J2037" s="1">
        <f>Tabel1[[#This Row],[Wind profiel]]-Tabel1[[#This Row],[Netto afname 2024 (LDN)]]</f>
        <v>15.407099999999986</v>
      </c>
    </row>
    <row r="2038" spans="1:10" x14ac:dyDescent="0.2">
      <c r="A2038">
        <f t="shared" si="63"/>
        <v>3</v>
      </c>
      <c r="B2038" t="s">
        <v>2036</v>
      </c>
      <c r="C2038" s="1">
        <v>178.7945</v>
      </c>
      <c r="D2038" s="1">
        <v>0</v>
      </c>
      <c r="E2038" s="1">
        <v>0</v>
      </c>
      <c r="F2038" s="1">
        <f t="shared" si="64"/>
        <v>178.7945</v>
      </c>
      <c r="G2038" s="34"/>
      <c r="H2038" s="1">
        <v>496.9</v>
      </c>
      <c r="I2038" s="1">
        <f>IF(Tabel1[[#This Row],[Netto afname 2024 (LDN)]]-Tabel1[[#This Row],[Wind profiel]]&lt;0,0,Tabel1[[#This Row],[Netto afname 2024 (LDN)]]-Tabel1[[#This Row],[Wind profiel]])</f>
        <v>0</v>
      </c>
      <c r="J2038" s="1">
        <f>Tabel1[[#This Row],[Wind profiel]]-Tabel1[[#This Row],[Netto afname 2024 (LDN)]]</f>
        <v>318.10550000000001</v>
      </c>
    </row>
    <row r="2039" spans="1:10" x14ac:dyDescent="0.2">
      <c r="A2039">
        <f t="shared" si="63"/>
        <v>3</v>
      </c>
      <c r="B2039" t="s">
        <v>2037</v>
      </c>
      <c r="C2039" s="1">
        <v>186.24005</v>
      </c>
      <c r="D2039" s="1">
        <v>0</v>
      </c>
      <c r="E2039" s="1">
        <v>0</v>
      </c>
      <c r="F2039" s="1">
        <f t="shared" si="64"/>
        <v>186.24005</v>
      </c>
      <c r="G2039" s="34"/>
      <c r="H2039" s="1">
        <v>1058.3</v>
      </c>
      <c r="I2039" s="1">
        <f>IF(Tabel1[[#This Row],[Netto afname 2024 (LDN)]]-Tabel1[[#This Row],[Wind profiel]]&lt;0,0,Tabel1[[#This Row],[Netto afname 2024 (LDN)]]-Tabel1[[#This Row],[Wind profiel]])</f>
        <v>0</v>
      </c>
      <c r="J2039" s="1">
        <f>Tabel1[[#This Row],[Wind profiel]]-Tabel1[[#This Row],[Netto afname 2024 (LDN)]]</f>
        <v>872.05994999999996</v>
      </c>
    </row>
    <row r="2040" spans="1:10" x14ac:dyDescent="0.2">
      <c r="A2040">
        <f t="shared" si="63"/>
        <v>3</v>
      </c>
      <c r="B2040" t="s">
        <v>2038</v>
      </c>
      <c r="C2040" s="1">
        <v>185.4803</v>
      </c>
      <c r="D2040" s="1">
        <v>0</v>
      </c>
      <c r="E2040" s="1">
        <v>0</v>
      </c>
      <c r="F2040" s="1">
        <f t="shared" si="64"/>
        <v>185.4803</v>
      </c>
      <c r="G2040" s="34"/>
      <c r="H2040" s="1">
        <v>1581.6</v>
      </c>
      <c r="I2040" s="1">
        <f>IF(Tabel1[[#This Row],[Netto afname 2024 (LDN)]]-Tabel1[[#This Row],[Wind profiel]]&lt;0,0,Tabel1[[#This Row],[Netto afname 2024 (LDN)]]-Tabel1[[#This Row],[Wind profiel]])</f>
        <v>0</v>
      </c>
      <c r="J2040" s="1">
        <f>Tabel1[[#This Row],[Wind profiel]]-Tabel1[[#This Row],[Netto afname 2024 (LDN)]]</f>
        <v>1396.1197</v>
      </c>
    </row>
    <row r="2041" spans="1:10" x14ac:dyDescent="0.2">
      <c r="A2041">
        <f t="shared" si="63"/>
        <v>3</v>
      </c>
      <c r="B2041" t="s">
        <v>2039</v>
      </c>
      <c r="C2041" s="1">
        <v>184.46729999999999</v>
      </c>
      <c r="D2041" s="1">
        <v>0</v>
      </c>
      <c r="E2041" s="1">
        <v>0</v>
      </c>
      <c r="F2041" s="1">
        <f t="shared" si="64"/>
        <v>184.46729999999999</v>
      </c>
      <c r="G2041" s="34"/>
      <c r="H2041" s="1">
        <v>1970.4</v>
      </c>
      <c r="I2041" s="1">
        <f>IF(Tabel1[[#This Row],[Netto afname 2024 (LDN)]]-Tabel1[[#This Row],[Wind profiel]]&lt;0,0,Tabel1[[#This Row],[Netto afname 2024 (LDN)]]-Tabel1[[#This Row],[Wind profiel]])</f>
        <v>0</v>
      </c>
      <c r="J2041" s="1">
        <f>Tabel1[[#This Row],[Wind profiel]]-Tabel1[[#This Row],[Netto afname 2024 (LDN)]]</f>
        <v>1785.9327000000001</v>
      </c>
    </row>
    <row r="2042" spans="1:10" x14ac:dyDescent="0.2">
      <c r="A2042">
        <f t="shared" si="63"/>
        <v>3</v>
      </c>
      <c r="B2042" t="s">
        <v>2040</v>
      </c>
      <c r="C2042" s="1">
        <v>196.16745</v>
      </c>
      <c r="D2042" s="1">
        <v>0</v>
      </c>
      <c r="E2042" s="1">
        <v>0</v>
      </c>
      <c r="F2042" s="1">
        <f t="shared" si="64"/>
        <v>196.16745</v>
      </c>
      <c r="G2042" s="34"/>
      <c r="H2042" s="1">
        <v>2201.6</v>
      </c>
      <c r="I2042" s="1">
        <f>IF(Tabel1[[#This Row],[Netto afname 2024 (LDN)]]-Tabel1[[#This Row],[Wind profiel]]&lt;0,0,Tabel1[[#This Row],[Netto afname 2024 (LDN)]]-Tabel1[[#This Row],[Wind profiel]])</f>
        <v>0</v>
      </c>
      <c r="J2042" s="1">
        <f>Tabel1[[#This Row],[Wind profiel]]-Tabel1[[#This Row],[Netto afname 2024 (LDN)]]</f>
        <v>2005.43255</v>
      </c>
    </row>
    <row r="2043" spans="1:10" x14ac:dyDescent="0.2">
      <c r="A2043">
        <f t="shared" si="63"/>
        <v>3</v>
      </c>
      <c r="B2043" t="s">
        <v>2041</v>
      </c>
      <c r="C2043" s="1">
        <v>196.11679999999998</v>
      </c>
      <c r="D2043" s="1">
        <v>0</v>
      </c>
      <c r="E2043" s="1">
        <v>0</v>
      </c>
      <c r="F2043" s="1">
        <f t="shared" si="64"/>
        <v>196.11679999999998</v>
      </c>
      <c r="G2043" s="34"/>
      <c r="H2043" s="1">
        <v>2286.8000000000002</v>
      </c>
      <c r="I2043" s="1">
        <f>IF(Tabel1[[#This Row],[Netto afname 2024 (LDN)]]-Tabel1[[#This Row],[Wind profiel]]&lt;0,0,Tabel1[[#This Row],[Netto afname 2024 (LDN)]]-Tabel1[[#This Row],[Wind profiel]])</f>
        <v>0</v>
      </c>
      <c r="J2043" s="1">
        <f>Tabel1[[#This Row],[Wind profiel]]-Tabel1[[#This Row],[Netto afname 2024 (LDN)]]</f>
        <v>2090.6832000000004</v>
      </c>
    </row>
    <row r="2044" spans="1:10" x14ac:dyDescent="0.2">
      <c r="A2044">
        <f t="shared" si="63"/>
        <v>3</v>
      </c>
      <c r="B2044" t="s">
        <v>2042</v>
      </c>
      <c r="C2044" s="1">
        <v>174.43860000000001</v>
      </c>
      <c r="D2044" s="1">
        <v>0</v>
      </c>
      <c r="E2044" s="1">
        <v>0</v>
      </c>
      <c r="F2044" s="1">
        <f t="shared" si="64"/>
        <v>174.43860000000001</v>
      </c>
      <c r="G2044" s="34"/>
      <c r="H2044" s="1">
        <v>2326.6</v>
      </c>
      <c r="I2044" s="1">
        <f>IF(Tabel1[[#This Row],[Netto afname 2024 (LDN)]]-Tabel1[[#This Row],[Wind profiel]]&lt;0,0,Tabel1[[#This Row],[Netto afname 2024 (LDN)]]-Tabel1[[#This Row],[Wind profiel]])</f>
        <v>0</v>
      </c>
      <c r="J2044" s="1">
        <f>Tabel1[[#This Row],[Wind profiel]]-Tabel1[[#This Row],[Netto afname 2024 (LDN)]]</f>
        <v>2152.1614</v>
      </c>
    </row>
    <row r="2045" spans="1:10" x14ac:dyDescent="0.2">
      <c r="A2045">
        <f t="shared" si="63"/>
        <v>3</v>
      </c>
      <c r="B2045" t="s">
        <v>2043</v>
      </c>
      <c r="C2045" s="1">
        <v>161.62414999999999</v>
      </c>
      <c r="D2045" s="1">
        <v>0</v>
      </c>
      <c r="E2045" s="1">
        <v>0</v>
      </c>
      <c r="F2045" s="1">
        <f t="shared" si="64"/>
        <v>161.62414999999999</v>
      </c>
      <c r="G2045" s="34"/>
      <c r="H2045" s="1">
        <v>2080.1999999999998</v>
      </c>
      <c r="I2045" s="1">
        <f>IF(Tabel1[[#This Row],[Netto afname 2024 (LDN)]]-Tabel1[[#This Row],[Wind profiel]]&lt;0,0,Tabel1[[#This Row],[Netto afname 2024 (LDN)]]-Tabel1[[#This Row],[Wind profiel]])</f>
        <v>0</v>
      </c>
      <c r="J2045" s="1">
        <f>Tabel1[[#This Row],[Wind profiel]]-Tabel1[[#This Row],[Netto afname 2024 (LDN)]]</f>
        <v>1918.5758499999997</v>
      </c>
    </row>
    <row r="2046" spans="1:10" x14ac:dyDescent="0.2">
      <c r="A2046">
        <f t="shared" si="63"/>
        <v>3</v>
      </c>
      <c r="B2046" t="s">
        <v>2044</v>
      </c>
      <c r="C2046" s="1">
        <v>152.30455000000001</v>
      </c>
      <c r="D2046" s="1">
        <v>0</v>
      </c>
      <c r="E2046" s="1">
        <v>0</v>
      </c>
      <c r="F2046" s="1">
        <f t="shared" si="64"/>
        <v>152.30455000000001</v>
      </c>
      <c r="G2046" s="34"/>
      <c r="H2046" s="1">
        <v>2258</v>
      </c>
      <c r="I2046" s="1">
        <f>IF(Tabel1[[#This Row],[Netto afname 2024 (LDN)]]-Tabel1[[#This Row],[Wind profiel]]&lt;0,0,Tabel1[[#This Row],[Netto afname 2024 (LDN)]]-Tabel1[[#This Row],[Wind profiel]])</f>
        <v>0</v>
      </c>
      <c r="J2046" s="1">
        <f>Tabel1[[#This Row],[Wind profiel]]-Tabel1[[#This Row],[Netto afname 2024 (LDN)]]</f>
        <v>2105.6954500000002</v>
      </c>
    </row>
    <row r="2047" spans="1:10" x14ac:dyDescent="0.2">
      <c r="A2047">
        <f t="shared" si="63"/>
        <v>3</v>
      </c>
      <c r="B2047" t="s">
        <v>2045</v>
      </c>
      <c r="C2047" s="1">
        <v>155.19160000000002</v>
      </c>
      <c r="D2047" s="1">
        <v>0</v>
      </c>
      <c r="E2047" s="1">
        <v>0</v>
      </c>
      <c r="F2047" s="1">
        <f t="shared" si="64"/>
        <v>155.19160000000002</v>
      </c>
      <c r="G2047" s="34"/>
      <c r="H2047" s="1">
        <v>2766.3</v>
      </c>
      <c r="I2047" s="1">
        <f>IF(Tabel1[[#This Row],[Netto afname 2024 (LDN)]]-Tabel1[[#This Row],[Wind profiel]]&lt;0,0,Tabel1[[#This Row],[Netto afname 2024 (LDN)]]-Tabel1[[#This Row],[Wind profiel]])</f>
        <v>0</v>
      </c>
      <c r="J2047" s="1">
        <f>Tabel1[[#This Row],[Wind profiel]]-Tabel1[[#This Row],[Netto afname 2024 (LDN)]]</f>
        <v>2611.1084000000001</v>
      </c>
    </row>
    <row r="2048" spans="1:10" x14ac:dyDescent="0.2">
      <c r="A2048">
        <f t="shared" si="63"/>
        <v>3</v>
      </c>
      <c r="B2048" t="s">
        <v>2046</v>
      </c>
      <c r="C2048" s="1">
        <v>151.59545</v>
      </c>
      <c r="D2048" s="1">
        <v>0</v>
      </c>
      <c r="E2048" s="1">
        <v>0</v>
      </c>
      <c r="F2048" s="1">
        <f t="shared" si="64"/>
        <v>151.59545</v>
      </c>
      <c r="G2048" s="34"/>
      <c r="H2048" s="1">
        <v>2824.7</v>
      </c>
      <c r="I2048" s="1">
        <f>IF(Tabel1[[#This Row],[Netto afname 2024 (LDN)]]-Tabel1[[#This Row],[Wind profiel]]&lt;0,0,Tabel1[[#This Row],[Netto afname 2024 (LDN)]]-Tabel1[[#This Row],[Wind profiel]])</f>
        <v>0</v>
      </c>
      <c r="J2048" s="1">
        <f>Tabel1[[#This Row],[Wind profiel]]-Tabel1[[#This Row],[Netto afname 2024 (LDN)]]</f>
        <v>2673.10455</v>
      </c>
    </row>
    <row r="2049" spans="1:10" x14ac:dyDescent="0.2">
      <c r="A2049">
        <f t="shared" si="63"/>
        <v>3</v>
      </c>
      <c r="B2049" t="s">
        <v>2047</v>
      </c>
      <c r="C2049" s="1">
        <v>143.64339999999999</v>
      </c>
      <c r="D2049" s="1">
        <v>0</v>
      </c>
      <c r="E2049" s="1">
        <v>5.44</v>
      </c>
      <c r="F2049" s="1">
        <f t="shared" si="64"/>
        <v>149.08339999999998</v>
      </c>
      <c r="G2049" s="34"/>
      <c r="H2049" s="1">
        <v>2779.9</v>
      </c>
      <c r="I2049" s="1">
        <f>IF(Tabel1[[#This Row],[Netto afname 2024 (LDN)]]-Tabel1[[#This Row],[Wind profiel]]&lt;0,0,Tabel1[[#This Row],[Netto afname 2024 (LDN)]]-Tabel1[[#This Row],[Wind profiel]])</f>
        <v>0</v>
      </c>
      <c r="J2049" s="1">
        <f>Tabel1[[#This Row],[Wind profiel]]-Tabel1[[#This Row],[Netto afname 2024 (LDN)]]</f>
        <v>2636.2566000000002</v>
      </c>
    </row>
    <row r="2050" spans="1:10" x14ac:dyDescent="0.2">
      <c r="A2050">
        <f t="shared" si="63"/>
        <v>3</v>
      </c>
      <c r="B2050" t="s">
        <v>2048</v>
      </c>
      <c r="C2050" s="1">
        <v>73.797049999999999</v>
      </c>
      <c r="D2050" s="1">
        <v>0</v>
      </c>
      <c r="E2050" s="1">
        <v>76.320000000000007</v>
      </c>
      <c r="F2050" s="1">
        <f t="shared" si="64"/>
        <v>150.11705000000001</v>
      </c>
      <c r="G2050" s="34"/>
      <c r="H2050" s="1">
        <v>2819.8</v>
      </c>
      <c r="I2050" s="1">
        <f>IF(Tabel1[[#This Row],[Netto afname 2024 (LDN)]]-Tabel1[[#This Row],[Wind profiel]]&lt;0,0,Tabel1[[#This Row],[Netto afname 2024 (LDN)]]-Tabel1[[#This Row],[Wind profiel]])</f>
        <v>0</v>
      </c>
      <c r="J2050" s="1">
        <f>Tabel1[[#This Row],[Wind profiel]]-Tabel1[[#This Row],[Netto afname 2024 (LDN)]]</f>
        <v>2746.0029500000001</v>
      </c>
    </row>
    <row r="2051" spans="1:10" x14ac:dyDescent="0.2">
      <c r="A2051">
        <f t="shared" si="63"/>
        <v>3</v>
      </c>
      <c r="B2051" t="s">
        <v>2049</v>
      </c>
      <c r="C2051" s="1">
        <v>6.7364499999999996</v>
      </c>
      <c r="D2051" s="1">
        <v>28.232971372161895</v>
      </c>
      <c r="E2051" s="1">
        <v>176.4</v>
      </c>
      <c r="F2051" s="1">
        <f t="shared" si="64"/>
        <v>154.9034786278381</v>
      </c>
      <c r="G2051" s="34"/>
      <c r="H2051" s="1">
        <v>2684.8</v>
      </c>
      <c r="I2051" s="1">
        <f>IF(Tabel1[[#This Row],[Netto afname 2024 (LDN)]]-Tabel1[[#This Row],[Wind profiel]]&lt;0,0,Tabel1[[#This Row],[Netto afname 2024 (LDN)]]-Tabel1[[#This Row],[Wind profiel]])</f>
        <v>0</v>
      </c>
      <c r="J2051" s="1">
        <f>Tabel1[[#This Row],[Wind profiel]]-Tabel1[[#This Row],[Netto afname 2024 (LDN)]]</f>
        <v>2678.0635500000003</v>
      </c>
    </row>
    <row r="2052" spans="1:10" x14ac:dyDescent="0.2">
      <c r="A2052">
        <f t="shared" ref="A2052:A2115" si="65">MONTH(B2052)</f>
        <v>3</v>
      </c>
      <c r="B2052" t="s">
        <v>2050</v>
      </c>
      <c r="C2052" s="1">
        <v>0</v>
      </c>
      <c r="D2052" s="1">
        <v>91.362290227048376</v>
      </c>
      <c r="E2052" s="1">
        <v>256.15999999999997</v>
      </c>
      <c r="F2052" s="1">
        <f t="shared" ref="F2052:F2115" si="66">C2052+E2052-D2052</f>
        <v>164.79770977295158</v>
      </c>
      <c r="G2052" s="34"/>
      <c r="H2052" s="1">
        <v>1931.2</v>
      </c>
      <c r="I2052" s="1">
        <f>IF(Tabel1[[#This Row],[Netto afname 2024 (LDN)]]-Tabel1[[#This Row],[Wind profiel]]&lt;0,0,Tabel1[[#This Row],[Netto afname 2024 (LDN)]]-Tabel1[[#This Row],[Wind profiel]])</f>
        <v>0</v>
      </c>
      <c r="J2052" s="1">
        <f>Tabel1[[#This Row],[Wind profiel]]-Tabel1[[#This Row],[Netto afname 2024 (LDN)]]</f>
        <v>1931.2</v>
      </c>
    </row>
    <row r="2053" spans="1:10" x14ac:dyDescent="0.2">
      <c r="A2053">
        <f t="shared" si="65"/>
        <v>3</v>
      </c>
      <c r="B2053" t="s">
        <v>2051</v>
      </c>
      <c r="C2053" s="1">
        <v>0</v>
      </c>
      <c r="D2053" s="1">
        <v>119.84205330700888</v>
      </c>
      <c r="E2053" s="1">
        <v>292.88</v>
      </c>
      <c r="F2053" s="1">
        <f t="shared" si="66"/>
        <v>173.03794669299111</v>
      </c>
      <c r="G2053" s="34"/>
      <c r="H2053" s="1">
        <v>1783.1</v>
      </c>
      <c r="I2053" s="1">
        <f>IF(Tabel1[[#This Row],[Netto afname 2024 (LDN)]]-Tabel1[[#This Row],[Wind profiel]]&lt;0,0,Tabel1[[#This Row],[Netto afname 2024 (LDN)]]-Tabel1[[#This Row],[Wind profiel]])</f>
        <v>0</v>
      </c>
      <c r="J2053" s="1">
        <f>Tabel1[[#This Row],[Wind profiel]]-Tabel1[[#This Row],[Netto afname 2024 (LDN)]]</f>
        <v>1783.1</v>
      </c>
    </row>
    <row r="2054" spans="1:10" x14ac:dyDescent="0.2">
      <c r="A2054">
        <f t="shared" si="65"/>
        <v>3</v>
      </c>
      <c r="B2054" t="s">
        <v>2052</v>
      </c>
      <c r="C2054" s="1">
        <v>0</v>
      </c>
      <c r="D2054" s="1">
        <v>118.90424481737415</v>
      </c>
      <c r="E2054" s="1">
        <v>298.47999999999996</v>
      </c>
      <c r="F2054" s="1">
        <f t="shared" si="66"/>
        <v>179.57575518262581</v>
      </c>
      <c r="G2054" s="34"/>
      <c r="H2054" s="1">
        <v>1285</v>
      </c>
      <c r="I2054" s="1">
        <f>IF(Tabel1[[#This Row],[Netto afname 2024 (LDN)]]-Tabel1[[#This Row],[Wind profiel]]&lt;0,0,Tabel1[[#This Row],[Netto afname 2024 (LDN)]]-Tabel1[[#This Row],[Wind profiel]])</f>
        <v>0</v>
      </c>
      <c r="J2054" s="1">
        <f>Tabel1[[#This Row],[Wind profiel]]-Tabel1[[#This Row],[Netto afname 2024 (LDN)]]</f>
        <v>1285</v>
      </c>
    </row>
    <row r="2055" spans="1:10" x14ac:dyDescent="0.2">
      <c r="A2055">
        <f t="shared" si="65"/>
        <v>3</v>
      </c>
      <c r="B2055" t="s">
        <v>2053</v>
      </c>
      <c r="C2055" s="1">
        <v>0</v>
      </c>
      <c r="D2055" s="1">
        <v>113.47482724580455</v>
      </c>
      <c r="E2055" s="1">
        <v>292.79999999999995</v>
      </c>
      <c r="F2055" s="1">
        <f t="shared" si="66"/>
        <v>179.32517275419542</v>
      </c>
      <c r="G2055" s="34"/>
      <c r="H2055" s="1">
        <v>827.6</v>
      </c>
      <c r="I2055" s="1">
        <f>IF(Tabel1[[#This Row],[Netto afname 2024 (LDN)]]-Tabel1[[#This Row],[Wind profiel]]&lt;0,0,Tabel1[[#This Row],[Netto afname 2024 (LDN)]]-Tabel1[[#This Row],[Wind profiel]])</f>
        <v>0</v>
      </c>
      <c r="J2055" s="1">
        <f>Tabel1[[#This Row],[Wind profiel]]-Tabel1[[#This Row],[Netto afname 2024 (LDN)]]</f>
        <v>827.6</v>
      </c>
    </row>
    <row r="2056" spans="1:10" x14ac:dyDescent="0.2">
      <c r="A2056">
        <f t="shared" si="65"/>
        <v>3</v>
      </c>
      <c r="B2056" t="s">
        <v>2054</v>
      </c>
      <c r="C2056" s="1">
        <v>0</v>
      </c>
      <c r="D2056" s="1">
        <v>144.12635735439289</v>
      </c>
      <c r="E2056" s="1">
        <v>325.68000000000006</v>
      </c>
      <c r="F2056" s="1">
        <f t="shared" si="66"/>
        <v>181.55364264560717</v>
      </c>
      <c r="G2056" s="34"/>
      <c r="H2056" s="1">
        <v>753.3</v>
      </c>
      <c r="I2056" s="1">
        <f>IF(Tabel1[[#This Row],[Netto afname 2024 (LDN)]]-Tabel1[[#This Row],[Wind profiel]]&lt;0,0,Tabel1[[#This Row],[Netto afname 2024 (LDN)]]-Tabel1[[#This Row],[Wind profiel]])</f>
        <v>0</v>
      </c>
      <c r="J2056" s="1">
        <f>Tabel1[[#This Row],[Wind profiel]]-Tabel1[[#This Row],[Netto afname 2024 (LDN)]]</f>
        <v>753.3</v>
      </c>
    </row>
    <row r="2057" spans="1:10" x14ac:dyDescent="0.2">
      <c r="A2057">
        <f t="shared" si="65"/>
        <v>3</v>
      </c>
      <c r="B2057" t="s">
        <v>2055</v>
      </c>
      <c r="C2057" s="1">
        <v>1.06365</v>
      </c>
      <c r="D2057" s="1">
        <v>79.615004935834136</v>
      </c>
      <c r="E2057" s="1">
        <v>256.32</v>
      </c>
      <c r="F2057" s="1">
        <f t="shared" si="66"/>
        <v>177.76864506416587</v>
      </c>
      <c r="G2057" s="34"/>
      <c r="H2057" s="1">
        <v>924.6</v>
      </c>
      <c r="I2057" s="1">
        <f>IF(Tabel1[[#This Row],[Netto afname 2024 (LDN)]]-Tabel1[[#This Row],[Wind profiel]]&lt;0,0,Tabel1[[#This Row],[Netto afname 2024 (LDN)]]-Tabel1[[#This Row],[Wind profiel]])</f>
        <v>0</v>
      </c>
      <c r="J2057" s="1">
        <f>Tabel1[[#This Row],[Wind profiel]]-Tabel1[[#This Row],[Netto afname 2024 (LDN)]]</f>
        <v>923.53634999999997</v>
      </c>
    </row>
    <row r="2058" spans="1:10" x14ac:dyDescent="0.2">
      <c r="A2058">
        <f t="shared" si="65"/>
        <v>3</v>
      </c>
      <c r="B2058" t="s">
        <v>2056</v>
      </c>
      <c r="C2058" s="1">
        <v>43.001849999999997</v>
      </c>
      <c r="D2058" s="1">
        <v>0.74037512339585387</v>
      </c>
      <c r="E2058" s="1">
        <v>131.68</v>
      </c>
      <c r="F2058" s="1">
        <f t="shared" si="66"/>
        <v>173.94147487660413</v>
      </c>
      <c r="G2058" s="34"/>
      <c r="H2058" s="1">
        <v>1175.0999999999999</v>
      </c>
      <c r="I2058" s="1">
        <f>IF(Tabel1[[#This Row],[Netto afname 2024 (LDN)]]-Tabel1[[#This Row],[Wind profiel]]&lt;0,0,Tabel1[[#This Row],[Netto afname 2024 (LDN)]]-Tabel1[[#This Row],[Wind profiel]])</f>
        <v>0</v>
      </c>
      <c r="J2058" s="1">
        <f>Tabel1[[#This Row],[Wind profiel]]-Tabel1[[#This Row],[Netto afname 2024 (LDN)]]</f>
        <v>1132.0981499999998</v>
      </c>
    </row>
    <row r="2059" spans="1:10" x14ac:dyDescent="0.2">
      <c r="A2059">
        <f t="shared" si="65"/>
        <v>3</v>
      </c>
      <c r="B2059" t="s">
        <v>2057</v>
      </c>
      <c r="C2059" s="1">
        <v>78.507499999999993</v>
      </c>
      <c r="D2059" s="1">
        <v>0</v>
      </c>
      <c r="E2059" s="1">
        <v>89.6</v>
      </c>
      <c r="F2059" s="1">
        <f t="shared" si="66"/>
        <v>168.10749999999999</v>
      </c>
      <c r="G2059" s="34"/>
      <c r="H2059" s="1">
        <v>574.20000000000005</v>
      </c>
      <c r="I2059" s="1">
        <f>IF(Tabel1[[#This Row],[Netto afname 2024 (LDN)]]-Tabel1[[#This Row],[Wind profiel]]&lt;0,0,Tabel1[[#This Row],[Netto afname 2024 (LDN)]]-Tabel1[[#This Row],[Wind profiel]])</f>
        <v>0</v>
      </c>
      <c r="J2059" s="1">
        <f>Tabel1[[#This Row],[Wind profiel]]-Tabel1[[#This Row],[Netto afname 2024 (LDN)]]</f>
        <v>495.69250000000005</v>
      </c>
    </row>
    <row r="2060" spans="1:10" x14ac:dyDescent="0.2">
      <c r="A2060">
        <f t="shared" si="65"/>
        <v>3</v>
      </c>
      <c r="B2060" t="s">
        <v>2058</v>
      </c>
      <c r="C2060" s="1">
        <v>134.5264</v>
      </c>
      <c r="D2060" s="1">
        <v>0</v>
      </c>
      <c r="E2060" s="1">
        <v>35.36</v>
      </c>
      <c r="F2060" s="1">
        <f t="shared" si="66"/>
        <v>169.88639999999998</v>
      </c>
      <c r="G2060" s="34"/>
      <c r="H2060" s="1">
        <v>537.9</v>
      </c>
      <c r="I2060" s="1">
        <f>IF(Tabel1[[#This Row],[Netto afname 2024 (LDN)]]-Tabel1[[#This Row],[Wind profiel]]&lt;0,0,Tabel1[[#This Row],[Netto afname 2024 (LDN)]]-Tabel1[[#This Row],[Wind profiel]])</f>
        <v>0</v>
      </c>
      <c r="J2060" s="1">
        <f>Tabel1[[#This Row],[Wind profiel]]-Tabel1[[#This Row],[Netto afname 2024 (LDN)]]</f>
        <v>403.37360000000001</v>
      </c>
    </row>
    <row r="2061" spans="1:10" x14ac:dyDescent="0.2">
      <c r="A2061">
        <f t="shared" si="65"/>
        <v>3</v>
      </c>
      <c r="B2061" t="s">
        <v>2059</v>
      </c>
      <c r="C2061" s="1">
        <v>161.5735</v>
      </c>
      <c r="D2061" s="1">
        <v>0</v>
      </c>
      <c r="E2061" s="1">
        <v>11.12</v>
      </c>
      <c r="F2061" s="1">
        <f t="shared" si="66"/>
        <v>172.6935</v>
      </c>
      <c r="G2061" s="34"/>
      <c r="H2061" s="1">
        <v>818.2</v>
      </c>
      <c r="I2061" s="1">
        <f>IF(Tabel1[[#This Row],[Netto afname 2024 (LDN)]]-Tabel1[[#This Row],[Wind profiel]]&lt;0,0,Tabel1[[#This Row],[Netto afname 2024 (LDN)]]-Tabel1[[#This Row],[Wind profiel]])</f>
        <v>0</v>
      </c>
      <c r="J2061" s="1">
        <f>Tabel1[[#This Row],[Wind profiel]]-Tabel1[[#This Row],[Netto afname 2024 (LDN)]]</f>
        <v>656.62650000000008</v>
      </c>
    </row>
    <row r="2062" spans="1:10" x14ac:dyDescent="0.2">
      <c r="A2062">
        <f t="shared" si="65"/>
        <v>3</v>
      </c>
      <c r="B2062" t="s">
        <v>2060</v>
      </c>
      <c r="C2062" s="1">
        <v>180.4153</v>
      </c>
      <c r="D2062" s="1">
        <v>0</v>
      </c>
      <c r="E2062" s="1">
        <v>0</v>
      </c>
      <c r="F2062" s="1">
        <f t="shared" si="66"/>
        <v>180.4153</v>
      </c>
      <c r="G2062" s="34"/>
      <c r="H2062" s="1">
        <v>1049</v>
      </c>
      <c r="I2062" s="1">
        <f>IF(Tabel1[[#This Row],[Netto afname 2024 (LDN)]]-Tabel1[[#This Row],[Wind profiel]]&lt;0,0,Tabel1[[#This Row],[Netto afname 2024 (LDN)]]-Tabel1[[#This Row],[Wind profiel]])</f>
        <v>0</v>
      </c>
      <c r="J2062" s="1">
        <f>Tabel1[[#This Row],[Wind profiel]]-Tabel1[[#This Row],[Netto afname 2024 (LDN)]]</f>
        <v>868.5847</v>
      </c>
    </row>
    <row r="2063" spans="1:10" x14ac:dyDescent="0.2">
      <c r="A2063">
        <f t="shared" si="65"/>
        <v>3</v>
      </c>
      <c r="B2063" t="s">
        <v>2061</v>
      </c>
      <c r="C2063" s="1">
        <v>186.99979999999999</v>
      </c>
      <c r="D2063" s="1">
        <v>0</v>
      </c>
      <c r="E2063" s="1">
        <v>0</v>
      </c>
      <c r="F2063" s="1">
        <f t="shared" si="66"/>
        <v>186.99979999999999</v>
      </c>
      <c r="G2063" s="34"/>
      <c r="H2063" s="1">
        <v>1370.6</v>
      </c>
      <c r="I2063" s="1">
        <f>IF(Tabel1[[#This Row],[Netto afname 2024 (LDN)]]-Tabel1[[#This Row],[Wind profiel]]&lt;0,0,Tabel1[[#This Row],[Netto afname 2024 (LDN)]]-Tabel1[[#This Row],[Wind profiel]])</f>
        <v>0</v>
      </c>
      <c r="J2063" s="1">
        <f>Tabel1[[#This Row],[Wind profiel]]-Tabel1[[#This Row],[Netto afname 2024 (LDN)]]</f>
        <v>1183.6001999999999</v>
      </c>
    </row>
    <row r="2064" spans="1:10" x14ac:dyDescent="0.2">
      <c r="A2064">
        <f t="shared" si="65"/>
        <v>3</v>
      </c>
      <c r="B2064" t="s">
        <v>2062</v>
      </c>
      <c r="C2064" s="1">
        <v>211.05855</v>
      </c>
      <c r="D2064" s="1">
        <v>0</v>
      </c>
      <c r="E2064" s="1">
        <v>0</v>
      </c>
      <c r="F2064" s="1">
        <f t="shared" si="66"/>
        <v>211.05855</v>
      </c>
      <c r="G2064" s="34"/>
      <c r="H2064" s="1">
        <v>2086.5</v>
      </c>
      <c r="I2064" s="1">
        <f>IF(Tabel1[[#This Row],[Netto afname 2024 (LDN)]]-Tabel1[[#This Row],[Wind profiel]]&lt;0,0,Tabel1[[#This Row],[Netto afname 2024 (LDN)]]-Tabel1[[#This Row],[Wind profiel]])</f>
        <v>0</v>
      </c>
      <c r="J2064" s="1">
        <f>Tabel1[[#This Row],[Wind profiel]]-Tabel1[[#This Row],[Netto afname 2024 (LDN)]]</f>
        <v>1875.44145</v>
      </c>
    </row>
    <row r="2065" spans="1:10" x14ac:dyDescent="0.2">
      <c r="A2065">
        <f t="shared" si="65"/>
        <v>3</v>
      </c>
      <c r="B2065" t="s">
        <v>2063</v>
      </c>
      <c r="C2065" s="1">
        <v>207.81694999999999</v>
      </c>
      <c r="D2065" s="1">
        <v>0</v>
      </c>
      <c r="E2065" s="1">
        <v>0</v>
      </c>
      <c r="F2065" s="1">
        <f t="shared" si="66"/>
        <v>207.81694999999999</v>
      </c>
      <c r="G2065" s="34"/>
      <c r="H2065" s="1">
        <v>2481.6999999999998</v>
      </c>
      <c r="I2065" s="1">
        <f>IF(Tabel1[[#This Row],[Netto afname 2024 (LDN)]]-Tabel1[[#This Row],[Wind profiel]]&lt;0,0,Tabel1[[#This Row],[Netto afname 2024 (LDN)]]-Tabel1[[#This Row],[Wind profiel]])</f>
        <v>0</v>
      </c>
      <c r="J2065" s="1">
        <f>Tabel1[[#This Row],[Wind profiel]]-Tabel1[[#This Row],[Netto afname 2024 (LDN)]]</f>
        <v>2273.8830499999999</v>
      </c>
    </row>
    <row r="2066" spans="1:10" x14ac:dyDescent="0.2">
      <c r="A2066">
        <f t="shared" si="65"/>
        <v>3</v>
      </c>
      <c r="B2066" t="s">
        <v>2064</v>
      </c>
      <c r="C2066" s="1">
        <v>223.9743</v>
      </c>
      <c r="D2066" s="1">
        <v>0</v>
      </c>
      <c r="E2066" s="1">
        <v>0</v>
      </c>
      <c r="F2066" s="1">
        <f t="shared" si="66"/>
        <v>223.9743</v>
      </c>
      <c r="G2066" s="34"/>
      <c r="H2066" s="1">
        <v>1552.2</v>
      </c>
      <c r="I2066" s="1">
        <f>IF(Tabel1[[#This Row],[Netto afname 2024 (LDN)]]-Tabel1[[#This Row],[Wind profiel]]&lt;0,0,Tabel1[[#This Row],[Netto afname 2024 (LDN)]]-Tabel1[[#This Row],[Wind profiel]])</f>
        <v>0</v>
      </c>
      <c r="J2066" s="1">
        <f>Tabel1[[#This Row],[Wind profiel]]-Tabel1[[#This Row],[Netto afname 2024 (LDN)]]</f>
        <v>1328.2257</v>
      </c>
    </row>
    <row r="2067" spans="1:10" x14ac:dyDescent="0.2">
      <c r="A2067">
        <f t="shared" si="65"/>
        <v>3</v>
      </c>
      <c r="B2067" t="s">
        <v>2065</v>
      </c>
      <c r="C2067" s="1">
        <v>185.73354999999998</v>
      </c>
      <c r="D2067" s="1">
        <v>0</v>
      </c>
      <c r="E2067" s="1">
        <v>0</v>
      </c>
      <c r="F2067" s="1">
        <f t="shared" si="66"/>
        <v>185.73354999999998</v>
      </c>
      <c r="G2067" s="34"/>
      <c r="H2067" s="1">
        <v>1711.5</v>
      </c>
      <c r="I2067" s="1">
        <f>IF(Tabel1[[#This Row],[Netto afname 2024 (LDN)]]-Tabel1[[#This Row],[Wind profiel]]&lt;0,0,Tabel1[[#This Row],[Netto afname 2024 (LDN)]]-Tabel1[[#This Row],[Wind profiel]])</f>
        <v>0</v>
      </c>
      <c r="J2067" s="1">
        <f>Tabel1[[#This Row],[Wind profiel]]-Tabel1[[#This Row],[Netto afname 2024 (LDN)]]</f>
        <v>1525.7664500000001</v>
      </c>
    </row>
    <row r="2068" spans="1:10" x14ac:dyDescent="0.2">
      <c r="A2068">
        <f t="shared" si="65"/>
        <v>3</v>
      </c>
      <c r="B2068" t="s">
        <v>2066</v>
      </c>
      <c r="C2068" s="1">
        <v>183.20104999999998</v>
      </c>
      <c r="D2068" s="1">
        <v>0</v>
      </c>
      <c r="E2068" s="1">
        <v>0</v>
      </c>
      <c r="F2068" s="1">
        <f t="shared" si="66"/>
        <v>183.20104999999998</v>
      </c>
      <c r="G2068" s="34"/>
      <c r="H2068" s="1">
        <v>2131.4</v>
      </c>
      <c r="I2068" s="1">
        <f>IF(Tabel1[[#This Row],[Netto afname 2024 (LDN)]]-Tabel1[[#This Row],[Wind profiel]]&lt;0,0,Tabel1[[#This Row],[Netto afname 2024 (LDN)]]-Tabel1[[#This Row],[Wind profiel]])</f>
        <v>0</v>
      </c>
      <c r="J2068" s="1">
        <f>Tabel1[[#This Row],[Wind profiel]]-Tabel1[[#This Row],[Netto afname 2024 (LDN)]]</f>
        <v>1948.1989500000002</v>
      </c>
    </row>
    <row r="2069" spans="1:10" x14ac:dyDescent="0.2">
      <c r="A2069">
        <f t="shared" si="65"/>
        <v>3</v>
      </c>
      <c r="B2069" t="s">
        <v>2067</v>
      </c>
      <c r="C2069" s="1">
        <v>169.67750000000001</v>
      </c>
      <c r="D2069" s="1">
        <v>0</v>
      </c>
      <c r="E2069" s="1">
        <v>0</v>
      </c>
      <c r="F2069" s="1">
        <f t="shared" si="66"/>
        <v>169.67750000000001</v>
      </c>
      <c r="G2069" s="34"/>
      <c r="H2069" s="1">
        <v>1604.9</v>
      </c>
      <c r="I2069" s="1">
        <f>IF(Tabel1[[#This Row],[Netto afname 2024 (LDN)]]-Tabel1[[#This Row],[Wind profiel]]&lt;0,0,Tabel1[[#This Row],[Netto afname 2024 (LDN)]]-Tabel1[[#This Row],[Wind profiel]])</f>
        <v>0</v>
      </c>
      <c r="J2069" s="1">
        <f>Tabel1[[#This Row],[Wind profiel]]-Tabel1[[#This Row],[Netto afname 2024 (LDN)]]</f>
        <v>1435.2225000000001</v>
      </c>
    </row>
    <row r="2070" spans="1:10" x14ac:dyDescent="0.2">
      <c r="A2070">
        <f t="shared" si="65"/>
        <v>3</v>
      </c>
      <c r="B2070" t="s">
        <v>2068</v>
      </c>
      <c r="C2070" s="1">
        <v>162.23194999999998</v>
      </c>
      <c r="D2070" s="1">
        <v>0</v>
      </c>
      <c r="E2070" s="1">
        <v>0</v>
      </c>
      <c r="F2070" s="1">
        <f t="shared" si="66"/>
        <v>162.23194999999998</v>
      </c>
      <c r="G2070" s="34"/>
      <c r="H2070" s="1">
        <v>1737.6</v>
      </c>
      <c r="I2070" s="1">
        <f>IF(Tabel1[[#This Row],[Netto afname 2024 (LDN)]]-Tabel1[[#This Row],[Wind profiel]]&lt;0,0,Tabel1[[#This Row],[Netto afname 2024 (LDN)]]-Tabel1[[#This Row],[Wind profiel]])</f>
        <v>0</v>
      </c>
      <c r="J2070" s="1">
        <f>Tabel1[[#This Row],[Wind profiel]]-Tabel1[[#This Row],[Netto afname 2024 (LDN)]]</f>
        <v>1575.36805</v>
      </c>
    </row>
    <row r="2071" spans="1:10" x14ac:dyDescent="0.2">
      <c r="A2071">
        <f t="shared" si="65"/>
        <v>3</v>
      </c>
      <c r="B2071" t="s">
        <v>2069</v>
      </c>
      <c r="C2071" s="1">
        <v>164.86574999999999</v>
      </c>
      <c r="D2071" s="1">
        <v>0</v>
      </c>
      <c r="E2071" s="1">
        <v>0</v>
      </c>
      <c r="F2071" s="1">
        <f t="shared" si="66"/>
        <v>164.86574999999999</v>
      </c>
      <c r="G2071" s="34"/>
      <c r="H2071" s="1">
        <v>2055.9</v>
      </c>
      <c r="I2071" s="1">
        <f>IF(Tabel1[[#This Row],[Netto afname 2024 (LDN)]]-Tabel1[[#This Row],[Wind profiel]]&lt;0,0,Tabel1[[#This Row],[Netto afname 2024 (LDN)]]-Tabel1[[#This Row],[Wind profiel]])</f>
        <v>0</v>
      </c>
      <c r="J2071" s="1">
        <f>Tabel1[[#This Row],[Wind profiel]]-Tabel1[[#This Row],[Netto afname 2024 (LDN)]]</f>
        <v>1891.0342500000002</v>
      </c>
    </row>
    <row r="2072" spans="1:10" x14ac:dyDescent="0.2">
      <c r="A2072">
        <f t="shared" si="65"/>
        <v>3</v>
      </c>
      <c r="B2072" t="s">
        <v>2070</v>
      </c>
      <c r="C2072" s="1">
        <v>159.64879999999999</v>
      </c>
      <c r="D2072" s="1">
        <v>0</v>
      </c>
      <c r="E2072" s="1">
        <v>0</v>
      </c>
      <c r="F2072" s="1">
        <f t="shared" si="66"/>
        <v>159.64879999999999</v>
      </c>
      <c r="G2072" s="34"/>
      <c r="H2072" s="1">
        <v>1730.8</v>
      </c>
      <c r="I2072" s="1">
        <f>IF(Tabel1[[#This Row],[Netto afname 2024 (LDN)]]-Tabel1[[#This Row],[Wind profiel]]&lt;0,0,Tabel1[[#This Row],[Netto afname 2024 (LDN)]]-Tabel1[[#This Row],[Wind profiel]])</f>
        <v>0</v>
      </c>
      <c r="J2072" s="1">
        <f>Tabel1[[#This Row],[Wind profiel]]-Tabel1[[#This Row],[Netto afname 2024 (LDN)]]</f>
        <v>1571.1512</v>
      </c>
    </row>
    <row r="2073" spans="1:10" x14ac:dyDescent="0.2">
      <c r="A2073">
        <f t="shared" si="65"/>
        <v>3</v>
      </c>
      <c r="B2073" t="s">
        <v>2071</v>
      </c>
      <c r="C2073" s="1">
        <v>151.39285000000001</v>
      </c>
      <c r="D2073" s="1">
        <v>0</v>
      </c>
      <c r="E2073" s="1">
        <v>3.2</v>
      </c>
      <c r="F2073" s="1">
        <f t="shared" si="66"/>
        <v>154.59285</v>
      </c>
      <c r="G2073" s="34"/>
      <c r="H2073" s="1">
        <v>1640</v>
      </c>
      <c r="I2073" s="1">
        <f>IF(Tabel1[[#This Row],[Netto afname 2024 (LDN)]]-Tabel1[[#This Row],[Wind profiel]]&lt;0,0,Tabel1[[#This Row],[Netto afname 2024 (LDN)]]-Tabel1[[#This Row],[Wind profiel]])</f>
        <v>0</v>
      </c>
      <c r="J2073" s="1">
        <f>Tabel1[[#This Row],[Wind profiel]]-Tabel1[[#This Row],[Netto afname 2024 (LDN)]]</f>
        <v>1488.60715</v>
      </c>
    </row>
    <row r="2074" spans="1:10" x14ac:dyDescent="0.2">
      <c r="A2074">
        <f t="shared" si="65"/>
        <v>3</v>
      </c>
      <c r="B2074" t="s">
        <v>2072</v>
      </c>
      <c r="C2074" s="1">
        <v>122.01585</v>
      </c>
      <c r="D2074" s="1">
        <v>0</v>
      </c>
      <c r="E2074" s="1">
        <v>31.36</v>
      </c>
      <c r="F2074" s="1">
        <f t="shared" si="66"/>
        <v>153.37585000000001</v>
      </c>
      <c r="G2074" s="34"/>
      <c r="H2074" s="1">
        <v>770.2</v>
      </c>
      <c r="I2074" s="1">
        <f>IF(Tabel1[[#This Row],[Netto afname 2024 (LDN)]]-Tabel1[[#This Row],[Wind profiel]]&lt;0,0,Tabel1[[#This Row],[Netto afname 2024 (LDN)]]-Tabel1[[#This Row],[Wind profiel]])</f>
        <v>0</v>
      </c>
      <c r="J2074" s="1">
        <f>Tabel1[[#This Row],[Wind profiel]]-Tabel1[[#This Row],[Netto afname 2024 (LDN)]]</f>
        <v>648.18415000000005</v>
      </c>
    </row>
    <row r="2075" spans="1:10" x14ac:dyDescent="0.2">
      <c r="A2075">
        <f t="shared" si="65"/>
        <v>3</v>
      </c>
      <c r="B2075" t="s">
        <v>2073</v>
      </c>
      <c r="C2075" s="1">
        <v>123.586</v>
      </c>
      <c r="D2075" s="1">
        <v>0</v>
      </c>
      <c r="E2075" s="1">
        <v>34.880000000000003</v>
      </c>
      <c r="F2075" s="1">
        <f t="shared" si="66"/>
        <v>158.46600000000001</v>
      </c>
      <c r="G2075" s="34"/>
      <c r="H2075" s="1">
        <v>921.6</v>
      </c>
      <c r="I2075" s="1">
        <f>IF(Tabel1[[#This Row],[Netto afname 2024 (LDN)]]-Tabel1[[#This Row],[Wind profiel]]&lt;0,0,Tabel1[[#This Row],[Netto afname 2024 (LDN)]]-Tabel1[[#This Row],[Wind profiel]])</f>
        <v>0</v>
      </c>
      <c r="J2075" s="1">
        <f>Tabel1[[#This Row],[Wind profiel]]-Tabel1[[#This Row],[Netto afname 2024 (LDN)]]</f>
        <v>798.01400000000001</v>
      </c>
    </row>
    <row r="2076" spans="1:10" x14ac:dyDescent="0.2">
      <c r="A2076">
        <f t="shared" si="65"/>
        <v>3</v>
      </c>
      <c r="B2076" t="s">
        <v>2074</v>
      </c>
      <c r="C2076" s="1">
        <v>103.32599999999999</v>
      </c>
      <c r="D2076" s="1">
        <v>0.93780848963474828</v>
      </c>
      <c r="E2076" s="1">
        <v>60.64</v>
      </c>
      <c r="F2076" s="1">
        <f t="shared" si="66"/>
        <v>163.02819151036525</v>
      </c>
      <c r="G2076" s="34"/>
      <c r="H2076" s="1">
        <v>900.2</v>
      </c>
      <c r="I2076" s="1">
        <f>IF(Tabel1[[#This Row],[Netto afname 2024 (LDN)]]-Tabel1[[#This Row],[Wind profiel]]&lt;0,0,Tabel1[[#This Row],[Netto afname 2024 (LDN)]]-Tabel1[[#This Row],[Wind profiel]])</f>
        <v>0</v>
      </c>
      <c r="J2076" s="1">
        <f>Tabel1[[#This Row],[Wind profiel]]-Tabel1[[#This Row],[Netto afname 2024 (LDN)]]</f>
        <v>796.87400000000002</v>
      </c>
    </row>
    <row r="2077" spans="1:10" x14ac:dyDescent="0.2">
      <c r="A2077">
        <f t="shared" si="65"/>
        <v>3</v>
      </c>
      <c r="B2077" t="s">
        <v>2075</v>
      </c>
      <c r="C2077" s="1">
        <v>24.666550000000001</v>
      </c>
      <c r="D2077" s="1">
        <v>12.882527147087856</v>
      </c>
      <c r="E2077" s="1">
        <v>156.88</v>
      </c>
      <c r="F2077" s="1">
        <f t="shared" si="66"/>
        <v>168.66402285291213</v>
      </c>
      <c r="G2077" s="34"/>
      <c r="H2077" s="1">
        <v>759.8</v>
      </c>
      <c r="I2077" s="1">
        <f>IF(Tabel1[[#This Row],[Netto afname 2024 (LDN)]]-Tabel1[[#This Row],[Wind profiel]]&lt;0,0,Tabel1[[#This Row],[Netto afname 2024 (LDN)]]-Tabel1[[#This Row],[Wind profiel]])</f>
        <v>0</v>
      </c>
      <c r="J2077" s="1">
        <f>Tabel1[[#This Row],[Wind profiel]]-Tabel1[[#This Row],[Netto afname 2024 (LDN)]]</f>
        <v>735.13344999999993</v>
      </c>
    </row>
    <row r="2078" spans="1:10" x14ac:dyDescent="0.2">
      <c r="A2078">
        <f t="shared" si="65"/>
        <v>3</v>
      </c>
      <c r="B2078" t="s">
        <v>2076</v>
      </c>
      <c r="C2078" s="1">
        <v>27.604250000000004</v>
      </c>
      <c r="D2078" s="1">
        <v>7.5024679170779862</v>
      </c>
      <c r="E2078" s="1">
        <v>155.51999999999998</v>
      </c>
      <c r="F2078" s="1">
        <f t="shared" si="66"/>
        <v>175.62178208292201</v>
      </c>
      <c r="G2078" s="34"/>
      <c r="H2078" s="1">
        <v>923.9</v>
      </c>
      <c r="I2078" s="1">
        <f>IF(Tabel1[[#This Row],[Netto afname 2024 (LDN)]]-Tabel1[[#This Row],[Wind profiel]]&lt;0,0,Tabel1[[#This Row],[Netto afname 2024 (LDN)]]-Tabel1[[#This Row],[Wind profiel]])</f>
        <v>0</v>
      </c>
      <c r="J2078" s="1">
        <f>Tabel1[[#This Row],[Wind profiel]]-Tabel1[[#This Row],[Netto afname 2024 (LDN)]]</f>
        <v>896.29575</v>
      </c>
    </row>
    <row r="2079" spans="1:10" x14ac:dyDescent="0.2">
      <c r="A2079">
        <f t="shared" si="65"/>
        <v>3</v>
      </c>
      <c r="B2079" t="s">
        <v>2077</v>
      </c>
      <c r="C2079" s="1">
        <v>46.547350000000002</v>
      </c>
      <c r="D2079" s="1">
        <v>7.9960513326752221</v>
      </c>
      <c r="E2079" s="1">
        <v>137.36000000000001</v>
      </c>
      <c r="F2079" s="1">
        <f t="shared" si="66"/>
        <v>175.91129866732479</v>
      </c>
      <c r="G2079" s="34"/>
      <c r="H2079" s="1">
        <v>587.9</v>
      </c>
      <c r="I2079" s="1">
        <f>IF(Tabel1[[#This Row],[Netto afname 2024 (LDN)]]-Tabel1[[#This Row],[Wind profiel]]&lt;0,0,Tabel1[[#This Row],[Netto afname 2024 (LDN)]]-Tabel1[[#This Row],[Wind profiel]])</f>
        <v>0</v>
      </c>
      <c r="J2079" s="1">
        <f>Tabel1[[#This Row],[Wind profiel]]-Tabel1[[#This Row],[Netto afname 2024 (LDN)]]</f>
        <v>541.35264999999993</v>
      </c>
    </row>
    <row r="2080" spans="1:10" x14ac:dyDescent="0.2">
      <c r="A2080">
        <f t="shared" si="65"/>
        <v>3</v>
      </c>
      <c r="B2080" t="s">
        <v>2078</v>
      </c>
      <c r="C2080" s="1">
        <v>17.626199999999997</v>
      </c>
      <c r="D2080" s="1">
        <v>13.573543928923989</v>
      </c>
      <c r="E2080" s="1">
        <v>171.2</v>
      </c>
      <c r="F2080" s="1">
        <f t="shared" si="66"/>
        <v>175.25265607107599</v>
      </c>
      <c r="G2080" s="34"/>
      <c r="H2080" s="1">
        <v>500.9</v>
      </c>
      <c r="I2080" s="1">
        <f>IF(Tabel1[[#This Row],[Netto afname 2024 (LDN)]]-Tabel1[[#This Row],[Wind profiel]]&lt;0,0,Tabel1[[#This Row],[Netto afname 2024 (LDN)]]-Tabel1[[#This Row],[Wind profiel]])</f>
        <v>0</v>
      </c>
      <c r="J2080" s="1">
        <f>Tabel1[[#This Row],[Wind profiel]]-Tabel1[[#This Row],[Netto afname 2024 (LDN)]]</f>
        <v>483.27379999999999</v>
      </c>
    </row>
    <row r="2081" spans="1:10" x14ac:dyDescent="0.2">
      <c r="A2081">
        <f t="shared" si="65"/>
        <v>3</v>
      </c>
      <c r="B2081" t="s">
        <v>2079</v>
      </c>
      <c r="C2081" s="1">
        <v>92.588200000000001</v>
      </c>
      <c r="D2081" s="1">
        <v>1.6781836130306023</v>
      </c>
      <c r="E2081" s="1">
        <v>83.84</v>
      </c>
      <c r="F2081" s="1">
        <f t="shared" si="66"/>
        <v>174.75001638696941</v>
      </c>
      <c r="G2081" s="34"/>
      <c r="H2081" s="1">
        <v>419.4</v>
      </c>
      <c r="I2081" s="1">
        <f>IF(Tabel1[[#This Row],[Netto afname 2024 (LDN)]]-Tabel1[[#This Row],[Wind profiel]]&lt;0,0,Tabel1[[#This Row],[Netto afname 2024 (LDN)]]-Tabel1[[#This Row],[Wind profiel]])</f>
        <v>0</v>
      </c>
      <c r="J2081" s="1">
        <f>Tabel1[[#This Row],[Wind profiel]]-Tabel1[[#This Row],[Netto afname 2024 (LDN)]]</f>
        <v>326.81179999999995</v>
      </c>
    </row>
    <row r="2082" spans="1:10" x14ac:dyDescent="0.2">
      <c r="A2082">
        <f t="shared" si="65"/>
        <v>3</v>
      </c>
      <c r="B2082" t="s">
        <v>2080</v>
      </c>
      <c r="C2082" s="1">
        <v>46.091499999999996</v>
      </c>
      <c r="D2082" s="1">
        <v>5.2319842053307006</v>
      </c>
      <c r="E2082" s="1">
        <v>134.80000000000001</v>
      </c>
      <c r="F2082" s="1">
        <f t="shared" si="66"/>
        <v>175.65951579466932</v>
      </c>
      <c r="G2082" s="34"/>
      <c r="H2082" s="1">
        <v>269.7</v>
      </c>
      <c r="I2082" s="1">
        <f>IF(Tabel1[[#This Row],[Netto afname 2024 (LDN)]]-Tabel1[[#This Row],[Wind profiel]]&lt;0,0,Tabel1[[#This Row],[Netto afname 2024 (LDN)]]-Tabel1[[#This Row],[Wind profiel]])</f>
        <v>0</v>
      </c>
      <c r="J2082" s="1">
        <f>Tabel1[[#This Row],[Wind profiel]]-Tabel1[[#This Row],[Netto afname 2024 (LDN)]]</f>
        <v>223.60849999999999</v>
      </c>
    </row>
    <row r="2083" spans="1:10" x14ac:dyDescent="0.2">
      <c r="A2083">
        <f t="shared" si="65"/>
        <v>3</v>
      </c>
      <c r="B2083" t="s">
        <v>2081</v>
      </c>
      <c r="C2083" s="1">
        <v>123.38339999999999</v>
      </c>
      <c r="D2083" s="1">
        <v>0</v>
      </c>
      <c r="E2083" s="1">
        <v>47.360000000000007</v>
      </c>
      <c r="F2083" s="1">
        <f t="shared" si="66"/>
        <v>170.74340000000001</v>
      </c>
      <c r="G2083" s="34"/>
      <c r="H2083" s="1">
        <v>237</v>
      </c>
      <c r="I2083" s="1">
        <f>IF(Tabel1[[#This Row],[Netto afname 2024 (LDN)]]-Tabel1[[#This Row],[Wind profiel]]&lt;0,0,Tabel1[[#This Row],[Netto afname 2024 (LDN)]]-Tabel1[[#This Row],[Wind profiel]])</f>
        <v>0</v>
      </c>
      <c r="J2083" s="1">
        <f>Tabel1[[#This Row],[Wind profiel]]-Tabel1[[#This Row],[Netto afname 2024 (LDN)]]</f>
        <v>113.61660000000001</v>
      </c>
    </row>
    <row r="2084" spans="1:10" x14ac:dyDescent="0.2">
      <c r="A2084">
        <f t="shared" si="65"/>
        <v>3</v>
      </c>
      <c r="B2084" t="s">
        <v>2082</v>
      </c>
      <c r="C2084" s="1">
        <v>139.6927</v>
      </c>
      <c r="D2084" s="1">
        <v>0</v>
      </c>
      <c r="E2084" s="1">
        <v>32.32</v>
      </c>
      <c r="F2084" s="1">
        <f t="shared" si="66"/>
        <v>172.0127</v>
      </c>
      <c r="G2084" s="34"/>
      <c r="H2084" s="1">
        <v>356.4</v>
      </c>
      <c r="I2084" s="1">
        <f>IF(Tabel1[[#This Row],[Netto afname 2024 (LDN)]]-Tabel1[[#This Row],[Wind profiel]]&lt;0,0,Tabel1[[#This Row],[Netto afname 2024 (LDN)]]-Tabel1[[#This Row],[Wind profiel]])</f>
        <v>0</v>
      </c>
      <c r="J2084" s="1">
        <f>Tabel1[[#This Row],[Wind profiel]]-Tabel1[[#This Row],[Netto afname 2024 (LDN)]]</f>
        <v>216.70729999999998</v>
      </c>
    </row>
    <row r="2085" spans="1:10" x14ac:dyDescent="0.2">
      <c r="A2085">
        <f t="shared" si="65"/>
        <v>3</v>
      </c>
      <c r="B2085" t="s">
        <v>2083</v>
      </c>
      <c r="C2085" s="1">
        <v>161.11765</v>
      </c>
      <c r="D2085" s="1">
        <v>0</v>
      </c>
      <c r="E2085" s="1">
        <v>10.96</v>
      </c>
      <c r="F2085" s="1">
        <f t="shared" si="66"/>
        <v>172.07765000000001</v>
      </c>
      <c r="G2085" s="34"/>
      <c r="H2085" s="1">
        <v>504.6</v>
      </c>
      <c r="I2085" s="1">
        <f>IF(Tabel1[[#This Row],[Netto afname 2024 (LDN)]]-Tabel1[[#This Row],[Wind profiel]]&lt;0,0,Tabel1[[#This Row],[Netto afname 2024 (LDN)]]-Tabel1[[#This Row],[Wind profiel]])</f>
        <v>0</v>
      </c>
      <c r="J2085" s="1">
        <f>Tabel1[[#This Row],[Wind profiel]]-Tabel1[[#This Row],[Netto afname 2024 (LDN)]]</f>
        <v>343.48235</v>
      </c>
    </row>
    <row r="2086" spans="1:10" x14ac:dyDescent="0.2">
      <c r="A2086">
        <f t="shared" si="65"/>
        <v>3</v>
      </c>
      <c r="B2086" t="s">
        <v>2084</v>
      </c>
      <c r="C2086" s="1">
        <v>188.51930000000002</v>
      </c>
      <c r="D2086" s="1">
        <v>0</v>
      </c>
      <c r="E2086" s="1">
        <v>0.08</v>
      </c>
      <c r="F2086" s="1">
        <f t="shared" si="66"/>
        <v>188.59930000000003</v>
      </c>
      <c r="G2086" s="34"/>
      <c r="H2086" s="1">
        <v>866.5</v>
      </c>
      <c r="I2086" s="1">
        <f>IF(Tabel1[[#This Row],[Netto afname 2024 (LDN)]]-Tabel1[[#This Row],[Wind profiel]]&lt;0,0,Tabel1[[#This Row],[Netto afname 2024 (LDN)]]-Tabel1[[#This Row],[Wind profiel]])</f>
        <v>0</v>
      </c>
      <c r="J2086" s="1">
        <f>Tabel1[[#This Row],[Wind profiel]]-Tabel1[[#This Row],[Netto afname 2024 (LDN)]]</f>
        <v>677.98069999999996</v>
      </c>
    </row>
    <row r="2087" spans="1:10" x14ac:dyDescent="0.2">
      <c r="A2087">
        <f t="shared" si="65"/>
        <v>3</v>
      </c>
      <c r="B2087" t="s">
        <v>2085</v>
      </c>
      <c r="C2087" s="1">
        <v>198.09214999999998</v>
      </c>
      <c r="D2087" s="1">
        <v>0</v>
      </c>
      <c r="E2087" s="1">
        <v>0</v>
      </c>
      <c r="F2087" s="1">
        <f t="shared" si="66"/>
        <v>198.09214999999998</v>
      </c>
      <c r="G2087" s="34"/>
      <c r="H2087" s="1">
        <v>1237.2</v>
      </c>
      <c r="I2087" s="1">
        <f>IF(Tabel1[[#This Row],[Netto afname 2024 (LDN)]]-Tabel1[[#This Row],[Wind profiel]]&lt;0,0,Tabel1[[#This Row],[Netto afname 2024 (LDN)]]-Tabel1[[#This Row],[Wind profiel]])</f>
        <v>0</v>
      </c>
      <c r="J2087" s="1">
        <f>Tabel1[[#This Row],[Wind profiel]]-Tabel1[[#This Row],[Netto afname 2024 (LDN)]]</f>
        <v>1039.1078500000001</v>
      </c>
    </row>
    <row r="2088" spans="1:10" x14ac:dyDescent="0.2">
      <c r="A2088">
        <f t="shared" si="65"/>
        <v>3</v>
      </c>
      <c r="B2088" t="s">
        <v>2086</v>
      </c>
      <c r="C2088" s="1">
        <v>196.6233</v>
      </c>
      <c r="D2088" s="1">
        <v>0</v>
      </c>
      <c r="E2088" s="1">
        <v>0</v>
      </c>
      <c r="F2088" s="1">
        <f t="shared" si="66"/>
        <v>196.6233</v>
      </c>
      <c r="G2088" s="34"/>
      <c r="H2088" s="1">
        <v>1297.0999999999999</v>
      </c>
      <c r="I2088" s="1">
        <f>IF(Tabel1[[#This Row],[Netto afname 2024 (LDN)]]-Tabel1[[#This Row],[Wind profiel]]&lt;0,0,Tabel1[[#This Row],[Netto afname 2024 (LDN)]]-Tabel1[[#This Row],[Wind profiel]])</f>
        <v>0</v>
      </c>
      <c r="J2088" s="1">
        <f>Tabel1[[#This Row],[Wind profiel]]-Tabel1[[#This Row],[Netto afname 2024 (LDN)]]</f>
        <v>1100.4766999999999</v>
      </c>
    </row>
    <row r="2089" spans="1:10" x14ac:dyDescent="0.2">
      <c r="A2089">
        <f t="shared" si="65"/>
        <v>3</v>
      </c>
      <c r="B2089" t="s">
        <v>2087</v>
      </c>
      <c r="C2089" s="1">
        <v>196.11679999999998</v>
      </c>
      <c r="D2089" s="1">
        <v>0</v>
      </c>
      <c r="E2089" s="1">
        <v>0</v>
      </c>
      <c r="F2089" s="1">
        <f t="shared" si="66"/>
        <v>196.11679999999998</v>
      </c>
      <c r="G2089" s="34"/>
      <c r="H2089" s="1">
        <v>1352.5</v>
      </c>
      <c r="I2089" s="1">
        <f>IF(Tabel1[[#This Row],[Netto afname 2024 (LDN)]]-Tabel1[[#This Row],[Wind profiel]]&lt;0,0,Tabel1[[#This Row],[Netto afname 2024 (LDN)]]-Tabel1[[#This Row],[Wind profiel]])</f>
        <v>0</v>
      </c>
      <c r="J2089" s="1">
        <f>Tabel1[[#This Row],[Wind profiel]]-Tabel1[[#This Row],[Netto afname 2024 (LDN)]]</f>
        <v>1156.3832</v>
      </c>
    </row>
    <row r="2090" spans="1:10" x14ac:dyDescent="0.2">
      <c r="A2090">
        <f t="shared" si="65"/>
        <v>3</v>
      </c>
      <c r="B2090" t="s">
        <v>2088</v>
      </c>
      <c r="C2090" s="1">
        <v>184.1634</v>
      </c>
      <c r="D2090" s="1">
        <v>0</v>
      </c>
      <c r="E2090" s="1">
        <v>0</v>
      </c>
      <c r="F2090" s="1">
        <f t="shared" si="66"/>
        <v>184.1634</v>
      </c>
      <c r="G2090" s="34"/>
      <c r="H2090" s="1">
        <v>1627.1</v>
      </c>
      <c r="I2090" s="1">
        <f>IF(Tabel1[[#This Row],[Netto afname 2024 (LDN)]]-Tabel1[[#This Row],[Wind profiel]]&lt;0,0,Tabel1[[#This Row],[Netto afname 2024 (LDN)]]-Tabel1[[#This Row],[Wind profiel]])</f>
        <v>0</v>
      </c>
      <c r="J2090" s="1">
        <f>Tabel1[[#This Row],[Wind profiel]]-Tabel1[[#This Row],[Netto afname 2024 (LDN)]]</f>
        <v>1442.9366</v>
      </c>
    </row>
    <row r="2091" spans="1:10" x14ac:dyDescent="0.2">
      <c r="A2091">
        <f t="shared" si="65"/>
        <v>3</v>
      </c>
      <c r="B2091" t="s">
        <v>2089</v>
      </c>
      <c r="C2091" s="1">
        <v>179.8075</v>
      </c>
      <c r="D2091" s="1">
        <v>0</v>
      </c>
      <c r="E2091" s="1">
        <v>0</v>
      </c>
      <c r="F2091" s="1">
        <f t="shared" si="66"/>
        <v>179.8075</v>
      </c>
      <c r="G2091" s="34"/>
      <c r="H2091" s="1">
        <v>776.8</v>
      </c>
      <c r="I2091" s="1">
        <f>IF(Tabel1[[#This Row],[Netto afname 2024 (LDN)]]-Tabel1[[#This Row],[Wind profiel]]&lt;0,0,Tabel1[[#This Row],[Netto afname 2024 (LDN)]]-Tabel1[[#This Row],[Wind profiel]])</f>
        <v>0</v>
      </c>
      <c r="J2091" s="1">
        <f>Tabel1[[#This Row],[Wind profiel]]-Tabel1[[#This Row],[Netto afname 2024 (LDN)]]</f>
        <v>596.99249999999995</v>
      </c>
    </row>
    <row r="2092" spans="1:10" x14ac:dyDescent="0.2">
      <c r="A2092">
        <f t="shared" si="65"/>
        <v>3</v>
      </c>
      <c r="B2092" t="s">
        <v>2090</v>
      </c>
      <c r="C2092" s="1">
        <v>168.30995000000001</v>
      </c>
      <c r="D2092" s="1">
        <v>0</v>
      </c>
      <c r="E2092" s="1">
        <v>0</v>
      </c>
      <c r="F2092" s="1">
        <f t="shared" si="66"/>
        <v>168.30995000000001</v>
      </c>
      <c r="G2092" s="34"/>
      <c r="H2092" s="1">
        <v>592.79999999999995</v>
      </c>
      <c r="I2092" s="1">
        <f>IF(Tabel1[[#This Row],[Netto afname 2024 (LDN)]]-Tabel1[[#This Row],[Wind profiel]]&lt;0,0,Tabel1[[#This Row],[Netto afname 2024 (LDN)]]-Tabel1[[#This Row],[Wind profiel]])</f>
        <v>0</v>
      </c>
      <c r="J2092" s="1">
        <f>Tabel1[[#This Row],[Wind profiel]]-Tabel1[[#This Row],[Netto afname 2024 (LDN)]]</f>
        <v>424.49004999999994</v>
      </c>
    </row>
    <row r="2093" spans="1:10" x14ac:dyDescent="0.2">
      <c r="A2093">
        <f t="shared" si="65"/>
        <v>3</v>
      </c>
      <c r="B2093" t="s">
        <v>2091</v>
      </c>
      <c r="C2093" s="1">
        <v>152.91235</v>
      </c>
      <c r="D2093" s="1">
        <v>0</v>
      </c>
      <c r="E2093" s="1">
        <v>0</v>
      </c>
      <c r="F2093" s="1">
        <f t="shared" si="66"/>
        <v>152.91235</v>
      </c>
      <c r="G2093" s="34"/>
      <c r="H2093" s="1">
        <v>452.4</v>
      </c>
      <c r="I2093" s="1">
        <f>IF(Tabel1[[#This Row],[Netto afname 2024 (LDN)]]-Tabel1[[#This Row],[Wind profiel]]&lt;0,0,Tabel1[[#This Row],[Netto afname 2024 (LDN)]]-Tabel1[[#This Row],[Wind profiel]])</f>
        <v>0</v>
      </c>
      <c r="J2093" s="1">
        <f>Tabel1[[#This Row],[Wind profiel]]-Tabel1[[#This Row],[Netto afname 2024 (LDN)]]</f>
        <v>299.48764999999997</v>
      </c>
    </row>
    <row r="2094" spans="1:10" x14ac:dyDescent="0.2">
      <c r="A2094">
        <f t="shared" si="65"/>
        <v>3</v>
      </c>
      <c r="B2094" t="s">
        <v>2092</v>
      </c>
      <c r="C2094" s="1">
        <v>144.04859999999999</v>
      </c>
      <c r="D2094" s="1">
        <v>0</v>
      </c>
      <c r="E2094" s="1">
        <v>0</v>
      </c>
      <c r="F2094" s="1">
        <f t="shared" si="66"/>
        <v>144.04859999999999</v>
      </c>
      <c r="G2094" s="34"/>
      <c r="H2094" s="1">
        <v>633.29999999999995</v>
      </c>
      <c r="I2094" s="1">
        <f>IF(Tabel1[[#This Row],[Netto afname 2024 (LDN)]]-Tabel1[[#This Row],[Wind profiel]]&lt;0,0,Tabel1[[#This Row],[Netto afname 2024 (LDN)]]-Tabel1[[#This Row],[Wind profiel]])</f>
        <v>0</v>
      </c>
      <c r="J2094" s="1">
        <f>Tabel1[[#This Row],[Wind profiel]]-Tabel1[[#This Row],[Netto afname 2024 (LDN)]]</f>
        <v>489.25139999999999</v>
      </c>
    </row>
    <row r="2095" spans="1:10" x14ac:dyDescent="0.2">
      <c r="A2095">
        <f t="shared" si="65"/>
        <v>3</v>
      </c>
      <c r="B2095" t="s">
        <v>2093</v>
      </c>
      <c r="C2095" s="1">
        <v>140.85765000000001</v>
      </c>
      <c r="D2095" s="1">
        <v>0</v>
      </c>
      <c r="E2095" s="1">
        <v>0</v>
      </c>
      <c r="F2095" s="1">
        <f t="shared" si="66"/>
        <v>140.85765000000001</v>
      </c>
      <c r="G2095" s="34"/>
      <c r="H2095" s="1">
        <v>726.4</v>
      </c>
      <c r="I2095" s="1">
        <f>IF(Tabel1[[#This Row],[Netto afname 2024 (LDN)]]-Tabel1[[#This Row],[Wind profiel]]&lt;0,0,Tabel1[[#This Row],[Netto afname 2024 (LDN)]]-Tabel1[[#This Row],[Wind profiel]])</f>
        <v>0</v>
      </c>
      <c r="J2095" s="1">
        <f>Tabel1[[#This Row],[Wind profiel]]-Tabel1[[#This Row],[Netto afname 2024 (LDN)]]</f>
        <v>585.54234999999994</v>
      </c>
    </row>
    <row r="2096" spans="1:10" x14ac:dyDescent="0.2">
      <c r="A2096">
        <f t="shared" si="65"/>
        <v>3</v>
      </c>
      <c r="B2096" t="s">
        <v>2094</v>
      </c>
      <c r="C2096" s="1">
        <v>138.47710000000001</v>
      </c>
      <c r="D2096" s="1">
        <v>0</v>
      </c>
      <c r="E2096" s="1">
        <v>0</v>
      </c>
      <c r="F2096" s="1">
        <f t="shared" si="66"/>
        <v>138.47710000000001</v>
      </c>
      <c r="G2096" s="34"/>
      <c r="H2096" s="1">
        <v>1064</v>
      </c>
      <c r="I2096" s="1">
        <f>IF(Tabel1[[#This Row],[Netto afname 2024 (LDN)]]-Tabel1[[#This Row],[Wind profiel]]&lt;0,0,Tabel1[[#This Row],[Netto afname 2024 (LDN)]]-Tabel1[[#This Row],[Wind profiel]])</f>
        <v>0</v>
      </c>
      <c r="J2096" s="1">
        <f>Tabel1[[#This Row],[Wind profiel]]-Tabel1[[#This Row],[Netto afname 2024 (LDN)]]</f>
        <v>925.52289999999994</v>
      </c>
    </row>
    <row r="2097" spans="1:10" x14ac:dyDescent="0.2">
      <c r="A2097">
        <f t="shared" si="65"/>
        <v>3</v>
      </c>
      <c r="B2097" t="s">
        <v>2095</v>
      </c>
      <c r="C2097" s="1">
        <v>130.11984999999999</v>
      </c>
      <c r="D2097" s="1">
        <v>0</v>
      </c>
      <c r="E2097" s="1">
        <v>4</v>
      </c>
      <c r="F2097" s="1">
        <f t="shared" si="66"/>
        <v>134.11984999999999</v>
      </c>
      <c r="G2097" s="34"/>
      <c r="H2097" s="1">
        <v>1896.3</v>
      </c>
      <c r="I2097" s="1">
        <f>IF(Tabel1[[#This Row],[Netto afname 2024 (LDN)]]-Tabel1[[#This Row],[Wind profiel]]&lt;0,0,Tabel1[[#This Row],[Netto afname 2024 (LDN)]]-Tabel1[[#This Row],[Wind profiel]])</f>
        <v>0</v>
      </c>
      <c r="J2097" s="1">
        <f>Tabel1[[#This Row],[Wind profiel]]-Tabel1[[#This Row],[Netto afname 2024 (LDN)]]</f>
        <v>1766.1801499999999</v>
      </c>
    </row>
    <row r="2098" spans="1:10" x14ac:dyDescent="0.2">
      <c r="A2098">
        <f t="shared" si="65"/>
        <v>3</v>
      </c>
      <c r="B2098" t="s">
        <v>2096</v>
      </c>
      <c r="C2098" s="1">
        <v>100.13505000000001</v>
      </c>
      <c r="D2098" s="1">
        <v>0</v>
      </c>
      <c r="E2098" s="1">
        <v>35.92</v>
      </c>
      <c r="F2098" s="1">
        <f t="shared" si="66"/>
        <v>136.05504999999999</v>
      </c>
      <c r="G2098" s="34"/>
      <c r="H2098" s="1">
        <v>2271.6999999999998</v>
      </c>
      <c r="I2098" s="1">
        <f>IF(Tabel1[[#This Row],[Netto afname 2024 (LDN)]]-Tabel1[[#This Row],[Wind profiel]]&lt;0,0,Tabel1[[#This Row],[Netto afname 2024 (LDN)]]-Tabel1[[#This Row],[Wind profiel]])</f>
        <v>0</v>
      </c>
      <c r="J2098" s="1">
        <f>Tabel1[[#This Row],[Wind profiel]]-Tabel1[[#This Row],[Netto afname 2024 (LDN)]]</f>
        <v>2171.56495</v>
      </c>
    </row>
    <row r="2099" spans="1:10" x14ac:dyDescent="0.2">
      <c r="A2099">
        <f t="shared" si="65"/>
        <v>3</v>
      </c>
      <c r="B2099" t="s">
        <v>2097</v>
      </c>
      <c r="C2099" s="1">
        <v>101.7052</v>
      </c>
      <c r="D2099" s="1">
        <v>0.44422507403751232</v>
      </c>
      <c r="E2099" s="1">
        <v>56.16</v>
      </c>
      <c r="F2099" s="1">
        <f t="shared" si="66"/>
        <v>157.4209749259625</v>
      </c>
      <c r="G2099" s="34"/>
      <c r="H2099" s="1">
        <v>2459.1999999999998</v>
      </c>
      <c r="I2099" s="1">
        <f>IF(Tabel1[[#This Row],[Netto afname 2024 (LDN)]]-Tabel1[[#This Row],[Wind profiel]]&lt;0,0,Tabel1[[#This Row],[Netto afname 2024 (LDN)]]-Tabel1[[#This Row],[Wind profiel]])</f>
        <v>0</v>
      </c>
      <c r="J2099" s="1">
        <f>Tabel1[[#This Row],[Wind profiel]]-Tabel1[[#This Row],[Netto afname 2024 (LDN)]]</f>
        <v>2357.4947999999999</v>
      </c>
    </row>
    <row r="2100" spans="1:10" x14ac:dyDescent="0.2">
      <c r="A2100">
        <f t="shared" si="65"/>
        <v>3</v>
      </c>
      <c r="B2100" t="s">
        <v>2098</v>
      </c>
      <c r="C2100" s="1">
        <v>39.304400000000001</v>
      </c>
      <c r="D2100" s="1">
        <v>26.061204343534058</v>
      </c>
      <c r="E2100" s="1">
        <v>150.08000000000001</v>
      </c>
      <c r="F2100" s="1">
        <f t="shared" si="66"/>
        <v>163.32319565646597</v>
      </c>
      <c r="G2100" s="34"/>
      <c r="H2100" s="1">
        <v>1724.6</v>
      </c>
      <c r="I2100" s="1">
        <f>IF(Tabel1[[#This Row],[Netto afname 2024 (LDN)]]-Tabel1[[#This Row],[Wind profiel]]&lt;0,0,Tabel1[[#This Row],[Netto afname 2024 (LDN)]]-Tabel1[[#This Row],[Wind profiel]])</f>
        <v>0</v>
      </c>
      <c r="J2100" s="1">
        <f>Tabel1[[#This Row],[Wind profiel]]-Tabel1[[#This Row],[Netto afname 2024 (LDN)]]</f>
        <v>1685.2955999999999</v>
      </c>
    </row>
    <row r="2101" spans="1:10" x14ac:dyDescent="0.2">
      <c r="A2101">
        <f t="shared" si="65"/>
        <v>3</v>
      </c>
      <c r="B2101" t="s">
        <v>2099</v>
      </c>
      <c r="C2101" s="1">
        <v>112.6456</v>
      </c>
      <c r="D2101" s="1">
        <v>0</v>
      </c>
      <c r="E2101" s="1">
        <v>60.48</v>
      </c>
      <c r="F2101" s="1">
        <f t="shared" si="66"/>
        <v>173.12559999999999</v>
      </c>
      <c r="G2101" s="34"/>
      <c r="H2101" s="1">
        <v>1503.7</v>
      </c>
      <c r="I2101" s="1">
        <f>IF(Tabel1[[#This Row],[Netto afname 2024 (LDN)]]-Tabel1[[#This Row],[Wind profiel]]&lt;0,0,Tabel1[[#This Row],[Netto afname 2024 (LDN)]]-Tabel1[[#This Row],[Wind profiel]])</f>
        <v>0</v>
      </c>
      <c r="J2101" s="1">
        <f>Tabel1[[#This Row],[Wind profiel]]-Tabel1[[#This Row],[Netto afname 2024 (LDN)]]</f>
        <v>1391.0544</v>
      </c>
    </row>
    <row r="2102" spans="1:10" x14ac:dyDescent="0.2">
      <c r="A2102">
        <f t="shared" si="65"/>
        <v>3</v>
      </c>
      <c r="B2102" t="s">
        <v>2100</v>
      </c>
      <c r="C2102" s="1">
        <v>35.758899999999997</v>
      </c>
      <c r="D2102" s="1">
        <v>4.1461006910167821</v>
      </c>
      <c r="E2102" s="1">
        <v>143.76</v>
      </c>
      <c r="F2102" s="1">
        <f t="shared" si="66"/>
        <v>175.37279930898319</v>
      </c>
      <c r="G2102" s="34"/>
      <c r="H2102" s="1">
        <v>1093.3</v>
      </c>
      <c r="I2102" s="1">
        <f>IF(Tabel1[[#This Row],[Netto afname 2024 (LDN)]]-Tabel1[[#This Row],[Wind profiel]]&lt;0,0,Tabel1[[#This Row],[Netto afname 2024 (LDN)]]-Tabel1[[#This Row],[Wind profiel]])</f>
        <v>0</v>
      </c>
      <c r="J2102" s="1">
        <f>Tabel1[[#This Row],[Wind profiel]]-Tabel1[[#This Row],[Netto afname 2024 (LDN)]]</f>
        <v>1057.5410999999999</v>
      </c>
    </row>
    <row r="2103" spans="1:10" x14ac:dyDescent="0.2">
      <c r="A2103">
        <f t="shared" si="65"/>
        <v>3</v>
      </c>
      <c r="B2103" t="s">
        <v>2101</v>
      </c>
      <c r="C2103" s="1">
        <v>51.916249999999998</v>
      </c>
      <c r="D2103" s="1">
        <v>2.3692003948667324</v>
      </c>
      <c r="E2103" s="1">
        <v>145.67999999999998</v>
      </c>
      <c r="F2103" s="1">
        <f t="shared" si="66"/>
        <v>195.22704960513323</v>
      </c>
      <c r="G2103" s="34"/>
      <c r="H2103" s="1">
        <v>3056.9</v>
      </c>
      <c r="I2103" s="1">
        <f>IF(Tabel1[[#This Row],[Netto afname 2024 (LDN)]]-Tabel1[[#This Row],[Wind profiel]]&lt;0,0,Tabel1[[#This Row],[Netto afname 2024 (LDN)]]-Tabel1[[#This Row],[Wind profiel]])</f>
        <v>0</v>
      </c>
      <c r="J2103" s="1">
        <f>Tabel1[[#This Row],[Wind profiel]]-Tabel1[[#This Row],[Netto afname 2024 (LDN)]]</f>
        <v>3004.9837499999999</v>
      </c>
    </row>
    <row r="2104" spans="1:10" x14ac:dyDescent="0.2">
      <c r="A2104">
        <f t="shared" si="65"/>
        <v>3</v>
      </c>
      <c r="B2104" t="s">
        <v>2102</v>
      </c>
      <c r="C2104" s="1">
        <v>33.986150000000002</v>
      </c>
      <c r="D2104" s="1">
        <v>3.7512339585389931</v>
      </c>
      <c r="E2104" s="1">
        <v>176.16</v>
      </c>
      <c r="F2104" s="1">
        <f t="shared" si="66"/>
        <v>206.39491604146102</v>
      </c>
      <c r="G2104" s="34"/>
      <c r="H2104" s="1">
        <v>2776</v>
      </c>
      <c r="I2104" s="1">
        <f>IF(Tabel1[[#This Row],[Netto afname 2024 (LDN)]]-Tabel1[[#This Row],[Wind profiel]]&lt;0,0,Tabel1[[#This Row],[Netto afname 2024 (LDN)]]-Tabel1[[#This Row],[Wind profiel]])</f>
        <v>0</v>
      </c>
      <c r="J2104" s="1">
        <f>Tabel1[[#This Row],[Wind profiel]]-Tabel1[[#This Row],[Netto afname 2024 (LDN)]]</f>
        <v>2742.0138499999998</v>
      </c>
    </row>
    <row r="2105" spans="1:10" x14ac:dyDescent="0.2">
      <c r="A2105">
        <f t="shared" si="65"/>
        <v>3</v>
      </c>
      <c r="B2105" t="s">
        <v>2103</v>
      </c>
      <c r="C2105" s="1">
        <v>9.8261000000000003</v>
      </c>
      <c r="D2105" s="1">
        <v>69.447186574531088</v>
      </c>
      <c r="E2105" s="1">
        <v>293.76</v>
      </c>
      <c r="F2105" s="1">
        <f t="shared" si="66"/>
        <v>234.1389134254689</v>
      </c>
      <c r="G2105" s="34"/>
      <c r="H2105" s="1">
        <v>2104.6999999999998</v>
      </c>
      <c r="I2105" s="1">
        <f>IF(Tabel1[[#This Row],[Netto afname 2024 (LDN)]]-Tabel1[[#This Row],[Wind profiel]]&lt;0,0,Tabel1[[#This Row],[Netto afname 2024 (LDN)]]-Tabel1[[#This Row],[Wind profiel]])</f>
        <v>0</v>
      </c>
      <c r="J2105" s="1">
        <f>Tabel1[[#This Row],[Wind profiel]]-Tabel1[[#This Row],[Netto afname 2024 (LDN)]]</f>
        <v>2094.8738999999996</v>
      </c>
    </row>
    <row r="2106" spans="1:10" x14ac:dyDescent="0.2">
      <c r="A2106">
        <f t="shared" si="65"/>
        <v>3</v>
      </c>
      <c r="B2106" t="s">
        <v>2104</v>
      </c>
      <c r="C2106" s="1">
        <v>22.336649999999999</v>
      </c>
      <c r="D2106" s="1">
        <v>84.106614017769004</v>
      </c>
      <c r="E2106" s="1">
        <v>295.20000000000005</v>
      </c>
      <c r="F2106" s="1">
        <f t="shared" si="66"/>
        <v>233.43003598223106</v>
      </c>
      <c r="G2106" s="34"/>
      <c r="H2106" s="1">
        <v>1897.8</v>
      </c>
      <c r="I2106" s="1">
        <f>IF(Tabel1[[#This Row],[Netto afname 2024 (LDN)]]-Tabel1[[#This Row],[Wind profiel]]&lt;0,0,Tabel1[[#This Row],[Netto afname 2024 (LDN)]]-Tabel1[[#This Row],[Wind profiel]])</f>
        <v>0</v>
      </c>
      <c r="J2106" s="1">
        <f>Tabel1[[#This Row],[Wind profiel]]-Tabel1[[#This Row],[Netto afname 2024 (LDN)]]</f>
        <v>1875.46335</v>
      </c>
    </row>
    <row r="2107" spans="1:10" x14ac:dyDescent="0.2">
      <c r="A2107">
        <f t="shared" si="65"/>
        <v>3</v>
      </c>
      <c r="B2107" t="s">
        <v>2105</v>
      </c>
      <c r="C2107" s="1">
        <v>92.892099999999999</v>
      </c>
      <c r="D2107" s="1">
        <v>2.8134254689042448</v>
      </c>
      <c r="E2107" s="1">
        <v>117.68</v>
      </c>
      <c r="F2107" s="1">
        <f t="shared" si="66"/>
        <v>207.75867453109575</v>
      </c>
      <c r="G2107" s="34"/>
      <c r="H2107" s="1">
        <v>1605.8</v>
      </c>
      <c r="I2107" s="1">
        <f>IF(Tabel1[[#This Row],[Netto afname 2024 (LDN)]]-Tabel1[[#This Row],[Wind profiel]]&lt;0,0,Tabel1[[#This Row],[Netto afname 2024 (LDN)]]-Tabel1[[#This Row],[Wind profiel]])</f>
        <v>0</v>
      </c>
      <c r="J2107" s="1">
        <f>Tabel1[[#This Row],[Wind profiel]]-Tabel1[[#This Row],[Netto afname 2024 (LDN)]]</f>
        <v>1512.9078999999999</v>
      </c>
    </row>
    <row r="2108" spans="1:10" x14ac:dyDescent="0.2">
      <c r="A2108">
        <f t="shared" si="65"/>
        <v>3</v>
      </c>
      <c r="B2108" t="s">
        <v>2106</v>
      </c>
      <c r="C2108" s="1">
        <v>152.81104999999999</v>
      </c>
      <c r="D2108" s="1">
        <v>0</v>
      </c>
      <c r="E2108" s="1">
        <v>38.720000000000006</v>
      </c>
      <c r="F2108" s="1">
        <f t="shared" si="66"/>
        <v>191.53104999999999</v>
      </c>
      <c r="G2108" s="34"/>
      <c r="H2108" s="1">
        <v>1661.5</v>
      </c>
      <c r="I2108" s="1">
        <f>IF(Tabel1[[#This Row],[Netto afname 2024 (LDN)]]-Tabel1[[#This Row],[Wind profiel]]&lt;0,0,Tabel1[[#This Row],[Netto afname 2024 (LDN)]]-Tabel1[[#This Row],[Wind profiel]])</f>
        <v>0</v>
      </c>
      <c r="J2108" s="1">
        <f>Tabel1[[#This Row],[Wind profiel]]-Tabel1[[#This Row],[Netto afname 2024 (LDN)]]</f>
        <v>1508.68895</v>
      </c>
    </row>
    <row r="2109" spans="1:10" x14ac:dyDescent="0.2">
      <c r="A2109">
        <f t="shared" si="65"/>
        <v>3</v>
      </c>
      <c r="B2109" t="s">
        <v>2107</v>
      </c>
      <c r="C2109" s="1">
        <v>181.9348</v>
      </c>
      <c r="D2109" s="1">
        <v>0</v>
      </c>
      <c r="E2109" s="1">
        <v>13.120000000000001</v>
      </c>
      <c r="F2109" s="1">
        <f t="shared" si="66"/>
        <v>195.0548</v>
      </c>
      <c r="G2109" s="34"/>
      <c r="H2109" s="1">
        <v>2988.6</v>
      </c>
      <c r="I2109" s="1">
        <f>IF(Tabel1[[#This Row],[Netto afname 2024 (LDN)]]-Tabel1[[#This Row],[Wind profiel]]&lt;0,0,Tabel1[[#This Row],[Netto afname 2024 (LDN)]]-Tabel1[[#This Row],[Wind profiel]])</f>
        <v>0</v>
      </c>
      <c r="J2109" s="1">
        <f>Tabel1[[#This Row],[Wind profiel]]-Tabel1[[#This Row],[Netto afname 2024 (LDN)]]</f>
        <v>2806.6651999999999</v>
      </c>
    </row>
    <row r="2110" spans="1:10" x14ac:dyDescent="0.2">
      <c r="A2110">
        <f t="shared" si="65"/>
        <v>3</v>
      </c>
      <c r="B2110" t="s">
        <v>2108</v>
      </c>
      <c r="C2110" s="1">
        <v>182.39064999999999</v>
      </c>
      <c r="D2110" s="1">
        <v>0</v>
      </c>
      <c r="E2110" s="1">
        <v>0.16</v>
      </c>
      <c r="F2110" s="1">
        <f t="shared" si="66"/>
        <v>182.55064999999999</v>
      </c>
      <c r="G2110" s="34"/>
      <c r="H2110" s="1">
        <v>2725.3</v>
      </c>
      <c r="I2110" s="1">
        <f>IF(Tabel1[[#This Row],[Netto afname 2024 (LDN)]]-Tabel1[[#This Row],[Wind profiel]]&lt;0,0,Tabel1[[#This Row],[Netto afname 2024 (LDN)]]-Tabel1[[#This Row],[Wind profiel]])</f>
        <v>0</v>
      </c>
      <c r="J2110" s="1">
        <f>Tabel1[[#This Row],[Wind profiel]]-Tabel1[[#This Row],[Netto afname 2024 (LDN)]]</f>
        <v>2542.9093500000004</v>
      </c>
    </row>
    <row r="2111" spans="1:10" x14ac:dyDescent="0.2">
      <c r="A2111">
        <f t="shared" si="65"/>
        <v>3</v>
      </c>
      <c r="B2111" t="s">
        <v>2109</v>
      </c>
      <c r="C2111" s="1">
        <v>167.80345</v>
      </c>
      <c r="D2111" s="1">
        <v>0</v>
      </c>
      <c r="E2111" s="1">
        <v>0</v>
      </c>
      <c r="F2111" s="1">
        <f t="shared" si="66"/>
        <v>167.80345</v>
      </c>
      <c r="G2111" s="34"/>
      <c r="H2111" s="1">
        <v>2778.9</v>
      </c>
      <c r="I2111" s="1">
        <f>IF(Tabel1[[#This Row],[Netto afname 2024 (LDN)]]-Tabel1[[#This Row],[Wind profiel]]&lt;0,0,Tabel1[[#This Row],[Netto afname 2024 (LDN)]]-Tabel1[[#This Row],[Wind profiel]])</f>
        <v>0</v>
      </c>
      <c r="J2111" s="1">
        <f>Tabel1[[#This Row],[Wind profiel]]-Tabel1[[#This Row],[Netto afname 2024 (LDN)]]</f>
        <v>2611.0965500000002</v>
      </c>
    </row>
    <row r="2112" spans="1:10" x14ac:dyDescent="0.2">
      <c r="A2112">
        <f t="shared" si="65"/>
        <v>3</v>
      </c>
      <c r="B2112" t="s">
        <v>2110</v>
      </c>
      <c r="C2112" s="1">
        <v>169.32294999999999</v>
      </c>
      <c r="D2112" s="1">
        <v>0</v>
      </c>
      <c r="E2112" s="1">
        <v>0</v>
      </c>
      <c r="F2112" s="1">
        <f t="shared" si="66"/>
        <v>169.32294999999999</v>
      </c>
      <c r="G2112" s="34"/>
      <c r="H2112" s="1">
        <v>4025.3</v>
      </c>
      <c r="I2112" s="1">
        <f>IF(Tabel1[[#This Row],[Netto afname 2024 (LDN)]]-Tabel1[[#This Row],[Wind profiel]]&lt;0,0,Tabel1[[#This Row],[Netto afname 2024 (LDN)]]-Tabel1[[#This Row],[Wind profiel]])</f>
        <v>0</v>
      </c>
      <c r="J2112" s="1">
        <f>Tabel1[[#This Row],[Wind profiel]]-Tabel1[[#This Row],[Netto afname 2024 (LDN)]]</f>
        <v>3855.9770500000004</v>
      </c>
    </row>
    <row r="2113" spans="1:10" x14ac:dyDescent="0.2">
      <c r="A2113">
        <f t="shared" si="65"/>
        <v>3</v>
      </c>
      <c r="B2113" t="s">
        <v>2111</v>
      </c>
      <c r="C2113" s="1">
        <v>186.03745000000001</v>
      </c>
      <c r="D2113" s="1">
        <v>0</v>
      </c>
      <c r="E2113" s="1">
        <v>0</v>
      </c>
      <c r="F2113" s="1">
        <f t="shared" si="66"/>
        <v>186.03745000000001</v>
      </c>
      <c r="G2113" s="34"/>
      <c r="H2113" s="1">
        <v>4470.6000000000004</v>
      </c>
      <c r="I2113" s="1">
        <f>IF(Tabel1[[#This Row],[Netto afname 2024 (LDN)]]-Tabel1[[#This Row],[Wind profiel]]&lt;0,0,Tabel1[[#This Row],[Netto afname 2024 (LDN)]]-Tabel1[[#This Row],[Wind profiel]])</f>
        <v>0</v>
      </c>
      <c r="J2113" s="1">
        <f>Tabel1[[#This Row],[Wind profiel]]-Tabel1[[#This Row],[Netto afname 2024 (LDN)]]</f>
        <v>4284.5625500000006</v>
      </c>
    </row>
    <row r="2114" spans="1:10" x14ac:dyDescent="0.2">
      <c r="A2114">
        <f t="shared" si="65"/>
        <v>3</v>
      </c>
      <c r="B2114" t="s">
        <v>2112</v>
      </c>
      <c r="C2114" s="1">
        <v>170.58920000000001</v>
      </c>
      <c r="D2114" s="1">
        <v>0</v>
      </c>
      <c r="E2114" s="1">
        <v>0</v>
      </c>
      <c r="F2114" s="1">
        <f t="shared" si="66"/>
        <v>170.58920000000001</v>
      </c>
      <c r="G2114" s="34"/>
      <c r="H2114" s="1">
        <v>4499.8</v>
      </c>
      <c r="I2114" s="1">
        <f>IF(Tabel1[[#This Row],[Netto afname 2024 (LDN)]]-Tabel1[[#This Row],[Wind profiel]]&lt;0,0,Tabel1[[#This Row],[Netto afname 2024 (LDN)]]-Tabel1[[#This Row],[Wind profiel]])</f>
        <v>0</v>
      </c>
      <c r="J2114" s="1">
        <f>Tabel1[[#This Row],[Wind profiel]]-Tabel1[[#This Row],[Netto afname 2024 (LDN)]]</f>
        <v>4329.2107999999998</v>
      </c>
    </row>
    <row r="2115" spans="1:10" x14ac:dyDescent="0.2">
      <c r="A2115">
        <f t="shared" si="65"/>
        <v>3</v>
      </c>
      <c r="B2115" t="s">
        <v>2113</v>
      </c>
      <c r="C2115" s="1">
        <v>170.43725000000001</v>
      </c>
      <c r="D2115" s="1">
        <v>0</v>
      </c>
      <c r="E2115" s="1">
        <v>0</v>
      </c>
      <c r="F2115" s="1">
        <f t="shared" si="66"/>
        <v>170.43725000000001</v>
      </c>
      <c r="G2115" s="34"/>
      <c r="H2115" s="1">
        <v>4498.2</v>
      </c>
      <c r="I2115" s="1">
        <f>IF(Tabel1[[#This Row],[Netto afname 2024 (LDN)]]-Tabel1[[#This Row],[Wind profiel]]&lt;0,0,Tabel1[[#This Row],[Netto afname 2024 (LDN)]]-Tabel1[[#This Row],[Wind profiel]])</f>
        <v>0</v>
      </c>
      <c r="J2115" s="1">
        <f>Tabel1[[#This Row],[Wind profiel]]-Tabel1[[#This Row],[Netto afname 2024 (LDN)]]</f>
        <v>4327.7627499999999</v>
      </c>
    </row>
    <row r="2116" spans="1:10" x14ac:dyDescent="0.2">
      <c r="A2116">
        <f t="shared" ref="A2116:A2179" si="67">MONTH(B2116)</f>
        <v>3</v>
      </c>
      <c r="B2116" t="s">
        <v>2114</v>
      </c>
      <c r="C2116" s="1">
        <v>156.10329999999999</v>
      </c>
      <c r="D2116" s="1">
        <v>0</v>
      </c>
      <c r="E2116" s="1">
        <v>0</v>
      </c>
      <c r="F2116" s="1">
        <f t="shared" ref="F2116:F2179" si="68">C2116+E2116-D2116</f>
        <v>156.10329999999999</v>
      </c>
      <c r="G2116" s="34"/>
      <c r="H2116" s="1">
        <v>4477.7</v>
      </c>
      <c r="I2116" s="1">
        <f>IF(Tabel1[[#This Row],[Netto afname 2024 (LDN)]]-Tabel1[[#This Row],[Wind profiel]]&lt;0,0,Tabel1[[#This Row],[Netto afname 2024 (LDN)]]-Tabel1[[#This Row],[Wind profiel]])</f>
        <v>0</v>
      </c>
      <c r="J2116" s="1">
        <f>Tabel1[[#This Row],[Wind profiel]]-Tabel1[[#This Row],[Netto afname 2024 (LDN)]]</f>
        <v>4321.5967000000001</v>
      </c>
    </row>
    <row r="2117" spans="1:10" x14ac:dyDescent="0.2">
      <c r="A2117">
        <f t="shared" si="67"/>
        <v>3</v>
      </c>
      <c r="B2117" t="s">
        <v>2115</v>
      </c>
      <c r="C2117" s="1">
        <v>148.65774999999999</v>
      </c>
      <c r="D2117" s="1">
        <v>0</v>
      </c>
      <c r="E2117" s="1">
        <v>0</v>
      </c>
      <c r="F2117" s="1">
        <f t="shared" si="68"/>
        <v>148.65774999999999</v>
      </c>
      <c r="G2117" s="34"/>
      <c r="H2117" s="1">
        <v>4430</v>
      </c>
      <c r="I2117" s="1">
        <f>IF(Tabel1[[#This Row],[Netto afname 2024 (LDN)]]-Tabel1[[#This Row],[Wind profiel]]&lt;0,0,Tabel1[[#This Row],[Netto afname 2024 (LDN)]]-Tabel1[[#This Row],[Wind profiel]])</f>
        <v>0</v>
      </c>
      <c r="J2117" s="1">
        <f>Tabel1[[#This Row],[Wind profiel]]-Tabel1[[#This Row],[Netto afname 2024 (LDN)]]</f>
        <v>4281.3422499999997</v>
      </c>
    </row>
    <row r="2118" spans="1:10" x14ac:dyDescent="0.2">
      <c r="A2118">
        <f t="shared" si="67"/>
        <v>3</v>
      </c>
      <c r="B2118" t="s">
        <v>2116</v>
      </c>
      <c r="C2118" s="1">
        <v>143.03559999999999</v>
      </c>
      <c r="D2118" s="1">
        <v>0</v>
      </c>
      <c r="E2118" s="1">
        <v>0</v>
      </c>
      <c r="F2118" s="1">
        <f t="shared" si="68"/>
        <v>143.03559999999999</v>
      </c>
      <c r="G2118" s="34"/>
      <c r="H2118" s="1">
        <v>3949.3</v>
      </c>
      <c r="I2118" s="1">
        <f>IF(Tabel1[[#This Row],[Netto afname 2024 (LDN)]]-Tabel1[[#This Row],[Wind profiel]]&lt;0,0,Tabel1[[#This Row],[Netto afname 2024 (LDN)]]-Tabel1[[#This Row],[Wind profiel]])</f>
        <v>0</v>
      </c>
      <c r="J2118" s="1">
        <f>Tabel1[[#This Row],[Wind profiel]]-Tabel1[[#This Row],[Netto afname 2024 (LDN)]]</f>
        <v>3806.2644</v>
      </c>
    </row>
    <row r="2119" spans="1:10" x14ac:dyDescent="0.2">
      <c r="A2119">
        <f t="shared" si="67"/>
        <v>3</v>
      </c>
      <c r="B2119" t="s">
        <v>2117</v>
      </c>
      <c r="C2119" s="1">
        <v>147.13825</v>
      </c>
      <c r="D2119" s="1">
        <v>0</v>
      </c>
      <c r="E2119" s="1">
        <v>0</v>
      </c>
      <c r="F2119" s="1">
        <f t="shared" si="68"/>
        <v>147.13825</v>
      </c>
      <c r="G2119" s="34"/>
      <c r="H2119" s="1">
        <v>3997.7</v>
      </c>
      <c r="I2119" s="1">
        <f>IF(Tabel1[[#This Row],[Netto afname 2024 (LDN)]]-Tabel1[[#This Row],[Wind profiel]]&lt;0,0,Tabel1[[#This Row],[Netto afname 2024 (LDN)]]-Tabel1[[#This Row],[Wind profiel]])</f>
        <v>0</v>
      </c>
      <c r="J2119" s="1">
        <f>Tabel1[[#This Row],[Wind profiel]]-Tabel1[[#This Row],[Netto afname 2024 (LDN)]]</f>
        <v>3850.5617499999998</v>
      </c>
    </row>
    <row r="2120" spans="1:10" x14ac:dyDescent="0.2">
      <c r="A2120">
        <f t="shared" si="67"/>
        <v>3</v>
      </c>
      <c r="B2120" t="s">
        <v>2118</v>
      </c>
      <c r="C2120" s="1">
        <v>140.9083</v>
      </c>
      <c r="D2120" s="1">
        <v>0</v>
      </c>
      <c r="E2120" s="1">
        <v>0</v>
      </c>
      <c r="F2120" s="1">
        <f t="shared" si="68"/>
        <v>140.9083</v>
      </c>
      <c r="G2120" s="34"/>
      <c r="H2120" s="1">
        <v>3908.4</v>
      </c>
      <c r="I2120" s="1">
        <f>IF(Tabel1[[#This Row],[Netto afname 2024 (LDN)]]-Tabel1[[#This Row],[Wind profiel]]&lt;0,0,Tabel1[[#This Row],[Netto afname 2024 (LDN)]]-Tabel1[[#This Row],[Wind profiel]])</f>
        <v>0</v>
      </c>
      <c r="J2120" s="1">
        <f>Tabel1[[#This Row],[Wind profiel]]-Tabel1[[#This Row],[Netto afname 2024 (LDN)]]</f>
        <v>3767.4917</v>
      </c>
    </row>
    <row r="2121" spans="1:10" x14ac:dyDescent="0.2">
      <c r="A2121">
        <f t="shared" si="67"/>
        <v>3</v>
      </c>
      <c r="B2121" t="s">
        <v>2119</v>
      </c>
      <c r="C2121" s="1">
        <v>139.84465</v>
      </c>
      <c r="D2121" s="1">
        <v>0</v>
      </c>
      <c r="E2121" s="1">
        <v>2</v>
      </c>
      <c r="F2121" s="1">
        <f t="shared" si="68"/>
        <v>141.84465</v>
      </c>
      <c r="G2121" s="34"/>
      <c r="H2121" s="1">
        <v>3276.8</v>
      </c>
      <c r="I2121" s="1">
        <f>IF(Tabel1[[#This Row],[Netto afname 2024 (LDN)]]-Tabel1[[#This Row],[Wind profiel]]&lt;0,0,Tabel1[[#This Row],[Netto afname 2024 (LDN)]]-Tabel1[[#This Row],[Wind profiel]])</f>
        <v>0</v>
      </c>
      <c r="J2121" s="1">
        <f>Tabel1[[#This Row],[Wind profiel]]-Tabel1[[#This Row],[Netto afname 2024 (LDN)]]</f>
        <v>3136.9553500000002</v>
      </c>
    </row>
    <row r="2122" spans="1:10" x14ac:dyDescent="0.2">
      <c r="A2122">
        <f t="shared" si="67"/>
        <v>3</v>
      </c>
      <c r="B2122" t="s">
        <v>2120</v>
      </c>
      <c r="C2122" s="1">
        <v>98.716849999999994</v>
      </c>
      <c r="D2122" s="1">
        <v>0</v>
      </c>
      <c r="E2122" s="1">
        <v>35.92</v>
      </c>
      <c r="F2122" s="1">
        <f t="shared" si="68"/>
        <v>134.63684999999998</v>
      </c>
      <c r="G2122" s="34"/>
      <c r="H2122" s="1">
        <v>3310</v>
      </c>
      <c r="I2122" s="1">
        <f>IF(Tabel1[[#This Row],[Netto afname 2024 (LDN)]]-Tabel1[[#This Row],[Wind profiel]]&lt;0,0,Tabel1[[#This Row],[Netto afname 2024 (LDN)]]-Tabel1[[#This Row],[Wind profiel]])</f>
        <v>0</v>
      </c>
      <c r="J2122" s="1">
        <f>Tabel1[[#This Row],[Wind profiel]]-Tabel1[[#This Row],[Netto afname 2024 (LDN)]]</f>
        <v>3211.2831500000002</v>
      </c>
    </row>
    <row r="2123" spans="1:10" x14ac:dyDescent="0.2">
      <c r="A2123">
        <f t="shared" si="67"/>
        <v>3</v>
      </c>
      <c r="B2123" t="s">
        <v>2121</v>
      </c>
      <c r="C2123" s="1">
        <v>51.055199999999999</v>
      </c>
      <c r="D2123" s="1">
        <v>0</v>
      </c>
      <c r="E2123" s="1">
        <v>81.84</v>
      </c>
      <c r="F2123" s="1">
        <f t="shared" si="68"/>
        <v>132.89519999999999</v>
      </c>
      <c r="G2123" s="34"/>
      <c r="H2123" s="1">
        <v>2910.7</v>
      </c>
      <c r="I2123" s="1">
        <f>IF(Tabel1[[#This Row],[Netto afname 2024 (LDN)]]-Tabel1[[#This Row],[Wind profiel]]&lt;0,0,Tabel1[[#This Row],[Netto afname 2024 (LDN)]]-Tabel1[[#This Row],[Wind profiel]])</f>
        <v>0</v>
      </c>
      <c r="J2123" s="1">
        <f>Tabel1[[#This Row],[Wind profiel]]-Tabel1[[#This Row],[Netto afname 2024 (LDN)]]</f>
        <v>2859.6448</v>
      </c>
    </row>
    <row r="2124" spans="1:10" x14ac:dyDescent="0.2">
      <c r="A2124">
        <f t="shared" si="67"/>
        <v>3</v>
      </c>
      <c r="B2124" t="s">
        <v>2122</v>
      </c>
      <c r="C2124" s="1">
        <v>4.4572000000000003</v>
      </c>
      <c r="D2124" s="1">
        <v>81.88548864758144</v>
      </c>
      <c r="E2124" s="1">
        <v>224.24</v>
      </c>
      <c r="F2124" s="1">
        <f t="shared" si="68"/>
        <v>146.81171135241857</v>
      </c>
      <c r="G2124" s="34"/>
      <c r="H2124" s="1">
        <v>2222.6999999999998</v>
      </c>
      <c r="I2124" s="1">
        <f>IF(Tabel1[[#This Row],[Netto afname 2024 (LDN)]]-Tabel1[[#This Row],[Wind profiel]]&lt;0,0,Tabel1[[#This Row],[Netto afname 2024 (LDN)]]-Tabel1[[#This Row],[Wind profiel]])</f>
        <v>0</v>
      </c>
      <c r="J2124" s="1">
        <f>Tabel1[[#This Row],[Wind profiel]]-Tabel1[[#This Row],[Netto afname 2024 (LDN)]]</f>
        <v>2218.2428</v>
      </c>
    </row>
    <row r="2125" spans="1:10" x14ac:dyDescent="0.2">
      <c r="A2125">
        <f t="shared" si="67"/>
        <v>3</v>
      </c>
      <c r="B2125" t="s">
        <v>2123</v>
      </c>
      <c r="C2125" s="1">
        <v>0</v>
      </c>
      <c r="D2125" s="1">
        <v>184.25468904244818</v>
      </c>
      <c r="E2125" s="1">
        <v>348.4</v>
      </c>
      <c r="F2125" s="1">
        <f t="shared" si="68"/>
        <v>164.1453109575518</v>
      </c>
      <c r="G2125" s="34"/>
      <c r="H2125" s="1">
        <v>2086.6</v>
      </c>
      <c r="I2125" s="1">
        <f>IF(Tabel1[[#This Row],[Netto afname 2024 (LDN)]]-Tabel1[[#This Row],[Wind profiel]]&lt;0,0,Tabel1[[#This Row],[Netto afname 2024 (LDN)]]-Tabel1[[#This Row],[Wind profiel]])</f>
        <v>0</v>
      </c>
      <c r="J2125" s="1">
        <f>Tabel1[[#This Row],[Wind profiel]]-Tabel1[[#This Row],[Netto afname 2024 (LDN)]]</f>
        <v>2086.6</v>
      </c>
    </row>
    <row r="2126" spans="1:10" x14ac:dyDescent="0.2">
      <c r="A2126">
        <f t="shared" si="67"/>
        <v>3</v>
      </c>
      <c r="B2126" t="s">
        <v>2124</v>
      </c>
      <c r="C2126" s="1">
        <v>0.2026</v>
      </c>
      <c r="D2126" s="1">
        <v>97.384007897334655</v>
      </c>
      <c r="E2126" s="1">
        <v>269.52</v>
      </c>
      <c r="F2126" s="1">
        <f t="shared" si="68"/>
        <v>172.33859210266536</v>
      </c>
      <c r="G2126" s="34"/>
      <c r="H2126" s="1">
        <v>1067.5999999999999</v>
      </c>
      <c r="I2126" s="1">
        <f>IF(Tabel1[[#This Row],[Netto afname 2024 (LDN)]]-Tabel1[[#This Row],[Wind profiel]]&lt;0,0,Tabel1[[#This Row],[Netto afname 2024 (LDN)]]-Tabel1[[#This Row],[Wind profiel]])</f>
        <v>0</v>
      </c>
      <c r="J2126" s="1">
        <f>Tabel1[[#This Row],[Wind profiel]]-Tabel1[[#This Row],[Netto afname 2024 (LDN)]]</f>
        <v>1067.3973999999998</v>
      </c>
    </row>
    <row r="2127" spans="1:10" x14ac:dyDescent="0.2">
      <c r="A2127">
        <f t="shared" si="67"/>
        <v>3</v>
      </c>
      <c r="B2127" t="s">
        <v>2125</v>
      </c>
      <c r="C2127" s="1">
        <v>0.55715000000000003</v>
      </c>
      <c r="D2127" s="1">
        <v>172.40868706811449</v>
      </c>
      <c r="E2127" s="1">
        <v>354.48</v>
      </c>
      <c r="F2127" s="1">
        <f t="shared" si="68"/>
        <v>182.62846293188551</v>
      </c>
      <c r="G2127" s="34"/>
      <c r="H2127" s="1">
        <v>1542.8</v>
      </c>
      <c r="I2127" s="1">
        <f>IF(Tabel1[[#This Row],[Netto afname 2024 (LDN)]]-Tabel1[[#This Row],[Wind profiel]]&lt;0,0,Tabel1[[#This Row],[Netto afname 2024 (LDN)]]-Tabel1[[#This Row],[Wind profiel]])</f>
        <v>0</v>
      </c>
      <c r="J2127" s="1">
        <f>Tabel1[[#This Row],[Wind profiel]]-Tabel1[[#This Row],[Netto afname 2024 (LDN)]]</f>
        <v>1542.2428499999999</v>
      </c>
    </row>
    <row r="2128" spans="1:10" x14ac:dyDescent="0.2">
      <c r="A2128">
        <f t="shared" si="67"/>
        <v>3</v>
      </c>
      <c r="B2128" t="s">
        <v>2126</v>
      </c>
      <c r="C2128" s="1">
        <v>2.1779500000000001</v>
      </c>
      <c r="D2128" s="1">
        <v>98.321816386969402</v>
      </c>
      <c r="E2128" s="1">
        <v>286.16000000000003</v>
      </c>
      <c r="F2128" s="1">
        <f t="shared" si="68"/>
        <v>190.01613361303063</v>
      </c>
      <c r="G2128" s="34"/>
      <c r="H2128" s="1">
        <v>1343.3</v>
      </c>
      <c r="I2128" s="1">
        <f>IF(Tabel1[[#This Row],[Netto afname 2024 (LDN)]]-Tabel1[[#This Row],[Wind profiel]]&lt;0,0,Tabel1[[#This Row],[Netto afname 2024 (LDN)]]-Tabel1[[#This Row],[Wind profiel]])</f>
        <v>0</v>
      </c>
      <c r="J2128" s="1">
        <f>Tabel1[[#This Row],[Wind profiel]]-Tabel1[[#This Row],[Netto afname 2024 (LDN)]]</f>
        <v>1341.1220499999999</v>
      </c>
    </row>
    <row r="2129" spans="1:10" x14ac:dyDescent="0.2">
      <c r="A2129">
        <f t="shared" si="67"/>
        <v>3</v>
      </c>
      <c r="B2129" t="s">
        <v>2127</v>
      </c>
      <c r="C2129" s="1">
        <v>4.6598000000000006</v>
      </c>
      <c r="D2129" s="1">
        <v>103.84995064165845</v>
      </c>
      <c r="E2129" s="1">
        <v>286.64</v>
      </c>
      <c r="F2129" s="1">
        <f t="shared" si="68"/>
        <v>187.44984935834157</v>
      </c>
      <c r="G2129" s="34"/>
      <c r="H2129" s="1">
        <v>1010.7</v>
      </c>
      <c r="I2129" s="1">
        <f>IF(Tabel1[[#This Row],[Netto afname 2024 (LDN)]]-Tabel1[[#This Row],[Wind profiel]]&lt;0,0,Tabel1[[#This Row],[Netto afname 2024 (LDN)]]-Tabel1[[#This Row],[Wind profiel]])</f>
        <v>0</v>
      </c>
      <c r="J2129" s="1">
        <f>Tabel1[[#This Row],[Wind profiel]]-Tabel1[[#This Row],[Netto afname 2024 (LDN)]]</f>
        <v>1006.0402</v>
      </c>
    </row>
    <row r="2130" spans="1:10" x14ac:dyDescent="0.2">
      <c r="A2130">
        <f t="shared" si="67"/>
        <v>3</v>
      </c>
      <c r="B2130" t="s">
        <v>2128</v>
      </c>
      <c r="C2130" s="1">
        <v>7.0403500000000001</v>
      </c>
      <c r="D2130" s="1">
        <v>51.678183613030605</v>
      </c>
      <c r="E2130" s="1">
        <v>233.68</v>
      </c>
      <c r="F2130" s="1">
        <f t="shared" si="68"/>
        <v>189.0421663869694</v>
      </c>
      <c r="G2130" s="34"/>
      <c r="H2130" s="1">
        <v>1459.3</v>
      </c>
      <c r="I2130" s="1">
        <f>IF(Tabel1[[#This Row],[Netto afname 2024 (LDN)]]-Tabel1[[#This Row],[Wind profiel]]&lt;0,0,Tabel1[[#This Row],[Netto afname 2024 (LDN)]]-Tabel1[[#This Row],[Wind profiel]])</f>
        <v>0</v>
      </c>
      <c r="J2130" s="1">
        <f>Tabel1[[#This Row],[Wind profiel]]-Tabel1[[#This Row],[Netto afname 2024 (LDN)]]</f>
        <v>1452.25965</v>
      </c>
    </row>
    <row r="2131" spans="1:10" x14ac:dyDescent="0.2">
      <c r="A2131">
        <f t="shared" si="67"/>
        <v>3</v>
      </c>
      <c r="B2131" t="s">
        <v>2129</v>
      </c>
      <c r="C2131" s="1">
        <v>70.960650000000001</v>
      </c>
      <c r="D2131" s="1">
        <v>5.6762092793682131</v>
      </c>
      <c r="E2131" s="1">
        <v>143.92000000000002</v>
      </c>
      <c r="F2131" s="1">
        <f t="shared" si="68"/>
        <v>209.20444072063179</v>
      </c>
      <c r="G2131" s="34"/>
      <c r="H2131" s="1">
        <v>1704.3</v>
      </c>
      <c r="I2131" s="1">
        <f>IF(Tabel1[[#This Row],[Netto afname 2024 (LDN)]]-Tabel1[[#This Row],[Wind profiel]]&lt;0,0,Tabel1[[#This Row],[Netto afname 2024 (LDN)]]-Tabel1[[#This Row],[Wind profiel]])</f>
        <v>0</v>
      </c>
      <c r="J2131" s="1">
        <f>Tabel1[[#This Row],[Wind profiel]]-Tabel1[[#This Row],[Netto afname 2024 (LDN)]]</f>
        <v>1633.33935</v>
      </c>
    </row>
    <row r="2132" spans="1:10" x14ac:dyDescent="0.2">
      <c r="A2132">
        <f t="shared" si="67"/>
        <v>3</v>
      </c>
      <c r="B2132" t="s">
        <v>2130</v>
      </c>
      <c r="C2132" s="1">
        <v>102.26235</v>
      </c>
      <c r="D2132" s="1">
        <v>0</v>
      </c>
      <c r="E2132" s="1">
        <v>81.760000000000005</v>
      </c>
      <c r="F2132" s="1">
        <f t="shared" si="68"/>
        <v>184.02235000000002</v>
      </c>
      <c r="G2132" s="34"/>
      <c r="H2132" s="1">
        <v>1357.3</v>
      </c>
      <c r="I2132" s="1">
        <f>IF(Tabel1[[#This Row],[Netto afname 2024 (LDN)]]-Tabel1[[#This Row],[Wind profiel]]&lt;0,0,Tabel1[[#This Row],[Netto afname 2024 (LDN)]]-Tabel1[[#This Row],[Wind profiel]])</f>
        <v>0</v>
      </c>
      <c r="J2132" s="1">
        <f>Tabel1[[#This Row],[Wind profiel]]-Tabel1[[#This Row],[Netto afname 2024 (LDN)]]</f>
        <v>1255.03765</v>
      </c>
    </row>
    <row r="2133" spans="1:10" x14ac:dyDescent="0.2">
      <c r="A2133">
        <f t="shared" si="67"/>
        <v>3</v>
      </c>
      <c r="B2133" t="s">
        <v>2131</v>
      </c>
      <c r="C2133" s="1">
        <v>173.07105000000001</v>
      </c>
      <c r="D2133" s="1">
        <v>0</v>
      </c>
      <c r="E2133" s="1">
        <v>18.080000000000002</v>
      </c>
      <c r="F2133" s="1">
        <f t="shared" si="68"/>
        <v>191.15105000000003</v>
      </c>
      <c r="G2133" s="34"/>
      <c r="H2133" s="1">
        <v>1041.7</v>
      </c>
      <c r="I2133" s="1">
        <f>IF(Tabel1[[#This Row],[Netto afname 2024 (LDN)]]-Tabel1[[#This Row],[Wind profiel]]&lt;0,0,Tabel1[[#This Row],[Netto afname 2024 (LDN)]]-Tabel1[[#This Row],[Wind profiel]])</f>
        <v>0</v>
      </c>
      <c r="J2133" s="1">
        <f>Tabel1[[#This Row],[Wind profiel]]-Tabel1[[#This Row],[Netto afname 2024 (LDN)]]</f>
        <v>868.62895000000003</v>
      </c>
    </row>
    <row r="2134" spans="1:10" x14ac:dyDescent="0.2">
      <c r="A2134">
        <f t="shared" si="67"/>
        <v>3</v>
      </c>
      <c r="B2134" t="s">
        <v>2132</v>
      </c>
      <c r="C2134" s="1">
        <v>199.96620000000001</v>
      </c>
      <c r="D2134" s="1">
        <v>0</v>
      </c>
      <c r="E2134" s="1">
        <v>0</v>
      </c>
      <c r="F2134" s="1">
        <f t="shared" si="68"/>
        <v>199.96620000000001</v>
      </c>
      <c r="G2134" s="34"/>
      <c r="H2134" s="1">
        <v>854</v>
      </c>
      <c r="I2134" s="1">
        <f>IF(Tabel1[[#This Row],[Netto afname 2024 (LDN)]]-Tabel1[[#This Row],[Wind profiel]]&lt;0,0,Tabel1[[#This Row],[Netto afname 2024 (LDN)]]-Tabel1[[#This Row],[Wind profiel]])</f>
        <v>0</v>
      </c>
      <c r="J2134" s="1">
        <f>Tabel1[[#This Row],[Wind profiel]]-Tabel1[[#This Row],[Netto afname 2024 (LDN)]]</f>
        <v>654.03379999999993</v>
      </c>
    </row>
    <row r="2135" spans="1:10" x14ac:dyDescent="0.2">
      <c r="A2135">
        <f t="shared" si="67"/>
        <v>3</v>
      </c>
      <c r="B2135" t="s">
        <v>2133</v>
      </c>
      <c r="C2135" s="1">
        <v>182.39064999999999</v>
      </c>
      <c r="D2135" s="1">
        <v>0</v>
      </c>
      <c r="E2135" s="1">
        <v>0</v>
      </c>
      <c r="F2135" s="1">
        <f t="shared" si="68"/>
        <v>182.39064999999999</v>
      </c>
      <c r="G2135" s="34"/>
      <c r="H2135" s="1">
        <v>840.8</v>
      </c>
      <c r="I2135" s="1">
        <f>IF(Tabel1[[#This Row],[Netto afname 2024 (LDN)]]-Tabel1[[#This Row],[Wind profiel]]&lt;0,0,Tabel1[[#This Row],[Netto afname 2024 (LDN)]]-Tabel1[[#This Row],[Wind profiel]])</f>
        <v>0</v>
      </c>
      <c r="J2135" s="1">
        <f>Tabel1[[#This Row],[Wind profiel]]-Tabel1[[#This Row],[Netto afname 2024 (LDN)]]</f>
        <v>658.4093499999999</v>
      </c>
    </row>
    <row r="2136" spans="1:10" x14ac:dyDescent="0.2">
      <c r="A2136">
        <f t="shared" si="67"/>
        <v>3</v>
      </c>
      <c r="B2136" t="s">
        <v>2134</v>
      </c>
      <c r="C2136" s="1">
        <v>198.80125000000001</v>
      </c>
      <c r="D2136" s="1">
        <v>0</v>
      </c>
      <c r="E2136" s="1">
        <v>0</v>
      </c>
      <c r="F2136" s="1">
        <f t="shared" si="68"/>
        <v>198.80125000000001</v>
      </c>
      <c r="G2136" s="34"/>
      <c r="H2136" s="1">
        <v>1113.5999999999999</v>
      </c>
      <c r="I2136" s="1">
        <f>IF(Tabel1[[#This Row],[Netto afname 2024 (LDN)]]-Tabel1[[#This Row],[Wind profiel]]&lt;0,0,Tabel1[[#This Row],[Netto afname 2024 (LDN)]]-Tabel1[[#This Row],[Wind profiel]])</f>
        <v>0</v>
      </c>
      <c r="J2136" s="1">
        <f>Tabel1[[#This Row],[Wind profiel]]-Tabel1[[#This Row],[Netto afname 2024 (LDN)]]</f>
        <v>914.79874999999993</v>
      </c>
    </row>
    <row r="2137" spans="1:10" x14ac:dyDescent="0.2">
      <c r="A2137">
        <f t="shared" si="67"/>
        <v>3</v>
      </c>
      <c r="B2137" t="s">
        <v>2135</v>
      </c>
      <c r="C2137" s="1">
        <v>223.92365000000001</v>
      </c>
      <c r="D2137" s="1">
        <v>0</v>
      </c>
      <c r="E2137" s="1">
        <v>0</v>
      </c>
      <c r="F2137" s="1">
        <f t="shared" si="68"/>
        <v>223.92365000000001</v>
      </c>
      <c r="G2137" s="34"/>
      <c r="H2137" s="1">
        <v>868.8</v>
      </c>
      <c r="I2137" s="1">
        <f>IF(Tabel1[[#This Row],[Netto afname 2024 (LDN)]]-Tabel1[[#This Row],[Wind profiel]]&lt;0,0,Tabel1[[#This Row],[Netto afname 2024 (LDN)]]-Tabel1[[#This Row],[Wind profiel]])</f>
        <v>0</v>
      </c>
      <c r="J2137" s="1">
        <f>Tabel1[[#This Row],[Wind profiel]]-Tabel1[[#This Row],[Netto afname 2024 (LDN)]]</f>
        <v>644.87635</v>
      </c>
    </row>
    <row r="2138" spans="1:10" x14ac:dyDescent="0.2">
      <c r="A2138">
        <f t="shared" si="67"/>
        <v>3</v>
      </c>
      <c r="B2138" t="s">
        <v>2136</v>
      </c>
      <c r="C2138" s="1">
        <v>187.70889999999997</v>
      </c>
      <c r="D2138" s="1">
        <v>0</v>
      </c>
      <c r="E2138" s="1">
        <v>0</v>
      </c>
      <c r="F2138" s="1">
        <f t="shared" si="68"/>
        <v>187.70889999999997</v>
      </c>
      <c r="G2138" s="34"/>
      <c r="H2138" s="1">
        <v>1517.6</v>
      </c>
      <c r="I2138" s="1">
        <f>IF(Tabel1[[#This Row],[Netto afname 2024 (LDN)]]-Tabel1[[#This Row],[Wind profiel]]&lt;0,0,Tabel1[[#This Row],[Netto afname 2024 (LDN)]]-Tabel1[[#This Row],[Wind profiel]])</f>
        <v>0</v>
      </c>
      <c r="J2138" s="1">
        <f>Tabel1[[#This Row],[Wind profiel]]-Tabel1[[#This Row],[Netto afname 2024 (LDN)]]</f>
        <v>1329.8910999999998</v>
      </c>
    </row>
    <row r="2139" spans="1:10" x14ac:dyDescent="0.2">
      <c r="A2139">
        <f t="shared" si="67"/>
        <v>3</v>
      </c>
      <c r="B2139" t="s">
        <v>2137</v>
      </c>
      <c r="C2139" s="1">
        <v>169.42425</v>
      </c>
      <c r="D2139" s="1">
        <v>0</v>
      </c>
      <c r="E2139" s="1">
        <v>0</v>
      </c>
      <c r="F2139" s="1">
        <f t="shared" si="68"/>
        <v>169.42425</v>
      </c>
      <c r="G2139" s="34"/>
      <c r="H2139" s="1">
        <v>1573.3</v>
      </c>
      <c r="I2139" s="1">
        <f>IF(Tabel1[[#This Row],[Netto afname 2024 (LDN)]]-Tabel1[[#This Row],[Wind profiel]]&lt;0,0,Tabel1[[#This Row],[Netto afname 2024 (LDN)]]-Tabel1[[#This Row],[Wind profiel]])</f>
        <v>0</v>
      </c>
      <c r="J2139" s="1">
        <f>Tabel1[[#This Row],[Wind profiel]]-Tabel1[[#This Row],[Netto afname 2024 (LDN)]]</f>
        <v>1403.8757499999999</v>
      </c>
    </row>
    <row r="2140" spans="1:10" x14ac:dyDescent="0.2">
      <c r="A2140">
        <f t="shared" si="67"/>
        <v>3</v>
      </c>
      <c r="B2140" t="s">
        <v>2138</v>
      </c>
      <c r="C2140" s="1">
        <v>167.85409999999999</v>
      </c>
      <c r="D2140" s="1">
        <v>0</v>
      </c>
      <c r="E2140" s="1">
        <v>0</v>
      </c>
      <c r="F2140" s="1">
        <f t="shared" si="68"/>
        <v>167.85409999999999</v>
      </c>
      <c r="G2140" s="34"/>
      <c r="H2140" s="1">
        <v>1506.6</v>
      </c>
      <c r="I2140" s="1">
        <f>IF(Tabel1[[#This Row],[Netto afname 2024 (LDN)]]-Tabel1[[#This Row],[Wind profiel]]&lt;0,0,Tabel1[[#This Row],[Netto afname 2024 (LDN)]]-Tabel1[[#This Row],[Wind profiel]])</f>
        <v>0</v>
      </c>
      <c r="J2140" s="1">
        <f>Tabel1[[#This Row],[Wind profiel]]-Tabel1[[#This Row],[Netto afname 2024 (LDN)]]</f>
        <v>1338.7458999999999</v>
      </c>
    </row>
    <row r="2141" spans="1:10" x14ac:dyDescent="0.2">
      <c r="A2141">
        <f t="shared" si="67"/>
        <v>3</v>
      </c>
      <c r="B2141" t="s">
        <v>2139</v>
      </c>
      <c r="C2141" s="1">
        <v>158.53449999999998</v>
      </c>
      <c r="D2141" s="1">
        <v>0</v>
      </c>
      <c r="E2141" s="1">
        <v>0</v>
      </c>
      <c r="F2141" s="1">
        <f t="shared" si="68"/>
        <v>158.53449999999998</v>
      </c>
      <c r="G2141" s="34"/>
      <c r="H2141" s="1">
        <v>1082.7</v>
      </c>
      <c r="I2141" s="1">
        <f>IF(Tabel1[[#This Row],[Netto afname 2024 (LDN)]]-Tabel1[[#This Row],[Wind profiel]]&lt;0,0,Tabel1[[#This Row],[Netto afname 2024 (LDN)]]-Tabel1[[#This Row],[Wind profiel]])</f>
        <v>0</v>
      </c>
      <c r="J2141" s="1">
        <f>Tabel1[[#This Row],[Wind profiel]]-Tabel1[[#This Row],[Netto afname 2024 (LDN)]]</f>
        <v>924.16550000000007</v>
      </c>
    </row>
    <row r="2142" spans="1:10" x14ac:dyDescent="0.2">
      <c r="A2142">
        <f t="shared" si="67"/>
        <v>3</v>
      </c>
      <c r="B2142" t="s">
        <v>2140</v>
      </c>
      <c r="C2142" s="1">
        <v>154.63444999999999</v>
      </c>
      <c r="D2142" s="1">
        <v>0</v>
      </c>
      <c r="E2142" s="1">
        <v>0</v>
      </c>
      <c r="F2142" s="1">
        <f t="shared" si="68"/>
        <v>154.63444999999999</v>
      </c>
      <c r="G2142" s="34"/>
      <c r="H2142" s="1">
        <v>902.6</v>
      </c>
      <c r="I2142" s="1">
        <f>IF(Tabel1[[#This Row],[Netto afname 2024 (LDN)]]-Tabel1[[#This Row],[Wind profiel]]&lt;0,0,Tabel1[[#This Row],[Netto afname 2024 (LDN)]]-Tabel1[[#This Row],[Wind profiel]])</f>
        <v>0</v>
      </c>
      <c r="J2142" s="1">
        <f>Tabel1[[#This Row],[Wind profiel]]-Tabel1[[#This Row],[Netto afname 2024 (LDN)]]</f>
        <v>747.96555000000001</v>
      </c>
    </row>
    <row r="2143" spans="1:10" x14ac:dyDescent="0.2">
      <c r="A2143">
        <f t="shared" si="67"/>
        <v>3</v>
      </c>
      <c r="B2143" t="s">
        <v>2141</v>
      </c>
      <c r="C2143" s="1">
        <v>159.19295</v>
      </c>
      <c r="D2143" s="1">
        <v>0</v>
      </c>
      <c r="E2143" s="1">
        <v>0</v>
      </c>
      <c r="F2143" s="1">
        <f t="shared" si="68"/>
        <v>159.19295</v>
      </c>
      <c r="G2143" s="34"/>
      <c r="H2143" s="1">
        <v>474.8</v>
      </c>
      <c r="I2143" s="1">
        <f>IF(Tabel1[[#This Row],[Netto afname 2024 (LDN)]]-Tabel1[[#This Row],[Wind profiel]]&lt;0,0,Tabel1[[#This Row],[Netto afname 2024 (LDN)]]-Tabel1[[#This Row],[Wind profiel]])</f>
        <v>0</v>
      </c>
      <c r="J2143" s="1">
        <f>Tabel1[[#This Row],[Wind profiel]]-Tabel1[[#This Row],[Netto afname 2024 (LDN)]]</f>
        <v>315.60705000000002</v>
      </c>
    </row>
    <row r="2144" spans="1:10" x14ac:dyDescent="0.2">
      <c r="A2144">
        <f t="shared" si="67"/>
        <v>3</v>
      </c>
      <c r="B2144" t="s">
        <v>2142</v>
      </c>
      <c r="C2144" s="1">
        <v>151.54480000000001</v>
      </c>
      <c r="D2144" s="1">
        <v>0</v>
      </c>
      <c r="E2144" s="1">
        <v>0</v>
      </c>
      <c r="F2144" s="1">
        <f t="shared" si="68"/>
        <v>151.54480000000001</v>
      </c>
      <c r="G2144" s="34"/>
      <c r="H2144" s="1">
        <v>271.5</v>
      </c>
      <c r="I2144" s="1">
        <f>IF(Tabel1[[#This Row],[Netto afname 2024 (LDN)]]-Tabel1[[#This Row],[Wind profiel]]&lt;0,0,Tabel1[[#This Row],[Netto afname 2024 (LDN)]]-Tabel1[[#This Row],[Wind profiel]])</f>
        <v>0</v>
      </c>
      <c r="J2144" s="1">
        <f>Tabel1[[#This Row],[Wind profiel]]-Tabel1[[#This Row],[Netto afname 2024 (LDN)]]</f>
        <v>119.95519999999999</v>
      </c>
    </row>
    <row r="2145" spans="1:10" x14ac:dyDescent="0.2">
      <c r="A2145">
        <f t="shared" si="67"/>
        <v>3</v>
      </c>
      <c r="B2145" t="s">
        <v>2143</v>
      </c>
      <c r="C2145" s="1">
        <v>152.45650000000001</v>
      </c>
      <c r="D2145" s="1">
        <v>0</v>
      </c>
      <c r="E2145" s="1">
        <v>0</v>
      </c>
      <c r="F2145" s="1">
        <f t="shared" si="68"/>
        <v>152.45650000000001</v>
      </c>
      <c r="G2145" s="34"/>
      <c r="H2145" s="1">
        <v>39.299999999999997</v>
      </c>
      <c r="I2145" s="1">
        <f>IF(Tabel1[[#This Row],[Netto afname 2024 (LDN)]]-Tabel1[[#This Row],[Wind profiel]]&lt;0,0,Tabel1[[#This Row],[Netto afname 2024 (LDN)]]-Tabel1[[#This Row],[Wind profiel]])</f>
        <v>113.15650000000001</v>
      </c>
      <c r="J2145" s="1">
        <f>Tabel1[[#This Row],[Wind profiel]]-Tabel1[[#This Row],[Netto afname 2024 (LDN)]]</f>
        <v>-113.15650000000001</v>
      </c>
    </row>
    <row r="2146" spans="1:10" x14ac:dyDescent="0.2">
      <c r="A2146">
        <f t="shared" si="67"/>
        <v>3</v>
      </c>
      <c r="B2146" t="s">
        <v>2144</v>
      </c>
      <c r="C2146" s="1">
        <v>131.13284999999999</v>
      </c>
      <c r="D2146" s="1">
        <v>0</v>
      </c>
      <c r="E2146" s="1">
        <v>17.12</v>
      </c>
      <c r="F2146" s="1">
        <f t="shared" si="68"/>
        <v>148.25285</v>
      </c>
      <c r="G2146" s="34"/>
      <c r="H2146" s="1">
        <v>0</v>
      </c>
      <c r="I2146" s="1">
        <f>IF(Tabel1[[#This Row],[Netto afname 2024 (LDN)]]-Tabel1[[#This Row],[Wind profiel]]&lt;0,0,Tabel1[[#This Row],[Netto afname 2024 (LDN)]]-Tabel1[[#This Row],[Wind profiel]])</f>
        <v>131.13284999999999</v>
      </c>
      <c r="J2146" s="1">
        <f>Tabel1[[#This Row],[Wind profiel]]-Tabel1[[#This Row],[Netto afname 2024 (LDN)]]</f>
        <v>-131.13284999999999</v>
      </c>
    </row>
    <row r="2147" spans="1:10" x14ac:dyDescent="0.2">
      <c r="A2147">
        <f t="shared" si="67"/>
        <v>3</v>
      </c>
      <c r="B2147" t="s">
        <v>2145</v>
      </c>
      <c r="C2147" s="1">
        <v>97.805149999999998</v>
      </c>
      <c r="D2147" s="1">
        <v>0</v>
      </c>
      <c r="E2147" s="1">
        <v>51.120000000000005</v>
      </c>
      <c r="F2147" s="1">
        <f t="shared" si="68"/>
        <v>148.92515</v>
      </c>
      <c r="G2147" s="34"/>
      <c r="H2147" s="1">
        <v>0</v>
      </c>
      <c r="I2147" s="1">
        <f>IF(Tabel1[[#This Row],[Netto afname 2024 (LDN)]]-Tabel1[[#This Row],[Wind profiel]]&lt;0,0,Tabel1[[#This Row],[Netto afname 2024 (LDN)]]-Tabel1[[#This Row],[Wind profiel]])</f>
        <v>97.805149999999998</v>
      </c>
      <c r="J2147" s="1">
        <f>Tabel1[[#This Row],[Wind profiel]]-Tabel1[[#This Row],[Netto afname 2024 (LDN)]]</f>
        <v>-97.805149999999998</v>
      </c>
    </row>
    <row r="2148" spans="1:10" x14ac:dyDescent="0.2">
      <c r="A2148">
        <f t="shared" si="67"/>
        <v>3</v>
      </c>
      <c r="B2148" t="s">
        <v>2146</v>
      </c>
      <c r="C2148" s="1">
        <v>34.391350000000003</v>
      </c>
      <c r="D2148" s="1">
        <v>14.560710760118461</v>
      </c>
      <c r="E2148" s="1">
        <v>137.91999999999999</v>
      </c>
      <c r="F2148" s="1">
        <f t="shared" si="68"/>
        <v>157.75063923988154</v>
      </c>
      <c r="G2148" s="34"/>
      <c r="H2148" s="1">
        <v>301.10000000000002</v>
      </c>
      <c r="I2148" s="1">
        <f>IF(Tabel1[[#This Row],[Netto afname 2024 (LDN)]]-Tabel1[[#This Row],[Wind profiel]]&lt;0,0,Tabel1[[#This Row],[Netto afname 2024 (LDN)]]-Tabel1[[#This Row],[Wind profiel]])</f>
        <v>0</v>
      </c>
      <c r="J2148" s="1">
        <f>Tabel1[[#This Row],[Wind profiel]]-Tabel1[[#This Row],[Netto afname 2024 (LDN)]]</f>
        <v>266.70865000000003</v>
      </c>
    </row>
    <row r="2149" spans="1:10" x14ac:dyDescent="0.2">
      <c r="A2149">
        <f t="shared" si="67"/>
        <v>3</v>
      </c>
      <c r="B2149" t="s">
        <v>2147</v>
      </c>
      <c r="C2149" s="1">
        <v>8.2053000000000011</v>
      </c>
      <c r="D2149" s="1">
        <v>58.637709772951631</v>
      </c>
      <c r="E2149" s="1">
        <v>222.40000000000003</v>
      </c>
      <c r="F2149" s="1">
        <f t="shared" si="68"/>
        <v>171.96759022704839</v>
      </c>
      <c r="G2149" s="34"/>
      <c r="H2149" s="1">
        <v>573.9</v>
      </c>
      <c r="I2149" s="1">
        <f>IF(Tabel1[[#This Row],[Netto afname 2024 (LDN)]]-Tabel1[[#This Row],[Wind profiel]]&lt;0,0,Tabel1[[#This Row],[Netto afname 2024 (LDN)]]-Tabel1[[#This Row],[Wind profiel]])</f>
        <v>0</v>
      </c>
      <c r="J2149" s="1">
        <f>Tabel1[[#This Row],[Wind profiel]]-Tabel1[[#This Row],[Netto afname 2024 (LDN)]]</f>
        <v>565.69470000000001</v>
      </c>
    </row>
    <row r="2150" spans="1:10" x14ac:dyDescent="0.2">
      <c r="A2150">
        <f t="shared" si="67"/>
        <v>3</v>
      </c>
      <c r="B2150" t="s">
        <v>2148</v>
      </c>
      <c r="C2150" s="1">
        <v>8.05335</v>
      </c>
      <c r="D2150" s="1">
        <v>14.116485686080948</v>
      </c>
      <c r="E2150" s="1">
        <v>179.6</v>
      </c>
      <c r="F2150" s="1">
        <f t="shared" si="68"/>
        <v>173.53686431391904</v>
      </c>
      <c r="G2150" s="34"/>
      <c r="H2150" s="1">
        <v>1201.5</v>
      </c>
      <c r="I2150" s="1">
        <f>IF(Tabel1[[#This Row],[Netto afname 2024 (LDN)]]-Tabel1[[#This Row],[Wind profiel]]&lt;0,0,Tabel1[[#This Row],[Netto afname 2024 (LDN)]]-Tabel1[[#This Row],[Wind profiel]])</f>
        <v>0</v>
      </c>
      <c r="J2150" s="1">
        <f>Tabel1[[#This Row],[Wind profiel]]-Tabel1[[#This Row],[Netto afname 2024 (LDN)]]</f>
        <v>1193.4466500000001</v>
      </c>
    </row>
    <row r="2151" spans="1:10" x14ac:dyDescent="0.2">
      <c r="A2151">
        <f t="shared" si="67"/>
        <v>3</v>
      </c>
      <c r="B2151" t="s">
        <v>2149</v>
      </c>
      <c r="C2151" s="1">
        <v>2.3805499999999999</v>
      </c>
      <c r="D2151" s="1">
        <v>40.078973346495559</v>
      </c>
      <c r="E2151" s="1">
        <v>207.59999999999997</v>
      </c>
      <c r="F2151" s="1">
        <f t="shared" si="68"/>
        <v>169.90157665350441</v>
      </c>
      <c r="G2151" s="34"/>
      <c r="H2151" s="1">
        <v>370.9</v>
      </c>
      <c r="I2151" s="1">
        <f>IF(Tabel1[[#This Row],[Netto afname 2024 (LDN)]]-Tabel1[[#This Row],[Wind profiel]]&lt;0,0,Tabel1[[#This Row],[Netto afname 2024 (LDN)]]-Tabel1[[#This Row],[Wind profiel]])</f>
        <v>0</v>
      </c>
      <c r="J2151" s="1">
        <f>Tabel1[[#This Row],[Wind profiel]]-Tabel1[[#This Row],[Netto afname 2024 (LDN)]]</f>
        <v>368.51944999999995</v>
      </c>
    </row>
    <row r="2152" spans="1:10" x14ac:dyDescent="0.2">
      <c r="A2152">
        <f t="shared" si="67"/>
        <v>3</v>
      </c>
      <c r="B2152" t="s">
        <v>2150</v>
      </c>
      <c r="C2152" s="1">
        <v>22.893799999999999</v>
      </c>
      <c r="D2152" s="1">
        <v>36.130306021717672</v>
      </c>
      <c r="E2152" s="1">
        <v>201.92000000000002</v>
      </c>
      <c r="F2152" s="1">
        <f t="shared" si="68"/>
        <v>188.68349397828234</v>
      </c>
      <c r="G2152" s="34"/>
      <c r="H2152" s="1">
        <v>683.4</v>
      </c>
      <c r="I2152" s="1">
        <f>IF(Tabel1[[#This Row],[Netto afname 2024 (LDN)]]-Tabel1[[#This Row],[Wind profiel]]&lt;0,0,Tabel1[[#This Row],[Netto afname 2024 (LDN)]]-Tabel1[[#This Row],[Wind profiel]])</f>
        <v>0</v>
      </c>
      <c r="J2152" s="1">
        <f>Tabel1[[#This Row],[Wind profiel]]-Tabel1[[#This Row],[Netto afname 2024 (LDN)]]</f>
        <v>660.50620000000004</v>
      </c>
    </row>
    <row r="2153" spans="1:10" x14ac:dyDescent="0.2">
      <c r="A2153">
        <f t="shared" si="67"/>
        <v>3</v>
      </c>
      <c r="B2153" t="s">
        <v>2151</v>
      </c>
      <c r="C2153" s="1">
        <v>50.599350000000001</v>
      </c>
      <c r="D2153" s="1">
        <v>2.0236920039486677</v>
      </c>
      <c r="E2153" s="1">
        <v>137.44</v>
      </c>
      <c r="F2153" s="1">
        <f t="shared" si="68"/>
        <v>186.01565799605135</v>
      </c>
      <c r="G2153" s="34"/>
      <c r="H2153" s="1">
        <v>812.8</v>
      </c>
      <c r="I2153" s="1">
        <f>IF(Tabel1[[#This Row],[Netto afname 2024 (LDN)]]-Tabel1[[#This Row],[Wind profiel]]&lt;0,0,Tabel1[[#This Row],[Netto afname 2024 (LDN)]]-Tabel1[[#This Row],[Wind profiel]])</f>
        <v>0</v>
      </c>
      <c r="J2153" s="1">
        <f>Tabel1[[#This Row],[Wind profiel]]-Tabel1[[#This Row],[Netto afname 2024 (LDN)]]</f>
        <v>762.20065</v>
      </c>
    </row>
    <row r="2154" spans="1:10" x14ac:dyDescent="0.2">
      <c r="A2154">
        <f t="shared" si="67"/>
        <v>3</v>
      </c>
      <c r="B2154" t="s">
        <v>2152</v>
      </c>
      <c r="C2154" s="1">
        <v>119.6353</v>
      </c>
      <c r="D2154" s="1">
        <v>0</v>
      </c>
      <c r="E2154" s="1">
        <v>62.959999999999994</v>
      </c>
      <c r="F2154" s="1">
        <f t="shared" si="68"/>
        <v>182.59530000000001</v>
      </c>
      <c r="G2154" s="34"/>
      <c r="H2154" s="1">
        <v>721.6</v>
      </c>
      <c r="I2154" s="1">
        <f>IF(Tabel1[[#This Row],[Netto afname 2024 (LDN)]]-Tabel1[[#This Row],[Wind profiel]]&lt;0,0,Tabel1[[#This Row],[Netto afname 2024 (LDN)]]-Tabel1[[#This Row],[Wind profiel]])</f>
        <v>0</v>
      </c>
      <c r="J2154" s="1">
        <f>Tabel1[[#This Row],[Wind profiel]]-Tabel1[[#This Row],[Netto afname 2024 (LDN)]]</f>
        <v>601.96469999999999</v>
      </c>
    </row>
    <row r="2155" spans="1:10" x14ac:dyDescent="0.2">
      <c r="A2155">
        <f t="shared" si="67"/>
        <v>3</v>
      </c>
      <c r="B2155" t="s">
        <v>2153</v>
      </c>
      <c r="C2155" s="1">
        <v>140.6044</v>
      </c>
      <c r="D2155" s="1">
        <v>0</v>
      </c>
      <c r="E2155" s="1">
        <v>40.159999999999997</v>
      </c>
      <c r="F2155" s="1">
        <f t="shared" si="68"/>
        <v>180.76439999999999</v>
      </c>
      <c r="G2155" s="34"/>
      <c r="H2155" s="1">
        <v>776.5</v>
      </c>
      <c r="I2155" s="1">
        <f>IF(Tabel1[[#This Row],[Netto afname 2024 (LDN)]]-Tabel1[[#This Row],[Wind profiel]]&lt;0,0,Tabel1[[#This Row],[Netto afname 2024 (LDN)]]-Tabel1[[#This Row],[Wind profiel]])</f>
        <v>0</v>
      </c>
      <c r="J2155" s="1">
        <f>Tabel1[[#This Row],[Wind profiel]]-Tabel1[[#This Row],[Netto afname 2024 (LDN)]]</f>
        <v>635.89560000000006</v>
      </c>
    </row>
    <row r="2156" spans="1:10" x14ac:dyDescent="0.2">
      <c r="A2156">
        <f t="shared" si="67"/>
        <v>3</v>
      </c>
      <c r="B2156" t="s">
        <v>2154</v>
      </c>
      <c r="C2156" s="1">
        <v>94.96875</v>
      </c>
      <c r="D2156" s="1">
        <v>0</v>
      </c>
      <c r="E2156" s="1">
        <v>81.12</v>
      </c>
      <c r="F2156" s="1">
        <f t="shared" si="68"/>
        <v>176.08875</v>
      </c>
      <c r="G2156" s="34"/>
      <c r="H2156" s="1">
        <v>783.2</v>
      </c>
      <c r="I2156" s="1">
        <f>IF(Tabel1[[#This Row],[Netto afname 2024 (LDN)]]-Tabel1[[#This Row],[Wind profiel]]&lt;0,0,Tabel1[[#This Row],[Netto afname 2024 (LDN)]]-Tabel1[[#This Row],[Wind profiel]])</f>
        <v>0</v>
      </c>
      <c r="J2156" s="1">
        <f>Tabel1[[#This Row],[Wind profiel]]-Tabel1[[#This Row],[Netto afname 2024 (LDN)]]</f>
        <v>688.23125000000005</v>
      </c>
    </row>
    <row r="2157" spans="1:10" x14ac:dyDescent="0.2">
      <c r="A2157">
        <f t="shared" si="67"/>
        <v>3</v>
      </c>
      <c r="B2157" t="s">
        <v>2155</v>
      </c>
      <c r="C2157" s="1">
        <v>135.94460000000001</v>
      </c>
      <c r="D2157" s="1">
        <v>0</v>
      </c>
      <c r="E2157" s="1">
        <v>26.64</v>
      </c>
      <c r="F2157" s="1">
        <f t="shared" si="68"/>
        <v>162.58460000000002</v>
      </c>
      <c r="G2157" s="34"/>
      <c r="H2157" s="1">
        <v>332.4</v>
      </c>
      <c r="I2157" s="1">
        <f>IF(Tabel1[[#This Row],[Netto afname 2024 (LDN)]]-Tabel1[[#This Row],[Wind profiel]]&lt;0,0,Tabel1[[#This Row],[Netto afname 2024 (LDN)]]-Tabel1[[#This Row],[Wind profiel]])</f>
        <v>0</v>
      </c>
      <c r="J2157" s="1">
        <f>Tabel1[[#This Row],[Wind profiel]]-Tabel1[[#This Row],[Netto afname 2024 (LDN)]]</f>
        <v>196.45539999999997</v>
      </c>
    </row>
    <row r="2158" spans="1:10" x14ac:dyDescent="0.2">
      <c r="A2158">
        <f t="shared" si="67"/>
        <v>3</v>
      </c>
      <c r="B2158" t="s">
        <v>2156</v>
      </c>
      <c r="C2158" s="1">
        <v>166.53719999999998</v>
      </c>
      <c r="D2158" s="1">
        <v>0</v>
      </c>
      <c r="E2158" s="1">
        <v>0.64</v>
      </c>
      <c r="F2158" s="1">
        <f t="shared" si="68"/>
        <v>167.17719999999997</v>
      </c>
      <c r="G2158" s="34"/>
      <c r="H2158" s="1">
        <v>69.5</v>
      </c>
      <c r="I2158" s="1">
        <f>IF(Tabel1[[#This Row],[Netto afname 2024 (LDN)]]-Tabel1[[#This Row],[Wind profiel]]&lt;0,0,Tabel1[[#This Row],[Netto afname 2024 (LDN)]]-Tabel1[[#This Row],[Wind profiel]])</f>
        <v>97.037199999999984</v>
      </c>
      <c r="J2158" s="1">
        <f>Tabel1[[#This Row],[Wind profiel]]-Tabel1[[#This Row],[Netto afname 2024 (LDN)]]</f>
        <v>-97.037199999999984</v>
      </c>
    </row>
    <row r="2159" spans="1:10" x14ac:dyDescent="0.2">
      <c r="A2159">
        <f t="shared" si="67"/>
        <v>3</v>
      </c>
      <c r="B2159" t="s">
        <v>2157</v>
      </c>
      <c r="C2159" s="1">
        <v>198.34540000000001</v>
      </c>
      <c r="D2159" s="1">
        <v>0</v>
      </c>
      <c r="E2159" s="1">
        <v>0</v>
      </c>
      <c r="F2159" s="1">
        <f t="shared" si="68"/>
        <v>198.34540000000001</v>
      </c>
      <c r="G2159" s="34"/>
      <c r="H2159" s="1">
        <v>94.9</v>
      </c>
      <c r="I2159" s="1">
        <f>IF(Tabel1[[#This Row],[Netto afname 2024 (LDN)]]-Tabel1[[#This Row],[Wind profiel]]&lt;0,0,Tabel1[[#This Row],[Netto afname 2024 (LDN)]]-Tabel1[[#This Row],[Wind profiel]])</f>
        <v>103.44540000000001</v>
      </c>
      <c r="J2159" s="1">
        <f>Tabel1[[#This Row],[Wind profiel]]-Tabel1[[#This Row],[Netto afname 2024 (LDN)]]</f>
        <v>-103.44540000000001</v>
      </c>
    </row>
    <row r="2160" spans="1:10" x14ac:dyDescent="0.2">
      <c r="A2160">
        <f t="shared" si="67"/>
        <v>3</v>
      </c>
      <c r="B2160" t="s">
        <v>2158</v>
      </c>
      <c r="C2160" s="1">
        <v>177.73084999999998</v>
      </c>
      <c r="D2160" s="1">
        <v>0</v>
      </c>
      <c r="E2160" s="1">
        <v>0</v>
      </c>
      <c r="F2160" s="1">
        <f t="shared" si="68"/>
        <v>177.73084999999998</v>
      </c>
      <c r="G2160" s="34"/>
      <c r="H2160" s="1">
        <v>0</v>
      </c>
      <c r="I2160" s="1">
        <f>IF(Tabel1[[#This Row],[Netto afname 2024 (LDN)]]-Tabel1[[#This Row],[Wind profiel]]&lt;0,0,Tabel1[[#This Row],[Netto afname 2024 (LDN)]]-Tabel1[[#This Row],[Wind profiel]])</f>
        <v>177.73084999999998</v>
      </c>
      <c r="J2160" s="1">
        <f>Tabel1[[#This Row],[Wind profiel]]-Tabel1[[#This Row],[Netto afname 2024 (LDN)]]</f>
        <v>-177.73084999999998</v>
      </c>
    </row>
    <row r="2161" spans="1:10" x14ac:dyDescent="0.2">
      <c r="A2161">
        <f t="shared" si="67"/>
        <v>3</v>
      </c>
      <c r="B2161" t="s">
        <v>2159</v>
      </c>
      <c r="C2161" s="1">
        <v>180.36465000000004</v>
      </c>
      <c r="D2161" s="1">
        <v>0</v>
      </c>
      <c r="E2161" s="1">
        <v>0</v>
      </c>
      <c r="F2161" s="1">
        <f t="shared" si="68"/>
        <v>180.36465000000004</v>
      </c>
      <c r="G2161" s="34"/>
      <c r="H2161" s="1">
        <v>0</v>
      </c>
      <c r="I2161" s="1">
        <f>IF(Tabel1[[#This Row],[Netto afname 2024 (LDN)]]-Tabel1[[#This Row],[Wind profiel]]&lt;0,0,Tabel1[[#This Row],[Netto afname 2024 (LDN)]]-Tabel1[[#This Row],[Wind profiel]])</f>
        <v>180.36465000000004</v>
      </c>
      <c r="J2161" s="1">
        <f>Tabel1[[#This Row],[Wind profiel]]-Tabel1[[#This Row],[Netto afname 2024 (LDN)]]</f>
        <v>-180.36465000000004</v>
      </c>
    </row>
    <row r="2162" spans="1:10" x14ac:dyDescent="0.2">
      <c r="A2162">
        <f t="shared" si="67"/>
        <v>3</v>
      </c>
      <c r="B2162" t="s">
        <v>2160</v>
      </c>
      <c r="C2162" s="1">
        <v>156.71109999999999</v>
      </c>
      <c r="D2162" s="1">
        <v>0</v>
      </c>
      <c r="E2162" s="1">
        <v>0</v>
      </c>
      <c r="F2162" s="1">
        <f t="shared" si="68"/>
        <v>156.71109999999999</v>
      </c>
      <c r="G2162" s="34"/>
      <c r="H2162" s="1">
        <v>0</v>
      </c>
      <c r="I2162" s="1">
        <f>IF(Tabel1[[#This Row],[Netto afname 2024 (LDN)]]-Tabel1[[#This Row],[Wind profiel]]&lt;0,0,Tabel1[[#This Row],[Netto afname 2024 (LDN)]]-Tabel1[[#This Row],[Wind profiel]])</f>
        <v>156.71109999999999</v>
      </c>
      <c r="J2162" s="1">
        <f>Tabel1[[#This Row],[Wind profiel]]-Tabel1[[#This Row],[Netto afname 2024 (LDN)]]</f>
        <v>-156.71109999999999</v>
      </c>
    </row>
    <row r="2163" spans="1:10" x14ac:dyDescent="0.2">
      <c r="A2163">
        <f t="shared" si="67"/>
        <v>3</v>
      </c>
      <c r="B2163" t="s">
        <v>2161</v>
      </c>
      <c r="C2163" s="1">
        <v>152.0513</v>
      </c>
      <c r="D2163" s="1">
        <v>0</v>
      </c>
      <c r="E2163" s="1">
        <v>0</v>
      </c>
      <c r="F2163" s="1">
        <f t="shared" si="68"/>
        <v>152.0513</v>
      </c>
      <c r="G2163" s="34"/>
      <c r="H2163" s="1">
        <v>0</v>
      </c>
      <c r="I2163" s="1">
        <f>IF(Tabel1[[#This Row],[Netto afname 2024 (LDN)]]-Tabel1[[#This Row],[Wind profiel]]&lt;0,0,Tabel1[[#This Row],[Netto afname 2024 (LDN)]]-Tabel1[[#This Row],[Wind profiel]])</f>
        <v>152.0513</v>
      </c>
      <c r="J2163" s="1">
        <f>Tabel1[[#This Row],[Wind profiel]]-Tabel1[[#This Row],[Netto afname 2024 (LDN)]]</f>
        <v>-152.0513</v>
      </c>
    </row>
    <row r="2164" spans="1:10" x14ac:dyDescent="0.2">
      <c r="A2164">
        <f t="shared" si="67"/>
        <v>3</v>
      </c>
      <c r="B2164" t="s">
        <v>2162</v>
      </c>
      <c r="C2164" s="1">
        <v>145.21355</v>
      </c>
      <c r="D2164" s="1">
        <v>0</v>
      </c>
      <c r="E2164" s="1">
        <v>0</v>
      </c>
      <c r="F2164" s="1">
        <f t="shared" si="68"/>
        <v>145.21355</v>
      </c>
      <c r="G2164" s="34"/>
      <c r="H2164" s="1">
        <v>0</v>
      </c>
      <c r="I2164" s="1">
        <f>IF(Tabel1[[#This Row],[Netto afname 2024 (LDN)]]-Tabel1[[#This Row],[Wind profiel]]&lt;0,0,Tabel1[[#This Row],[Netto afname 2024 (LDN)]]-Tabel1[[#This Row],[Wind profiel]])</f>
        <v>145.21355</v>
      </c>
      <c r="J2164" s="1">
        <f>Tabel1[[#This Row],[Wind profiel]]-Tabel1[[#This Row],[Netto afname 2024 (LDN)]]</f>
        <v>-145.21355</v>
      </c>
    </row>
    <row r="2165" spans="1:10" x14ac:dyDescent="0.2">
      <c r="A2165">
        <f t="shared" si="67"/>
        <v>3</v>
      </c>
      <c r="B2165" t="s">
        <v>2163</v>
      </c>
      <c r="C2165" s="1">
        <v>142.32650000000001</v>
      </c>
      <c r="D2165" s="1">
        <v>0</v>
      </c>
      <c r="E2165" s="1">
        <v>0</v>
      </c>
      <c r="F2165" s="1">
        <f t="shared" si="68"/>
        <v>142.32650000000001</v>
      </c>
      <c r="G2165" s="34"/>
      <c r="H2165" s="1">
        <v>146.30000000000001</v>
      </c>
      <c r="I2165" s="1">
        <f>IF(Tabel1[[#This Row],[Netto afname 2024 (LDN)]]-Tabel1[[#This Row],[Wind profiel]]&lt;0,0,Tabel1[[#This Row],[Netto afname 2024 (LDN)]]-Tabel1[[#This Row],[Wind profiel]])</f>
        <v>0</v>
      </c>
      <c r="J2165" s="1">
        <f>Tabel1[[#This Row],[Wind profiel]]-Tabel1[[#This Row],[Netto afname 2024 (LDN)]]</f>
        <v>3.9735000000000014</v>
      </c>
    </row>
    <row r="2166" spans="1:10" x14ac:dyDescent="0.2">
      <c r="A2166">
        <f t="shared" si="67"/>
        <v>3</v>
      </c>
      <c r="B2166" t="s">
        <v>2164</v>
      </c>
      <c r="C2166" s="1">
        <v>138.57839999999999</v>
      </c>
      <c r="D2166" s="1">
        <v>0</v>
      </c>
      <c r="E2166" s="1">
        <v>0</v>
      </c>
      <c r="F2166" s="1">
        <f t="shared" si="68"/>
        <v>138.57839999999999</v>
      </c>
      <c r="G2166" s="34"/>
      <c r="H2166" s="1">
        <v>345</v>
      </c>
      <c r="I2166" s="1">
        <f>IF(Tabel1[[#This Row],[Netto afname 2024 (LDN)]]-Tabel1[[#This Row],[Wind profiel]]&lt;0,0,Tabel1[[#This Row],[Netto afname 2024 (LDN)]]-Tabel1[[#This Row],[Wind profiel]])</f>
        <v>0</v>
      </c>
      <c r="J2166" s="1">
        <f>Tabel1[[#This Row],[Wind profiel]]-Tabel1[[#This Row],[Netto afname 2024 (LDN)]]</f>
        <v>206.42160000000001</v>
      </c>
    </row>
    <row r="2167" spans="1:10" x14ac:dyDescent="0.2">
      <c r="A2167">
        <f t="shared" si="67"/>
        <v>3</v>
      </c>
      <c r="B2167" t="s">
        <v>2165</v>
      </c>
      <c r="C2167" s="1">
        <v>140.55374999999998</v>
      </c>
      <c r="D2167" s="1">
        <v>0</v>
      </c>
      <c r="E2167" s="1">
        <v>0</v>
      </c>
      <c r="F2167" s="1">
        <f t="shared" si="68"/>
        <v>140.55374999999998</v>
      </c>
      <c r="G2167" s="34"/>
      <c r="H2167" s="1">
        <v>389.4</v>
      </c>
      <c r="I2167" s="1">
        <f>IF(Tabel1[[#This Row],[Netto afname 2024 (LDN)]]-Tabel1[[#This Row],[Wind profiel]]&lt;0,0,Tabel1[[#This Row],[Netto afname 2024 (LDN)]]-Tabel1[[#This Row],[Wind profiel]])</f>
        <v>0</v>
      </c>
      <c r="J2167" s="1">
        <f>Tabel1[[#This Row],[Wind profiel]]-Tabel1[[#This Row],[Netto afname 2024 (LDN)]]</f>
        <v>248.84625</v>
      </c>
    </row>
    <row r="2168" spans="1:10" x14ac:dyDescent="0.2">
      <c r="A2168">
        <f t="shared" si="67"/>
        <v>3</v>
      </c>
      <c r="B2168" t="s">
        <v>2166</v>
      </c>
      <c r="C2168" s="1">
        <v>137.66669999999999</v>
      </c>
      <c r="D2168" s="1">
        <v>0</v>
      </c>
      <c r="E2168" s="1">
        <v>0</v>
      </c>
      <c r="F2168" s="1">
        <f t="shared" si="68"/>
        <v>137.66669999999999</v>
      </c>
      <c r="G2168" s="34"/>
      <c r="H2168" s="1">
        <v>611.79999999999995</v>
      </c>
      <c r="I2168" s="1">
        <f>IF(Tabel1[[#This Row],[Netto afname 2024 (LDN)]]-Tabel1[[#This Row],[Wind profiel]]&lt;0,0,Tabel1[[#This Row],[Netto afname 2024 (LDN)]]-Tabel1[[#This Row],[Wind profiel]])</f>
        <v>0</v>
      </c>
      <c r="J2168" s="1">
        <f>Tabel1[[#This Row],[Wind profiel]]-Tabel1[[#This Row],[Netto afname 2024 (LDN)]]</f>
        <v>474.13329999999996</v>
      </c>
    </row>
    <row r="2169" spans="1:10" x14ac:dyDescent="0.2">
      <c r="A2169">
        <f t="shared" si="67"/>
        <v>3</v>
      </c>
      <c r="B2169" t="s">
        <v>2167</v>
      </c>
      <c r="C2169" s="1">
        <v>132.55105</v>
      </c>
      <c r="D2169" s="1">
        <v>0</v>
      </c>
      <c r="E2169" s="1">
        <v>2.2400000000000002</v>
      </c>
      <c r="F2169" s="1">
        <f t="shared" si="68"/>
        <v>134.79105000000001</v>
      </c>
      <c r="G2169" s="34"/>
      <c r="H2169" s="1">
        <v>782.3</v>
      </c>
      <c r="I2169" s="1">
        <f>IF(Tabel1[[#This Row],[Netto afname 2024 (LDN)]]-Tabel1[[#This Row],[Wind profiel]]&lt;0,0,Tabel1[[#This Row],[Netto afname 2024 (LDN)]]-Tabel1[[#This Row],[Wind profiel]])</f>
        <v>0</v>
      </c>
      <c r="J2169" s="1">
        <f>Tabel1[[#This Row],[Wind profiel]]-Tabel1[[#This Row],[Netto afname 2024 (LDN)]]</f>
        <v>649.74894999999992</v>
      </c>
    </row>
    <row r="2170" spans="1:10" x14ac:dyDescent="0.2">
      <c r="A2170">
        <f t="shared" si="67"/>
        <v>3</v>
      </c>
      <c r="B2170" t="s">
        <v>2168</v>
      </c>
      <c r="C2170" s="1">
        <v>124.80159999999999</v>
      </c>
      <c r="D2170" s="1">
        <v>0</v>
      </c>
      <c r="E2170" s="1">
        <v>8.32</v>
      </c>
      <c r="F2170" s="1">
        <f t="shared" si="68"/>
        <v>133.1216</v>
      </c>
      <c r="G2170" s="34"/>
      <c r="H2170" s="1">
        <v>750.2</v>
      </c>
      <c r="I2170" s="1">
        <f>IF(Tabel1[[#This Row],[Netto afname 2024 (LDN)]]-Tabel1[[#This Row],[Wind profiel]]&lt;0,0,Tabel1[[#This Row],[Netto afname 2024 (LDN)]]-Tabel1[[#This Row],[Wind profiel]])</f>
        <v>0</v>
      </c>
      <c r="J2170" s="1">
        <f>Tabel1[[#This Row],[Wind profiel]]-Tabel1[[#This Row],[Netto afname 2024 (LDN)]]</f>
        <v>625.39840000000004</v>
      </c>
    </row>
    <row r="2171" spans="1:10" x14ac:dyDescent="0.2">
      <c r="A2171">
        <f t="shared" si="67"/>
        <v>3</v>
      </c>
      <c r="B2171" t="s">
        <v>2169</v>
      </c>
      <c r="C2171" s="1">
        <v>19.247</v>
      </c>
      <c r="D2171" s="1">
        <v>18.163869693978281</v>
      </c>
      <c r="E2171" s="1">
        <v>133.12</v>
      </c>
      <c r="F2171" s="1">
        <f t="shared" si="68"/>
        <v>134.20313030602173</v>
      </c>
      <c r="G2171" s="34"/>
      <c r="H2171" s="1">
        <v>1389.5</v>
      </c>
      <c r="I2171" s="1">
        <f>IF(Tabel1[[#This Row],[Netto afname 2024 (LDN)]]-Tabel1[[#This Row],[Wind profiel]]&lt;0,0,Tabel1[[#This Row],[Netto afname 2024 (LDN)]]-Tabel1[[#This Row],[Wind profiel]])</f>
        <v>0</v>
      </c>
      <c r="J2171" s="1">
        <f>Tabel1[[#This Row],[Wind profiel]]-Tabel1[[#This Row],[Netto afname 2024 (LDN)]]</f>
        <v>1370.2529999999999</v>
      </c>
    </row>
    <row r="2172" spans="1:10" x14ac:dyDescent="0.2">
      <c r="A2172">
        <f t="shared" si="67"/>
        <v>3</v>
      </c>
      <c r="B2172" t="s">
        <v>2170</v>
      </c>
      <c r="C2172" s="1">
        <v>29.9848</v>
      </c>
      <c r="D2172" s="1">
        <v>5.6268509378084897</v>
      </c>
      <c r="E2172" s="1">
        <v>112.08000000000001</v>
      </c>
      <c r="F2172" s="1">
        <f t="shared" si="68"/>
        <v>136.43794906219154</v>
      </c>
      <c r="G2172" s="34"/>
      <c r="H2172" s="1">
        <v>1252.9000000000001</v>
      </c>
      <c r="I2172" s="1">
        <f>IF(Tabel1[[#This Row],[Netto afname 2024 (LDN)]]-Tabel1[[#This Row],[Wind profiel]]&lt;0,0,Tabel1[[#This Row],[Netto afname 2024 (LDN)]]-Tabel1[[#This Row],[Wind profiel]])</f>
        <v>0</v>
      </c>
      <c r="J2172" s="1">
        <f>Tabel1[[#This Row],[Wind profiel]]-Tabel1[[#This Row],[Netto afname 2024 (LDN)]]</f>
        <v>1222.9152000000001</v>
      </c>
    </row>
    <row r="2173" spans="1:10" x14ac:dyDescent="0.2">
      <c r="A2173">
        <f t="shared" si="67"/>
        <v>3</v>
      </c>
      <c r="B2173" t="s">
        <v>2171</v>
      </c>
      <c r="C2173" s="1">
        <v>4.8624000000000001</v>
      </c>
      <c r="D2173" s="1">
        <v>86.130306021717672</v>
      </c>
      <c r="E2173" s="1">
        <v>239.12</v>
      </c>
      <c r="F2173" s="1">
        <f t="shared" si="68"/>
        <v>157.85209397828234</v>
      </c>
      <c r="G2173" s="34"/>
      <c r="H2173" s="1">
        <v>1872.1</v>
      </c>
      <c r="I2173" s="1">
        <f>IF(Tabel1[[#This Row],[Netto afname 2024 (LDN)]]-Tabel1[[#This Row],[Wind profiel]]&lt;0,0,Tabel1[[#This Row],[Netto afname 2024 (LDN)]]-Tabel1[[#This Row],[Wind profiel]])</f>
        <v>0</v>
      </c>
      <c r="J2173" s="1">
        <f>Tabel1[[#This Row],[Wind profiel]]-Tabel1[[#This Row],[Netto afname 2024 (LDN)]]</f>
        <v>1867.2375999999999</v>
      </c>
    </row>
    <row r="2174" spans="1:10" x14ac:dyDescent="0.2">
      <c r="A2174">
        <f t="shared" si="67"/>
        <v>3</v>
      </c>
      <c r="B2174" t="s">
        <v>2172</v>
      </c>
      <c r="C2174" s="1">
        <v>0</v>
      </c>
      <c r="D2174" s="1">
        <v>181.98420533070089</v>
      </c>
      <c r="E2174" s="1">
        <v>354.32</v>
      </c>
      <c r="F2174" s="1">
        <f t="shared" si="68"/>
        <v>172.3357946692991</v>
      </c>
      <c r="G2174" s="34"/>
      <c r="H2174" s="1">
        <v>1837</v>
      </c>
      <c r="I2174" s="1">
        <f>IF(Tabel1[[#This Row],[Netto afname 2024 (LDN)]]-Tabel1[[#This Row],[Wind profiel]]&lt;0,0,Tabel1[[#This Row],[Netto afname 2024 (LDN)]]-Tabel1[[#This Row],[Wind profiel]])</f>
        <v>0</v>
      </c>
      <c r="J2174" s="1">
        <f>Tabel1[[#This Row],[Wind profiel]]-Tabel1[[#This Row],[Netto afname 2024 (LDN)]]</f>
        <v>1837</v>
      </c>
    </row>
    <row r="2175" spans="1:10" x14ac:dyDescent="0.2">
      <c r="A2175">
        <f t="shared" si="67"/>
        <v>3</v>
      </c>
      <c r="B2175" t="s">
        <v>2173</v>
      </c>
      <c r="C2175" s="1">
        <v>0</v>
      </c>
      <c r="D2175" s="1">
        <v>294.66929911154983</v>
      </c>
      <c r="E2175" s="1">
        <v>479.44</v>
      </c>
      <c r="F2175" s="1">
        <f t="shared" si="68"/>
        <v>184.77070088845016</v>
      </c>
      <c r="G2175" s="34"/>
      <c r="H2175" s="1">
        <v>1549.5</v>
      </c>
      <c r="I2175" s="1">
        <f>IF(Tabel1[[#This Row],[Netto afname 2024 (LDN)]]-Tabel1[[#This Row],[Wind profiel]]&lt;0,0,Tabel1[[#This Row],[Netto afname 2024 (LDN)]]-Tabel1[[#This Row],[Wind profiel]])</f>
        <v>0</v>
      </c>
      <c r="J2175" s="1">
        <f>Tabel1[[#This Row],[Wind profiel]]-Tabel1[[#This Row],[Netto afname 2024 (LDN)]]</f>
        <v>1549.5</v>
      </c>
    </row>
    <row r="2176" spans="1:10" x14ac:dyDescent="0.2">
      <c r="A2176">
        <f t="shared" si="67"/>
        <v>3</v>
      </c>
      <c r="B2176" t="s">
        <v>2174</v>
      </c>
      <c r="C2176" s="1">
        <v>1.5195000000000001</v>
      </c>
      <c r="D2176" s="1">
        <v>241.41164856860809</v>
      </c>
      <c r="E2176" s="1">
        <v>452.08000000000004</v>
      </c>
      <c r="F2176" s="1">
        <f t="shared" si="68"/>
        <v>212.18785143139195</v>
      </c>
      <c r="G2176" s="34"/>
      <c r="H2176" s="1">
        <v>1368.9</v>
      </c>
      <c r="I2176" s="1">
        <f>IF(Tabel1[[#This Row],[Netto afname 2024 (LDN)]]-Tabel1[[#This Row],[Wind profiel]]&lt;0,0,Tabel1[[#This Row],[Netto afname 2024 (LDN)]]-Tabel1[[#This Row],[Wind profiel]])</f>
        <v>0</v>
      </c>
      <c r="J2176" s="1">
        <f>Tabel1[[#This Row],[Wind profiel]]-Tabel1[[#This Row],[Netto afname 2024 (LDN)]]</f>
        <v>1367.3805</v>
      </c>
    </row>
    <row r="2177" spans="1:10" x14ac:dyDescent="0.2">
      <c r="A2177">
        <f t="shared" si="67"/>
        <v>3</v>
      </c>
      <c r="B2177" t="s">
        <v>2175</v>
      </c>
      <c r="C2177" s="1">
        <v>1.2155999999999998</v>
      </c>
      <c r="D2177" s="1">
        <v>171.86574531095755</v>
      </c>
      <c r="E2177" s="1">
        <v>354.71999999999997</v>
      </c>
      <c r="F2177" s="1">
        <f t="shared" si="68"/>
        <v>184.06985468904242</v>
      </c>
      <c r="G2177" s="34"/>
      <c r="H2177" s="1">
        <v>1213</v>
      </c>
      <c r="I2177" s="1">
        <f>IF(Tabel1[[#This Row],[Netto afname 2024 (LDN)]]-Tabel1[[#This Row],[Wind profiel]]&lt;0,0,Tabel1[[#This Row],[Netto afname 2024 (LDN)]]-Tabel1[[#This Row],[Wind profiel]])</f>
        <v>0</v>
      </c>
      <c r="J2177" s="1">
        <f>Tabel1[[#This Row],[Wind profiel]]-Tabel1[[#This Row],[Netto afname 2024 (LDN)]]</f>
        <v>1211.7844</v>
      </c>
    </row>
    <row r="2178" spans="1:10" x14ac:dyDescent="0.2">
      <c r="A2178">
        <f t="shared" si="67"/>
        <v>3</v>
      </c>
      <c r="B2178" t="s">
        <v>2176</v>
      </c>
      <c r="C2178" s="1">
        <v>24.4133</v>
      </c>
      <c r="D2178" s="1">
        <v>74.876604146100703</v>
      </c>
      <c r="E2178" s="1">
        <v>230.95999999999998</v>
      </c>
      <c r="F2178" s="1">
        <f t="shared" si="68"/>
        <v>180.49669585389927</v>
      </c>
      <c r="G2178" s="34"/>
      <c r="H2178" s="1">
        <v>1270.7</v>
      </c>
      <c r="I2178" s="1">
        <f>IF(Tabel1[[#This Row],[Netto afname 2024 (LDN)]]-Tabel1[[#This Row],[Wind profiel]]&lt;0,0,Tabel1[[#This Row],[Netto afname 2024 (LDN)]]-Tabel1[[#This Row],[Wind profiel]])</f>
        <v>0</v>
      </c>
      <c r="J2178" s="1">
        <f>Tabel1[[#This Row],[Wind profiel]]-Tabel1[[#This Row],[Netto afname 2024 (LDN)]]</f>
        <v>1246.2867000000001</v>
      </c>
    </row>
    <row r="2179" spans="1:10" x14ac:dyDescent="0.2">
      <c r="A2179">
        <f t="shared" si="67"/>
        <v>3</v>
      </c>
      <c r="B2179" t="s">
        <v>2177</v>
      </c>
      <c r="C2179" s="1">
        <v>15.54955</v>
      </c>
      <c r="D2179" s="1">
        <v>30.157946692991118</v>
      </c>
      <c r="E2179" s="1">
        <v>186.39999999999998</v>
      </c>
      <c r="F2179" s="1">
        <f t="shared" si="68"/>
        <v>171.79160330700887</v>
      </c>
      <c r="G2179" s="34"/>
      <c r="H2179" s="1">
        <v>1520.7</v>
      </c>
      <c r="I2179" s="1">
        <f>IF(Tabel1[[#This Row],[Netto afname 2024 (LDN)]]-Tabel1[[#This Row],[Wind profiel]]&lt;0,0,Tabel1[[#This Row],[Netto afname 2024 (LDN)]]-Tabel1[[#This Row],[Wind profiel]])</f>
        <v>0</v>
      </c>
      <c r="J2179" s="1">
        <f>Tabel1[[#This Row],[Wind profiel]]-Tabel1[[#This Row],[Netto afname 2024 (LDN)]]</f>
        <v>1505.1504500000001</v>
      </c>
    </row>
    <row r="2180" spans="1:10" x14ac:dyDescent="0.2">
      <c r="A2180">
        <f t="shared" ref="A2180:A2243" si="69">MONTH(B2180)</f>
        <v>3</v>
      </c>
      <c r="B2180" t="s">
        <v>2178</v>
      </c>
      <c r="C2180" s="1">
        <v>89.599850000000004</v>
      </c>
      <c r="D2180" s="1">
        <v>0</v>
      </c>
      <c r="E2180" s="1">
        <v>79.760000000000005</v>
      </c>
      <c r="F2180" s="1">
        <f t="shared" ref="F2180:F2243" si="70">C2180+E2180-D2180</f>
        <v>169.35984999999999</v>
      </c>
      <c r="G2180" s="34"/>
      <c r="H2180" s="1">
        <v>2000.5</v>
      </c>
      <c r="I2180" s="1">
        <f>IF(Tabel1[[#This Row],[Netto afname 2024 (LDN)]]-Tabel1[[#This Row],[Wind profiel]]&lt;0,0,Tabel1[[#This Row],[Netto afname 2024 (LDN)]]-Tabel1[[#This Row],[Wind profiel]])</f>
        <v>0</v>
      </c>
      <c r="J2180" s="1">
        <f>Tabel1[[#This Row],[Wind profiel]]-Tabel1[[#This Row],[Netto afname 2024 (LDN)]]</f>
        <v>1910.9001499999999</v>
      </c>
    </row>
    <row r="2181" spans="1:10" x14ac:dyDescent="0.2">
      <c r="A2181">
        <f t="shared" si="69"/>
        <v>3</v>
      </c>
      <c r="B2181" t="s">
        <v>2179</v>
      </c>
      <c r="C2181" s="1">
        <v>157.42019999999999</v>
      </c>
      <c r="D2181" s="1">
        <v>0</v>
      </c>
      <c r="E2181" s="1">
        <v>12.88</v>
      </c>
      <c r="F2181" s="1">
        <f t="shared" si="70"/>
        <v>170.30019999999999</v>
      </c>
      <c r="G2181" s="34"/>
      <c r="H2181" s="1">
        <v>1982.3</v>
      </c>
      <c r="I2181" s="1">
        <f>IF(Tabel1[[#This Row],[Netto afname 2024 (LDN)]]-Tabel1[[#This Row],[Wind profiel]]&lt;0,0,Tabel1[[#This Row],[Netto afname 2024 (LDN)]]-Tabel1[[#This Row],[Wind profiel]])</f>
        <v>0</v>
      </c>
      <c r="J2181" s="1">
        <f>Tabel1[[#This Row],[Wind profiel]]-Tabel1[[#This Row],[Netto afname 2024 (LDN)]]</f>
        <v>1824.8797999999999</v>
      </c>
    </row>
    <row r="2182" spans="1:10" x14ac:dyDescent="0.2">
      <c r="A2182">
        <f t="shared" si="69"/>
        <v>3</v>
      </c>
      <c r="B2182" t="s">
        <v>2180</v>
      </c>
      <c r="C2182" s="1">
        <v>178.4906</v>
      </c>
      <c r="D2182" s="1">
        <v>0</v>
      </c>
      <c r="E2182" s="1">
        <v>0</v>
      </c>
      <c r="F2182" s="1">
        <f t="shared" si="70"/>
        <v>178.4906</v>
      </c>
      <c r="G2182" s="34"/>
      <c r="H2182" s="1">
        <v>2470.1</v>
      </c>
      <c r="I2182" s="1">
        <f>IF(Tabel1[[#This Row],[Netto afname 2024 (LDN)]]-Tabel1[[#This Row],[Wind profiel]]&lt;0,0,Tabel1[[#This Row],[Netto afname 2024 (LDN)]]-Tabel1[[#This Row],[Wind profiel]])</f>
        <v>0</v>
      </c>
      <c r="J2182" s="1">
        <f>Tabel1[[#This Row],[Wind profiel]]-Tabel1[[#This Row],[Netto afname 2024 (LDN)]]</f>
        <v>2291.6093999999998</v>
      </c>
    </row>
    <row r="2183" spans="1:10" x14ac:dyDescent="0.2">
      <c r="A2183">
        <f t="shared" si="69"/>
        <v>3</v>
      </c>
      <c r="B2183" t="s">
        <v>2181</v>
      </c>
      <c r="C2183" s="1">
        <v>261.70855</v>
      </c>
      <c r="D2183" s="1">
        <v>0</v>
      </c>
      <c r="E2183" s="1">
        <v>0</v>
      </c>
      <c r="F2183" s="1">
        <f t="shared" si="70"/>
        <v>261.70855</v>
      </c>
      <c r="G2183" s="34"/>
      <c r="H2183" s="1">
        <v>2991.6</v>
      </c>
      <c r="I2183" s="1">
        <f>IF(Tabel1[[#This Row],[Netto afname 2024 (LDN)]]-Tabel1[[#This Row],[Wind profiel]]&lt;0,0,Tabel1[[#This Row],[Netto afname 2024 (LDN)]]-Tabel1[[#This Row],[Wind profiel]])</f>
        <v>0</v>
      </c>
      <c r="J2183" s="1">
        <f>Tabel1[[#This Row],[Wind profiel]]-Tabel1[[#This Row],[Netto afname 2024 (LDN)]]</f>
        <v>2729.8914500000001</v>
      </c>
    </row>
    <row r="2184" spans="1:10" x14ac:dyDescent="0.2">
      <c r="A2184">
        <f t="shared" si="69"/>
        <v>3</v>
      </c>
      <c r="B2184" t="s">
        <v>2182</v>
      </c>
      <c r="C2184" s="1">
        <v>298.32849999999996</v>
      </c>
      <c r="D2184" s="1">
        <v>0</v>
      </c>
      <c r="E2184" s="1">
        <v>0</v>
      </c>
      <c r="F2184" s="1">
        <f t="shared" si="70"/>
        <v>298.32849999999996</v>
      </c>
      <c r="G2184" s="34"/>
      <c r="H2184" s="1">
        <v>2955.3</v>
      </c>
      <c r="I2184" s="1">
        <f>IF(Tabel1[[#This Row],[Netto afname 2024 (LDN)]]-Tabel1[[#This Row],[Wind profiel]]&lt;0,0,Tabel1[[#This Row],[Netto afname 2024 (LDN)]]-Tabel1[[#This Row],[Wind profiel]])</f>
        <v>0</v>
      </c>
      <c r="J2184" s="1">
        <f>Tabel1[[#This Row],[Wind profiel]]-Tabel1[[#This Row],[Netto afname 2024 (LDN)]]</f>
        <v>2656.9715000000001</v>
      </c>
    </row>
    <row r="2185" spans="1:10" x14ac:dyDescent="0.2">
      <c r="A2185">
        <f t="shared" si="69"/>
        <v>3</v>
      </c>
      <c r="B2185" t="s">
        <v>2183</v>
      </c>
      <c r="C2185" s="1">
        <v>293.21285</v>
      </c>
      <c r="D2185" s="1">
        <v>0</v>
      </c>
      <c r="E2185" s="1">
        <v>0</v>
      </c>
      <c r="F2185" s="1">
        <f t="shared" si="70"/>
        <v>293.21285</v>
      </c>
      <c r="G2185" s="34"/>
      <c r="H2185" s="1">
        <v>2470.6</v>
      </c>
      <c r="I2185" s="1">
        <f>IF(Tabel1[[#This Row],[Netto afname 2024 (LDN)]]-Tabel1[[#This Row],[Wind profiel]]&lt;0,0,Tabel1[[#This Row],[Netto afname 2024 (LDN)]]-Tabel1[[#This Row],[Wind profiel]])</f>
        <v>0</v>
      </c>
      <c r="J2185" s="1">
        <f>Tabel1[[#This Row],[Wind profiel]]-Tabel1[[#This Row],[Netto afname 2024 (LDN)]]</f>
        <v>2177.38715</v>
      </c>
    </row>
    <row r="2186" spans="1:10" x14ac:dyDescent="0.2">
      <c r="A2186">
        <f t="shared" si="69"/>
        <v>4</v>
      </c>
      <c r="B2186" t="s">
        <v>2184</v>
      </c>
      <c r="C2186" s="1">
        <v>274.72559999999999</v>
      </c>
      <c r="D2186" s="1">
        <v>0</v>
      </c>
      <c r="E2186" s="1">
        <v>0</v>
      </c>
      <c r="F2186" s="1">
        <f t="shared" si="70"/>
        <v>274.72559999999999</v>
      </c>
      <c r="G2186" s="34"/>
      <c r="H2186" s="1">
        <v>752.2</v>
      </c>
      <c r="I2186" s="1">
        <f>IF(Tabel1[[#This Row],[Netto afname 2024 (LDN)]]-Tabel1[[#This Row],[Wind profiel]]&lt;0,0,Tabel1[[#This Row],[Netto afname 2024 (LDN)]]-Tabel1[[#This Row],[Wind profiel]])</f>
        <v>0</v>
      </c>
      <c r="J2186" s="1">
        <f>Tabel1[[#This Row],[Wind profiel]]-Tabel1[[#This Row],[Netto afname 2024 (LDN)]]</f>
        <v>477.47440000000006</v>
      </c>
    </row>
    <row r="2187" spans="1:10" x14ac:dyDescent="0.2">
      <c r="A2187">
        <f t="shared" si="69"/>
        <v>4</v>
      </c>
      <c r="B2187" t="s">
        <v>2185</v>
      </c>
      <c r="C2187" s="1">
        <v>261.40465</v>
      </c>
      <c r="D2187" s="1">
        <v>0</v>
      </c>
      <c r="E2187" s="1">
        <v>0</v>
      </c>
      <c r="F2187" s="1">
        <f t="shared" si="70"/>
        <v>261.40465</v>
      </c>
      <c r="G2187" s="34"/>
      <c r="H2187" s="1">
        <v>724.8</v>
      </c>
      <c r="I2187" s="1">
        <f>IF(Tabel1[[#This Row],[Netto afname 2024 (LDN)]]-Tabel1[[#This Row],[Wind profiel]]&lt;0,0,Tabel1[[#This Row],[Netto afname 2024 (LDN)]]-Tabel1[[#This Row],[Wind profiel]])</f>
        <v>0</v>
      </c>
      <c r="J2187" s="1">
        <f>Tabel1[[#This Row],[Wind profiel]]-Tabel1[[#This Row],[Netto afname 2024 (LDN)]]</f>
        <v>463.39534999999995</v>
      </c>
    </row>
    <row r="2188" spans="1:10" x14ac:dyDescent="0.2">
      <c r="A2188">
        <f t="shared" si="69"/>
        <v>4</v>
      </c>
      <c r="B2188" t="s">
        <v>2186</v>
      </c>
      <c r="C2188" s="1">
        <v>250.81880000000001</v>
      </c>
      <c r="D2188" s="1">
        <v>0</v>
      </c>
      <c r="E2188" s="1">
        <v>0</v>
      </c>
      <c r="F2188" s="1">
        <f t="shared" si="70"/>
        <v>250.81880000000001</v>
      </c>
      <c r="G2188" s="34"/>
      <c r="H2188" s="1">
        <v>823.5</v>
      </c>
      <c r="I2188" s="1">
        <f>IF(Tabel1[[#This Row],[Netto afname 2024 (LDN)]]-Tabel1[[#This Row],[Wind profiel]]&lt;0,0,Tabel1[[#This Row],[Netto afname 2024 (LDN)]]-Tabel1[[#This Row],[Wind profiel]])</f>
        <v>0</v>
      </c>
      <c r="J2188" s="1">
        <f>Tabel1[[#This Row],[Wind profiel]]-Tabel1[[#This Row],[Netto afname 2024 (LDN)]]</f>
        <v>572.68119999999999</v>
      </c>
    </row>
    <row r="2189" spans="1:10" x14ac:dyDescent="0.2">
      <c r="A2189">
        <f t="shared" si="69"/>
        <v>4</v>
      </c>
      <c r="B2189" t="s">
        <v>2187</v>
      </c>
      <c r="C2189" s="1">
        <v>248.43825000000001</v>
      </c>
      <c r="D2189" s="1">
        <v>0</v>
      </c>
      <c r="E2189" s="1">
        <v>0</v>
      </c>
      <c r="F2189" s="1">
        <f t="shared" si="70"/>
        <v>248.43825000000001</v>
      </c>
      <c r="G2189" s="34"/>
      <c r="H2189" s="1">
        <v>892.4</v>
      </c>
      <c r="I2189" s="1">
        <f>IF(Tabel1[[#This Row],[Netto afname 2024 (LDN)]]-Tabel1[[#This Row],[Wind profiel]]&lt;0,0,Tabel1[[#This Row],[Netto afname 2024 (LDN)]]-Tabel1[[#This Row],[Wind profiel]])</f>
        <v>0</v>
      </c>
      <c r="J2189" s="1">
        <f>Tabel1[[#This Row],[Wind profiel]]-Tabel1[[#This Row],[Netto afname 2024 (LDN)]]</f>
        <v>643.96174999999994</v>
      </c>
    </row>
    <row r="2190" spans="1:10" x14ac:dyDescent="0.2">
      <c r="A2190">
        <f t="shared" si="69"/>
        <v>4</v>
      </c>
      <c r="B2190" t="s">
        <v>2188</v>
      </c>
      <c r="C2190" s="1">
        <v>243.37325000000001</v>
      </c>
      <c r="D2190" s="1">
        <v>0</v>
      </c>
      <c r="E2190" s="1">
        <v>0</v>
      </c>
      <c r="F2190" s="1">
        <f t="shared" si="70"/>
        <v>243.37325000000001</v>
      </c>
      <c r="G2190" s="34"/>
      <c r="H2190" s="1">
        <v>460.3</v>
      </c>
      <c r="I2190" s="1">
        <f>IF(Tabel1[[#This Row],[Netto afname 2024 (LDN)]]-Tabel1[[#This Row],[Wind profiel]]&lt;0,0,Tabel1[[#This Row],[Netto afname 2024 (LDN)]]-Tabel1[[#This Row],[Wind profiel]])</f>
        <v>0</v>
      </c>
      <c r="J2190" s="1">
        <f>Tabel1[[#This Row],[Wind profiel]]-Tabel1[[#This Row],[Netto afname 2024 (LDN)]]</f>
        <v>216.92675</v>
      </c>
    </row>
    <row r="2191" spans="1:10" x14ac:dyDescent="0.2">
      <c r="A2191">
        <f t="shared" si="69"/>
        <v>4</v>
      </c>
      <c r="B2191" t="s">
        <v>2189</v>
      </c>
      <c r="C2191" s="1">
        <v>217.49110000000002</v>
      </c>
      <c r="D2191" s="1">
        <v>0</v>
      </c>
      <c r="E2191" s="1">
        <v>0</v>
      </c>
      <c r="F2191" s="1">
        <f t="shared" si="70"/>
        <v>217.49110000000002</v>
      </c>
      <c r="G2191" s="34"/>
      <c r="H2191" s="1">
        <v>490.4</v>
      </c>
      <c r="I2191" s="1">
        <f>IF(Tabel1[[#This Row],[Netto afname 2024 (LDN)]]-Tabel1[[#This Row],[Wind profiel]]&lt;0,0,Tabel1[[#This Row],[Netto afname 2024 (LDN)]]-Tabel1[[#This Row],[Wind profiel]])</f>
        <v>0</v>
      </c>
      <c r="J2191" s="1">
        <f>Tabel1[[#This Row],[Wind profiel]]-Tabel1[[#This Row],[Netto afname 2024 (LDN)]]</f>
        <v>272.90889999999996</v>
      </c>
    </row>
    <row r="2192" spans="1:10" x14ac:dyDescent="0.2">
      <c r="A2192">
        <f t="shared" si="69"/>
        <v>4</v>
      </c>
      <c r="B2192" t="s">
        <v>2190</v>
      </c>
      <c r="C2192" s="1">
        <v>195.05314999999999</v>
      </c>
      <c r="D2192" s="1">
        <v>0</v>
      </c>
      <c r="E2192" s="1">
        <v>0</v>
      </c>
      <c r="F2192" s="1">
        <f t="shared" si="70"/>
        <v>195.05314999999999</v>
      </c>
      <c r="G2192" s="34"/>
      <c r="H2192" s="1">
        <v>557.5</v>
      </c>
      <c r="I2192" s="1">
        <f>IF(Tabel1[[#This Row],[Netto afname 2024 (LDN)]]-Tabel1[[#This Row],[Wind profiel]]&lt;0,0,Tabel1[[#This Row],[Netto afname 2024 (LDN)]]-Tabel1[[#This Row],[Wind profiel]])</f>
        <v>0</v>
      </c>
      <c r="J2192" s="1">
        <f>Tabel1[[#This Row],[Wind profiel]]-Tabel1[[#This Row],[Netto afname 2024 (LDN)]]</f>
        <v>362.44685000000004</v>
      </c>
    </row>
    <row r="2193" spans="1:10" x14ac:dyDescent="0.2">
      <c r="A2193">
        <f t="shared" si="69"/>
        <v>4</v>
      </c>
      <c r="B2193" t="s">
        <v>2191</v>
      </c>
      <c r="C2193" s="1">
        <v>141.16155000000003</v>
      </c>
      <c r="D2193" s="1">
        <v>0</v>
      </c>
      <c r="E2193" s="1">
        <v>4.7200000000000006</v>
      </c>
      <c r="F2193" s="1">
        <f t="shared" si="70"/>
        <v>145.88155000000003</v>
      </c>
      <c r="G2193" s="34"/>
      <c r="H2193" s="1">
        <v>360.5</v>
      </c>
      <c r="I2193" s="1">
        <f>IF(Tabel1[[#This Row],[Netto afname 2024 (LDN)]]-Tabel1[[#This Row],[Wind profiel]]&lt;0,0,Tabel1[[#This Row],[Netto afname 2024 (LDN)]]-Tabel1[[#This Row],[Wind profiel]])</f>
        <v>0</v>
      </c>
      <c r="J2193" s="1">
        <f>Tabel1[[#This Row],[Wind profiel]]-Tabel1[[#This Row],[Netto afname 2024 (LDN)]]</f>
        <v>219.33844999999997</v>
      </c>
    </row>
    <row r="2194" spans="1:10" x14ac:dyDescent="0.2">
      <c r="A2194">
        <f t="shared" si="69"/>
        <v>4</v>
      </c>
      <c r="B2194" t="s">
        <v>2192</v>
      </c>
      <c r="C2194" s="1">
        <v>108.6949</v>
      </c>
      <c r="D2194" s="1">
        <v>0</v>
      </c>
      <c r="E2194" s="1">
        <v>25.92</v>
      </c>
      <c r="F2194" s="1">
        <f t="shared" si="70"/>
        <v>134.61490000000001</v>
      </c>
      <c r="G2194" s="34"/>
      <c r="H2194" s="1">
        <v>167.8</v>
      </c>
      <c r="I2194" s="1">
        <f>IF(Tabel1[[#This Row],[Netto afname 2024 (LDN)]]-Tabel1[[#This Row],[Wind profiel]]&lt;0,0,Tabel1[[#This Row],[Netto afname 2024 (LDN)]]-Tabel1[[#This Row],[Wind profiel]])</f>
        <v>0</v>
      </c>
      <c r="J2194" s="1">
        <f>Tabel1[[#This Row],[Wind profiel]]-Tabel1[[#This Row],[Netto afname 2024 (LDN)]]</f>
        <v>59.105100000000007</v>
      </c>
    </row>
    <row r="2195" spans="1:10" x14ac:dyDescent="0.2">
      <c r="A2195">
        <f t="shared" si="69"/>
        <v>4</v>
      </c>
      <c r="B2195" t="s">
        <v>2193</v>
      </c>
      <c r="C2195" s="1">
        <v>66.503450000000001</v>
      </c>
      <c r="D2195" s="1">
        <v>0</v>
      </c>
      <c r="E2195" s="1">
        <v>76.8</v>
      </c>
      <c r="F2195" s="1">
        <f t="shared" si="70"/>
        <v>143.30345</v>
      </c>
      <c r="G2195" s="34"/>
      <c r="H2195" s="1">
        <v>108.5</v>
      </c>
      <c r="I2195" s="1">
        <f>IF(Tabel1[[#This Row],[Netto afname 2024 (LDN)]]-Tabel1[[#This Row],[Wind profiel]]&lt;0,0,Tabel1[[#This Row],[Netto afname 2024 (LDN)]]-Tabel1[[#This Row],[Wind profiel]])</f>
        <v>0</v>
      </c>
      <c r="J2195" s="1">
        <f>Tabel1[[#This Row],[Wind profiel]]-Tabel1[[#This Row],[Netto afname 2024 (LDN)]]</f>
        <v>41.996549999999999</v>
      </c>
    </row>
    <row r="2196" spans="1:10" x14ac:dyDescent="0.2">
      <c r="A2196">
        <f t="shared" si="69"/>
        <v>4</v>
      </c>
      <c r="B2196" t="s">
        <v>2194</v>
      </c>
      <c r="C2196" s="1">
        <v>66.098250000000007</v>
      </c>
      <c r="D2196" s="1">
        <v>0</v>
      </c>
      <c r="E2196" s="1">
        <v>80.08</v>
      </c>
      <c r="F2196" s="1">
        <f t="shared" si="70"/>
        <v>146.17824999999999</v>
      </c>
      <c r="G2196" s="34"/>
      <c r="H2196" s="1">
        <v>74.400000000000006</v>
      </c>
      <c r="I2196" s="1">
        <f>IF(Tabel1[[#This Row],[Netto afname 2024 (LDN)]]-Tabel1[[#This Row],[Wind profiel]]&lt;0,0,Tabel1[[#This Row],[Netto afname 2024 (LDN)]]-Tabel1[[#This Row],[Wind profiel]])</f>
        <v>0</v>
      </c>
      <c r="J2196" s="1">
        <f>Tabel1[[#This Row],[Wind profiel]]-Tabel1[[#This Row],[Netto afname 2024 (LDN)]]</f>
        <v>8.3017499999999984</v>
      </c>
    </row>
    <row r="2197" spans="1:10" x14ac:dyDescent="0.2">
      <c r="A2197">
        <f t="shared" si="69"/>
        <v>4</v>
      </c>
      <c r="B2197" t="s">
        <v>2195</v>
      </c>
      <c r="C2197" s="1">
        <v>66.858000000000004</v>
      </c>
      <c r="D2197" s="1">
        <v>4.9358341559723594E-2</v>
      </c>
      <c r="E2197" s="1">
        <v>95.84</v>
      </c>
      <c r="F2197" s="1">
        <f t="shared" si="70"/>
        <v>162.64864165844028</v>
      </c>
      <c r="G2197" s="34"/>
      <c r="H2197" s="1">
        <v>129.1</v>
      </c>
      <c r="I2197" s="1">
        <f>IF(Tabel1[[#This Row],[Netto afname 2024 (LDN)]]-Tabel1[[#This Row],[Wind profiel]]&lt;0,0,Tabel1[[#This Row],[Netto afname 2024 (LDN)]]-Tabel1[[#This Row],[Wind profiel]])</f>
        <v>0</v>
      </c>
      <c r="J2197" s="1">
        <f>Tabel1[[#This Row],[Wind profiel]]-Tabel1[[#This Row],[Netto afname 2024 (LDN)]]</f>
        <v>62.24199999999999</v>
      </c>
    </row>
    <row r="2198" spans="1:10" x14ac:dyDescent="0.2">
      <c r="A2198">
        <f t="shared" si="69"/>
        <v>4</v>
      </c>
      <c r="B2198" t="s">
        <v>2196</v>
      </c>
      <c r="C2198" s="1">
        <v>58.602050000000006</v>
      </c>
      <c r="D2198" s="1">
        <v>0</v>
      </c>
      <c r="E2198" s="1">
        <v>109.68</v>
      </c>
      <c r="F2198" s="1">
        <f t="shared" si="70"/>
        <v>168.28205000000003</v>
      </c>
      <c r="G2198" s="34"/>
      <c r="H2198" s="1">
        <v>206.5</v>
      </c>
      <c r="I2198" s="1">
        <f>IF(Tabel1[[#This Row],[Netto afname 2024 (LDN)]]-Tabel1[[#This Row],[Wind profiel]]&lt;0,0,Tabel1[[#This Row],[Netto afname 2024 (LDN)]]-Tabel1[[#This Row],[Wind profiel]])</f>
        <v>0</v>
      </c>
      <c r="J2198" s="1">
        <f>Tabel1[[#This Row],[Wind profiel]]-Tabel1[[#This Row],[Netto afname 2024 (LDN)]]</f>
        <v>147.89794999999998</v>
      </c>
    </row>
    <row r="2199" spans="1:10" x14ac:dyDescent="0.2">
      <c r="A2199">
        <f t="shared" si="69"/>
        <v>4</v>
      </c>
      <c r="B2199" t="s">
        <v>2197</v>
      </c>
      <c r="C2199" s="1">
        <v>38.139449999999997</v>
      </c>
      <c r="D2199" s="1">
        <v>2.4679170779861792</v>
      </c>
      <c r="E2199" s="1">
        <v>140.47999999999999</v>
      </c>
      <c r="F2199" s="1">
        <f t="shared" si="70"/>
        <v>176.15153292201379</v>
      </c>
      <c r="G2199" s="34"/>
      <c r="H2199" s="1">
        <v>341.7</v>
      </c>
      <c r="I2199" s="1">
        <f>IF(Tabel1[[#This Row],[Netto afname 2024 (LDN)]]-Tabel1[[#This Row],[Wind profiel]]&lt;0,0,Tabel1[[#This Row],[Netto afname 2024 (LDN)]]-Tabel1[[#This Row],[Wind profiel]])</f>
        <v>0</v>
      </c>
      <c r="J2199" s="1">
        <f>Tabel1[[#This Row],[Wind profiel]]-Tabel1[[#This Row],[Netto afname 2024 (LDN)]]</f>
        <v>303.56054999999998</v>
      </c>
    </row>
    <row r="2200" spans="1:10" x14ac:dyDescent="0.2">
      <c r="A2200">
        <f t="shared" si="69"/>
        <v>4</v>
      </c>
      <c r="B2200" t="s">
        <v>2198</v>
      </c>
      <c r="C2200" s="1">
        <v>78.710100000000011</v>
      </c>
      <c r="D2200" s="1">
        <v>0.93780848963474828</v>
      </c>
      <c r="E2200" s="1">
        <v>101.92</v>
      </c>
      <c r="F2200" s="1">
        <f t="shared" si="70"/>
        <v>179.69229151036527</v>
      </c>
      <c r="G2200" s="34"/>
      <c r="H2200" s="1">
        <v>809</v>
      </c>
      <c r="I2200" s="1">
        <f>IF(Tabel1[[#This Row],[Netto afname 2024 (LDN)]]-Tabel1[[#This Row],[Wind profiel]]&lt;0,0,Tabel1[[#This Row],[Netto afname 2024 (LDN)]]-Tabel1[[#This Row],[Wind profiel]])</f>
        <v>0</v>
      </c>
      <c r="J2200" s="1">
        <f>Tabel1[[#This Row],[Wind profiel]]-Tabel1[[#This Row],[Netto afname 2024 (LDN)]]</f>
        <v>730.28989999999999</v>
      </c>
    </row>
    <row r="2201" spans="1:10" x14ac:dyDescent="0.2">
      <c r="A2201">
        <f t="shared" si="69"/>
        <v>4</v>
      </c>
      <c r="B2201" t="s">
        <v>2199</v>
      </c>
      <c r="C2201" s="1">
        <v>1.7727499999999998</v>
      </c>
      <c r="D2201" s="1">
        <v>93.978282329713721</v>
      </c>
      <c r="E2201" s="1">
        <v>272.8</v>
      </c>
      <c r="F2201" s="1">
        <f t="shared" si="70"/>
        <v>180.59446767028626</v>
      </c>
      <c r="G2201" s="34"/>
      <c r="H2201" s="1">
        <v>1256.4000000000001</v>
      </c>
      <c r="I2201" s="1">
        <f>IF(Tabel1[[#This Row],[Netto afname 2024 (LDN)]]-Tabel1[[#This Row],[Wind profiel]]&lt;0,0,Tabel1[[#This Row],[Netto afname 2024 (LDN)]]-Tabel1[[#This Row],[Wind profiel]])</f>
        <v>0</v>
      </c>
      <c r="J2201" s="1">
        <f>Tabel1[[#This Row],[Wind profiel]]-Tabel1[[#This Row],[Netto afname 2024 (LDN)]]</f>
        <v>1254.62725</v>
      </c>
    </row>
    <row r="2202" spans="1:10" x14ac:dyDescent="0.2">
      <c r="A2202">
        <f t="shared" si="69"/>
        <v>4</v>
      </c>
      <c r="B2202" t="s">
        <v>2200</v>
      </c>
      <c r="C2202" s="1">
        <v>21.019750000000002</v>
      </c>
      <c r="D2202" s="1">
        <v>34.846989141164855</v>
      </c>
      <c r="E2202" s="1">
        <v>186.79999999999998</v>
      </c>
      <c r="F2202" s="1">
        <f t="shared" si="70"/>
        <v>172.97276085883516</v>
      </c>
      <c r="G2202" s="34"/>
      <c r="H2202" s="1">
        <v>1458.1</v>
      </c>
      <c r="I2202" s="1">
        <f>IF(Tabel1[[#This Row],[Netto afname 2024 (LDN)]]-Tabel1[[#This Row],[Wind profiel]]&lt;0,0,Tabel1[[#This Row],[Netto afname 2024 (LDN)]]-Tabel1[[#This Row],[Wind profiel]])</f>
        <v>0</v>
      </c>
      <c r="J2202" s="1">
        <f>Tabel1[[#This Row],[Wind profiel]]-Tabel1[[#This Row],[Netto afname 2024 (LDN)]]</f>
        <v>1437.08025</v>
      </c>
    </row>
    <row r="2203" spans="1:10" x14ac:dyDescent="0.2">
      <c r="A2203">
        <f t="shared" si="69"/>
        <v>4</v>
      </c>
      <c r="B2203" t="s">
        <v>2201</v>
      </c>
      <c r="C2203" s="1">
        <v>53.030550000000005</v>
      </c>
      <c r="D2203" s="1">
        <v>0</v>
      </c>
      <c r="E2203" s="1">
        <v>117.6</v>
      </c>
      <c r="F2203" s="1">
        <f t="shared" si="70"/>
        <v>170.63055</v>
      </c>
      <c r="G2203" s="34"/>
      <c r="H2203" s="1">
        <v>1092.8</v>
      </c>
      <c r="I2203" s="1">
        <f>IF(Tabel1[[#This Row],[Netto afname 2024 (LDN)]]-Tabel1[[#This Row],[Wind profiel]]&lt;0,0,Tabel1[[#This Row],[Netto afname 2024 (LDN)]]-Tabel1[[#This Row],[Wind profiel]])</f>
        <v>0</v>
      </c>
      <c r="J2203" s="1">
        <f>Tabel1[[#This Row],[Wind profiel]]-Tabel1[[#This Row],[Netto afname 2024 (LDN)]]</f>
        <v>1039.76945</v>
      </c>
    </row>
    <row r="2204" spans="1:10" x14ac:dyDescent="0.2">
      <c r="A2204">
        <f t="shared" si="69"/>
        <v>4</v>
      </c>
      <c r="B2204" t="s">
        <v>2202</v>
      </c>
      <c r="C2204" s="1">
        <v>80.3309</v>
      </c>
      <c r="D2204" s="1">
        <v>0</v>
      </c>
      <c r="E2204" s="1">
        <v>87.84</v>
      </c>
      <c r="F2204" s="1">
        <f t="shared" si="70"/>
        <v>168.17090000000002</v>
      </c>
      <c r="G2204" s="34"/>
      <c r="H2204" s="1">
        <v>764.7</v>
      </c>
      <c r="I2204" s="1">
        <f>IF(Tabel1[[#This Row],[Netto afname 2024 (LDN)]]-Tabel1[[#This Row],[Wind profiel]]&lt;0,0,Tabel1[[#This Row],[Netto afname 2024 (LDN)]]-Tabel1[[#This Row],[Wind profiel]])</f>
        <v>0</v>
      </c>
      <c r="J2204" s="1">
        <f>Tabel1[[#This Row],[Wind profiel]]-Tabel1[[#This Row],[Netto afname 2024 (LDN)]]</f>
        <v>684.3691</v>
      </c>
    </row>
    <row r="2205" spans="1:10" x14ac:dyDescent="0.2">
      <c r="A2205">
        <f t="shared" si="69"/>
        <v>4</v>
      </c>
      <c r="B2205" t="s">
        <v>2203</v>
      </c>
      <c r="C2205" s="1">
        <v>154.83705</v>
      </c>
      <c r="D2205" s="1">
        <v>0</v>
      </c>
      <c r="E2205" s="1">
        <v>21.200000000000003</v>
      </c>
      <c r="F2205" s="1">
        <f t="shared" si="70"/>
        <v>176.03705000000002</v>
      </c>
      <c r="G2205" s="34"/>
      <c r="H2205" s="1">
        <v>668</v>
      </c>
      <c r="I2205" s="1">
        <f>IF(Tabel1[[#This Row],[Netto afname 2024 (LDN)]]-Tabel1[[#This Row],[Wind profiel]]&lt;0,0,Tabel1[[#This Row],[Netto afname 2024 (LDN)]]-Tabel1[[#This Row],[Wind profiel]])</f>
        <v>0</v>
      </c>
      <c r="J2205" s="1">
        <f>Tabel1[[#This Row],[Wind profiel]]-Tabel1[[#This Row],[Netto afname 2024 (LDN)]]</f>
        <v>513.16295000000002</v>
      </c>
    </row>
    <row r="2206" spans="1:10" x14ac:dyDescent="0.2">
      <c r="A2206">
        <f t="shared" si="69"/>
        <v>4</v>
      </c>
      <c r="B2206" t="s">
        <v>2204</v>
      </c>
      <c r="C2206" s="1">
        <v>177.37630000000001</v>
      </c>
      <c r="D2206" s="1">
        <v>0</v>
      </c>
      <c r="E2206" s="1">
        <v>0.4</v>
      </c>
      <c r="F2206" s="1">
        <f t="shared" si="70"/>
        <v>177.77630000000002</v>
      </c>
      <c r="G2206" s="34"/>
      <c r="H2206" s="1">
        <v>471.9</v>
      </c>
      <c r="I2206" s="1">
        <f>IF(Tabel1[[#This Row],[Netto afname 2024 (LDN)]]-Tabel1[[#This Row],[Wind profiel]]&lt;0,0,Tabel1[[#This Row],[Netto afname 2024 (LDN)]]-Tabel1[[#This Row],[Wind profiel]])</f>
        <v>0</v>
      </c>
      <c r="J2206" s="1">
        <f>Tabel1[[#This Row],[Wind profiel]]-Tabel1[[#This Row],[Netto afname 2024 (LDN)]]</f>
        <v>294.52369999999996</v>
      </c>
    </row>
    <row r="2207" spans="1:10" x14ac:dyDescent="0.2">
      <c r="A2207">
        <f t="shared" si="69"/>
        <v>4</v>
      </c>
      <c r="B2207" t="s">
        <v>2205</v>
      </c>
      <c r="C2207" s="1">
        <v>178.38929999999999</v>
      </c>
      <c r="D2207" s="1">
        <v>0</v>
      </c>
      <c r="E2207" s="1">
        <v>0</v>
      </c>
      <c r="F2207" s="1">
        <f t="shared" si="70"/>
        <v>178.38929999999999</v>
      </c>
      <c r="G2207" s="34"/>
      <c r="H2207" s="1">
        <v>347.1</v>
      </c>
      <c r="I2207" s="1">
        <f>IF(Tabel1[[#This Row],[Netto afname 2024 (LDN)]]-Tabel1[[#This Row],[Wind profiel]]&lt;0,0,Tabel1[[#This Row],[Netto afname 2024 (LDN)]]-Tabel1[[#This Row],[Wind profiel]])</f>
        <v>0</v>
      </c>
      <c r="J2207" s="1">
        <f>Tabel1[[#This Row],[Wind profiel]]-Tabel1[[#This Row],[Netto afname 2024 (LDN)]]</f>
        <v>168.71070000000003</v>
      </c>
    </row>
    <row r="2208" spans="1:10" x14ac:dyDescent="0.2">
      <c r="A2208">
        <f t="shared" si="69"/>
        <v>4</v>
      </c>
      <c r="B2208" t="s">
        <v>2206</v>
      </c>
      <c r="C2208" s="1">
        <v>179.60490000000001</v>
      </c>
      <c r="D2208" s="1">
        <v>0</v>
      </c>
      <c r="E2208" s="1">
        <v>0</v>
      </c>
      <c r="F2208" s="1">
        <f t="shared" si="70"/>
        <v>179.60490000000001</v>
      </c>
      <c r="G2208" s="34"/>
      <c r="H2208" s="1">
        <v>588.9</v>
      </c>
      <c r="I2208" s="1">
        <f>IF(Tabel1[[#This Row],[Netto afname 2024 (LDN)]]-Tabel1[[#This Row],[Wind profiel]]&lt;0,0,Tabel1[[#This Row],[Netto afname 2024 (LDN)]]-Tabel1[[#This Row],[Wind profiel]])</f>
        <v>0</v>
      </c>
      <c r="J2208" s="1">
        <f>Tabel1[[#This Row],[Wind profiel]]-Tabel1[[#This Row],[Netto afname 2024 (LDN)]]</f>
        <v>409.29509999999993</v>
      </c>
    </row>
    <row r="2209" spans="1:10" x14ac:dyDescent="0.2">
      <c r="A2209">
        <f t="shared" si="69"/>
        <v>4</v>
      </c>
      <c r="B2209" t="s">
        <v>2207</v>
      </c>
      <c r="C2209" s="1">
        <v>199.25709999999998</v>
      </c>
      <c r="D2209" s="1">
        <v>0</v>
      </c>
      <c r="E2209" s="1">
        <v>0</v>
      </c>
      <c r="F2209" s="1">
        <f t="shared" si="70"/>
        <v>199.25709999999998</v>
      </c>
      <c r="G2209" s="34"/>
      <c r="H2209" s="1">
        <v>878.3</v>
      </c>
      <c r="I2209" s="1">
        <f>IF(Tabel1[[#This Row],[Netto afname 2024 (LDN)]]-Tabel1[[#This Row],[Wind profiel]]&lt;0,0,Tabel1[[#This Row],[Netto afname 2024 (LDN)]]-Tabel1[[#This Row],[Wind profiel]])</f>
        <v>0</v>
      </c>
      <c r="J2209" s="1">
        <f>Tabel1[[#This Row],[Wind profiel]]-Tabel1[[#This Row],[Netto afname 2024 (LDN)]]</f>
        <v>679.04289999999992</v>
      </c>
    </row>
    <row r="2210" spans="1:10" x14ac:dyDescent="0.2">
      <c r="A2210">
        <f t="shared" si="69"/>
        <v>4</v>
      </c>
      <c r="B2210" t="s">
        <v>2208</v>
      </c>
      <c r="C2210" s="1">
        <v>191.00115</v>
      </c>
      <c r="D2210" s="1">
        <v>0</v>
      </c>
      <c r="E2210" s="1">
        <v>0</v>
      </c>
      <c r="F2210" s="1">
        <f t="shared" si="70"/>
        <v>191.00115</v>
      </c>
      <c r="G2210" s="34"/>
      <c r="H2210" s="1">
        <v>1280</v>
      </c>
      <c r="I2210" s="1">
        <f>IF(Tabel1[[#This Row],[Netto afname 2024 (LDN)]]-Tabel1[[#This Row],[Wind profiel]]&lt;0,0,Tabel1[[#This Row],[Netto afname 2024 (LDN)]]-Tabel1[[#This Row],[Wind profiel]])</f>
        <v>0</v>
      </c>
      <c r="J2210" s="1">
        <f>Tabel1[[#This Row],[Wind profiel]]-Tabel1[[#This Row],[Netto afname 2024 (LDN)]]</f>
        <v>1088.9988499999999</v>
      </c>
    </row>
    <row r="2211" spans="1:10" x14ac:dyDescent="0.2">
      <c r="A2211">
        <f t="shared" si="69"/>
        <v>4</v>
      </c>
      <c r="B2211" t="s">
        <v>2209</v>
      </c>
      <c r="C2211" s="1">
        <v>170.79180000000002</v>
      </c>
      <c r="D2211" s="1">
        <v>0</v>
      </c>
      <c r="E2211" s="1">
        <v>0</v>
      </c>
      <c r="F2211" s="1">
        <f t="shared" si="70"/>
        <v>170.79180000000002</v>
      </c>
      <c r="G2211" s="34"/>
      <c r="H2211" s="1">
        <v>1816.7</v>
      </c>
      <c r="I2211" s="1">
        <f>IF(Tabel1[[#This Row],[Netto afname 2024 (LDN)]]-Tabel1[[#This Row],[Wind profiel]]&lt;0,0,Tabel1[[#This Row],[Netto afname 2024 (LDN)]]-Tabel1[[#This Row],[Wind profiel]])</f>
        <v>0</v>
      </c>
      <c r="J2211" s="1">
        <f>Tabel1[[#This Row],[Wind profiel]]-Tabel1[[#This Row],[Netto afname 2024 (LDN)]]</f>
        <v>1645.9082000000001</v>
      </c>
    </row>
    <row r="2212" spans="1:10" x14ac:dyDescent="0.2">
      <c r="A2212">
        <f t="shared" si="69"/>
        <v>4</v>
      </c>
      <c r="B2212" t="s">
        <v>2210</v>
      </c>
      <c r="C2212" s="1">
        <v>161.92805000000001</v>
      </c>
      <c r="D2212" s="1">
        <v>0</v>
      </c>
      <c r="E2212" s="1">
        <v>0</v>
      </c>
      <c r="F2212" s="1">
        <f t="shared" si="70"/>
        <v>161.92805000000001</v>
      </c>
      <c r="G2212" s="34"/>
      <c r="H2212" s="1">
        <v>1874.3</v>
      </c>
      <c r="I2212" s="1">
        <f>IF(Tabel1[[#This Row],[Netto afname 2024 (LDN)]]-Tabel1[[#This Row],[Wind profiel]]&lt;0,0,Tabel1[[#This Row],[Netto afname 2024 (LDN)]]-Tabel1[[#This Row],[Wind profiel]])</f>
        <v>0</v>
      </c>
      <c r="J2212" s="1">
        <f>Tabel1[[#This Row],[Wind profiel]]-Tabel1[[#This Row],[Netto afname 2024 (LDN)]]</f>
        <v>1712.37195</v>
      </c>
    </row>
    <row r="2213" spans="1:10" x14ac:dyDescent="0.2">
      <c r="A2213">
        <f t="shared" si="69"/>
        <v>4</v>
      </c>
      <c r="B2213" t="s">
        <v>2211</v>
      </c>
      <c r="C2213" s="1">
        <v>156.10329999999999</v>
      </c>
      <c r="D2213" s="1">
        <v>0</v>
      </c>
      <c r="E2213" s="1">
        <v>0</v>
      </c>
      <c r="F2213" s="1">
        <f t="shared" si="70"/>
        <v>156.10329999999999</v>
      </c>
      <c r="G2213" s="34"/>
      <c r="H2213" s="1">
        <v>2022.8</v>
      </c>
      <c r="I2213" s="1">
        <f>IF(Tabel1[[#This Row],[Netto afname 2024 (LDN)]]-Tabel1[[#This Row],[Wind profiel]]&lt;0,0,Tabel1[[#This Row],[Netto afname 2024 (LDN)]]-Tabel1[[#This Row],[Wind profiel]])</f>
        <v>0</v>
      </c>
      <c r="J2213" s="1">
        <f>Tabel1[[#This Row],[Wind profiel]]-Tabel1[[#This Row],[Netto afname 2024 (LDN)]]</f>
        <v>1866.6967</v>
      </c>
    </row>
    <row r="2214" spans="1:10" x14ac:dyDescent="0.2">
      <c r="A2214">
        <f t="shared" si="69"/>
        <v>4</v>
      </c>
      <c r="B2214" t="s">
        <v>2212</v>
      </c>
      <c r="C2214" s="1">
        <v>156.15395000000001</v>
      </c>
      <c r="D2214" s="1">
        <v>0</v>
      </c>
      <c r="E2214" s="1">
        <v>0</v>
      </c>
      <c r="F2214" s="1">
        <f t="shared" si="70"/>
        <v>156.15395000000001</v>
      </c>
      <c r="G2214" s="34"/>
      <c r="H2214" s="1">
        <v>2045.7</v>
      </c>
      <c r="I2214" s="1">
        <f>IF(Tabel1[[#This Row],[Netto afname 2024 (LDN)]]-Tabel1[[#This Row],[Wind profiel]]&lt;0,0,Tabel1[[#This Row],[Netto afname 2024 (LDN)]]-Tabel1[[#This Row],[Wind profiel]])</f>
        <v>0</v>
      </c>
      <c r="J2214" s="1">
        <f>Tabel1[[#This Row],[Wind profiel]]-Tabel1[[#This Row],[Netto afname 2024 (LDN)]]</f>
        <v>1889.5460499999999</v>
      </c>
    </row>
    <row r="2215" spans="1:10" x14ac:dyDescent="0.2">
      <c r="A2215">
        <f t="shared" si="69"/>
        <v>4</v>
      </c>
      <c r="B2215" t="s">
        <v>2213</v>
      </c>
      <c r="C2215" s="1">
        <v>152.70974999999999</v>
      </c>
      <c r="D2215" s="1">
        <v>0</v>
      </c>
      <c r="E2215" s="1">
        <v>0</v>
      </c>
      <c r="F2215" s="1">
        <f t="shared" si="70"/>
        <v>152.70974999999999</v>
      </c>
      <c r="G2215" s="34"/>
      <c r="H2215" s="1">
        <v>1832</v>
      </c>
      <c r="I2215" s="1">
        <f>IF(Tabel1[[#This Row],[Netto afname 2024 (LDN)]]-Tabel1[[#This Row],[Wind profiel]]&lt;0,0,Tabel1[[#This Row],[Netto afname 2024 (LDN)]]-Tabel1[[#This Row],[Wind profiel]])</f>
        <v>0</v>
      </c>
      <c r="J2215" s="1">
        <f>Tabel1[[#This Row],[Wind profiel]]-Tabel1[[#This Row],[Netto afname 2024 (LDN)]]</f>
        <v>1679.29025</v>
      </c>
    </row>
    <row r="2216" spans="1:10" x14ac:dyDescent="0.2">
      <c r="A2216">
        <f t="shared" si="69"/>
        <v>4</v>
      </c>
      <c r="B2216" t="s">
        <v>2214</v>
      </c>
      <c r="C2216" s="1">
        <v>152.15260000000001</v>
      </c>
      <c r="D2216" s="1">
        <v>0</v>
      </c>
      <c r="E2216" s="1">
        <v>0</v>
      </c>
      <c r="F2216" s="1">
        <f t="shared" si="70"/>
        <v>152.15260000000001</v>
      </c>
      <c r="G2216" s="34"/>
      <c r="H2216" s="1">
        <v>2113.3000000000002</v>
      </c>
      <c r="I2216" s="1">
        <f>IF(Tabel1[[#This Row],[Netto afname 2024 (LDN)]]-Tabel1[[#This Row],[Wind profiel]]&lt;0,0,Tabel1[[#This Row],[Netto afname 2024 (LDN)]]-Tabel1[[#This Row],[Wind profiel]])</f>
        <v>0</v>
      </c>
      <c r="J2216" s="1">
        <f>Tabel1[[#This Row],[Wind profiel]]-Tabel1[[#This Row],[Netto afname 2024 (LDN)]]</f>
        <v>1961.1474000000003</v>
      </c>
    </row>
    <row r="2217" spans="1:10" x14ac:dyDescent="0.2">
      <c r="A2217">
        <f t="shared" si="69"/>
        <v>4</v>
      </c>
      <c r="B2217" t="s">
        <v>2215</v>
      </c>
      <c r="C2217" s="1">
        <v>140.45245</v>
      </c>
      <c r="D2217" s="1">
        <v>0</v>
      </c>
      <c r="E2217" s="1">
        <v>8.7200000000000006</v>
      </c>
      <c r="F2217" s="1">
        <f t="shared" si="70"/>
        <v>149.17245</v>
      </c>
      <c r="G2217" s="34"/>
      <c r="H2217" s="1">
        <v>2569.6</v>
      </c>
      <c r="I2217" s="1">
        <f>IF(Tabel1[[#This Row],[Netto afname 2024 (LDN)]]-Tabel1[[#This Row],[Wind profiel]]&lt;0,0,Tabel1[[#This Row],[Netto afname 2024 (LDN)]]-Tabel1[[#This Row],[Wind profiel]])</f>
        <v>0</v>
      </c>
      <c r="J2217" s="1">
        <f>Tabel1[[#This Row],[Wind profiel]]-Tabel1[[#This Row],[Netto afname 2024 (LDN)]]</f>
        <v>2429.1475499999997</v>
      </c>
    </row>
    <row r="2218" spans="1:10" x14ac:dyDescent="0.2">
      <c r="A2218">
        <f t="shared" si="69"/>
        <v>4</v>
      </c>
      <c r="B2218" t="s">
        <v>2216</v>
      </c>
      <c r="C2218" s="1">
        <v>104.339</v>
      </c>
      <c r="D2218" s="1">
        <v>0</v>
      </c>
      <c r="E2218" s="1">
        <v>48.160000000000004</v>
      </c>
      <c r="F2218" s="1">
        <f t="shared" si="70"/>
        <v>152.499</v>
      </c>
      <c r="G2218" s="34"/>
      <c r="H2218" s="1">
        <v>2562</v>
      </c>
      <c r="I2218" s="1">
        <f>IF(Tabel1[[#This Row],[Netto afname 2024 (LDN)]]-Tabel1[[#This Row],[Wind profiel]]&lt;0,0,Tabel1[[#This Row],[Netto afname 2024 (LDN)]]-Tabel1[[#This Row],[Wind profiel]])</f>
        <v>0</v>
      </c>
      <c r="J2218" s="1">
        <f>Tabel1[[#This Row],[Wind profiel]]-Tabel1[[#This Row],[Netto afname 2024 (LDN)]]</f>
        <v>2457.6610000000001</v>
      </c>
    </row>
    <row r="2219" spans="1:10" x14ac:dyDescent="0.2">
      <c r="A2219">
        <f t="shared" si="69"/>
        <v>4</v>
      </c>
      <c r="B2219" t="s">
        <v>2217</v>
      </c>
      <c r="C2219" s="1">
        <v>76.684100000000001</v>
      </c>
      <c r="D2219" s="1">
        <v>0.29615004935834155</v>
      </c>
      <c r="E2219" s="1">
        <v>89.679999999999993</v>
      </c>
      <c r="F2219" s="1">
        <f t="shared" si="70"/>
        <v>166.06794995064166</v>
      </c>
      <c r="G2219" s="34"/>
      <c r="H2219" s="1">
        <v>2316.6999999999998</v>
      </c>
      <c r="I2219" s="1">
        <f>IF(Tabel1[[#This Row],[Netto afname 2024 (LDN)]]-Tabel1[[#This Row],[Wind profiel]]&lt;0,0,Tabel1[[#This Row],[Netto afname 2024 (LDN)]]-Tabel1[[#This Row],[Wind profiel]])</f>
        <v>0</v>
      </c>
      <c r="J2219" s="1">
        <f>Tabel1[[#This Row],[Wind profiel]]-Tabel1[[#This Row],[Netto afname 2024 (LDN)]]</f>
        <v>2240.0158999999999</v>
      </c>
    </row>
    <row r="2220" spans="1:10" x14ac:dyDescent="0.2">
      <c r="A2220">
        <f t="shared" si="69"/>
        <v>4</v>
      </c>
      <c r="B2220" t="s">
        <v>2218</v>
      </c>
      <c r="C2220" s="1">
        <v>68.124249999999989</v>
      </c>
      <c r="D2220" s="1">
        <v>0</v>
      </c>
      <c r="E2220" s="1">
        <v>102.56000000000002</v>
      </c>
      <c r="F2220" s="1">
        <f t="shared" si="70"/>
        <v>170.68425000000002</v>
      </c>
      <c r="G2220" s="34"/>
      <c r="H2220" s="1">
        <v>2329.6</v>
      </c>
      <c r="I2220" s="1">
        <f>IF(Tabel1[[#This Row],[Netto afname 2024 (LDN)]]-Tabel1[[#This Row],[Wind profiel]]&lt;0,0,Tabel1[[#This Row],[Netto afname 2024 (LDN)]]-Tabel1[[#This Row],[Wind profiel]])</f>
        <v>0</v>
      </c>
      <c r="J2220" s="1">
        <f>Tabel1[[#This Row],[Wind profiel]]-Tabel1[[#This Row],[Netto afname 2024 (LDN)]]</f>
        <v>2261.4757500000001</v>
      </c>
    </row>
    <row r="2221" spans="1:10" x14ac:dyDescent="0.2">
      <c r="A2221">
        <f t="shared" si="69"/>
        <v>4</v>
      </c>
      <c r="B2221" t="s">
        <v>2219</v>
      </c>
      <c r="C2221" s="1">
        <v>21.070399999999999</v>
      </c>
      <c r="D2221" s="1">
        <v>16.288252714708783</v>
      </c>
      <c r="E2221" s="1">
        <v>168.16</v>
      </c>
      <c r="F2221" s="1">
        <f t="shared" si="70"/>
        <v>172.94214728529121</v>
      </c>
      <c r="G2221" s="34"/>
      <c r="H2221" s="1">
        <v>3247.5</v>
      </c>
      <c r="I2221" s="1">
        <f>IF(Tabel1[[#This Row],[Netto afname 2024 (LDN)]]-Tabel1[[#This Row],[Wind profiel]]&lt;0,0,Tabel1[[#This Row],[Netto afname 2024 (LDN)]]-Tabel1[[#This Row],[Wind profiel]])</f>
        <v>0</v>
      </c>
      <c r="J2221" s="1">
        <f>Tabel1[[#This Row],[Wind profiel]]-Tabel1[[#This Row],[Netto afname 2024 (LDN)]]</f>
        <v>3226.4295999999999</v>
      </c>
    </row>
    <row r="2222" spans="1:10" x14ac:dyDescent="0.2">
      <c r="A2222">
        <f t="shared" si="69"/>
        <v>4</v>
      </c>
      <c r="B2222" t="s">
        <v>2220</v>
      </c>
      <c r="C2222" s="1">
        <v>33.986150000000002</v>
      </c>
      <c r="D2222" s="1">
        <v>20.63178677196446</v>
      </c>
      <c r="E2222" s="1">
        <v>164.08</v>
      </c>
      <c r="F2222" s="1">
        <f t="shared" si="70"/>
        <v>177.43436322803555</v>
      </c>
      <c r="G2222" s="34"/>
      <c r="H2222" s="1">
        <v>2377.6999999999998</v>
      </c>
      <c r="I2222" s="1">
        <f>IF(Tabel1[[#This Row],[Netto afname 2024 (LDN)]]-Tabel1[[#This Row],[Wind profiel]]&lt;0,0,Tabel1[[#This Row],[Netto afname 2024 (LDN)]]-Tabel1[[#This Row],[Wind profiel]])</f>
        <v>0</v>
      </c>
      <c r="J2222" s="1">
        <f>Tabel1[[#This Row],[Wind profiel]]-Tabel1[[#This Row],[Netto afname 2024 (LDN)]]</f>
        <v>2343.7138499999996</v>
      </c>
    </row>
    <row r="2223" spans="1:10" x14ac:dyDescent="0.2">
      <c r="A2223">
        <f t="shared" si="69"/>
        <v>4</v>
      </c>
      <c r="B2223" t="s">
        <v>2221</v>
      </c>
      <c r="C2223" s="1">
        <v>56.424099999999996</v>
      </c>
      <c r="D2223" s="1">
        <v>37.907206317867725</v>
      </c>
      <c r="E2223" s="1">
        <v>163.6</v>
      </c>
      <c r="F2223" s="1">
        <f t="shared" si="70"/>
        <v>182.11689368213226</v>
      </c>
      <c r="G2223" s="34"/>
      <c r="H2223" s="1">
        <v>2054.6</v>
      </c>
      <c r="I2223" s="1">
        <f>IF(Tabel1[[#This Row],[Netto afname 2024 (LDN)]]-Tabel1[[#This Row],[Wind profiel]]&lt;0,0,Tabel1[[#This Row],[Netto afname 2024 (LDN)]]-Tabel1[[#This Row],[Wind profiel]])</f>
        <v>0</v>
      </c>
      <c r="J2223" s="1">
        <f>Tabel1[[#This Row],[Wind profiel]]-Tabel1[[#This Row],[Netto afname 2024 (LDN)]]</f>
        <v>1998.1759</v>
      </c>
    </row>
    <row r="2224" spans="1:10" x14ac:dyDescent="0.2">
      <c r="A2224">
        <f t="shared" si="69"/>
        <v>4</v>
      </c>
      <c r="B2224" t="s">
        <v>2222</v>
      </c>
      <c r="C2224" s="1">
        <v>14.232650000000001</v>
      </c>
      <c r="D2224" s="1">
        <v>60.908193484698913</v>
      </c>
      <c r="E2224" s="1">
        <v>226.87999999999997</v>
      </c>
      <c r="F2224" s="1">
        <f t="shared" si="70"/>
        <v>180.20445651530105</v>
      </c>
      <c r="G2224" s="34"/>
      <c r="H2224" s="1">
        <v>1853.5</v>
      </c>
      <c r="I2224" s="1">
        <f>IF(Tabel1[[#This Row],[Netto afname 2024 (LDN)]]-Tabel1[[#This Row],[Wind profiel]]&lt;0,0,Tabel1[[#This Row],[Netto afname 2024 (LDN)]]-Tabel1[[#This Row],[Wind profiel]])</f>
        <v>0</v>
      </c>
      <c r="J2224" s="1">
        <f>Tabel1[[#This Row],[Wind profiel]]-Tabel1[[#This Row],[Netto afname 2024 (LDN)]]</f>
        <v>1839.2673500000001</v>
      </c>
    </row>
    <row r="2225" spans="1:10" x14ac:dyDescent="0.2">
      <c r="A2225">
        <f t="shared" si="69"/>
        <v>4</v>
      </c>
      <c r="B2225" t="s">
        <v>2223</v>
      </c>
      <c r="C2225" s="1">
        <v>3.4442000000000004</v>
      </c>
      <c r="D2225" s="1">
        <v>69.990128331688055</v>
      </c>
      <c r="E2225" s="1">
        <v>240.79999999999998</v>
      </c>
      <c r="F2225" s="1">
        <f t="shared" si="70"/>
        <v>174.25407166831192</v>
      </c>
      <c r="G2225" s="34"/>
      <c r="H2225" s="1">
        <v>1743.8</v>
      </c>
      <c r="I2225" s="1">
        <f>IF(Tabel1[[#This Row],[Netto afname 2024 (LDN)]]-Tabel1[[#This Row],[Wind profiel]]&lt;0,0,Tabel1[[#This Row],[Netto afname 2024 (LDN)]]-Tabel1[[#This Row],[Wind profiel]])</f>
        <v>0</v>
      </c>
      <c r="J2225" s="1">
        <f>Tabel1[[#This Row],[Wind profiel]]-Tabel1[[#This Row],[Netto afname 2024 (LDN)]]</f>
        <v>1740.3558</v>
      </c>
    </row>
    <row r="2226" spans="1:10" x14ac:dyDescent="0.2">
      <c r="A2226">
        <f t="shared" si="69"/>
        <v>4</v>
      </c>
      <c r="B2226" t="s">
        <v>2224</v>
      </c>
      <c r="C2226" s="1">
        <v>50.953900000000004</v>
      </c>
      <c r="D2226" s="1">
        <v>44.42250740375124</v>
      </c>
      <c r="E2226" s="1">
        <v>164.71999999999997</v>
      </c>
      <c r="F2226" s="1">
        <f t="shared" si="70"/>
        <v>171.25139259624873</v>
      </c>
      <c r="G2226" s="34"/>
      <c r="H2226" s="1">
        <v>2544.1</v>
      </c>
      <c r="I2226" s="1">
        <f>IF(Tabel1[[#This Row],[Netto afname 2024 (LDN)]]-Tabel1[[#This Row],[Wind profiel]]&lt;0,0,Tabel1[[#This Row],[Netto afname 2024 (LDN)]]-Tabel1[[#This Row],[Wind profiel]])</f>
        <v>0</v>
      </c>
      <c r="J2226" s="1">
        <f>Tabel1[[#This Row],[Wind profiel]]-Tabel1[[#This Row],[Netto afname 2024 (LDN)]]</f>
        <v>2493.1460999999999</v>
      </c>
    </row>
    <row r="2227" spans="1:10" x14ac:dyDescent="0.2">
      <c r="A2227">
        <f t="shared" si="69"/>
        <v>4</v>
      </c>
      <c r="B2227" t="s">
        <v>2225</v>
      </c>
      <c r="C2227" s="1">
        <v>68.428150000000002</v>
      </c>
      <c r="D2227" s="1">
        <v>1.1352418558736428</v>
      </c>
      <c r="E2227" s="1">
        <v>101.2</v>
      </c>
      <c r="F2227" s="1">
        <f t="shared" si="70"/>
        <v>168.49290814412637</v>
      </c>
      <c r="G2227" s="34"/>
      <c r="H2227" s="1">
        <v>2419.6</v>
      </c>
      <c r="I2227" s="1">
        <f>IF(Tabel1[[#This Row],[Netto afname 2024 (LDN)]]-Tabel1[[#This Row],[Wind profiel]]&lt;0,0,Tabel1[[#This Row],[Netto afname 2024 (LDN)]]-Tabel1[[#This Row],[Wind profiel]])</f>
        <v>0</v>
      </c>
      <c r="J2227" s="1">
        <f>Tabel1[[#This Row],[Wind profiel]]-Tabel1[[#This Row],[Netto afname 2024 (LDN)]]</f>
        <v>2351.1718499999997</v>
      </c>
    </row>
    <row r="2228" spans="1:10" x14ac:dyDescent="0.2">
      <c r="A2228">
        <f t="shared" si="69"/>
        <v>4</v>
      </c>
      <c r="B2228" t="s">
        <v>2226</v>
      </c>
      <c r="C2228" s="1">
        <v>115.02615</v>
      </c>
      <c r="D2228" s="1">
        <v>0</v>
      </c>
      <c r="E2228" s="1">
        <v>59.199999999999996</v>
      </c>
      <c r="F2228" s="1">
        <f t="shared" si="70"/>
        <v>174.22614999999999</v>
      </c>
      <c r="G2228" s="34"/>
      <c r="H2228" s="1">
        <v>1244.9000000000001</v>
      </c>
      <c r="I2228" s="1">
        <f>IF(Tabel1[[#This Row],[Netto afname 2024 (LDN)]]-Tabel1[[#This Row],[Wind profiel]]&lt;0,0,Tabel1[[#This Row],[Netto afname 2024 (LDN)]]-Tabel1[[#This Row],[Wind profiel]])</f>
        <v>0</v>
      </c>
      <c r="J2228" s="1">
        <f>Tabel1[[#This Row],[Wind profiel]]-Tabel1[[#This Row],[Netto afname 2024 (LDN)]]</f>
        <v>1129.8738500000002</v>
      </c>
    </row>
    <row r="2229" spans="1:10" x14ac:dyDescent="0.2">
      <c r="A2229">
        <f t="shared" si="69"/>
        <v>4</v>
      </c>
      <c r="B2229" t="s">
        <v>2227</v>
      </c>
      <c r="C2229" s="1">
        <v>177.88279999999997</v>
      </c>
      <c r="D2229" s="1">
        <v>0</v>
      </c>
      <c r="E2229" s="1">
        <v>7.3599999999999994</v>
      </c>
      <c r="F2229" s="1">
        <f t="shared" si="70"/>
        <v>185.24279999999999</v>
      </c>
      <c r="G2229" s="34"/>
      <c r="H2229" s="1">
        <v>1416.8</v>
      </c>
      <c r="I2229" s="1">
        <f>IF(Tabel1[[#This Row],[Netto afname 2024 (LDN)]]-Tabel1[[#This Row],[Wind profiel]]&lt;0,0,Tabel1[[#This Row],[Netto afname 2024 (LDN)]]-Tabel1[[#This Row],[Wind profiel]])</f>
        <v>0</v>
      </c>
      <c r="J2229" s="1">
        <f>Tabel1[[#This Row],[Wind profiel]]-Tabel1[[#This Row],[Netto afname 2024 (LDN)]]</f>
        <v>1238.9171999999999</v>
      </c>
    </row>
    <row r="2230" spans="1:10" x14ac:dyDescent="0.2">
      <c r="A2230">
        <f t="shared" si="69"/>
        <v>4</v>
      </c>
      <c r="B2230" t="s">
        <v>2228</v>
      </c>
      <c r="C2230" s="1">
        <v>222.40414999999999</v>
      </c>
      <c r="D2230" s="1">
        <v>0</v>
      </c>
      <c r="E2230" s="1">
        <v>0</v>
      </c>
      <c r="F2230" s="1">
        <f t="shared" si="70"/>
        <v>222.40414999999999</v>
      </c>
      <c r="G2230" s="34"/>
      <c r="H2230" s="1">
        <v>1097.9000000000001</v>
      </c>
      <c r="I2230" s="1">
        <f>IF(Tabel1[[#This Row],[Netto afname 2024 (LDN)]]-Tabel1[[#This Row],[Wind profiel]]&lt;0,0,Tabel1[[#This Row],[Netto afname 2024 (LDN)]]-Tabel1[[#This Row],[Wind profiel]])</f>
        <v>0</v>
      </c>
      <c r="J2230" s="1">
        <f>Tabel1[[#This Row],[Wind profiel]]-Tabel1[[#This Row],[Netto afname 2024 (LDN)]]</f>
        <v>875.49585000000013</v>
      </c>
    </row>
    <row r="2231" spans="1:10" x14ac:dyDescent="0.2">
      <c r="A2231">
        <f t="shared" si="69"/>
        <v>4</v>
      </c>
      <c r="B2231" t="s">
        <v>2229</v>
      </c>
      <c r="C2231" s="1">
        <v>210.65334999999999</v>
      </c>
      <c r="D2231" s="1">
        <v>0</v>
      </c>
      <c r="E2231" s="1">
        <v>0</v>
      </c>
      <c r="F2231" s="1">
        <f t="shared" si="70"/>
        <v>210.65334999999999</v>
      </c>
      <c r="G2231" s="34"/>
      <c r="H2231" s="1">
        <v>750.7</v>
      </c>
      <c r="I2231" s="1">
        <f>IF(Tabel1[[#This Row],[Netto afname 2024 (LDN)]]-Tabel1[[#This Row],[Wind profiel]]&lt;0,0,Tabel1[[#This Row],[Netto afname 2024 (LDN)]]-Tabel1[[#This Row],[Wind profiel]])</f>
        <v>0</v>
      </c>
      <c r="J2231" s="1">
        <f>Tabel1[[#This Row],[Wind profiel]]-Tabel1[[#This Row],[Netto afname 2024 (LDN)]]</f>
        <v>540.04665</v>
      </c>
    </row>
    <row r="2232" spans="1:10" x14ac:dyDescent="0.2">
      <c r="A2232">
        <f t="shared" si="69"/>
        <v>4</v>
      </c>
      <c r="B2232" t="s">
        <v>2230</v>
      </c>
      <c r="C2232" s="1">
        <v>211.86894999999998</v>
      </c>
      <c r="D2232" s="1">
        <v>0</v>
      </c>
      <c r="E2232" s="1">
        <v>0</v>
      </c>
      <c r="F2232" s="1">
        <f t="shared" si="70"/>
        <v>211.86894999999998</v>
      </c>
      <c r="G2232" s="34"/>
      <c r="H2232" s="1">
        <v>673.9</v>
      </c>
      <c r="I2232" s="1">
        <f>IF(Tabel1[[#This Row],[Netto afname 2024 (LDN)]]-Tabel1[[#This Row],[Wind profiel]]&lt;0,0,Tabel1[[#This Row],[Netto afname 2024 (LDN)]]-Tabel1[[#This Row],[Wind profiel]])</f>
        <v>0</v>
      </c>
      <c r="J2232" s="1">
        <f>Tabel1[[#This Row],[Wind profiel]]-Tabel1[[#This Row],[Netto afname 2024 (LDN)]]</f>
        <v>462.03104999999999</v>
      </c>
    </row>
    <row r="2233" spans="1:10" x14ac:dyDescent="0.2">
      <c r="A2233">
        <f t="shared" si="69"/>
        <v>4</v>
      </c>
      <c r="B2233" t="s">
        <v>2231</v>
      </c>
      <c r="C2233" s="1">
        <v>198.39605</v>
      </c>
      <c r="D2233" s="1">
        <v>0</v>
      </c>
      <c r="E2233" s="1">
        <v>0</v>
      </c>
      <c r="F2233" s="1">
        <f t="shared" si="70"/>
        <v>198.39605</v>
      </c>
      <c r="G2233" s="34"/>
      <c r="H2233" s="1">
        <v>775.4</v>
      </c>
      <c r="I2233" s="1">
        <f>IF(Tabel1[[#This Row],[Netto afname 2024 (LDN)]]-Tabel1[[#This Row],[Wind profiel]]&lt;0,0,Tabel1[[#This Row],[Netto afname 2024 (LDN)]]-Tabel1[[#This Row],[Wind profiel]])</f>
        <v>0</v>
      </c>
      <c r="J2233" s="1">
        <f>Tabel1[[#This Row],[Wind profiel]]-Tabel1[[#This Row],[Netto afname 2024 (LDN)]]</f>
        <v>577.00395000000003</v>
      </c>
    </row>
    <row r="2234" spans="1:10" x14ac:dyDescent="0.2">
      <c r="A2234">
        <f t="shared" si="69"/>
        <v>4</v>
      </c>
      <c r="B2234" t="s">
        <v>2232</v>
      </c>
      <c r="C2234" s="1">
        <v>171.70350000000002</v>
      </c>
      <c r="D2234" s="1">
        <v>0</v>
      </c>
      <c r="E2234" s="1">
        <v>0</v>
      </c>
      <c r="F2234" s="1">
        <f t="shared" si="70"/>
        <v>171.70350000000002</v>
      </c>
      <c r="G2234" s="34"/>
      <c r="H2234" s="1">
        <v>783.2</v>
      </c>
      <c r="I2234" s="1">
        <f>IF(Tabel1[[#This Row],[Netto afname 2024 (LDN)]]-Tabel1[[#This Row],[Wind profiel]]&lt;0,0,Tabel1[[#This Row],[Netto afname 2024 (LDN)]]-Tabel1[[#This Row],[Wind profiel]])</f>
        <v>0</v>
      </c>
      <c r="J2234" s="1">
        <f>Tabel1[[#This Row],[Wind profiel]]-Tabel1[[#This Row],[Netto afname 2024 (LDN)]]</f>
        <v>611.49649999999997</v>
      </c>
    </row>
    <row r="2235" spans="1:10" x14ac:dyDescent="0.2">
      <c r="A2235">
        <f t="shared" si="69"/>
        <v>4</v>
      </c>
      <c r="B2235" t="s">
        <v>2233</v>
      </c>
      <c r="C2235" s="1">
        <v>162.83975000000001</v>
      </c>
      <c r="D2235" s="1">
        <v>0</v>
      </c>
      <c r="E2235" s="1">
        <v>0</v>
      </c>
      <c r="F2235" s="1">
        <f t="shared" si="70"/>
        <v>162.83975000000001</v>
      </c>
      <c r="G2235" s="34"/>
      <c r="H2235" s="1">
        <v>663.2</v>
      </c>
      <c r="I2235" s="1">
        <f>IF(Tabel1[[#This Row],[Netto afname 2024 (LDN)]]-Tabel1[[#This Row],[Wind profiel]]&lt;0,0,Tabel1[[#This Row],[Netto afname 2024 (LDN)]]-Tabel1[[#This Row],[Wind profiel]])</f>
        <v>0</v>
      </c>
      <c r="J2235" s="1">
        <f>Tabel1[[#This Row],[Wind profiel]]-Tabel1[[#This Row],[Netto afname 2024 (LDN)]]</f>
        <v>500.36025000000006</v>
      </c>
    </row>
    <row r="2236" spans="1:10" x14ac:dyDescent="0.2">
      <c r="A2236">
        <f t="shared" si="69"/>
        <v>4</v>
      </c>
      <c r="B2236" t="s">
        <v>2234</v>
      </c>
      <c r="C2236" s="1">
        <v>160.86439999999999</v>
      </c>
      <c r="D2236" s="1">
        <v>0</v>
      </c>
      <c r="E2236" s="1">
        <v>0</v>
      </c>
      <c r="F2236" s="1">
        <f t="shared" si="70"/>
        <v>160.86439999999999</v>
      </c>
      <c r="G2236" s="34"/>
      <c r="H2236" s="1">
        <v>533</v>
      </c>
      <c r="I2236" s="1">
        <f>IF(Tabel1[[#This Row],[Netto afname 2024 (LDN)]]-Tabel1[[#This Row],[Wind profiel]]&lt;0,0,Tabel1[[#This Row],[Netto afname 2024 (LDN)]]-Tabel1[[#This Row],[Wind profiel]])</f>
        <v>0</v>
      </c>
      <c r="J2236" s="1">
        <f>Tabel1[[#This Row],[Wind profiel]]-Tabel1[[#This Row],[Netto afname 2024 (LDN)]]</f>
        <v>372.13560000000001</v>
      </c>
    </row>
    <row r="2237" spans="1:10" x14ac:dyDescent="0.2">
      <c r="A2237">
        <f t="shared" si="69"/>
        <v>4</v>
      </c>
      <c r="B2237" t="s">
        <v>2235</v>
      </c>
      <c r="C2237" s="1">
        <v>161.06700000000001</v>
      </c>
      <c r="D2237" s="1">
        <v>0</v>
      </c>
      <c r="E2237" s="1">
        <v>0</v>
      </c>
      <c r="F2237" s="1">
        <f t="shared" si="70"/>
        <v>161.06700000000001</v>
      </c>
      <c r="G2237" s="34"/>
      <c r="H2237" s="1">
        <v>574.9</v>
      </c>
      <c r="I2237" s="1">
        <f>IF(Tabel1[[#This Row],[Netto afname 2024 (LDN)]]-Tabel1[[#This Row],[Wind profiel]]&lt;0,0,Tabel1[[#This Row],[Netto afname 2024 (LDN)]]-Tabel1[[#This Row],[Wind profiel]])</f>
        <v>0</v>
      </c>
      <c r="J2237" s="1">
        <f>Tabel1[[#This Row],[Wind profiel]]-Tabel1[[#This Row],[Netto afname 2024 (LDN)]]</f>
        <v>413.83299999999997</v>
      </c>
    </row>
    <row r="2238" spans="1:10" x14ac:dyDescent="0.2">
      <c r="A2238">
        <f t="shared" si="69"/>
        <v>4</v>
      </c>
      <c r="B2238" t="s">
        <v>2236</v>
      </c>
      <c r="C2238" s="1">
        <v>177.22434999999999</v>
      </c>
      <c r="D2238" s="1">
        <v>0</v>
      </c>
      <c r="E2238" s="1">
        <v>0</v>
      </c>
      <c r="F2238" s="1">
        <f t="shared" si="70"/>
        <v>177.22434999999999</v>
      </c>
      <c r="G2238" s="34"/>
      <c r="H2238" s="1">
        <v>583.20000000000005</v>
      </c>
      <c r="I2238" s="1">
        <f>IF(Tabel1[[#This Row],[Netto afname 2024 (LDN)]]-Tabel1[[#This Row],[Wind profiel]]&lt;0,0,Tabel1[[#This Row],[Netto afname 2024 (LDN)]]-Tabel1[[#This Row],[Wind profiel]])</f>
        <v>0</v>
      </c>
      <c r="J2238" s="1">
        <f>Tabel1[[#This Row],[Wind profiel]]-Tabel1[[#This Row],[Netto afname 2024 (LDN)]]</f>
        <v>405.97565000000009</v>
      </c>
    </row>
    <row r="2239" spans="1:10" x14ac:dyDescent="0.2">
      <c r="A2239">
        <f t="shared" si="69"/>
        <v>4</v>
      </c>
      <c r="B2239" t="s">
        <v>2237</v>
      </c>
      <c r="C2239" s="1">
        <v>196.0155</v>
      </c>
      <c r="D2239" s="1">
        <v>0</v>
      </c>
      <c r="E2239" s="1">
        <v>0</v>
      </c>
      <c r="F2239" s="1">
        <f t="shared" si="70"/>
        <v>196.0155</v>
      </c>
      <c r="G2239" s="34"/>
      <c r="H2239" s="1">
        <v>628.79999999999995</v>
      </c>
      <c r="I2239" s="1">
        <f>IF(Tabel1[[#This Row],[Netto afname 2024 (LDN)]]-Tabel1[[#This Row],[Wind profiel]]&lt;0,0,Tabel1[[#This Row],[Netto afname 2024 (LDN)]]-Tabel1[[#This Row],[Wind profiel]])</f>
        <v>0</v>
      </c>
      <c r="J2239" s="1">
        <f>Tabel1[[#This Row],[Wind profiel]]-Tabel1[[#This Row],[Netto afname 2024 (LDN)]]</f>
        <v>432.78449999999998</v>
      </c>
    </row>
    <row r="2240" spans="1:10" x14ac:dyDescent="0.2">
      <c r="A2240">
        <f t="shared" si="69"/>
        <v>4</v>
      </c>
      <c r="B2240" t="s">
        <v>2238</v>
      </c>
      <c r="C2240" s="1">
        <v>278.32175000000001</v>
      </c>
      <c r="D2240" s="1">
        <v>0</v>
      </c>
      <c r="E2240" s="1">
        <v>0</v>
      </c>
      <c r="F2240" s="1">
        <f t="shared" si="70"/>
        <v>278.32175000000001</v>
      </c>
      <c r="G2240" s="34"/>
      <c r="H2240" s="1">
        <v>523.79999999999995</v>
      </c>
      <c r="I2240" s="1">
        <f>IF(Tabel1[[#This Row],[Netto afname 2024 (LDN)]]-Tabel1[[#This Row],[Wind profiel]]&lt;0,0,Tabel1[[#This Row],[Netto afname 2024 (LDN)]]-Tabel1[[#This Row],[Wind profiel]])</f>
        <v>0</v>
      </c>
      <c r="J2240" s="1">
        <f>Tabel1[[#This Row],[Wind profiel]]-Tabel1[[#This Row],[Netto afname 2024 (LDN)]]</f>
        <v>245.47824999999995</v>
      </c>
    </row>
    <row r="2241" spans="1:10" x14ac:dyDescent="0.2">
      <c r="A2241">
        <f t="shared" si="69"/>
        <v>4</v>
      </c>
      <c r="B2241" t="s">
        <v>2239</v>
      </c>
      <c r="C2241" s="1">
        <v>270.62295</v>
      </c>
      <c r="D2241" s="1">
        <v>0</v>
      </c>
      <c r="E2241" s="1">
        <v>4.4800000000000004</v>
      </c>
      <c r="F2241" s="1">
        <f t="shared" si="70"/>
        <v>275.10295000000002</v>
      </c>
      <c r="G2241" s="34"/>
      <c r="H2241" s="1">
        <v>617.20000000000005</v>
      </c>
      <c r="I2241" s="1">
        <f>IF(Tabel1[[#This Row],[Netto afname 2024 (LDN)]]-Tabel1[[#This Row],[Wind profiel]]&lt;0,0,Tabel1[[#This Row],[Netto afname 2024 (LDN)]]-Tabel1[[#This Row],[Wind profiel]])</f>
        <v>0</v>
      </c>
      <c r="J2241" s="1">
        <f>Tabel1[[#This Row],[Wind profiel]]-Tabel1[[#This Row],[Netto afname 2024 (LDN)]]</f>
        <v>346.57705000000004</v>
      </c>
    </row>
    <row r="2242" spans="1:10" x14ac:dyDescent="0.2">
      <c r="A2242">
        <f t="shared" si="69"/>
        <v>4</v>
      </c>
      <c r="B2242" t="s">
        <v>2240</v>
      </c>
      <c r="C2242" s="1">
        <v>212.88194999999996</v>
      </c>
      <c r="D2242" s="1">
        <v>0</v>
      </c>
      <c r="E2242" s="1">
        <v>22.64</v>
      </c>
      <c r="F2242" s="1">
        <f t="shared" si="70"/>
        <v>235.52194999999995</v>
      </c>
      <c r="G2242" s="34"/>
      <c r="H2242" s="1">
        <v>942.9</v>
      </c>
      <c r="I2242" s="1">
        <f>IF(Tabel1[[#This Row],[Netto afname 2024 (LDN)]]-Tabel1[[#This Row],[Wind profiel]]&lt;0,0,Tabel1[[#This Row],[Netto afname 2024 (LDN)]]-Tabel1[[#This Row],[Wind profiel]])</f>
        <v>0</v>
      </c>
      <c r="J2242" s="1">
        <f>Tabel1[[#This Row],[Wind profiel]]-Tabel1[[#This Row],[Netto afname 2024 (LDN)]]</f>
        <v>730.01805000000002</v>
      </c>
    </row>
    <row r="2243" spans="1:10" x14ac:dyDescent="0.2">
      <c r="A2243">
        <f t="shared" si="69"/>
        <v>4</v>
      </c>
      <c r="B2243" t="s">
        <v>2241</v>
      </c>
      <c r="C2243" s="1">
        <v>167.75280000000001</v>
      </c>
      <c r="D2243" s="1">
        <v>0</v>
      </c>
      <c r="E2243" s="1">
        <v>64.48</v>
      </c>
      <c r="F2243" s="1">
        <f t="shared" si="70"/>
        <v>232.2328</v>
      </c>
      <c r="G2243" s="34"/>
      <c r="H2243" s="1">
        <v>1153.3</v>
      </c>
      <c r="I2243" s="1">
        <f>IF(Tabel1[[#This Row],[Netto afname 2024 (LDN)]]-Tabel1[[#This Row],[Wind profiel]]&lt;0,0,Tabel1[[#This Row],[Netto afname 2024 (LDN)]]-Tabel1[[#This Row],[Wind profiel]])</f>
        <v>0</v>
      </c>
      <c r="J2243" s="1">
        <f>Tabel1[[#This Row],[Wind profiel]]-Tabel1[[#This Row],[Netto afname 2024 (LDN)]]</f>
        <v>985.54719999999998</v>
      </c>
    </row>
    <row r="2244" spans="1:10" x14ac:dyDescent="0.2">
      <c r="A2244">
        <f t="shared" ref="A2244:A2307" si="71">MONTH(B2244)</f>
        <v>4</v>
      </c>
      <c r="B2244" t="s">
        <v>2242</v>
      </c>
      <c r="C2244" s="1">
        <v>192.26740000000001</v>
      </c>
      <c r="D2244" s="1">
        <v>0</v>
      </c>
      <c r="E2244" s="1">
        <v>58.56</v>
      </c>
      <c r="F2244" s="1">
        <f t="shared" ref="F2244:F2307" si="72">C2244+E2244-D2244</f>
        <v>250.82740000000001</v>
      </c>
      <c r="G2244" s="34"/>
      <c r="H2244" s="1">
        <v>1084.0999999999999</v>
      </c>
      <c r="I2244" s="1">
        <f>IF(Tabel1[[#This Row],[Netto afname 2024 (LDN)]]-Tabel1[[#This Row],[Wind profiel]]&lt;0,0,Tabel1[[#This Row],[Netto afname 2024 (LDN)]]-Tabel1[[#This Row],[Wind profiel]])</f>
        <v>0</v>
      </c>
      <c r="J2244" s="1">
        <f>Tabel1[[#This Row],[Wind profiel]]-Tabel1[[#This Row],[Netto afname 2024 (LDN)]]</f>
        <v>891.83259999999996</v>
      </c>
    </row>
    <row r="2245" spans="1:10" x14ac:dyDescent="0.2">
      <c r="A2245">
        <f t="shared" si="71"/>
        <v>4</v>
      </c>
      <c r="B2245" t="s">
        <v>2243</v>
      </c>
      <c r="C2245" s="1">
        <v>147.74605</v>
      </c>
      <c r="D2245" s="1">
        <v>0</v>
      </c>
      <c r="E2245" s="1">
        <v>80.960000000000008</v>
      </c>
      <c r="F2245" s="1">
        <f t="shared" si="72"/>
        <v>228.70605</v>
      </c>
      <c r="G2245" s="34"/>
      <c r="H2245" s="1">
        <v>1019.7</v>
      </c>
      <c r="I2245" s="1">
        <f>IF(Tabel1[[#This Row],[Netto afname 2024 (LDN)]]-Tabel1[[#This Row],[Wind profiel]]&lt;0,0,Tabel1[[#This Row],[Netto afname 2024 (LDN)]]-Tabel1[[#This Row],[Wind profiel]])</f>
        <v>0</v>
      </c>
      <c r="J2245" s="1">
        <f>Tabel1[[#This Row],[Wind profiel]]-Tabel1[[#This Row],[Netto afname 2024 (LDN)]]</f>
        <v>871.95395000000008</v>
      </c>
    </row>
    <row r="2246" spans="1:10" x14ac:dyDescent="0.2">
      <c r="A2246">
        <f t="shared" si="71"/>
        <v>4</v>
      </c>
      <c r="B2246" t="s">
        <v>2244</v>
      </c>
      <c r="C2246" s="1">
        <v>88.637500000000003</v>
      </c>
      <c r="D2246" s="1">
        <v>0</v>
      </c>
      <c r="E2246" s="1">
        <v>100.56</v>
      </c>
      <c r="F2246" s="1">
        <f t="shared" si="72"/>
        <v>189.19749999999999</v>
      </c>
      <c r="G2246" s="34"/>
      <c r="H2246" s="1">
        <v>395.6</v>
      </c>
      <c r="I2246" s="1">
        <f>IF(Tabel1[[#This Row],[Netto afname 2024 (LDN)]]-Tabel1[[#This Row],[Wind profiel]]&lt;0,0,Tabel1[[#This Row],[Netto afname 2024 (LDN)]]-Tabel1[[#This Row],[Wind profiel]])</f>
        <v>0</v>
      </c>
      <c r="J2246" s="1">
        <f>Tabel1[[#This Row],[Wind profiel]]-Tabel1[[#This Row],[Netto afname 2024 (LDN)]]</f>
        <v>306.96250000000003</v>
      </c>
    </row>
    <row r="2247" spans="1:10" x14ac:dyDescent="0.2">
      <c r="A2247">
        <f t="shared" si="71"/>
        <v>4</v>
      </c>
      <c r="B2247" t="s">
        <v>2245</v>
      </c>
      <c r="C2247" s="1">
        <v>48.269450000000006</v>
      </c>
      <c r="D2247" s="1">
        <v>42.892398815399801</v>
      </c>
      <c r="E2247" s="1">
        <v>172.48000000000002</v>
      </c>
      <c r="F2247" s="1">
        <f t="shared" si="72"/>
        <v>177.85705118460021</v>
      </c>
      <c r="G2247" s="34"/>
      <c r="H2247" s="1">
        <v>461.3</v>
      </c>
      <c r="I2247" s="1">
        <f>IF(Tabel1[[#This Row],[Netto afname 2024 (LDN)]]-Tabel1[[#This Row],[Wind profiel]]&lt;0,0,Tabel1[[#This Row],[Netto afname 2024 (LDN)]]-Tabel1[[#This Row],[Wind profiel]])</f>
        <v>0</v>
      </c>
      <c r="J2247" s="1">
        <f>Tabel1[[#This Row],[Wind profiel]]-Tabel1[[#This Row],[Netto afname 2024 (LDN)]]</f>
        <v>413.03055000000001</v>
      </c>
    </row>
    <row r="2248" spans="1:10" x14ac:dyDescent="0.2">
      <c r="A2248">
        <f t="shared" si="71"/>
        <v>4</v>
      </c>
      <c r="B2248" t="s">
        <v>2246</v>
      </c>
      <c r="C2248" s="1">
        <v>22.640550000000001</v>
      </c>
      <c r="D2248" s="1">
        <v>29.516288252714709</v>
      </c>
      <c r="E2248" s="1">
        <v>186.07999999999998</v>
      </c>
      <c r="F2248" s="1">
        <f t="shared" si="72"/>
        <v>179.20426174728527</v>
      </c>
      <c r="G2248" s="34"/>
      <c r="H2248" s="1">
        <v>1048.8</v>
      </c>
      <c r="I2248" s="1">
        <f>IF(Tabel1[[#This Row],[Netto afname 2024 (LDN)]]-Tabel1[[#This Row],[Wind profiel]]&lt;0,0,Tabel1[[#This Row],[Netto afname 2024 (LDN)]]-Tabel1[[#This Row],[Wind profiel]])</f>
        <v>0</v>
      </c>
      <c r="J2248" s="1">
        <f>Tabel1[[#This Row],[Wind profiel]]-Tabel1[[#This Row],[Netto afname 2024 (LDN)]]</f>
        <v>1026.1594499999999</v>
      </c>
    </row>
    <row r="2249" spans="1:10" x14ac:dyDescent="0.2">
      <c r="A2249">
        <f t="shared" si="71"/>
        <v>4</v>
      </c>
      <c r="B2249" t="s">
        <v>2247</v>
      </c>
      <c r="C2249" s="1">
        <v>72.32820000000001</v>
      </c>
      <c r="D2249" s="1">
        <v>0.83909180651530113</v>
      </c>
      <c r="E2249" s="1">
        <v>111.03999999999999</v>
      </c>
      <c r="F2249" s="1">
        <f t="shared" si="72"/>
        <v>182.52910819348469</v>
      </c>
      <c r="G2249" s="34"/>
      <c r="H2249" s="1">
        <v>1259</v>
      </c>
      <c r="I2249" s="1">
        <f>IF(Tabel1[[#This Row],[Netto afname 2024 (LDN)]]-Tabel1[[#This Row],[Wind profiel]]&lt;0,0,Tabel1[[#This Row],[Netto afname 2024 (LDN)]]-Tabel1[[#This Row],[Wind profiel]])</f>
        <v>0</v>
      </c>
      <c r="J2249" s="1">
        <f>Tabel1[[#This Row],[Wind profiel]]-Tabel1[[#This Row],[Netto afname 2024 (LDN)]]</f>
        <v>1186.6718000000001</v>
      </c>
    </row>
    <row r="2250" spans="1:10" x14ac:dyDescent="0.2">
      <c r="A2250">
        <f t="shared" si="71"/>
        <v>4</v>
      </c>
      <c r="B2250" t="s">
        <v>2248</v>
      </c>
      <c r="C2250" s="1">
        <v>54.195500000000003</v>
      </c>
      <c r="D2250" s="1">
        <v>6.6633761105626848</v>
      </c>
      <c r="E2250" s="1">
        <v>139.04</v>
      </c>
      <c r="F2250" s="1">
        <f t="shared" si="72"/>
        <v>186.57212388943731</v>
      </c>
      <c r="G2250" s="34"/>
      <c r="H2250" s="1">
        <v>1309.5</v>
      </c>
      <c r="I2250" s="1">
        <f>IF(Tabel1[[#This Row],[Netto afname 2024 (LDN)]]-Tabel1[[#This Row],[Wind profiel]]&lt;0,0,Tabel1[[#This Row],[Netto afname 2024 (LDN)]]-Tabel1[[#This Row],[Wind profiel]])</f>
        <v>0</v>
      </c>
      <c r="J2250" s="1">
        <f>Tabel1[[#This Row],[Wind profiel]]-Tabel1[[#This Row],[Netto afname 2024 (LDN)]]</f>
        <v>1255.3045</v>
      </c>
    </row>
    <row r="2251" spans="1:10" x14ac:dyDescent="0.2">
      <c r="A2251">
        <f t="shared" si="71"/>
        <v>4</v>
      </c>
      <c r="B2251" t="s">
        <v>2249</v>
      </c>
      <c r="C2251" s="1">
        <v>100.23635</v>
      </c>
      <c r="D2251" s="1">
        <v>0.19743336623889438</v>
      </c>
      <c r="E2251" s="1">
        <v>91.76</v>
      </c>
      <c r="F2251" s="1">
        <f t="shared" si="72"/>
        <v>191.79891663376111</v>
      </c>
      <c r="G2251" s="34"/>
      <c r="H2251" s="1">
        <v>1276.3</v>
      </c>
      <c r="I2251" s="1">
        <f>IF(Tabel1[[#This Row],[Netto afname 2024 (LDN)]]-Tabel1[[#This Row],[Wind profiel]]&lt;0,0,Tabel1[[#This Row],[Netto afname 2024 (LDN)]]-Tabel1[[#This Row],[Wind profiel]])</f>
        <v>0</v>
      </c>
      <c r="J2251" s="1">
        <f>Tabel1[[#This Row],[Wind profiel]]-Tabel1[[#This Row],[Netto afname 2024 (LDN)]]</f>
        <v>1176.0636500000001</v>
      </c>
    </row>
    <row r="2252" spans="1:10" x14ac:dyDescent="0.2">
      <c r="A2252">
        <f t="shared" si="71"/>
        <v>4</v>
      </c>
      <c r="B2252" t="s">
        <v>2250</v>
      </c>
      <c r="C2252" s="1">
        <v>153.92534999999998</v>
      </c>
      <c r="D2252" s="1">
        <v>0</v>
      </c>
      <c r="E2252" s="1">
        <v>31.840000000000003</v>
      </c>
      <c r="F2252" s="1">
        <f t="shared" si="72"/>
        <v>185.76534999999998</v>
      </c>
      <c r="G2252" s="34"/>
      <c r="H2252" s="1">
        <v>1297.2</v>
      </c>
      <c r="I2252" s="1">
        <f>IF(Tabel1[[#This Row],[Netto afname 2024 (LDN)]]-Tabel1[[#This Row],[Wind profiel]]&lt;0,0,Tabel1[[#This Row],[Netto afname 2024 (LDN)]]-Tabel1[[#This Row],[Wind profiel]])</f>
        <v>0</v>
      </c>
      <c r="J2252" s="1">
        <f>Tabel1[[#This Row],[Wind profiel]]-Tabel1[[#This Row],[Netto afname 2024 (LDN)]]</f>
        <v>1143.2746500000001</v>
      </c>
    </row>
    <row r="2253" spans="1:10" x14ac:dyDescent="0.2">
      <c r="A2253">
        <f t="shared" si="71"/>
        <v>4</v>
      </c>
      <c r="B2253" t="s">
        <v>2251</v>
      </c>
      <c r="C2253" s="1">
        <v>216.88329999999999</v>
      </c>
      <c r="D2253" s="1">
        <v>0</v>
      </c>
      <c r="E2253" s="1">
        <v>19.520000000000003</v>
      </c>
      <c r="F2253" s="1">
        <f t="shared" si="72"/>
        <v>236.4033</v>
      </c>
      <c r="G2253" s="34"/>
      <c r="H2253" s="1">
        <v>1772</v>
      </c>
      <c r="I2253" s="1">
        <f>IF(Tabel1[[#This Row],[Netto afname 2024 (LDN)]]-Tabel1[[#This Row],[Wind profiel]]&lt;0,0,Tabel1[[#This Row],[Netto afname 2024 (LDN)]]-Tabel1[[#This Row],[Wind profiel]])</f>
        <v>0</v>
      </c>
      <c r="J2253" s="1">
        <f>Tabel1[[#This Row],[Wind profiel]]-Tabel1[[#This Row],[Netto afname 2024 (LDN)]]</f>
        <v>1555.1167</v>
      </c>
    </row>
    <row r="2254" spans="1:10" x14ac:dyDescent="0.2">
      <c r="A2254">
        <f t="shared" si="71"/>
        <v>4</v>
      </c>
      <c r="B2254" t="s">
        <v>2252</v>
      </c>
      <c r="C2254" s="1">
        <v>272.59829999999999</v>
      </c>
      <c r="D2254" s="1">
        <v>0</v>
      </c>
      <c r="E2254" s="1">
        <v>0.08</v>
      </c>
      <c r="F2254" s="1">
        <f t="shared" si="72"/>
        <v>272.67829999999998</v>
      </c>
      <c r="G2254" s="34"/>
      <c r="H2254" s="1">
        <v>3291.9</v>
      </c>
      <c r="I2254" s="1">
        <f>IF(Tabel1[[#This Row],[Netto afname 2024 (LDN)]]-Tabel1[[#This Row],[Wind profiel]]&lt;0,0,Tabel1[[#This Row],[Netto afname 2024 (LDN)]]-Tabel1[[#This Row],[Wind profiel]])</f>
        <v>0</v>
      </c>
      <c r="J2254" s="1">
        <f>Tabel1[[#This Row],[Wind profiel]]-Tabel1[[#This Row],[Netto afname 2024 (LDN)]]</f>
        <v>3019.3017</v>
      </c>
    </row>
    <row r="2255" spans="1:10" x14ac:dyDescent="0.2">
      <c r="A2255">
        <f t="shared" si="71"/>
        <v>4</v>
      </c>
      <c r="B2255" t="s">
        <v>2253</v>
      </c>
      <c r="C2255" s="1">
        <v>263.98779999999999</v>
      </c>
      <c r="D2255" s="1">
        <v>0</v>
      </c>
      <c r="E2255" s="1">
        <v>0</v>
      </c>
      <c r="F2255" s="1">
        <f t="shared" si="72"/>
        <v>263.98779999999999</v>
      </c>
      <c r="G2255" s="34"/>
      <c r="H2255" s="1">
        <v>3643.3</v>
      </c>
      <c r="I2255" s="1">
        <f>IF(Tabel1[[#This Row],[Netto afname 2024 (LDN)]]-Tabel1[[#This Row],[Wind profiel]]&lt;0,0,Tabel1[[#This Row],[Netto afname 2024 (LDN)]]-Tabel1[[#This Row],[Wind profiel]])</f>
        <v>0</v>
      </c>
      <c r="J2255" s="1">
        <f>Tabel1[[#This Row],[Wind profiel]]-Tabel1[[#This Row],[Netto afname 2024 (LDN)]]</f>
        <v>3379.3122000000003</v>
      </c>
    </row>
    <row r="2256" spans="1:10" x14ac:dyDescent="0.2">
      <c r="A2256">
        <f t="shared" si="71"/>
        <v>4</v>
      </c>
      <c r="B2256" t="s">
        <v>2254</v>
      </c>
      <c r="C2256" s="1">
        <v>259.32799999999997</v>
      </c>
      <c r="D2256" s="1">
        <v>0</v>
      </c>
      <c r="E2256" s="1">
        <v>0</v>
      </c>
      <c r="F2256" s="1">
        <f t="shared" si="72"/>
        <v>259.32799999999997</v>
      </c>
      <c r="G2256" s="34"/>
      <c r="H2256" s="1">
        <v>4035.3</v>
      </c>
      <c r="I2256" s="1">
        <f>IF(Tabel1[[#This Row],[Netto afname 2024 (LDN)]]-Tabel1[[#This Row],[Wind profiel]]&lt;0,0,Tabel1[[#This Row],[Netto afname 2024 (LDN)]]-Tabel1[[#This Row],[Wind profiel]])</f>
        <v>0</v>
      </c>
      <c r="J2256" s="1">
        <f>Tabel1[[#This Row],[Wind profiel]]-Tabel1[[#This Row],[Netto afname 2024 (LDN)]]</f>
        <v>3775.9720000000002</v>
      </c>
    </row>
    <row r="2257" spans="1:10" x14ac:dyDescent="0.2">
      <c r="A2257">
        <f t="shared" si="71"/>
        <v>4</v>
      </c>
      <c r="B2257" t="s">
        <v>2255</v>
      </c>
      <c r="C2257" s="1">
        <v>227.92500000000001</v>
      </c>
      <c r="D2257" s="1">
        <v>0</v>
      </c>
      <c r="E2257" s="1">
        <v>0</v>
      </c>
      <c r="F2257" s="1">
        <f t="shared" si="72"/>
        <v>227.92500000000001</v>
      </c>
      <c r="G2257" s="34"/>
      <c r="H2257" s="1">
        <v>4149.1000000000004</v>
      </c>
      <c r="I2257" s="1">
        <f>IF(Tabel1[[#This Row],[Netto afname 2024 (LDN)]]-Tabel1[[#This Row],[Wind profiel]]&lt;0,0,Tabel1[[#This Row],[Netto afname 2024 (LDN)]]-Tabel1[[#This Row],[Wind profiel]])</f>
        <v>0</v>
      </c>
      <c r="J2257" s="1">
        <f>Tabel1[[#This Row],[Wind profiel]]-Tabel1[[#This Row],[Netto afname 2024 (LDN)]]</f>
        <v>3921.1750000000002</v>
      </c>
    </row>
    <row r="2258" spans="1:10" x14ac:dyDescent="0.2">
      <c r="A2258">
        <f t="shared" si="71"/>
        <v>4</v>
      </c>
      <c r="B2258" t="s">
        <v>2256</v>
      </c>
      <c r="C2258" s="1">
        <v>214.50274999999999</v>
      </c>
      <c r="D2258" s="1">
        <v>0</v>
      </c>
      <c r="E2258" s="1">
        <v>0</v>
      </c>
      <c r="F2258" s="1">
        <f t="shared" si="72"/>
        <v>214.50274999999999</v>
      </c>
      <c r="G2258" s="34"/>
      <c r="H2258" s="1">
        <v>3716.9</v>
      </c>
      <c r="I2258" s="1">
        <f>IF(Tabel1[[#This Row],[Netto afname 2024 (LDN)]]-Tabel1[[#This Row],[Wind profiel]]&lt;0,0,Tabel1[[#This Row],[Netto afname 2024 (LDN)]]-Tabel1[[#This Row],[Wind profiel]])</f>
        <v>0</v>
      </c>
      <c r="J2258" s="1">
        <f>Tabel1[[#This Row],[Wind profiel]]-Tabel1[[#This Row],[Netto afname 2024 (LDN)]]</f>
        <v>3502.39725</v>
      </c>
    </row>
    <row r="2259" spans="1:10" x14ac:dyDescent="0.2">
      <c r="A2259">
        <f t="shared" si="71"/>
        <v>4</v>
      </c>
      <c r="B2259" t="s">
        <v>2257</v>
      </c>
      <c r="C2259" s="1">
        <v>192.06479999999999</v>
      </c>
      <c r="D2259" s="1">
        <v>0</v>
      </c>
      <c r="E2259" s="1">
        <v>0</v>
      </c>
      <c r="F2259" s="1">
        <f t="shared" si="72"/>
        <v>192.06479999999999</v>
      </c>
      <c r="G2259" s="34"/>
      <c r="H2259" s="1">
        <v>3625.9</v>
      </c>
      <c r="I2259" s="1">
        <f>IF(Tabel1[[#This Row],[Netto afname 2024 (LDN)]]-Tabel1[[#This Row],[Wind profiel]]&lt;0,0,Tabel1[[#This Row],[Netto afname 2024 (LDN)]]-Tabel1[[#This Row],[Wind profiel]])</f>
        <v>0</v>
      </c>
      <c r="J2259" s="1">
        <f>Tabel1[[#This Row],[Wind profiel]]-Tabel1[[#This Row],[Netto afname 2024 (LDN)]]</f>
        <v>3433.8352</v>
      </c>
    </row>
    <row r="2260" spans="1:10" x14ac:dyDescent="0.2">
      <c r="A2260">
        <f t="shared" si="71"/>
        <v>4</v>
      </c>
      <c r="B2260" t="s">
        <v>2258</v>
      </c>
      <c r="C2260" s="1">
        <v>166.7398</v>
      </c>
      <c r="D2260" s="1">
        <v>0</v>
      </c>
      <c r="E2260" s="1">
        <v>0</v>
      </c>
      <c r="F2260" s="1">
        <f t="shared" si="72"/>
        <v>166.7398</v>
      </c>
      <c r="G2260" s="34"/>
      <c r="H2260" s="1">
        <v>3284.5</v>
      </c>
      <c r="I2260" s="1">
        <f>IF(Tabel1[[#This Row],[Netto afname 2024 (LDN)]]-Tabel1[[#This Row],[Wind profiel]]&lt;0,0,Tabel1[[#This Row],[Netto afname 2024 (LDN)]]-Tabel1[[#This Row],[Wind profiel]])</f>
        <v>0</v>
      </c>
      <c r="J2260" s="1">
        <f>Tabel1[[#This Row],[Wind profiel]]-Tabel1[[#This Row],[Netto afname 2024 (LDN)]]</f>
        <v>3117.7602000000002</v>
      </c>
    </row>
    <row r="2261" spans="1:10" x14ac:dyDescent="0.2">
      <c r="A2261">
        <f t="shared" si="71"/>
        <v>4</v>
      </c>
      <c r="B2261" t="s">
        <v>2259</v>
      </c>
      <c r="C2261" s="1">
        <v>148.96165000000002</v>
      </c>
      <c r="D2261" s="1">
        <v>0</v>
      </c>
      <c r="E2261" s="1">
        <v>0</v>
      </c>
      <c r="F2261" s="1">
        <f t="shared" si="72"/>
        <v>148.96165000000002</v>
      </c>
      <c r="G2261" s="34"/>
      <c r="H2261" s="1">
        <v>3281</v>
      </c>
      <c r="I2261" s="1">
        <f>IF(Tabel1[[#This Row],[Netto afname 2024 (LDN)]]-Tabel1[[#This Row],[Wind profiel]]&lt;0,0,Tabel1[[#This Row],[Netto afname 2024 (LDN)]]-Tabel1[[#This Row],[Wind profiel]])</f>
        <v>0</v>
      </c>
      <c r="J2261" s="1">
        <f>Tabel1[[#This Row],[Wind profiel]]-Tabel1[[#This Row],[Netto afname 2024 (LDN)]]</f>
        <v>3132.0383499999998</v>
      </c>
    </row>
    <row r="2262" spans="1:10" x14ac:dyDescent="0.2">
      <c r="A2262">
        <f t="shared" si="71"/>
        <v>4</v>
      </c>
      <c r="B2262" t="s">
        <v>2260</v>
      </c>
      <c r="C2262" s="1">
        <v>145.41614999999999</v>
      </c>
      <c r="D2262" s="1">
        <v>0</v>
      </c>
      <c r="E2262" s="1">
        <v>0</v>
      </c>
      <c r="F2262" s="1">
        <f t="shared" si="72"/>
        <v>145.41614999999999</v>
      </c>
      <c r="G2262" s="34"/>
      <c r="H2262" s="1">
        <v>3056.3</v>
      </c>
      <c r="I2262" s="1">
        <f>IF(Tabel1[[#This Row],[Netto afname 2024 (LDN)]]-Tabel1[[#This Row],[Wind profiel]]&lt;0,0,Tabel1[[#This Row],[Netto afname 2024 (LDN)]]-Tabel1[[#This Row],[Wind profiel]])</f>
        <v>0</v>
      </c>
      <c r="J2262" s="1">
        <f>Tabel1[[#This Row],[Wind profiel]]-Tabel1[[#This Row],[Netto afname 2024 (LDN)]]</f>
        <v>2910.8838500000002</v>
      </c>
    </row>
    <row r="2263" spans="1:10" x14ac:dyDescent="0.2">
      <c r="A2263">
        <f t="shared" si="71"/>
        <v>4</v>
      </c>
      <c r="B2263" t="s">
        <v>2261</v>
      </c>
      <c r="C2263" s="1">
        <v>150.02530000000002</v>
      </c>
      <c r="D2263" s="1">
        <v>0</v>
      </c>
      <c r="E2263" s="1">
        <v>0</v>
      </c>
      <c r="F2263" s="1">
        <f t="shared" si="72"/>
        <v>150.02530000000002</v>
      </c>
      <c r="G2263" s="34"/>
      <c r="H2263" s="1">
        <v>2990.3</v>
      </c>
      <c r="I2263" s="1">
        <f>IF(Tabel1[[#This Row],[Netto afname 2024 (LDN)]]-Tabel1[[#This Row],[Wind profiel]]&lt;0,0,Tabel1[[#This Row],[Netto afname 2024 (LDN)]]-Tabel1[[#This Row],[Wind profiel]])</f>
        <v>0</v>
      </c>
      <c r="J2263" s="1">
        <f>Tabel1[[#This Row],[Wind profiel]]-Tabel1[[#This Row],[Netto afname 2024 (LDN)]]</f>
        <v>2840.2746999999999</v>
      </c>
    </row>
    <row r="2264" spans="1:10" x14ac:dyDescent="0.2">
      <c r="A2264">
        <f t="shared" si="71"/>
        <v>4</v>
      </c>
      <c r="B2264" t="s">
        <v>2262</v>
      </c>
      <c r="C2264" s="1">
        <v>152.30455000000001</v>
      </c>
      <c r="D2264" s="1">
        <v>0</v>
      </c>
      <c r="E2264" s="1">
        <v>0</v>
      </c>
      <c r="F2264" s="1">
        <f t="shared" si="72"/>
        <v>152.30455000000001</v>
      </c>
      <c r="G2264" s="34"/>
      <c r="H2264" s="1">
        <v>2251.5</v>
      </c>
      <c r="I2264" s="1">
        <f>IF(Tabel1[[#This Row],[Netto afname 2024 (LDN)]]-Tabel1[[#This Row],[Wind profiel]]&lt;0,0,Tabel1[[#This Row],[Netto afname 2024 (LDN)]]-Tabel1[[#This Row],[Wind profiel]])</f>
        <v>0</v>
      </c>
      <c r="J2264" s="1">
        <f>Tabel1[[#This Row],[Wind profiel]]-Tabel1[[#This Row],[Netto afname 2024 (LDN)]]</f>
        <v>2099.1954500000002</v>
      </c>
    </row>
    <row r="2265" spans="1:10" x14ac:dyDescent="0.2">
      <c r="A2265">
        <f t="shared" si="71"/>
        <v>4</v>
      </c>
      <c r="B2265" t="s">
        <v>2263</v>
      </c>
      <c r="C2265" s="1">
        <v>151.69675000000001</v>
      </c>
      <c r="D2265" s="1">
        <v>0</v>
      </c>
      <c r="E2265" s="1">
        <v>0.96</v>
      </c>
      <c r="F2265" s="1">
        <f t="shared" si="72"/>
        <v>152.65675000000002</v>
      </c>
      <c r="G2265" s="34"/>
      <c r="H2265" s="1">
        <v>1579.5</v>
      </c>
      <c r="I2265" s="1">
        <f>IF(Tabel1[[#This Row],[Netto afname 2024 (LDN)]]-Tabel1[[#This Row],[Wind profiel]]&lt;0,0,Tabel1[[#This Row],[Netto afname 2024 (LDN)]]-Tabel1[[#This Row],[Wind profiel]])</f>
        <v>0</v>
      </c>
      <c r="J2265" s="1">
        <f>Tabel1[[#This Row],[Wind profiel]]-Tabel1[[#This Row],[Netto afname 2024 (LDN)]]</f>
        <v>1427.8032499999999</v>
      </c>
    </row>
    <row r="2266" spans="1:10" x14ac:dyDescent="0.2">
      <c r="A2266">
        <f t="shared" si="71"/>
        <v>4</v>
      </c>
      <c r="B2266" t="s">
        <v>2264</v>
      </c>
      <c r="C2266" s="1">
        <v>167.90475000000001</v>
      </c>
      <c r="D2266" s="1">
        <v>0</v>
      </c>
      <c r="E2266" s="1">
        <v>12.8</v>
      </c>
      <c r="F2266" s="1">
        <f t="shared" si="72"/>
        <v>180.70475000000002</v>
      </c>
      <c r="G2266" s="34"/>
      <c r="H2266" s="1">
        <v>2180.6999999999998</v>
      </c>
      <c r="I2266" s="1">
        <f>IF(Tabel1[[#This Row],[Netto afname 2024 (LDN)]]-Tabel1[[#This Row],[Wind profiel]]&lt;0,0,Tabel1[[#This Row],[Netto afname 2024 (LDN)]]-Tabel1[[#This Row],[Wind profiel]])</f>
        <v>0</v>
      </c>
      <c r="J2266" s="1">
        <f>Tabel1[[#This Row],[Wind profiel]]-Tabel1[[#This Row],[Netto afname 2024 (LDN)]]</f>
        <v>2012.7952499999999</v>
      </c>
    </row>
    <row r="2267" spans="1:10" x14ac:dyDescent="0.2">
      <c r="A2267">
        <f t="shared" si="71"/>
        <v>4</v>
      </c>
      <c r="B2267" t="s">
        <v>2265</v>
      </c>
      <c r="C2267" s="1">
        <v>186.29070000000002</v>
      </c>
      <c r="D2267" s="1">
        <v>0</v>
      </c>
      <c r="E2267" s="1">
        <v>36.159999999999997</v>
      </c>
      <c r="F2267" s="1">
        <f t="shared" si="72"/>
        <v>222.45070000000001</v>
      </c>
      <c r="G2267" s="34"/>
      <c r="H2267" s="1">
        <v>3111.4</v>
      </c>
      <c r="I2267" s="1">
        <f>IF(Tabel1[[#This Row],[Netto afname 2024 (LDN)]]-Tabel1[[#This Row],[Wind profiel]]&lt;0,0,Tabel1[[#This Row],[Netto afname 2024 (LDN)]]-Tabel1[[#This Row],[Wind profiel]])</f>
        <v>0</v>
      </c>
      <c r="J2267" s="1">
        <f>Tabel1[[#This Row],[Wind profiel]]-Tabel1[[#This Row],[Netto afname 2024 (LDN)]]</f>
        <v>2925.1093000000001</v>
      </c>
    </row>
    <row r="2268" spans="1:10" x14ac:dyDescent="0.2">
      <c r="A2268">
        <f t="shared" si="71"/>
        <v>4</v>
      </c>
      <c r="B2268" t="s">
        <v>2266</v>
      </c>
      <c r="C2268" s="1">
        <v>179.95945</v>
      </c>
      <c r="D2268" s="1">
        <v>0</v>
      </c>
      <c r="E2268" s="1">
        <v>66.08</v>
      </c>
      <c r="F2268" s="1">
        <f t="shared" si="72"/>
        <v>246.03944999999999</v>
      </c>
      <c r="G2268" s="34"/>
      <c r="H2268" s="1">
        <v>3276</v>
      </c>
      <c r="I2268" s="1">
        <f>IF(Tabel1[[#This Row],[Netto afname 2024 (LDN)]]-Tabel1[[#This Row],[Wind profiel]]&lt;0,0,Tabel1[[#This Row],[Netto afname 2024 (LDN)]]-Tabel1[[#This Row],[Wind profiel]])</f>
        <v>0</v>
      </c>
      <c r="J2268" s="1">
        <f>Tabel1[[#This Row],[Wind profiel]]-Tabel1[[#This Row],[Netto afname 2024 (LDN)]]</f>
        <v>3096.0405500000002</v>
      </c>
    </row>
    <row r="2269" spans="1:10" x14ac:dyDescent="0.2">
      <c r="A2269">
        <f t="shared" si="71"/>
        <v>4</v>
      </c>
      <c r="B2269" t="s">
        <v>2267</v>
      </c>
      <c r="C2269" s="1">
        <v>191.65959999999998</v>
      </c>
      <c r="D2269" s="1">
        <v>0</v>
      </c>
      <c r="E2269" s="1">
        <v>77.52</v>
      </c>
      <c r="F2269" s="1">
        <f t="shared" si="72"/>
        <v>269.17959999999999</v>
      </c>
      <c r="G2269" s="34"/>
      <c r="H2269" s="1">
        <v>3435.8</v>
      </c>
      <c r="I2269" s="1">
        <f>IF(Tabel1[[#This Row],[Netto afname 2024 (LDN)]]-Tabel1[[#This Row],[Wind profiel]]&lt;0,0,Tabel1[[#This Row],[Netto afname 2024 (LDN)]]-Tabel1[[#This Row],[Wind profiel]])</f>
        <v>0</v>
      </c>
      <c r="J2269" s="1">
        <f>Tabel1[[#This Row],[Wind profiel]]-Tabel1[[#This Row],[Netto afname 2024 (LDN)]]</f>
        <v>3244.1404000000002</v>
      </c>
    </row>
    <row r="2270" spans="1:10" x14ac:dyDescent="0.2">
      <c r="A2270">
        <f t="shared" si="71"/>
        <v>4</v>
      </c>
      <c r="B2270" t="s">
        <v>2268</v>
      </c>
      <c r="C2270" s="1">
        <v>89.2453</v>
      </c>
      <c r="D2270" s="1">
        <v>49.111549851924977</v>
      </c>
      <c r="E2270" s="1">
        <v>234.07999999999998</v>
      </c>
      <c r="F2270" s="1">
        <f t="shared" si="72"/>
        <v>274.21375014807501</v>
      </c>
      <c r="G2270" s="34"/>
      <c r="H2270" s="1">
        <v>3216.2</v>
      </c>
      <c r="I2270" s="1">
        <f>IF(Tabel1[[#This Row],[Netto afname 2024 (LDN)]]-Tabel1[[#This Row],[Wind profiel]]&lt;0,0,Tabel1[[#This Row],[Netto afname 2024 (LDN)]]-Tabel1[[#This Row],[Wind profiel]])</f>
        <v>0</v>
      </c>
      <c r="J2270" s="1">
        <f>Tabel1[[#This Row],[Wind profiel]]-Tabel1[[#This Row],[Netto afname 2024 (LDN)]]</f>
        <v>3126.9546999999998</v>
      </c>
    </row>
    <row r="2271" spans="1:10" x14ac:dyDescent="0.2">
      <c r="A2271">
        <f t="shared" si="71"/>
        <v>4</v>
      </c>
      <c r="B2271" t="s">
        <v>2269</v>
      </c>
      <c r="C2271" s="1">
        <v>29.275700000000001</v>
      </c>
      <c r="D2271" s="1">
        <v>104.88647581441263</v>
      </c>
      <c r="E2271" s="1">
        <v>349.67999999999995</v>
      </c>
      <c r="F2271" s="1">
        <f t="shared" si="72"/>
        <v>274.06922418558736</v>
      </c>
      <c r="G2271" s="34"/>
      <c r="H2271" s="1">
        <v>4233.2</v>
      </c>
      <c r="I2271" s="1">
        <f>IF(Tabel1[[#This Row],[Netto afname 2024 (LDN)]]-Tabel1[[#This Row],[Wind profiel]]&lt;0,0,Tabel1[[#This Row],[Netto afname 2024 (LDN)]]-Tabel1[[#This Row],[Wind profiel]])</f>
        <v>0</v>
      </c>
      <c r="J2271" s="1">
        <f>Tabel1[[#This Row],[Wind profiel]]-Tabel1[[#This Row],[Netto afname 2024 (LDN)]]</f>
        <v>4203.9242999999997</v>
      </c>
    </row>
    <row r="2272" spans="1:10" x14ac:dyDescent="0.2">
      <c r="A2272">
        <f t="shared" si="71"/>
        <v>4</v>
      </c>
      <c r="B2272" t="s">
        <v>2270</v>
      </c>
      <c r="C2272" s="1">
        <v>27.9588</v>
      </c>
      <c r="D2272" s="1">
        <v>64.412635735439295</v>
      </c>
      <c r="E2272" s="1">
        <v>287.52</v>
      </c>
      <c r="F2272" s="1">
        <f t="shared" si="72"/>
        <v>251.06616426456068</v>
      </c>
      <c r="G2272" s="34"/>
      <c r="H2272" s="1">
        <v>3580.4</v>
      </c>
      <c r="I2272" s="1">
        <f>IF(Tabel1[[#This Row],[Netto afname 2024 (LDN)]]-Tabel1[[#This Row],[Wind profiel]]&lt;0,0,Tabel1[[#This Row],[Netto afname 2024 (LDN)]]-Tabel1[[#This Row],[Wind profiel]])</f>
        <v>0</v>
      </c>
      <c r="J2272" s="1">
        <f>Tabel1[[#This Row],[Wind profiel]]-Tabel1[[#This Row],[Netto afname 2024 (LDN)]]</f>
        <v>3552.4412000000002</v>
      </c>
    </row>
    <row r="2273" spans="1:10" x14ac:dyDescent="0.2">
      <c r="A2273">
        <f t="shared" si="71"/>
        <v>4</v>
      </c>
      <c r="B2273" t="s">
        <v>2271</v>
      </c>
      <c r="C2273" s="1">
        <v>8.6611499999999992</v>
      </c>
      <c r="D2273" s="1">
        <v>203.1589338598223</v>
      </c>
      <c r="E2273" s="1">
        <v>402.15999999999997</v>
      </c>
      <c r="F2273" s="1">
        <f t="shared" si="72"/>
        <v>207.66221614017769</v>
      </c>
      <c r="G2273" s="34"/>
      <c r="H2273" s="1">
        <v>4016.6</v>
      </c>
      <c r="I2273" s="1">
        <f>IF(Tabel1[[#This Row],[Netto afname 2024 (LDN)]]-Tabel1[[#This Row],[Wind profiel]]&lt;0,0,Tabel1[[#This Row],[Netto afname 2024 (LDN)]]-Tabel1[[#This Row],[Wind profiel]])</f>
        <v>0</v>
      </c>
      <c r="J2273" s="1">
        <f>Tabel1[[#This Row],[Wind profiel]]-Tabel1[[#This Row],[Netto afname 2024 (LDN)]]</f>
        <v>4007.93885</v>
      </c>
    </row>
    <row r="2274" spans="1:10" x14ac:dyDescent="0.2">
      <c r="A2274">
        <f t="shared" si="71"/>
        <v>4</v>
      </c>
      <c r="B2274" t="s">
        <v>2272</v>
      </c>
      <c r="C2274" s="1">
        <v>11.700150000000001</v>
      </c>
      <c r="D2274" s="1">
        <v>87.759131293188545</v>
      </c>
      <c r="E2274" s="1">
        <v>272.08</v>
      </c>
      <c r="F2274" s="1">
        <f t="shared" si="72"/>
        <v>196.02101870681145</v>
      </c>
      <c r="G2274" s="34"/>
      <c r="H2274" s="1">
        <v>4213.5</v>
      </c>
      <c r="I2274" s="1">
        <f>IF(Tabel1[[#This Row],[Netto afname 2024 (LDN)]]-Tabel1[[#This Row],[Wind profiel]]&lt;0,0,Tabel1[[#This Row],[Netto afname 2024 (LDN)]]-Tabel1[[#This Row],[Wind profiel]])</f>
        <v>0</v>
      </c>
      <c r="J2274" s="1">
        <f>Tabel1[[#This Row],[Wind profiel]]-Tabel1[[#This Row],[Netto afname 2024 (LDN)]]</f>
        <v>4201.7998500000003</v>
      </c>
    </row>
    <row r="2275" spans="1:10" x14ac:dyDescent="0.2">
      <c r="A2275">
        <f t="shared" si="71"/>
        <v>4</v>
      </c>
      <c r="B2275" t="s">
        <v>2273</v>
      </c>
      <c r="C2275" s="1">
        <v>33.580950000000001</v>
      </c>
      <c r="D2275" s="1">
        <v>19.200394866732477</v>
      </c>
      <c r="E2275" s="1">
        <v>159.68</v>
      </c>
      <c r="F2275" s="1">
        <f t="shared" si="72"/>
        <v>174.06055513326754</v>
      </c>
      <c r="G2275" s="34"/>
      <c r="H2275" s="1">
        <v>4067.1</v>
      </c>
      <c r="I2275" s="1">
        <f>IF(Tabel1[[#This Row],[Netto afname 2024 (LDN)]]-Tabel1[[#This Row],[Wind profiel]]&lt;0,0,Tabel1[[#This Row],[Netto afname 2024 (LDN)]]-Tabel1[[#This Row],[Wind profiel]])</f>
        <v>0</v>
      </c>
      <c r="J2275" s="1">
        <f>Tabel1[[#This Row],[Wind profiel]]-Tabel1[[#This Row],[Netto afname 2024 (LDN)]]</f>
        <v>4033.5190499999999</v>
      </c>
    </row>
    <row r="2276" spans="1:10" x14ac:dyDescent="0.2">
      <c r="A2276">
        <f t="shared" si="71"/>
        <v>4</v>
      </c>
      <c r="B2276" t="s">
        <v>2274</v>
      </c>
      <c r="C2276" s="1">
        <v>57.335800000000006</v>
      </c>
      <c r="D2276" s="1">
        <v>2.0236920039486672</v>
      </c>
      <c r="E2276" s="1">
        <v>99.199999999999989</v>
      </c>
      <c r="F2276" s="1">
        <f t="shared" si="72"/>
        <v>154.51210799605133</v>
      </c>
      <c r="G2276" s="34"/>
      <c r="H2276" s="1">
        <v>2364.6999999999998</v>
      </c>
      <c r="I2276" s="1">
        <f>IF(Tabel1[[#This Row],[Netto afname 2024 (LDN)]]-Tabel1[[#This Row],[Wind profiel]]&lt;0,0,Tabel1[[#This Row],[Netto afname 2024 (LDN)]]-Tabel1[[#This Row],[Wind profiel]])</f>
        <v>0</v>
      </c>
      <c r="J2276" s="1">
        <f>Tabel1[[#This Row],[Wind profiel]]-Tabel1[[#This Row],[Netto afname 2024 (LDN)]]</f>
        <v>2307.3642</v>
      </c>
    </row>
    <row r="2277" spans="1:10" x14ac:dyDescent="0.2">
      <c r="A2277">
        <f t="shared" si="71"/>
        <v>4</v>
      </c>
      <c r="B2277" t="s">
        <v>2275</v>
      </c>
      <c r="C2277" s="1">
        <v>138.27449999999999</v>
      </c>
      <c r="D2277" s="1">
        <v>0</v>
      </c>
      <c r="E2277" s="1">
        <v>17.84</v>
      </c>
      <c r="F2277" s="1">
        <f t="shared" si="72"/>
        <v>156.11449999999999</v>
      </c>
      <c r="G2277" s="34"/>
      <c r="H2277" s="1">
        <v>1786.8</v>
      </c>
      <c r="I2277" s="1">
        <f>IF(Tabel1[[#This Row],[Netto afname 2024 (LDN)]]-Tabel1[[#This Row],[Wind profiel]]&lt;0,0,Tabel1[[#This Row],[Netto afname 2024 (LDN)]]-Tabel1[[#This Row],[Wind profiel]])</f>
        <v>0</v>
      </c>
      <c r="J2277" s="1">
        <f>Tabel1[[#This Row],[Wind profiel]]-Tabel1[[#This Row],[Netto afname 2024 (LDN)]]</f>
        <v>1648.5255</v>
      </c>
    </row>
    <row r="2278" spans="1:10" x14ac:dyDescent="0.2">
      <c r="A2278">
        <f t="shared" si="71"/>
        <v>4</v>
      </c>
      <c r="B2278" t="s">
        <v>2276</v>
      </c>
      <c r="C2278" s="1">
        <v>161.6748</v>
      </c>
      <c r="D2278" s="1">
        <v>0</v>
      </c>
      <c r="E2278" s="1">
        <v>0</v>
      </c>
      <c r="F2278" s="1">
        <f t="shared" si="72"/>
        <v>161.6748</v>
      </c>
      <c r="G2278" s="34"/>
      <c r="H2278" s="1">
        <v>1832.6</v>
      </c>
      <c r="I2278" s="1">
        <f>IF(Tabel1[[#This Row],[Netto afname 2024 (LDN)]]-Tabel1[[#This Row],[Wind profiel]]&lt;0,0,Tabel1[[#This Row],[Netto afname 2024 (LDN)]]-Tabel1[[#This Row],[Wind profiel]])</f>
        <v>0</v>
      </c>
      <c r="J2278" s="1">
        <f>Tabel1[[#This Row],[Wind profiel]]-Tabel1[[#This Row],[Netto afname 2024 (LDN)]]</f>
        <v>1670.9251999999999</v>
      </c>
    </row>
    <row r="2279" spans="1:10" x14ac:dyDescent="0.2">
      <c r="A2279">
        <f t="shared" si="71"/>
        <v>4</v>
      </c>
      <c r="B2279" t="s">
        <v>2277</v>
      </c>
      <c r="C2279" s="1">
        <v>172.1087</v>
      </c>
      <c r="D2279" s="1">
        <v>0</v>
      </c>
      <c r="E2279" s="1">
        <v>0</v>
      </c>
      <c r="F2279" s="1">
        <f t="shared" si="72"/>
        <v>172.1087</v>
      </c>
      <c r="G2279" s="34"/>
      <c r="H2279" s="1">
        <v>1100.7</v>
      </c>
      <c r="I2279" s="1">
        <f>IF(Tabel1[[#This Row],[Netto afname 2024 (LDN)]]-Tabel1[[#This Row],[Wind profiel]]&lt;0,0,Tabel1[[#This Row],[Netto afname 2024 (LDN)]]-Tabel1[[#This Row],[Wind profiel]])</f>
        <v>0</v>
      </c>
      <c r="J2279" s="1">
        <f>Tabel1[[#This Row],[Wind profiel]]-Tabel1[[#This Row],[Netto afname 2024 (LDN)]]</f>
        <v>928.59130000000005</v>
      </c>
    </row>
    <row r="2280" spans="1:10" x14ac:dyDescent="0.2">
      <c r="A2280">
        <f t="shared" si="71"/>
        <v>4</v>
      </c>
      <c r="B2280" t="s">
        <v>2278</v>
      </c>
      <c r="C2280" s="1">
        <v>178.03475</v>
      </c>
      <c r="D2280" s="1">
        <v>0</v>
      </c>
      <c r="E2280" s="1">
        <v>0</v>
      </c>
      <c r="F2280" s="1">
        <f t="shared" si="72"/>
        <v>178.03475</v>
      </c>
      <c r="G2280" s="34"/>
      <c r="H2280" s="1">
        <v>1148.0999999999999</v>
      </c>
      <c r="I2280" s="1">
        <f>IF(Tabel1[[#This Row],[Netto afname 2024 (LDN)]]-Tabel1[[#This Row],[Wind profiel]]&lt;0,0,Tabel1[[#This Row],[Netto afname 2024 (LDN)]]-Tabel1[[#This Row],[Wind profiel]])</f>
        <v>0</v>
      </c>
      <c r="J2280" s="1">
        <f>Tabel1[[#This Row],[Wind profiel]]-Tabel1[[#This Row],[Netto afname 2024 (LDN)]]</f>
        <v>970.06524999999988</v>
      </c>
    </row>
    <row r="2281" spans="1:10" x14ac:dyDescent="0.2">
      <c r="A2281">
        <f t="shared" si="71"/>
        <v>4</v>
      </c>
      <c r="B2281" t="s">
        <v>2279</v>
      </c>
      <c r="C2281" s="1">
        <v>177.4776</v>
      </c>
      <c r="D2281" s="1">
        <v>0</v>
      </c>
      <c r="E2281" s="1">
        <v>0</v>
      </c>
      <c r="F2281" s="1">
        <f t="shared" si="72"/>
        <v>177.4776</v>
      </c>
      <c r="G2281" s="34"/>
      <c r="H2281" s="1">
        <v>2197.6</v>
      </c>
      <c r="I2281" s="1">
        <f>IF(Tabel1[[#This Row],[Netto afname 2024 (LDN)]]-Tabel1[[#This Row],[Wind profiel]]&lt;0,0,Tabel1[[#This Row],[Netto afname 2024 (LDN)]]-Tabel1[[#This Row],[Wind profiel]])</f>
        <v>0</v>
      </c>
      <c r="J2281" s="1">
        <f>Tabel1[[#This Row],[Wind profiel]]-Tabel1[[#This Row],[Netto afname 2024 (LDN)]]</f>
        <v>2020.1224</v>
      </c>
    </row>
    <row r="2282" spans="1:10" x14ac:dyDescent="0.2">
      <c r="A2282">
        <f t="shared" si="71"/>
        <v>4</v>
      </c>
      <c r="B2282" t="s">
        <v>2280</v>
      </c>
      <c r="C2282" s="1">
        <v>177.02175</v>
      </c>
      <c r="D2282" s="1">
        <v>0</v>
      </c>
      <c r="E2282" s="1">
        <v>0</v>
      </c>
      <c r="F2282" s="1">
        <f t="shared" si="72"/>
        <v>177.02175</v>
      </c>
      <c r="G2282" s="34"/>
      <c r="H2282" s="1">
        <v>3210.1</v>
      </c>
      <c r="I2282" s="1">
        <f>IF(Tabel1[[#This Row],[Netto afname 2024 (LDN)]]-Tabel1[[#This Row],[Wind profiel]]&lt;0,0,Tabel1[[#This Row],[Netto afname 2024 (LDN)]]-Tabel1[[#This Row],[Wind profiel]])</f>
        <v>0</v>
      </c>
      <c r="J2282" s="1">
        <f>Tabel1[[#This Row],[Wind profiel]]-Tabel1[[#This Row],[Netto afname 2024 (LDN)]]</f>
        <v>3033.07825</v>
      </c>
    </row>
    <row r="2283" spans="1:10" x14ac:dyDescent="0.2">
      <c r="A2283">
        <f t="shared" si="71"/>
        <v>4</v>
      </c>
      <c r="B2283" t="s">
        <v>2281</v>
      </c>
      <c r="C2283" s="1">
        <v>165.32159999999999</v>
      </c>
      <c r="D2283" s="1">
        <v>0</v>
      </c>
      <c r="E2283" s="1">
        <v>0</v>
      </c>
      <c r="F2283" s="1">
        <f t="shared" si="72"/>
        <v>165.32159999999999</v>
      </c>
      <c r="G2283" s="34"/>
      <c r="H2283" s="1">
        <v>3683.6</v>
      </c>
      <c r="I2283" s="1">
        <f>IF(Tabel1[[#This Row],[Netto afname 2024 (LDN)]]-Tabel1[[#This Row],[Wind profiel]]&lt;0,0,Tabel1[[#This Row],[Netto afname 2024 (LDN)]]-Tabel1[[#This Row],[Wind profiel]])</f>
        <v>0</v>
      </c>
      <c r="J2283" s="1">
        <f>Tabel1[[#This Row],[Wind profiel]]-Tabel1[[#This Row],[Netto afname 2024 (LDN)]]</f>
        <v>3518.2784000000001</v>
      </c>
    </row>
    <row r="2284" spans="1:10" x14ac:dyDescent="0.2">
      <c r="A2284">
        <f t="shared" si="71"/>
        <v>4</v>
      </c>
      <c r="B2284" t="s">
        <v>2282</v>
      </c>
      <c r="C2284" s="1">
        <v>163.24494999999999</v>
      </c>
      <c r="D2284" s="1">
        <v>0</v>
      </c>
      <c r="E2284" s="1">
        <v>0</v>
      </c>
      <c r="F2284" s="1">
        <f t="shared" si="72"/>
        <v>163.24494999999999</v>
      </c>
      <c r="G2284" s="34"/>
      <c r="H2284" s="1">
        <v>3677.6</v>
      </c>
      <c r="I2284" s="1">
        <f>IF(Tabel1[[#This Row],[Netto afname 2024 (LDN)]]-Tabel1[[#This Row],[Wind profiel]]&lt;0,0,Tabel1[[#This Row],[Netto afname 2024 (LDN)]]-Tabel1[[#This Row],[Wind profiel]])</f>
        <v>0</v>
      </c>
      <c r="J2284" s="1">
        <f>Tabel1[[#This Row],[Wind profiel]]-Tabel1[[#This Row],[Netto afname 2024 (LDN)]]</f>
        <v>3514.3550500000001</v>
      </c>
    </row>
    <row r="2285" spans="1:10" x14ac:dyDescent="0.2">
      <c r="A2285">
        <f t="shared" si="71"/>
        <v>4</v>
      </c>
      <c r="B2285" t="s">
        <v>2283</v>
      </c>
      <c r="C2285" s="1">
        <v>158.17994999999999</v>
      </c>
      <c r="D2285" s="1">
        <v>0</v>
      </c>
      <c r="E2285" s="1">
        <v>0</v>
      </c>
      <c r="F2285" s="1">
        <f t="shared" si="72"/>
        <v>158.17994999999999</v>
      </c>
      <c r="G2285" s="34"/>
      <c r="H2285" s="1">
        <v>3516.6</v>
      </c>
      <c r="I2285" s="1">
        <f>IF(Tabel1[[#This Row],[Netto afname 2024 (LDN)]]-Tabel1[[#This Row],[Wind profiel]]&lt;0,0,Tabel1[[#This Row],[Netto afname 2024 (LDN)]]-Tabel1[[#This Row],[Wind profiel]])</f>
        <v>0</v>
      </c>
      <c r="J2285" s="1">
        <f>Tabel1[[#This Row],[Wind profiel]]-Tabel1[[#This Row],[Netto afname 2024 (LDN)]]</f>
        <v>3358.4200499999997</v>
      </c>
    </row>
    <row r="2286" spans="1:10" x14ac:dyDescent="0.2">
      <c r="A2286">
        <f t="shared" si="71"/>
        <v>4</v>
      </c>
      <c r="B2286" t="s">
        <v>2284</v>
      </c>
      <c r="C2286" s="1">
        <v>155.34354999999999</v>
      </c>
      <c r="D2286" s="1">
        <v>0</v>
      </c>
      <c r="E2286" s="1">
        <v>0</v>
      </c>
      <c r="F2286" s="1">
        <f t="shared" si="72"/>
        <v>155.34354999999999</v>
      </c>
      <c r="G2286" s="34"/>
      <c r="H2286" s="1">
        <v>3022.5</v>
      </c>
      <c r="I2286" s="1">
        <f>IF(Tabel1[[#This Row],[Netto afname 2024 (LDN)]]-Tabel1[[#This Row],[Wind profiel]]&lt;0,0,Tabel1[[#This Row],[Netto afname 2024 (LDN)]]-Tabel1[[#This Row],[Wind profiel]])</f>
        <v>0</v>
      </c>
      <c r="J2286" s="1">
        <f>Tabel1[[#This Row],[Wind profiel]]-Tabel1[[#This Row],[Netto afname 2024 (LDN)]]</f>
        <v>2867.1564499999999</v>
      </c>
    </row>
    <row r="2287" spans="1:10" x14ac:dyDescent="0.2">
      <c r="A2287">
        <f t="shared" si="71"/>
        <v>4</v>
      </c>
      <c r="B2287" t="s">
        <v>2285</v>
      </c>
      <c r="C2287" s="1">
        <v>158.28125</v>
      </c>
      <c r="D2287" s="1">
        <v>0</v>
      </c>
      <c r="E2287" s="1">
        <v>0</v>
      </c>
      <c r="F2287" s="1">
        <f t="shared" si="72"/>
        <v>158.28125</v>
      </c>
      <c r="G2287" s="34"/>
      <c r="H2287" s="1">
        <v>2611.6999999999998</v>
      </c>
      <c r="I2287" s="1">
        <f>IF(Tabel1[[#This Row],[Netto afname 2024 (LDN)]]-Tabel1[[#This Row],[Wind profiel]]&lt;0,0,Tabel1[[#This Row],[Netto afname 2024 (LDN)]]-Tabel1[[#This Row],[Wind profiel]])</f>
        <v>0</v>
      </c>
      <c r="J2287" s="1">
        <f>Tabel1[[#This Row],[Wind profiel]]-Tabel1[[#This Row],[Netto afname 2024 (LDN)]]</f>
        <v>2453.4187499999998</v>
      </c>
    </row>
    <row r="2288" spans="1:10" x14ac:dyDescent="0.2">
      <c r="A2288">
        <f t="shared" si="71"/>
        <v>4</v>
      </c>
      <c r="B2288" t="s">
        <v>2286</v>
      </c>
      <c r="C2288" s="1">
        <v>156.2046</v>
      </c>
      <c r="D2288" s="1">
        <v>0</v>
      </c>
      <c r="E2288" s="1">
        <v>0</v>
      </c>
      <c r="F2288" s="1">
        <f t="shared" si="72"/>
        <v>156.2046</v>
      </c>
      <c r="G2288" s="34"/>
      <c r="H2288" s="1">
        <v>2762.2</v>
      </c>
      <c r="I2288" s="1">
        <f>IF(Tabel1[[#This Row],[Netto afname 2024 (LDN)]]-Tabel1[[#This Row],[Wind profiel]]&lt;0,0,Tabel1[[#This Row],[Netto afname 2024 (LDN)]]-Tabel1[[#This Row],[Wind profiel]])</f>
        <v>0</v>
      </c>
      <c r="J2288" s="1">
        <f>Tabel1[[#This Row],[Wind profiel]]-Tabel1[[#This Row],[Netto afname 2024 (LDN)]]</f>
        <v>2605.9953999999998</v>
      </c>
    </row>
    <row r="2289" spans="1:10" x14ac:dyDescent="0.2">
      <c r="A2289">
        <f t="shared" si="71"/>
        <v>4</v>
      </c>
      <c r="B2289" t="s">
        <v>2287</v>
      </c>
      <c r="C2289" s="1">
        <v>139.64205000000001</v>
      </c>
      <c r="D2289" s="1">
        <v>0</v>
      </c>
      <c r="E2289" s="1">
        <v>16.080000000000002</v>
      </c>
      <c r="F2289" s="1">
        <f t="shared" si="72"/>
        <v>155.72205000000002</v>
      </c>
      <c r="G2289" s="34"/>
      <c r="H2289" s="1">
        <v>2570.1</v>
      </c>
      <c r="I2289" s="1">
        <f>IF(Tabel1[[#This Row],[Netto afname 2024 (LDN)]]-Tabel1[[#This Row],[Wind profiel]]&lt;0,0,Tabel1[[#This Row],[Netto afname 2024 (LDN)]]-Tabel1[[#This Row],[Wind profiel]])</f>
        <v>0</v>
      </c>
      <c r="J2289" s="1">
        <f>Tabel1[[#This Row],[Wind profiel]]-Tabel1[[#This Row],[Netto afname 2024 (LDN)]]</f>
        <v>2430.45795</v>
      </c>
    </row>
    <row r="2290" spans="1:10" x14ac:dyDescent="0.2">
      <c r="A2290">
        <f t="shared" si="71"/>
        <v>4</v>
      </c>
      <c r="B2290" t="s">
        <v>2288</v>
      </c>
      <c r="C2290" s="1">
        <v>65.490449999999996</v>
      </c>
      <c r="D2290" s="1">
        <v>2.2704837117472856</v>
      </c>
      <c r="E2290" s="1">
        <v>99.76</v>
      </c>
      <c r="F2290" s="1">
        <f t="shared" si="72"/>
        <v>162.97996628825271</v>
      </c>
      <c r="G2290" s="34"/>
      <c r="H2290" s="1">
        <v>1911.8</v>
      </c>
      <c r="I2290" s="1">
        <f>IF(Tabel1[[#This Row],[Netto afname 2024 (LDN)]]-Tabel1[[#This Row],[Wind profiel]]&lt;0,0,Tabel1[[#This Row],[Netto afname 2024 (LDN)]]-Tabel1[[#This Row],[Wind profiel]])</f>
        <v>0</v>
      </c>
      <c r="J2290" s="1">
        <f>Tabel1[[#This Row],[Wind profiel]]-Tabel1[[#This Row],[Netto afname 2024 (LDN)]]</f>
        <v>1846.3095499999999</v>
      </c>
    </row>
    <row r="2291" spans="1:10" x14ac:dyDescent="0.2">
      <c r="A2291">
        <f t="shared" si="71"/>
        <v>4</v>
      </c>
      <c r="B2291" t="s">
        <v>2289</v>
      </c>
      <c r="C2291" s="1">
        <v>21.83015</v>
      </c>
      <c r="D2291" s="1">
        <v>8.0454096742349464</v>
      </c>
      <c r="E2291" s="1">
        <v>161.76</v>
      </c>
      <c r="F2291" s="1">
        <f t="shared" si="72"/>
        <v>175.54474032576505</v>
      </c>
      <c r="G2291" s="34"/>
      <c r="H2291" s="1">
        <v>2115.9</v>
      </c>
      <c r="I2291" s="1">
        <f>IF(Tabel1[[#This Row],[Netto afname 2024 (LDN)]]-Tabel1[[#This Row],[Wind profiel]]&lt;0,0,Tabel1[[#This Row],[Netto afname 2024 (LDN)]]-Tabel1[[#This Row],[Wind profiel]])</f>
        <v>0</v>
      </c>
      <c r="J2291" s="1">
        <f>Tabel1[[#This Row],[Wind profiel]]-Tabel1[[#This Row],[Netto afname 2024 (LDN)]]</f>
        <v>2094.0698500000003</v>
      </c>
    </row>
    <row r="2292" spans="1:10" x14ac:dyDescent="0.2">
      <c r="A2292">
        <f t="shared" si="71"/>
        <v>4</v>
      </c>
      <c r="B2292" t="s">
        <v>2290</v>
      </c>
      <c r="C2292" s="1">
        <v>115.88720000000001</v>
      </c>
      <c r="D2292" s="1">
        <v>1.4807502467917077</v>
      </c>
      <c r="E2292" s="1">
        <v>64.64</v>
      </c>
      <c r="F2292" s="1">
        <f t="shared" si="72"/>
        <v>179.04644975320829</v>
      </c>
      <c r="G2292" s="34"/>
      <c r="H2292" s="1">
        <v>2596</v>
      </c>
      <c r="I2292" s="1">
        <f>IF(Tabel1[[#This Row],[Netto afname 2024 (LDN)]]-Tabel1[[#This Row],[Wind profiel]]&lt;0,0,Tabel1[[#This Row],[Netto afname 2024 (LDN)]]-Tabel1[[#This Row],[Wind profiel]])</f>
        <v>0</v>
      </c>
      <c r="J2292" s="1">
        <f>Tabel1[[#This Row],[Wind profiel]]-Tabel1[[#This Row],[Netto afname 2024 (LDN)]]</f>
        <v>2480.1127999999999</v>
      </c>
    </row>
    <row r="2293" spans="1:10" x14ac:dyDescent="0.2">
      <c r="A2293">
        <f t="shared" si="71"/>
        <v>4</v>
      </c>
      <c r="B2293" t="s">
        <v>2291</v>
      </c>
      <c r="C2293" s="1">
        <v>157.42020000000002</v>
      </c>
      <c r="D2293" s="1">
        <v>0</v>
      </c>
      <c r="E2293" s="1">
        <v>34</v>
      </c>
      <c r="F2293" s="1">
        <f t="shared" si="72"/>
        <v>191.42020000000002</v>
      </c>
      <c r="G2293" s="34"/>
      <c r="H2293" s="1">
        <v>3649.4</v>
      </c>
      <c r="I2293" s="1">
        <f>IF(Tabel1[[#This Row],[Netto afname 2024 (LDN)]]-Tabel1[[#This Row],[Wind profiel]]&lt;0,0,Tabel1[[#This Row],[Netto afname 2024 (LDN)]]-Tabel1[[#This Row],[Wind profiel]])</f>
        <v>0</v>
      </c>
      <c r="J2293" s="1">
        <f>Tabel1[[#This Row],[Wind profiel]]-Tabel1[[#This Row],[Netto afname 2024 (LDN)]]</f>
        <v>3491.9798000000001</v>
      </c>
    </row>
    <row r="2294" spans="1:10" x14ac:dyDescent="0.2">
      <c r="A2294">
        <f t="shared" si="71"/>
        <v>4</v>
      </c>
      <c r="B2294" t="s">
        <v>2292</v>
      </c>
      <c r="C2294" s="1">
        <v>127.28344999999999</v>
      </c>
      <c r="D2294" s="1">
        <v>0.29615004935834155</v>
      </c>
      <c r="E2294" s="1">
        <v>115.67999999999999</v>
      </c>
      <c r="F2294" s="1">
        <f t="shared" si="72"/>
        <v>242.66729995064162</v>
      </c>
      <c r="G2294" s="34"/>
      <c r="H2294" s="1">
        <v>4231.2</v>
      </c>
      <c r="I2294" s="1">
        <f>IF(Tabel1[[#This Row],[Netto afname 2024 (LDN)]]-Tabel1[[#This Row],[Wind profiel]]&lt;0,0,Tabel1[[#This Row],[Netto afname 2024 (LDN)]]-Tabel1[[#This Row],[Wind profiel]])</f>
        <v>0</v>
      </c>
      <c r="J2294" s="1">
        <f>Tabel1[[#This Row],[Wind profiel]]-Tabel1[[#This Row],[Netto afname 2024 (LDN)]]</f>
        <v>4103.9165499999999</v>
      </c>
    </row>
    <row r="2295" spans="1:10" x14ac:dyDescent="0.2">
      <c r="A2295">
        <f t="shared" si="71"/>
        <v>4</v>
      </c>
      <c r="B2295" t="s">
        <v>2293</v>
      </c>
      <c r="C2295" s="1">
        <v>159.64879999999999</v>
      </c>
      <c r="D2295" s="1">
        <v>0.24679170779861798</v>
      </c>
      <c r="E2295" s="1">
        <v>128.72000000000003</v>
      </c>
      <c r="F2295" s="1">
        <f t="shared" si="72"/>
        <v>288.12200829220143</v>
      </c>
      <c r="G2295" s="34"/>
      <c r="H2295" s="1">
        <v>4383.8</v>
      </c>
      <c r="I2295" s="1">
        <f>IF(Tabel1[[#This Row],[Netto afname 2024 (LDN)]]-Tabel1[[#This Row],[Wind profiel]]&lt;0,0,Tabel1[[#This Row],[Netto afname 2024 (LDN)]]-Tabel1[[#This Row],[Wind profiel]])</f>
        <v>0</v>
      </c>
      <c r="J2295" s="1">
        <f>Tabel1[[#This Row],[Wind profiel]]-Tabel1[[#This Row],[Netto afname 2024 (LDN)]]</f>
        <v>4224.1512000000002</v>
      </c>
    </row>
    <row r="2296" spans="1:10" x14ac:dyDescent="0.2">
      <c r="A2296">
        <f t="shared" si="71"/>
        <v>4</v>
      </c>
      <c r="B2296" t="s">
        <v>2294</v>
      </c>
      <c r="C2296" s="1">
        <v>100.94545000000001</v>
      </c>
      <c r="D2296" s="1">
        <v>34.205330700888446</v>
      </c>
      <c r="E2296" s="1">
        <v>216.8</v>
      </c>
      <c r="F2296" s="1">
        <f t="shared" si="72"/>
        <v>283.54011929911155</v>
      </c>
      <c r="G2296" s="34"/>
      <c r="H2296" s="1">
        <v>4322.3</v>
      </c>
      <c r="I2296" s="1">
        <f>IF(Tabel1[[#This Row],[Netto afname 2024 (LDN)]]-Tabel1[[#This Row],[Wind profiel]]&lt;0,0,Tabel1[[#This Row],[Netto afname 2024 (LDN)]]-Tabel1[[#This Row],[Wind profiel]])</f>
        <v>0</v>
      </c>
      <c r="J2296" s="1">
        <f>Tabel1[[#This Row],[Wind profiel]]-Tabel1[[#This Row],[Netto afname 2024 (LDN)]]</f>
        <v>4221.35455</v>
      </c>
    </row>
    <row r="2297" spans="1:10" x14ac:dyDescent="0.2">
      <c r="A2297">
        <f t="shared" si="71"/>
        <v>4</v>
      </c>
      <c r="B2297" t="s">
        <v>2295</v>
      </c>
      <c r="C2297" s="1">
        <v>27.806850000000001</v>
      </c>
      <c r="D2297" s="1">
        <v>111.30306021717671</v>
      </c>
      <c r="E2297" s="1">
        <v>365.84</v>
      </c>
      <c r="F2297" s="1">
        <f t="shared" si="72"/>
        <v>282.34378978282325</v>
      </c>
      <c r="G2297" s="34"/>
      <c r="H2297" s="1">
        <v>4428.2</v>
      </c>
      <c r="I2297" s="1">
        <f>IF(Tabel1[[#This Row],[Netto afname 2024 (LDN)]]-Tabel1[[#This Row],[Wind profiel]]&lt;0,0,Tabel1[[#This Row],[Netto afname 2024 (LDN)]]-Tabel1[[#This Row],[Wind profiel]])</f>
        <v>0</v>
      </c>
      <c r="J2297" s="1">
        <f>Tabel1[[#This Row],[Wind profiel]]-Tabel1[[#This Row],[Netto afname 2024 (LDN)]]</f>
        <v>4400.3931499999999</v>
      </c>
    </row>
    <row r="2298" spans="1:10" x14ac:dyDescent="0.2">
      <c r="A2298">
        <f t="shared" si="71"/>
        <v>4</v>
      </c>
      <c r="B2298" t="s">
        <v>2296</v>
      </c>
      <c r="C2298" s="1">
        <v>32.2134</v>
      </c>
      <c r="D2298" s="1">
        <v>78.578479763079969</v>
      </c>
      <c r="E2298" s="1">
        <v>305.91999999999996</v>
      </c>
      <c r="F2298" s="1">
        <f t="shared" si="72"/>
        <v>259.55492023692</v>
      </c>
      <c r="G2298" s="34"/>
      <c r="H2298" s="1">
        <v>4274.1000000000004</v>
      </c>
      <c r="I2298" s="1">
        <f>IF(Tabel1[[#This Row],[Netto afname 2024 (LDN)]]-Tabel1[[#This Row],[Wind profiel]]&lt;0,0,Tabel1[[#This Row],[Netto afname 2024 (LDN)]]-Tabel1[[#This Row],[Wind profiel]])</f>
        <v>0</v>
      </c>
      <c r="J2298" s="1">
        <f>Tabel1[[#This Row],[Wind profiel]]-Tabel1[[#This Row],[Netto afname 2024 (LDN)]]</f>
        <v>4241.8866000000007</v>
      </c>
    </row>
    <row r="2299" spans="1:10" x14ac:dyDescent="0.2">
      <c r="A2299">
        <f t="shared" si="71"/>
        <v>4</v>
      </c>
      <c r="B2299" t="s">
        <v>2297</v>
      </c>
      <c r="C2299" s="1">
        <v>55.461749999999995</v>
      </c>
      <c r="D2299" s="1">
        <v>17.374136229022707</v>
      </c>
      <c r="E2299" s="1">
        <v>199.28</v>
      </c>
      <c r="F2299" s="1">
        <f t="shared" si="72"/>
        <v>237.3676137709773</v>
      </c>
      <c r="G2299" s="34"/>
      <c r="H2299" s="1">
        <v>4095.1</v>
      </c>
      <c r="I2299" s="1">
        <f>IF(Tabel1[[#This Row],[Netto afname 2024 (LDN)]]-Tabel1[[#This Row],[Wind profiel]]&lt;0,0,Tabel1[[#This Row],[Netto afname 2024 (LDN)]]-Tabel1[[#This Row],[Wind profiel]])</f>
        <v>0</v>
      </c>
      <c r="J2299" s="1">
        <f>Tabel1[[#This Row],[Wind profiel]]-Tabel1[[#This Row],[Netto afname 2024 (LDN)]]</f>
        <v>4039.63825</v>
      </c>
    </row>
    <row r="2300" spans="1:10" x14ac:dyDescent="0.2">
      <c r="A2300">
        <f t="shared" si="71"/>
        <v>4</v>
      </c>
      <c r="B2300" t="s">
        <v>2298</v>
      </c>
      <c r="C2300" s="1">
        <v>119.53400000000001</v>
      </c>
      <c r="D2300" s="1">
        <v>0</v>
      </c>
      <c r="E2300" s="1">
        <v>95.6</v>
      </c>
      <c r="F2300" s="1">
        <f t="shared" si="72"/>
        <v>215.13400000000001</v>
      </c>
      <c r="G2300" s="34"/>
      <c r="H2300" s="1">
        <v>3891</v>
      </c>
      <c r="I2300" s="1">
        <f>IF(Tabel1[[#This Row],[Netto afname 2024 (LDN)]]-Tabel1[[#This Row],[Wind profiel]]&lt;0,0,Tabel1[[#This Row],[Netto afname 2024 (LDN)]]-Tabel1[[#This Row],[Wind profiel]])</f>
        <v>0</v>
      </c>
      <c r="J2300" s="1">
        <f>Tabel1[[#This Row],[Wind profiel]]-Tabel1[[#This Row],[Netto afname 2024 (LDN)]]</f>
        <v>3771.4659999999999</v>
      </c>
    </row>
    <row r="2301" spans="1:10" x14ac:dyDescent="0.2">
      <c r="A2301">
        <f t="shared" si="71"/>
        <v>4</v>
      </c>
      <c r="B2301" t="s">
        <v>2299</v>
      </c>
      <c r="C2301" s="1">
        <v>179.75685000000001</v>
      </c>
      <c r="D2301" s="1">
        <v>0</v>
      </c>
      <c r="E2301" s="1">
        <v>28.64</v>
      </c>
      <c r="F2301" s="1">
        <f t="shared" si="72"/>
        <v>208.39685000000003</v>
      </c>
      <c r="G2301" s="34"/>
      <c r="H2301" s="1">
        <v>4092.6</v>
      </c>
      <c r="I2301" s="1">
        <f>IF(Tabel1[[#This Row],[Netto afname 2024 (LDN)]]-Tabel1[[#This Row],[Wind profiel]]&lt;0,0,Tabel1[[#This Row],[Netto afname 2024 (LDN)]]-Tabel1[[#This Row],[Wind profiel]])</f>
        <v>0</v>
      </c>
      <c r="J2301" s="1">
        <f>Tabel1[[#This Row],[Wind profiel]]-Tabel1[[#This Row],[Netto afname 2024 (LDN)]]</f>
        <v>3912.8431499999997</v>
      </c>
    </row>
    <row r="2302" spans="1:10" x14ac:dyDescent="0.2">
      <c r="A2302">
        <f t="shared" si="71"/>
        <v>4</v>
      </c>
      <c r="B2302" t="s">
        <v>2300</v>
      </c>
      <c r="C2302" s="1">
        <v>208.27279999999999</v>
      </c>
      <c r="D2302" s="1">
        <v>0</v>
      </c>
      <c r="E2302" s="1">
        <v>0.32</v>
      </c>
      <c r="F2302" s="1">
        <f t="shared" si="72"/>
        <v>208.59279999999998</v>
      </c>
      <c r="G2302" s="34"/>
      <c r="H2302" s="1">
        <v>3751.8</v>
      </c>
      <c r="I2302" s="1">
        <f>IF(Tabel1[[#This Row],[Netto afname 2024 (LDN)]]-Tabel1[[#This Row],[Wind profiel]]&lt;0,0,Tabel1[[#This Row],[Netto afname 2024 (LDN)]]-Tabel1[[#This Row],[Wind profiel]])</f>
        <v>0</v>
      </c>
      <c r="J2302" s="1">
        <f>Tabel1[[#This Row],[Wind profiel]]-Tabel1[[#This Row],[Netto afname 2024 (LDN)]]</f>
        <v>3543.5272</v>
      </c>
    </row>
    <row r="2303" spans="1:10" x14ac:dyDescent="0.2">
      <c r="A2303">
        <f t="shared" si="71"/>
        <v>4</v>
      </c>
      <c r="B2303" t="s">
        <v>2301</v>
      </c>
      <c r="C2303" s="1">
        <v>188.62060000000002</v>
      </c>
      <c r="D2303" s="1">
        <v>0</v>
      </c>
      <c r="E2303" s="1">
        <v>0</v>
      </c>
      <c r="F2303" s="1">
        <f t="shared" si="72"/>
        <v>188.62060000000002</v>
      </c>
      <c r="G2303" s="34"/>
      <c r="H2303" s="1">
        <v>3203.5</v>
      </c>
      <c r="I2303" s="1">
        <f>IF(Tabel1[[#This Row],[Netto afname 2024 (LDN)]]-Tabel1[[#This Row],[Wind profiel]]&lt;0,0,Tabel1[[#This Row],[Netto afname 2024 (LDN)]]-Tabel1[[#This Row],[Wind profiel]])</f>
        <v>0</v>
      </c>
      <c r="J2303" s="1">
        <f>Tabel1[[#This Row],[Wind profiel]]-Tabel1[[#This Row],[Netto afname 2024 (LDN)]]</f>
        <v>3014.8793999999998</v>
      </c>
    </row>
    <row r="2304" spans="1:10" x14ac:dyDescent="0.2">
      <c r="A2304">
        <f t="shared" si="71"/>
        <v>4</v>
      </c>
      <c r="B2304" t="s">
        <v>2302</v>
      </c>
      <c r="C2304" s="1">
        <v>159.19295</v>
      </c>
      <c r="D2304" s="1">
        <v>0</v>
      </c>
      <c r="E2304" s="1">
        <v>0</v>
      </c>
      <c r="F2304" s="1">
        <f t="shared" si="72"/>
        <v>159.19295</v>
      </c>
      <c r="G2304" s="34"/>
      <c r="H2304" s="1">
        <v>3252.7</v>
      </c>
      <c r="I2304" s="1">
        <f>IF(Tabel1[[#This Row],[Netto afname 2024 (LDN)]]-Tabel1[[#This Row],[Wind profiel]]&lt;0,0,Tabel1[[#This Row],[Netto afname 2024 (LDN)]]-Tabel1[[#This Row],[Wind profiel]])</f>
        <v>0</v>
      </c>
      <c r="J2304" s="1">
        <f>Tabel1[[#This Row],[Wind profiel]]-Tabel1[[#This Row],[Netto afname 2024 (LDN)]]</f>
        <v>3093.5070499999997</v>
      </c>
    </row>
    <row r="2305" spans="1:10" x14ac:dyDescent="0.2">
      <c r="A2305">
        <f t="shared" si="71"/>
        <v>4</v>
      </c>
      <c r="B2305" t="s">
        <v>2303</v>
      </c>
      <c r="C2305" s="1">
        <v>164.61249999999998</v>
      </c>
      <c r="D2305" s="1">
        <v>0</v>
      </c>
      <c r="E2305" s="1">
        <v>0</v>
      </c>
      <c r="F2305" s="1">
        <f t="shared" si="72"/>
        <v>164.61249999999998</v>
      </c>
      <c r="G2305" s="34"/>
      <c r="H2305" s="1">
        <v>2860</v>
      </c>
      <c r="I2305" s="1">
        <f>IF(Tabel1[[#This Row],[Netto afname 2024 (LDN)]]-Tabel1[[#This Row],[Wind profiel]]&lt;0,0,Tabel1[[#This Row],[Netto afname 2024 (LDN)]]-Tabel1[[#This Row],[Wind profiel]])</f>
        <v>0</v>
      </c>
      <c r="J2305" s="1">
        <f>Tabel1[[#This Row],[Wind profiel]]-Tabel1[[#This Row],[Netto afname 2024 (LDN)]]</f>
        <v>2695.3874999999998</v>
      </c>
    </row>
    <row r="2306" spans="1:10" x14ac:dyDescent="0.2">
      <c r="A2306">
        <f t="shared" si="71"/>
        <v>4</v>
      </c>
      <c r="B2306" t="s">
        <v>2304</v>
      </c>
      <c r="C2306" s="1">
        <v>166.99305000000001</v>
      </c>
      <c r="D2306" s="1">
        <v>0</v>
      </c>
      <c r="E2306" s="1">
        <v>0</v>
      </c>
      <c r="F2306" s="1">
        <f t="shared" si="72"/>
        <v>166.99305000000001</v>
      </c>
      <c r="G2306" s="34"/>
      <c r="H2306" s="1">
        <v>1986.3</v>
      </c>
      <c r="I2306" s="1">
        <f>IF(Tabel1[[#This Row],[Netto afname 2024 (LDN)]]-Tabel1[[#This Row],[Wind profiel]]&lt;0,0,Tabel1[[#This Row],[Netto afname 2024 (LDN)]]-Tabel1[[#This Row],[Wind profiel]])</f>
        <v>0</v>
      </c>
      <c r="J2306" s="1">
        <f>Tabel1[[#This Row],[Wind profiel]]-Tabel1[[#This Row],[Netto afname 2024 (LDN)]]</f>
        <v>1819.3069499999999</v>
      </c>
    </row>
    <row r="2307" spans="1:10" x14ac:dyDescent="0.2">
      <c r="A2307">
        <f t="shared" si="71"/>
        <v>4</v>
      </c>
      <c r="B2307" t="s">
        <v>2305</v>
      </c>
      <c r="C2307" s="1">
        <v>164.10599999999999</v>
      </c>
      <c r="D2307" s="1">
        <v>0</v>
      </c>
      <c r="E2307" s="1">
        <v>0</v>
      </c>
      <c r="F2307" s="1">
        <f t="shared" si="72"/>
        <v>164.10599999999999</v>
      </c>
      <c r="G2307" s="34"/>
      <c r="H2307" s="1">
        <v>2062.3000000000002</v>
      </c>
      <c r="I2307" s="1">
        <f>IF(Tabel1[[#This Row],[Netto afname 2024 (LDN)]]-Tabel1[[#This Row],[Wind profiel]]&lt;0,0,Tabel1[[#This Row],[Netto afname 2024 (LDN)]]-Tabel1[[#This Row],[Wind profiel]])</f>
        <v>0</v>
      </c>
      <c r="J2307" s="1">
        <f>Tabel1[[#This Row],[Wind profiel]]-Tabel1[[#This Row],[Netto afname 2024 (LDN)]]</f>
        <v>1898.1940000000002</v>
      </c>
    </row>
    <row r="2308" spans="1:10" x14ac:dyDescent="0.2">
      <c r="A2308">
        <f t="shared" ref="A2308:A2371" si="73">MONTH(B2308)</f>
        <v>4</v>
      </c>
      <c r="B2308" t="s">
        <v>2306</v>
      </c>
      <c r="C2308" s="1">
        <v>155.24225000000001</v>
      </c>
      <c r="D2308" s="1">
        <v>0</v>
      </c>
      <c r="E2308" s="1">
        <v>0</v>
      </c>
      <c r="F2308" s="1">
        <f t="shared" ref="F2308:F2371" si="74">C2308+E2308-D2308</f>
        <v>155.24225000000001</v>
      </c>
      <c r="G2308" s="34"/>
      <c r="H2308" s="1">
        <v>1911.3</v>
      </c>
      <c r="I2308" s="1">
        <f>IF(Tabel1[[#This Row],[Netto afname 2024 (LDN)]]-Tabel1[[#This Row],[Wind profiel]]&lt;0,0,Tabel1[[#This Row],[Netto afname 2024 (LDN)]]-Tabel1[[#This Row],[Wind profiel]])</f>
        <v>0</v>
      </c>
      <c r="J2308" s="1">
        <f>Tabel1[[#This Row],[Wind profiel]]-Tabel1[[#This Row],[Netto afname 2024 (LDN)]]</f>
        <v>1756.0577499999999</v>
      </c>
    </row>
    <row r="2309" spans="1:10" x14ac:dyDescent="0.2">
      <c r="A2309">
        <f t="shared" si="73"/>
        <v>4</v>
      </c>
      <c r="B2309" t="s">
        <v>2307</v>
      </c>
      <c r="C2309" s="1">
        <v>156.96435</v>
      </c>
      <c r="D2309" s="1">
        <v>0</v>
      </c>
      <c r="E2309" s="1">
        <v>0</v>
      </c>
      <c r="F2309" s="1">
        <f t="shared" si="74"/>
        <v>156.96435</v>
      </c>
      <c r="G2309" s="34"/>
      <c r="H2309" s="1">
        <v>1710.7</v>
      </c>
      <c r="I2309" s="1">
        <f>IF(Tabel1[[#This Row],[Netto afname 2024 (LDN)]]-Tabel1[[#This Row],[Wind profiel]]&lt;0,0,Tabel1[[#This Row],[Netto afname 2024 (LDN)]]-Tabel1[[#This Row],[Wind profiel]])</f>
        <v>0</v>
      </c>
      <c r="J2309" s="1">
        <f>Tabel1[[#This Row],[Wind profiel]]-Tabel1[[#This Row],[Netto afname 2024 (LDN)]]</f>
        <v>1553.7356500000001</v>
      </c>
    </row>
    <row r="2310" spans="1:10" x14ac:dyDescent="0.2">
      <c r="A2310">
        <f t="shared" si="73"/>
        <v>4</v>
      </c>
      <c r="B2310" t="s">
        <v>2308</v>
      </c>
      <c r="C2310" s="1">
        <v>160.00335000000001</v>
      </c>
      <c r="D2310" s="1">
        <v>0</v>
      </c>
      <c r="E2310" s="1">
        <v>0</v>
      </c>
      <c r="F2310" s="1">
        <f t="shared" si="74"/>
        <v>160.00335000000001</v>
      </c>
      <c r="G2310" s="34"/>
      <c r="H2310" s="1">
        <v>1351.9</v>
      </c>
      <c r="I2310" s="1">
        <f>IF(Tabel1[[#This Row],[Netto afname 2024 (LDN)]]-Tabel1[[#This Row],[Wind profiel]]&lt;0,0,Tabel1[[#This Row],[Netto afname 2024 (LDN)]]-Tabel1[[#This Row],[Wind profiel]])</f>
        <v>0</v>
      </c>
      <c r="J2310" s="1">
        <f>Tabel1[[#This Row],[Wind profiel]]-Tabel1[[#This Row],[Netto afname 2024 (LDN)]]</f>
        <v>1191.8966500000001</v>
      </c>
    </row>
    <row r="2311" spans="1:10" x14ac:dyDescent="0.2">
      <c r="A2311">
        <f t="shared" si="73"/>
        <v>4</v>
      </c>
      <c r="B2311" t="s">
        <v>2309</v>
      </c>
      <c r="C2311" s="1">
        <v>158.02800000000002</v>
      </c>
      <c r="D2311" s="1">
        <v>0</v>
      </c>
      <c r="E2311" s="1">
        <v>0</v>
      </c>
      <c r="F2311" s="1">
        <f t="shared" si="74"/>
        <v>158.02800000000002</v>
      </c>
      <c r="G2311" s="34"/>
      <c r="H2311" s="1">
        <v>1093.2</v>
      </c>
      <c r="I2311" s="1">
        <f>IF(Tabel1[[#This Row],[Netto afname 2024 (LDN)]]-Tabel1[[#This Row],[Wind profiel]]&lt;0,0,Tabel1[[#This Row],[Netto afname 2024 (LDN)]]-Tabel1[[#This Row],[Wind profiel]])</f>
        <v>0</v>
      </c>
      <c r="J2311" s="1">
        <f>Tabel1[[#This Row],[Wind profiel]]-Tabel1[[#This Row],[Netto afname 2024 (LDN)]]</f>
        <v>935.17200000000003</v>
      </c>
    </row>
    <row r="2312" spans="1:10" x14ac:dyDescent="0.2">
      <c r="A2312">
        <f t="shared" si="73"/>
        <v>4</v>
      </c>
      <c r="B2312" t="s">
        <v>2310</v>
      </c>
      <c r="C2312" s="1">
        <v>157.62279999999998</v>
      </c>
      <c r="D2312" s="1">
        <v>0</v>
      </c>
      <c r="E2312" s="1">
        <v>0</v>
      </c>
      <c r="F2312" s="1">
        <f t="shared" si="74"/>
        <v>157.62279999999998</v>
      </c>
      <c r="G2312" s="34"/>
      <c r="H2312" s="1">
        <v>1078.8</v>
      </c>
      <c r="I2312" s="1">
        <f>IF(Tabel1[[#This Row],[Netto afname 2024 (LDN)]]-Tabel1[[#This Row],[Wind profiel]]&lt;0,0,Tabel1[[#This Row],[Netto afname 2024 (LDN)]]-Tabel1[[#This Row],[Wind profiel]])</f>
        <v>0</v>
      </c>
      <c r="J2312" s="1">
        <f>Tabel1[[#This Row],[Wind profiel]]-Tabel1[[#This Row],[Netto afname 2024 (LDN)]]</f>
        <v>921.17719999999997</v>
      </c>
    </row>
    <row r="2313" spans="1:10" x14ac:dyDescent="0.2">
      <c r="A2313">
        <f t="shared" si="73"/>
        <v>4</v>
      </c>
      <c r="B2313" t="s">
        <v>2311</v>
      </c>
      <c r="C2313" s="1">
        <v>119.07814999999999</v>
      </c>
      <c r="D2313" s="1">
        <v>0</v>
      </c>
      <c r="E2313" s="1">
        <v>29.76</v>
      </c>
      <c r="F2313" s="1">
        <f t="shared" si="74"/>
        <v>148.83814999999998</v>
      </c>
      <c r="G2313" s="34"/>
      <c r="H2313" s="1">
        <v>1325.2</v>
      </c>
      <c r="I2313" s="1">
        <f>IF(Tabel1[[#This Row],[Netto afname 2024 (LDN)]]-Tabel1[[#This Row],[Wind profiel]]&lt;0,0,Tabel1[[#This Row],[Netto afname 2024 (LDN)]]-Tabel1[[#This Row],[Wind profiel]])</f>
        <v>0</v>
      </c>
      <c r="J2313" s="1">
        <f>Tabel1[[#This Row],[Wind profiel]]-Tabel1[[#This Row],[Netto afname 2024 (LDN)]]</f>
        <v>1206.12185</v>
      </c>
    </row>
    <row r="2314" spans="1:10" x14ac:dyDescent="0.2">
      <c r="A2314">
        <f t="shared" si="73"/>
        <v>4</v>
      </c>
      <c r="B2314" t="s">
        <v>2312</v>
      </c>
      <c r="C2314" s="1">
        <v>58.8553</v>
      </c>
      <c r="D2314" s="1">
        <v>5.9230009871668319</v>
      </c>
      <c r="E2314" s="1">
        <v>103.52</v>
      </c>
      <c r="F2314" s="1">
        <f t="shared" si="74"/>
        <v>156.45229901283315</v>
      </c>
      <c r="G2314" s="34"/>
      <c r="H2314" s="1">
        <v>1766.4</v>
      </c>
      <c r="I2314" s="1">
        <f>IF(Tabel1[[#This Row],[Netto afname 2024 (LDN)]]-Tabel1[[#This Row],[Wind profiel]]&lt;0,0,Tabel1[[#This Row],[Netto afname 2024 (LDN)]]-Tabel1[[#This Row],[Wind profiel]])</f>
        <v>0</v>
      </c>
      <c r="J2314" s="1">
        <f>Tabel1[[#This Row],[Wind profiel]]-Tabel1[[#This Row],[Netto afname 2024 (LDN)]]</f>
        <v>1707.5447000000001</v>
      </c>
    </row>
    <row r="2315" spans="1:10" x14ac:dyDescent="0.2">
      <c r="A2315">
        <f t="shared" si="73"/>
        <v>4</v>
      </c>
      <c r="B2315" t="s">
        <v>2313</v>
      </c>
      <c r="C2315" s="1">
        <v>4.4572000000000003</v>
      </c>
      <c r="D2315" s="1">
        <v>54.689042448173737</v>
      </c>
      <c r="E2315" s="1">
        <v>214.16</v>
      </c>
      <c r="F2315" s="1">
        <f t="shared" si="74"/>
        <v>163.92815755182625</v>
      </c>
      <c r="G2315" s="34"/>
      <c r="H2315" s="1">
        <v>2621.8</v>
      </c>
      <c r="I2315" s="1">
        <f>IF(Tabel1[[#This Row],[Netto afname 2024 (LDN)]]-Tabel1[[#This Row],[Wind profiel]]&lt;0,0,Tabel1[[#This Row],[Netto afname 2024 (LDN)]]-Tabel1[[#This Row],[Wind profiel]])</f>
        <v>0</v>
      </c>
      <c r="J2315" s="1">
        <f>Tabel1[[#This Row],[Wind profiel]]-Tabel1[[#This Row],[Netto afname 2024 (LDN)]]</f>
        <v>2617.3428000000004</v>
      </c>
    </row>
    <row r="2316" spans="1:10" x14ac:dyDescent="0.2">
      <c r="A2316">
        <f t="shared" si="73"/>
        <v>4</v>
      </c>
      <c r="B2316" t="s">
        <v>2314</v>
      </c>
      <c r="C2316" s="1">
        <v>0.4052</v>
      </c>
      <c r="D2316" s="1">
        <v>148.5192497532083</v>
      </c>
      <c r="E2316" s="1">
        <v>325.2</v>
      </c>
      <c r="F2316" s="1">
        <f t="shared" si="74"/>
        <v>177.08595024679167</v>
      </c>
      <c r="G2316" s="34"/>
      <c r="H2316" s="1">
        <v>3151.7</v>
      </c>
      <c r="I2316" s="1">
        <f>IF(Tabel1[[#This Row],[Netto afname 2024 (LDN)]]-Tabel1[[#This Row],[Wind profiel]]&lt;0,0,Tabel1[[#This Row],[Netto afname 2024 (LDN)]]-Tabel1[[#This Row],[Wind profiel]])</f>
        <v>0</v>
      </c>
      <c r="J2316" s="1">
        <f>Tabel1[[#This Row],[Wind profiel]]-Tabel1[[#This Row],[Netto afname 2024 (LDN)]]</f>
        <v>3151.2947999999997</v>
      </c>
    </row>
    <row r="2317" spans="1:10" x14ac:dyDescent="0.2">
      <c r="A2317">
        <f t="shared" si="73"/>
        <v>4</v>
      </c>
      <c r="B2317" t="s">
        <v>2315</v>
      </c>
      <c r="C2317" s="1">
        <v>0</v>
      </c>
      <c r="D2317" s="1">
        <v>212.24086870681145</v>
      </c>
      <c r="E2317" s="1">
        <v>399.52</v>
      </c>
      <c r="F2317" s="1">
        <f t="shared" si="74"/>
        <v>187.27913129318853</v>
      </c>
      <c r="G2317" s="34"/>
      <c r="H2317" s="1">
        <v>2571.5</v>
      </c>
      <c r="I2317" s="1">
        <f>IF(Tabel1[[#This Row],[Netto afname 2024 (LDN)]]-Tabel1[[#This Row],[Wind profiel]]&lt;0,0,Tabel1[[#This Row],[Netto afname 2024 (LDN)]]-Tabel1[[#This Row],[Wind profiel]])</f>
        <v>0</v>
      </c>
      <c r="J2317" s="1">
        <f>Tabel1[[#This Row],[Wind profiel]]-Tabel1[[#This Row],[Netto afname 2024 (LDN)]]</f>
        <v>2571.5</v>
      </c>
    </row>
    <row r="2318" spans="1:10" x14ac:dyDescent="0.2">
      <c r="A2318">
        <f t="shared" si="73"/>
        <v>4</v>
      </c>
      <c r="B2318" t="s">
        <v>2316</v>
      </c>
      <c r="C2318" s="1">
        <v>0</v>
      </c>
      <c r="D2318" s="1">
        <v>149.25962487660414</v>
      </c>
      <c r="E2318" s="1">
        <v>340.56</v>
      </c>
      <c r="F2318" s="1">
        <f t="shared" si="74"/>
        <v>191.30037512339587</v>
      </c>
      <c r="G2318" s="34"/>
      <c r="H2318" s="1">
        <v>2870.8</v>
      </c>
      <c r="I2318" s="1">
        <f>IF(Tabel1[[#This Row],[Netto afname 2024 (LDN)]]-Tabel1[[#This Row],[Wind profiel]]&lt;0,0,Tabel1[[#This Row],[Netto afname 2024 (LDN)]]-Tabel1[[#This Row],[Wind profiel]])</f>
        <v>0</v>
      </c>
      <c r="J2318" s="1">
        <f>Tabel1[[#This Row],[Wind profiel]]-Tabel1[[#This Row],[Netto afname 2024 (LDN)]]</f>
        <v>2870.8</v>
      </c>
    </row>
    <row r="2319" spans="1:10" x14ac:dyDescent="0.2">
      <c r="A2319">
        <f t="shared" si="73"/>
        <v>4</v>
      </c>
      <c r="B2319" t="s">
        <v>2317</v>
      </c>
      <c r="C2319" s="1">
        <v>0</v>
      </c>
      <c r="D2319" s="1">
        <v>162.19151036525173</v>
      </c>
      <c r="E2319" s="1">
        <v>363.44000000000005</v>
      </c>
      <c r="F2319" s="1">
        <f t="shared" si="74"/>
        <v>201.24848963474832</v>
      </c>
      <c r="G2319" s="34"/>
      <c r="H2319" s="1">
        <v>3183.7</v>
      </c>
      <c r="I2319" s="1">
        <f>IF(Tabel1[[#This Row],[Netto afname 2024 (LDN)]]-Tabel1[[#This Row],[Wind profiel]]&lt;0,0,Tabel1[[#This Row],[Netto afname 2024 (LDN)]]-Tabel1[[#This Row],[Wind profiel]])</f>
        <v>0</v>
      </c>
      <c r="J2319" s="1">
        <f>Tabel1[[#This Row],[Wind profiel]]-Tabel1[[#This Row],[Netto afname 2024 (LDN)]]</f>
        <v>3183.7</v>
      </c>
    </row>
    <row r="2320" spans="1:10" x14ac:dyDescent="0.2">
      <c r="A2320">
        <f t="shared" si="73"/>
        <v>4</v>
      </c>
      <c r="B2320" t="s">
        <v>2318</v>
      </c>
      <c r="C2320" s="1">
        <v>0</v>
      </c>
      <c r="D2320" s="1">
        <v>192.30009871668312</v>
      </c>
      <c r="E2320" s="1">
        <v>393.12</v>
      </c>
      <c r="F2320" s="1">
        <f t="shared" si="74"/>
        <v>200.81990128331688</v>
      </c>
      <c r="G2320" s="34"/>
      <c r="H2320" s="1">
        <v>3293.1</v>
      </c>
      <c r="I2320" s="1">
        <f>IF(Tabel1[[#This Row],[Netto afname 2024 (LDN)]]-Tabel1[[#This Row],[Wind profiel]]&lt;0,0,Tabel1[[#This Row],[Netto afname 2024 (LDN)]]-Tabel1[[#This Row],[Wind profiel]])</f>
        <v>0</v>
      </c>
      <c r="J2320" s="1">
        <f>Tabel1[[#This Row],[Wind profiel]]-Tabel1[[#This Row],[Netto afname 2024 (LDN)]]</f>
        <v>3293.1</v>
      </c>
    </row>
    <row r="2321" spans="1:10" x14ac:dyDescent="0.2">
      <c r="A2321">
        <f t="shared" si="73"/>
        <v>4</v>
      </c>
      <c r="B2321" t="s">
        <v>2319</v>
      </c>
      <c r="C2321" s="1">
        <v>0.35454999999999998</v>
      </c>
      <c r="D2321" s="1">
        <v>82.23099703849951</v>
      </c>
      <c r="E2321" s="1">
        <v>279.04000000000002</v>
      </c>
      <c r="F2321" s="1">
        <f t="shared" si="74"/>
        <v>197.16355296150053</v>
      </c>
      <c r="G2321" s="34"/>
      <c r="H2321" s="1">
        <v>3492</v>
      </c>
      <c r="I2321" s="1">
        <f>IF(Tabel1[[#This Row],[Netto afname 2024 (LDN)]]-Tabel1[[#This Row],[Wind profiel]]&lt;0,0,Tabel1[[#This Row],[Netto afname 2024 (LDN)]]-Tabel1[[#This Row],[Wind profiel]])</f>
        <v>0</v>
      </c>
      <c r="J2321" s="1">
        <f>Tabel1[[#This Row],[Wind profiel]]-Tabel1[[#This Row],[Netto afname 2024 (LDN)]]</f>
        <v>3491.64545</v>
      </c>
    </row>
    <row r="2322" spans="1:10" x14ac:dyDescent="0.2">
      <c r="A2322">
        <f t="shared" si="73"/>
        <v>4</v>
      </c>
      <c r="B2322" t="s">
        <v>2320</v>
      </c>
      <c r="C2322" s="1">
        <v>0</v>
      </c>
      <c r="D2322" s="1">
        <v>75.715695952616002</v>
      </c>
      <c r="E2322" s="1">
        <v>276.88</v>
      </c>
      <c r="F2322" s="1">
        <f t="shared" si="74"/>
        <v>201.16430404738401</v>
      </c>
      <c r="G2322" s="34"/>
      <c r="H2322" s="1">
        <v>4430</v>
      </c>
      <c r="I2322" s="1">
        <f>IF(Tabel1[[#This Row],[Netto afname 2024 (LDN)]]-Tabel1[[#This Row],[Wind profiel]]&lt;0,0,Tabel1[[#This Row],[Netto afname 2024 (LDN)]]-Tabel1[[#This Row],[Wind profiel]])</f>
        <v>0</v>
      </c>
      <c r="J2322" s="1">
        <f>Tabel1[[#This Row],[Wind profiel]]-Tabel1[[#This Row],[Netto afname 2024 (LDN)]]</f>
        <v>4430</v>
      </c>
    </row>
    <row r="2323" spans="1:10" x14ac:dyDescent="0.2">
      <c r="A2323">
        <f t="shared" si="73"/>
        <v>4</v>
      </c>
      <c r="B2323" t="s">
        <v>2321</v>
      </c>
      <c r="C2323" s="1">
        <v>13.928749999999999</v>
      </c>
      <c r="D2323" s="1">
        <v>18.311944718657454</v>
      </c>
      <c r="E2323" s="1">
        <v>207.84</v>
      </c>
      <c r="F2323" s="1">
        <f t="shared" si="74"/>
        <v>203.45680528134255</v>
      </c>
      <c r="G2323" s="34"/>
      <c r="H2323" s="1">
        <v>4203.3</v>
      </c>
      <c r="I2323" s="1">
        <f>IF(Tabel1[[#This Row],[Netto afname 2024 (LDN)]]-Tabel1[[#This Row],[Wind profiel]]&lt;0,0,Tabel1[[#This Row],[Netto afname 2024 (LDN)]]-Tabel1[[#This Row],[Wind profiel]])</f>
        <v>0</v>
      </c>
      <c r="J2323" s="1">
        <f>Tabel1[[#This Row],[Wind profiel]]-Tabel1[[#This Row],[Netto afname 2024 (LDN)]]</f>
        <v>4189.3712500000001</v>
      </c>
    </row>
    <row r="2324" spans="1:10" x14ac:dyDescent="0.2">
      <c r="A2324">
        <f t="shared" si="73"/>
        <v>4</v>
      </c>
      <c r="B2324" t="s">
        <v>2322</v>
      </c>
      <c r="C2324" s="1">
        <v>93.094700000000003</v>
      </c>
      <c r="D2324" s="1">
        <v>0</v>
      </c>
      <c r="E2324" s="1">
        <v>107.92000000000002</v>
      </c>
      <c r="F2324" s="1">
        <f t="shared" si="74"/>
        <v>201.0147</v>
      </c>
      <c r="G2324" s="34"/>
      <c r="H2324" s="1">
        <v>3839</v>
      </c>
      <c r="I2324" s="1">
        <f>IF(Tabel1[[#This Row],[Netto afname 2024 (LDN)]]-Tabel1[[#This Row],[Wind profiel]]&lt;0,0,Tabel1[[#This Row],[Netto afname 2024 (LDN)]]-Tabel1[[#This Row],[Wind profiel]])</f>
        <v>0</v>
      </c>
      <c r="J2324" s="1">
        <f>Tabel1[[#This Row],[Wind profiel]]-Tabel1[[#This Row],[Netto afname 2024 (LDN)]]</f>
        <v>3745.9052999999999</v>
      </c>
    </row>
    <row r="2325" spans="1:10" x14ac:dyDescent="0.2">
      <c r="A2325">
        <f t="shared" si="73"/>
        <v>4</v>
      </c>
      <c r="B2325" t="s">
        <v>2323</v>
      </c>
      <c r="C2325" s="1">
        <v>172.05805000000001</v>
      </c>
      <c r="D2325" s="1">
        <v>0</v>
      </c>
      <c r="E2325" s="1">
        <v>24.8</v>
      </c>
      <c r="F2325" s="1">
        <f t="shared" si="74"/>
        <v>196.85805000000002</v>
      </c>
      <c r="G2325" s="34"/>
      <c r="H2325" s="1">
        <v>3551.1</v>
      </c>
      <c r="I2325" s="1">
        <f>IF(Tabel1[[#This Row],[Netto afname 2024 (LDN)]]-Tabel1[[#This Row],[Wind profiel]]&lt;0,0,Tabel1[[#This Row],[Netto afname 2024 (LDN)]]-Tabel1[[#This Row],[Wind profiel]])</f>
        <v>0</v>
      </c>
      <c r="J2325" s="1">
        <f>Tabel1[[#This Row],[Wind profiel]]-Tabel1[[#This Row],[Netto afname 2024 (LDN)]]</f>
        <v>3379.0419499999998</v>
      </c>
    </row>
    <row r="2326" spans="1:10" x14ac:dyDescent="0.2">
      <c r="A2326">
        <f t="shared" si="73"/>
        <v>4</v>
      </c>
      <c r="B2326" t="s">
        <v>2324</v>
      </c>
      <c r="C2326" s="1">
        <v>191.35569999999998</v>
      </c>
      <c r="D2326" s="1">
        <v>0</v>
      </c>
      <c r="E2326" s="1">
        <v>0.16</v>
      </c>
      <c r="F2326" s="1">
        <f t="shared" si="74"/>
        <v>191.51569999999998</v>
      </c>
      <c r="G2326" s="34"/>
      <c r="H2326" s="1">
        <v>3024.8</v>
      </c>
      <c r="I2326" s="1">
        <f>IF(Tabel1[[#This Row],[Netto afname 2024 (LDN)]]-Tabel1[[#This Row],[Wind profiel]]&lt;0,0,Tabel1[[#This Row],[Netto afname 2024 (LDN)]]-Tabel1[[#This Row],[Wind profiel]])</f>
        <v>0</v>
      </c>
      <c r="J2326" s="1">
        <f>Tabel1[[#This Row],[Wind profiel]]-Tabel1[[#This Row],[Netto afname 2024 (LDN)]]</f>
        <v>2833.4443000000001</v>
      </c>
    </row>
    <row r="2327" spans="1:10" x14ac:dyDescent="0.2">
      <c r="A2327">
        <f t="shared" si="73"/>
        <v>4</v>
      </c>
      <c r="B2327" t="s">
        <v>2325</v>
      </c>
      <c r="C2327" s="1">
        <v>210.45075000000003</v>
      </c>
      <c r="D2327" s="1">
        <v>0</v>
      </c>
      <c r="E2327" s="1">
        <v>0</v>
      </c>
      <c r="F2327" s="1">
        <f t="shared" si="74"/>
        <v>210.45075000000003</v>
      </c>
      <c r="G2327" s="34"/>
      <c r="H2327" s="1">
        <v>2846.1</v>
      </c>
      <c r="I2327" s="1">
        <f>IF(Tabel1[[#This Row],[Netto afname 2024 (LDN)]]-Tabel1[[#This Row],[Wind profiel]]&lt;0,0,Tabel1[[#This Row],[Netto afname 2024 (LDN)]]-Tabel1[[#This Row],[Wind profiel]])</f>
        <v>0</v>
      </c>
      <c r="J2327" s="1">
        <f>Tabel1[[#This Row],[Wind profiel]]-Tabel1[[#This Row],[Netto afname 2024 (LDN)]]</f>
        <v>2635.6492499999999</v>
      </c>
    </row>
    <row r="2328" spans="1:10" x14ac:dyDescent="0.2">
      <c r="A2328">
        <f t="shared" si="73"/>
        <v>4</v>
      </c>
      <c r="B2328" t="s">
        <v>2326</v>
      </c>
      <c r="C2328" s="1">
        <v>196.97784999999999</v>
      </c>
      <c r="D2328" s="1">
        <v>0</v>
      </c>
      <c r="E2328" s="1">
        <v>0</v>
      </c>
      <c r="F2328" s="1">
        <f t="shared" si="74"/>
        <v>196.97784999999999</v>
      </c>
      <c r="G2328" s="34"/>
      <c r="H2328" s="1">
        <v>2665.9</v>
      </c>
      <c r="I2328" s="1">
        <f>IF(Tabel1[[#This Row],[Netto afname 2024 (LDN)]]-Tabel1[[#This Row],[Wind profiel]]&lt;0,0,Tabel1[[#This Row],[Netto afname 2024 (LDN)]]-Tabel1[[#This Row],[Wind profiel]])</f>
        <v>0</v>
      </c>
      <c r="J2328" s="1">
        <f>Tabel1[[#This Row],[Wind profiel]]-Tabel1[[#This Row],[Netto afname 2024 (LDN)]]</f>
        <v>2468.9221500000003</v>
      </c>
    </row>
    <row r="2329" spans="1:10" x14ac:dyDescent="0.2">
      <c r="A2329">
        <f t="shared" si="73"/>
        <v>4</v>
      </c>
      <c r="B2329" t="s">
        <v>2327</v>
      </c>
      <c r="C2329" s="1">
        <v>177.93344999999999</v>
      </c>
      <c r="D2329" s="1">
        <v>0</v>
      </c>
      <c r="E2329" s="1">
        <v>0</v>
      </c>
      <c r="F2329" s="1">
        <f t="shared" si="74"/>
        <v>177.93344999999999</v>
      </c>
      <c r="G2329" s="34"/>
      <c r="H2329" s="1">
        <v>2555.1</v>
      </c>
      <c r="I2329" s="1">
        <f>IF(Tabel1[[#This Row],[Netto afname 2024 (LDN)]]-Tabel1[[#This Row],[Wind profiel]]&lt;0,0,Tabel1[[#This Row],[Netto afname 2024 (LDN)]]-Tabel1[[#This Row],[Wind profiel]])</f>
        <v>0</v>
      </c>
      <c r="J2329" s="1">
        <f>Tabel1[[#This Row],[Wind profiel]]-Tabel1[[#This Row],[Netto afname 2024 (LDN)]]</f>
        <v>2377.1665499999999</v>
      </c>
    </row>
    <row r="2330" spans="1:10" x14ac:dyDescent="0.2">
      <c r="A2330">
        <f t="shared" si="73"/>
        <v>4</v>
      </c>
      <c r="B2330" t="s">
        <v>2328</v>
      </c>
      <c r="C2330" s="1">
        <v>182.59325000000001</v>
      </c>
      <c r="D2330" s="1">
        <v>0</v>
      </c>
      <c r="E2330" s="1">
        <v>0</v>
      </c>
      <c r="F2330" s="1">
        <f t="shared" si="74"/>
        <v>182.59325000000001</v>
      </c>
      <c r="G2330" s="34"/>
      <c r="H2330" s="1">
        <v>1873</v>
      </c>
      <c r="I2330" s="1">
        <f>IF(Tabel1[[#This Row],[Netto afname 2024 (LDN)]]-Tabel1[[#This Row],[Wind profiel]]&lt;0,0,Tabel1[[#This Row],[Netto afname 2024 (LDN)]]-Tabel1[[#This Row],[Wind profiel]])</f>
        <v>0</v>
      </c>
      <c r="J2330" s="1">
        <f>Tabel1[[#This Row],[Wind profiel]]-Tabel1[[#This Row],[Netto afname 2024 (LDN)]]</f>
        <v>1690.4067500000001</v>
      </c>
    </row>
    <row r="2331" spans="1:10" x14ac:dyDescent="0.2">
      <c r="A2331">
        <f t="shared" si="73"/>
        <v>4</v>
      </c>
      <c r="B2331" t="s">
        <v>2329</v>
      </c>
      <c r="C2331" s="1">
        <v>168.10735</v>
      </c>
      <c r="D2331" s="1">
        <v>0</v>
      </c>
      <c r="E2331" s="1">
        <v>0</v>
      </c>
      <c r="F2331" s="1">
        <f t="shared" si="74"/>
        <v>168.10735</v>
      </c>
      <c r="G2331" s="34"/>
      <c r="H2331" s="1">
        <v>1228.9000000000001</v>
      </c>
      <c r="I2331" s="1">
        <f>IF(Tabel1[[#This Row],[Netto afname 2024 (LDN)]]-Tabel1[[#This Row],[Wind profiel]]&lt;0,0,Tabel1[[#This Row],[Netto afname 2024 (LDN)]]-Tabel1[[#This Row],[Wind profiel]])</f>
        <v>0</v>
      </c>
      <c r="J2331" s="1">
        <f>Tabel1[[#This Row],[Wind profiel]]-Tabel1[[#This Row],[Netto afname 2024 (LDN)]]</f>
        <v>1060.7926500000001</v>
      </c>
    </row>
    <row r="2332" spans="1:10" x14ac:dyDescent="0.2">
      <c r="A2332">
        <f t="shared" si="73"/>
        <v>4</v>
      </c>
      <c r="B2332" t="s">
        <v>2330</v>
      </c>
      <c r="C2332" s="1">
        <v>162.68779999999998</v>
      </c>
      <c r="D2332" s="1">
        <v>0</v>
      </c>
      <c r="E2332" s="1">
        <v>0</v>
      </c>
      <c r="F2332" s="1">
        <f t="shared" si="74"/>
        <v>162.68779999999998</v>
      </c>
      <c r="G2332" s="34"/>
      <c r="H2332" s="1">
        <v>1202</v>
      </c>
      <c r="I2332" s="1">
        <f>IF(Tabel1[[#This Row],[Netto afname 2024 (LDN)]]-Tabel1[[#This Row],[Wind profiel]]&lt;0,0,Tabel1[[#This Row],[Netto afname 2024 (LDN)]]-Tabel1[[#This Row],[Wind profiel]])</f>
        <v>0</v>
      </c>
      <c r="J2332" s="1">
        <f>Tabel1[[#This Row],[Wind profiel]]-Tabel1[[#This Row],[Netto afname 2024 (LDN)]]</f>
        <v>1039.3122000000001</v>
      </c>
    </row>
    <row r="2333" spans="1:10" x14ac:dyDescent="0.2">
      <c r="A2333">
        <f t="shared" si="73"/>
        <v>4</v>
      </c>
      <c r="B2333" t="s">
        <v>2331</v>
      </c>
      <c r="C2333" s="1">
        <v>157.31889999999999</v>
      </c>
      <c r="D2333" s="1">
        <v>0</v>
      </c>
      <c r="E2333" s="1">
        <v>0</v>
      </c>
      <c r="F2333" s="1">
        <f t="shared" si="74"/>
        <v>157.31889999999999</v>
      </c>
      <c r="G2333" s="34"/>
      <c r="H2333" s="1">
        <v>3142.7</v>
      </c>
      <c r="I2333" s="1">
        <f>IF(Tabel1[[#This Row],[Netto afname 2024 (LDN)]]-Tabel1[[#This Row],[Wind profiel]]&lt;0,0,Tabel1[[#This Row],[Netto afname 2024 (LDN)]]-Tabel1[[#This Row],[Wind profiel]])</f>
        <v>0</v>
      </c>
      <c r="J2333" s="1">
        <f>Tabel1[[#This Row],[Wind profiel]]-Tabel1[[#This Row],[Netto afname 2024 (LDN)]]</f>
        <v>2985.3810999999996</v>
      </c>
    </row>
    <row r="2334" spans="1:10" x14ac:dyDescent="0.2">
      <c r="A2334">
        <f t="shared" si="73"/>
        <v>4</v>
      </c>
      <c r="B2334" t="s">
        <v>2332</v>
      </c>
      <c r="C2334" s="1">
        <v>153.92534999999998</v>
      </c>
      <c r="D2334" s="1">
        <v>0</v>
      </c>
      <c r="E2334" s="1">
        <v>0</v>
      </c>
      <c r="F2334" s="1">
        <f t="shared" si="74"/>
        <v>153.92534999999998</v>
      </c>
      <c r="G2334" s="34"/>
      <c r="H2334" s="1">
        <v>2942</v>
      </c>
      <c r="I2334" s="1">
        <f>IF(Tabel1[[#This Row],[Netto afname 2024 (LDN)]]-Tabel1[[#This Row],[Wind profiel]]&lt;0,0,Tabel1[[#This Row],[Netto afname 2024 (LDN)]]-Tabel1[[#This Row],[Wind profiel]])</f>
        <v>0</v>
      </c>
      <c r="J2334" s="1">
        <f>Tabel1[[#This Row],[Wind profiel]]-Tabel1[[#This Row],[Netto afname 2024 (LDN)]]</f>
        <v>2788.07465</v>
      </c>
    </row>
    <row r="2335" spans="1:10" x14ac:dyDescent="0.2">
      <c r="A2335">
        <f t="shared" si="73"/>
        <v>4</v>
      </c>
      <c r="B2335" t="s">
        <v>2333</v>
      </c>
      <c r="C2335" s="1">
        <v>155.95134999999999</v>
      </c>
      <c r="D2335" s="1">
        <v>0</v>
      </c>
      <c r="E2335" s="1">
        <v>0</v>
      </c>
      <c r="F2335" s="1">
        <f t="shared" si="74"/>
        <v>155.95134999999999</v>
      </c>
      <c r="G2335" s="34"/>
      <c r="H2335" s="1">
        <v>4498.3</v>
      </c>
      <c r="I2335" s="1">
        <f>IF(Tabel1[[#This Row],[Netto afname 2024 (LDN)]]-Tabel1[[#This Row],[Wind profiel]]&lt;0,0,Tabel1[[#This Row],[Netto afname 2024 (LDN)]]-Tabel1[[#This Row],[Wind profiel]])</f>
        <v>0</v>
      </c>
      <c r="J2335" s="1">
        <f>Tabel1[[#This Row],[Wind profiel]]-Tabel1[[#This Row],[Netto afname 2024 (LDN)]]</f>
        <v>4342.3486499999999</v>
      </c>
    </row>
    <row r="2336" spans="1:10" x14ac:dyDescent="0.2">
      <c r="A2336">
        <f t="shared" si="73"/>
        <v>4</v>
      </c>
      <c r="B2336" t="s">
        <v>2334</v>
      </c>
      <c r="C2336" s="1">
        <v>150.8357</v>
      </c>
      <c r="D2336" s="1">
        <v>0</v>
      </c>
      <c r="E2336" s="1">
        <v>0</v>
      </c>
      <c r="F2336" s="1">
        <f t="shared" si="74"/>
        <v>150.8357</v>
      </c>
      <c r="G2336" s="34"/>
      <c r="H2336" s="1">
        <v>4496.6000000000004</v>
      </c>
      <c r="I2336" s="1">
        <f>IF(Tabel1[[#This Row],[Netto afname 2024 (LDN)]]-Tabel1[[#This Row],[Wind profiel]]&lt;0,0,Tabel1[[#This Row],[Netto afname 2024 (LDN)]]-Tabel1[[#This Row],[Wind profiel]])</f>
        <v>0</v>
      </c>
      <c r="J2336" s="1">
        <f>Tabel1[[#This Row],[Wind profiel]]-Tabel1[[#This Row],[Netto afname 2024 (LDN)]]</f>
        <v>4345.7643000000007</v>
      </c>
    </row>
    <row r="2337" spans="1:10" x14ac:dyDescent="0.2">
      <c r="A2337">
        <f t="shared" si="73"/>
        <v>4</v>
      </c>
      <c r="B2337" t="s">
        <v>2335</v>
      </c>
      <c r="C2337" s="1">
        <v>134.01990000000001</v>
      </c>
      <c r="D2337" s="1">
        <v>0</v>
      </c>
      <c r="E2337" s="1">
        <v>14.399999999999999</v>
      </c>
      <c r="F2337" s="1">
        <f t="shared" si="74"/>
        <v>148.41990000000001</v>
      </c>
      <c r="G2337" s="34"/>
      <c r="H2337" s="1">
        <v>4393.8999999999996</v>
      </c>
      <c r="I2337" s="1">
        <f>IF(Tabel1[[#This Row],[Netto afname 2024 (LDN)]]-Tabel1[[#This Row],[Wind profiel]]&lt;0,0,Tabel1[[#This Row],[Netto afname 2024 (LDN)]]-Tabel1[[#This Row],[Wind profiel]])</f>
        <v>0</v>
      </c>
      <c r="J2337" s="1">
        <f>Tabel1[[#This Row],[Wind profiel]]-Tabel1[[#This Row],[Netto afname 2024 (LDN)]]</f>
        <v>4259.8800999999994</v>
      </c>
    </row>
    <row r="2338" spans="1:10" x14ac:dyDescent="0.2">
      <c r="A2338">
        <f t="shared" si="73"/>
        <v>4</v>
      </c>
      <c r="B2338" t="s">
        <v>2336</v>
      </c>
      <c r="C2338" s="1">
        <v>77.038650000000004</v>
      </c>
      <c r="D2338" s="1">
        <v>7.9960513326752221</v>
      </c>
      <c r="E2338" s="1">
        <v>78.800000000000011</v>
      </c>
      <c r="F2338" s="1">
        <f t="shared" si="74"/>
        <v>147.84259866732481</v>
      </c>
      <c r="G2338" s="34"/>
      <c r="H2338" s="1">
        <v>4049.4</v>
      </c>
      <c r="I2338" s="1">
        <f>IF(Tabel1[[#This Row],[Netto afname 2024 (LDN)]]-Tabel1[[#This Row],[Wind profiel]]&lt;0,0,Tabel1[[#This Row],[Netto afname 2024 (LDN)]]-Tabel1[[#This Row],[Wind profiel]])</f>
        <v>0</v>
      </c>
      <c r="J2338" s="1">
        <f>Tabel1[[#This Row],[Wind profiel]]-Tabel1[[#This Row],[Netto afname 2024 (LDN)]]</f>
        <v>3972.3613500000001</v>
      </c>
    </row>
    <row r="2339" spans="1:10" x14ac:dyDescent="0.2">
      <c r="A2339">
        <f t="shared" si="73"/>
        <v>4</v>
      </c>
      <c r="B2339" t="s">
        <v>2337</v>
      </c>
      <c r="C2339" s="1">
        <v>12.459900000000001</v>
      </c>
      <c r="D2339" s="1">
        <v>54.244817374136225</v>
      </c>
      <c r="E2339" s="1">
        <v>197.11999999999998</v>
      </c>
      <c r="F2339" s="1">
        <f t="shared" si="74"/>
        <v>155.33508262586375</v>
      </c>
      <c r="G2339" s="34"/>
      <c r="H2339" s="1">
        <v>3645.1</v>
      </c>
      <c r="I2339" s="1">
        <f>IF(Tabel1[[#This Row],[Netto afname 2024 (LDN)]]-Tabel1[[#This Row],[Wind profiel]]&lt;0,0,Tabel1[[#This Row],[Netto afname 2024 (LDN)]]-Tabel1[[#This Row],[Wind profiel]])</f>
        <v>0</v>
      </c>
      <c r="J2339" s="1">
        <f>Tabel1[[#This Row],[Wind profiel]]-Tabel1[[#This Row],[Netto afname 2024 (LDN)]]</f>
        <v>3632.6401000000001</v>
      </c>
    </row>
    <row r="2340" spans="1:10" x14ac:dyDescent="0.2">
      <c r="A2340">
        <f t="shared" si="73"/>
        <v>4</v>
      </c>
      <c r="B2340" t="s">
        <v>2338</v>
      </c>
      <c r="C2340" s="1">
        <v>9.1170000000000009</v>
      </c>
      <c r="D2340" s="1">
        <v>106.21915103652518</v>
      </c>
      <c r="E2340" s="1">
        <v>256.48</v>
      </c>
      <c r="F2340" s="1">
        <f t="shared" si="74"/>
        <v>159.37784896347486</v>
      </c>
      <c r="G2340" s="34"/>
      <c r="H2340" s="1">
        <v>3509.5</v>
      </c>
      <c r="I2340" s="1">
        <f>IF(Tabel1[[#This Row],[Netto afname 2024 (LDN)]]-Tabel1[[#This Row],[Wind profiel]]&lt;0,0,Tabel1[[#This Row],[Netto afname 2024 (LDN)]]-Tabel1[[#This Row],[Wind profiel]])</f>
        <v>0</v>
      </c>
      <c r="J2340" s="1">
        <f>Tabel1[[#This Row],[Wind profiel]]-Tabel1[[#This Row],[Netto afname 2024 (LDN)]]</f>
        <v>3500.3829999999998</v>
      </c>
    </row>
    <row r="2341" spans="1:10" x14ac:dyDescent="0.2">
      <c r="A2341">
        <f t="shared" si="73"/>
        <v>4</v>
      </c>
      <c r="B2341" t="s">
        <v>2339</v>
      </c>
      <c r="C2341" s="1">
        <v>0</v>
      </c>
      <c r="D2341" s="1">
        <v>309.47680157946695</v>
      </c>
      <c r="E2341" s="1">
        <v>486.8</v>
      </c>
      <c r="F2341" s="1">
        <f t="shared" si="74"/>
        <v>177.32319842053306</v>
      </c>
      <c r="G2341" s="34"/>
      <c r="H2341" s="1">
        <v>4374.2</v>
      </c>
      <c r="I2341" s="1">
        <f>IF(Tabel1[[#This Row],[Netto afname 2024 (LDN)]]-Tabel1[[#This Row],[Wind profiel]]&lt;0,0,Tabel1[[#This Row],[Netto afname 2024 (LDN)]]-Tabel1[[#This Row],[Wind profiel]])</f>
        <v>0</v>
      </c>
      <c r="J2341" s="1">
        <f>Tabel1[[#This Row],[Wind profiel]]-Tabel1[[#This Row],[Netto afname 2024 (LDN)]]</f>
        <v>4374.2</v>
      </c>
    </row>
    <row r="2342" spans="1:10" x14ac:dyDescent="0.2">
      <c r="A2342">
        <f t="shared" si="73"/>
        <v>4</v>
      </c>
      <c r="B2342" t="s">
        <v>2340</v>
      </c>
      <c r="C2342" s="1">
        <v>2.3805499999999999</v>
      </c>
      <c r="D2342" s="1">
        <v>286.82132280355381</v>
      </c>
      <c r="E2342" s="1">
        <v>475.28000000000003</v>
      </c>
      <c r="F2342" s="1">
        <f t="shared" si="74"/>
        <v>190.83922719644625</v>
      </c>
      <c r="G2342" s="34"/>
      <c r="H2342" s="1">
        <v>3973.9</v>
      </c>
      <c r="I2342" s="1">
        <f>IF(Tabel1[[#This Row],[Netto afname 2024 (LDN)]]-Tabel1[[#This Row],[Wind profiel]]&lt;0,0,Tabel1[[#This Row],[Netto afname 2024 (LDN)]]-Tabel1[[#This Row],[Wind profiel]])</f>
        <v>0</v>
      </c>
      <c r="J2342" s="1">
        <f>Tabel1[[#This Row],[Wind profiel]]-Tabel1[[#This Row],[Netto afname 2024 (LDN)]]</f>
        <v>3971.5194500000002</v>
      </c>
    </row>
    <row r="2343" spans="1:10" x14ac:dyDescent="0.2">
      <c r="A2343">
        <f t="shared" si="73"/>
        <v>4</v>
      </c>
      <c r="B2343" t="s">
        <v>2341</v>
      </c>
      <c r="C2343" s="1">
        <v>1.7221</v>
      </c>
      <c r="D2343" s="1">
        <v>299.75320829220141</v>
      </c>
      <c r="E2343" s="1">
        <v>493.43999999999994</v>
      </c>
      <c r="F2343" s="1">
        <f t="shared" si="74"/>
        <v>195.40889170779855</v>
      </c>
      <c r="G2343" s="34"/>
      <c r="H2343" s="1">
        <v>3903.8</v>
      </c>
      <c r="I2343" s="1">
        <f>IF(Tabel1[[#This Row],[Netto afname 2024 (LDN)]]-Tabel1[[#This Row],[Wind profiel]]&lt;0,0,Tabel1[[#This Row],[Netto afname 2024 (LDN)]]-Tabel1[[#This Row],[Wind profiel]])</f>
        <v>0</v>
      </c>
      <c r="J2343" s="1">
        <f>Tabel1[[#This Row],[Wind profiel]]-Tabel1[[#This Row],[Netto afname 2024 (LDN)]]</f>
        <v>3902.0779000000002</v>
      </c>
    </row>
    <row r="2344" spans="1:10" x14ac:dyDescent="0.2">
      <c r="A2344">
        <f t="shared" si="73"/>
        <v>4</v>
      </c>
      <c r="B2344" t="s">
        <v>2342</v>
      </c>
      <c r="C2344" s="1">
        <v>0.45584999999999998</v>
      </c>
      <c r="D2344" s="1">
        <v>289.04244817374138</v>
      </c>
      <c r="E2344" s="1">
        <v>482.64</v>
      </c>
      <c r="F2344" s="1">
        <f t="shared" si="74"/>
        <v>194.05340182625861</v>
      </c>
      <c r="G2344" s="34"/>
      <c r="H2344" s="1">
        <v>3852.4</v>
      </c>
      <c r="I2344" s="1">
        <f>IF(Tabel1[[#This Row],[Netto afname 2024 (LDN)]]-Tabel1[[#This Row],[Wind profiel]]&lt;0,0,Tabel1[[#This Row],[Netto afname 2024 (LDN)]]-Tabel1[[#This Row],[Wind profiel]])</f>
        <v>0</v>
      </c>
      <c r="J2344" s="1">
        <f>Tabel1[[#This Row],[Wind profiel]]-Tabel1[[#This Row],[Netto afname 2024 (LDN)]]</f>
        <v>3851.9441500000003</v>
      </c>
    </row>
    <row r="2345" spans="1:10" x14ac:dyDescent="0.2">
      <c r="A2345">
        <f t="shared" si="73"/>
        <v>4</v>
      </c>
      <c r="B2345" t="s">
        <v>2343</v>
      </c>
      <c r="C2345" s="1">
        <v>0</v>
      </c>
      <c r="D2345" s="1">
        <v>200.64165844027642</v>
      </c>
      <c r="E2345" s="1">
        <v>389.76000000000005</v>
      </c>
      <c r="F2345" s="1">
        <f t="shared" si="74"/>
        <v>189.11834155972363</v>
      </c>
      <c r="G2345" s="34"/>
      <c r="H2345" s="1">
        <v>3925.8</v>
      </c>
      <c r="I2345" s="1">
        <f>IF(Tabel1[[#This Row],[Netto afname 2024 (LDN)]]-Tabel1[[#This Row],[Wind profiel]]&lt;0,0,Tabel1[[#This Row],[Netto afname 2024 (LDN)]]-Tabel1[[#This Row],[Wind profiel]])</f>
        <v>0</v>
      </c>
      <c r="J2345" s="1">
        <f>Tabel1[[#This Row],[Wind profiel]]-Tabel1[[#This Row],[Netto afname 2024 (LDN)]]</f>
        <v>3925.8</v>
      </c>
    </row>
    <row r="2346" spans="1:10" x14ac:dyDescent="0.2">
      <c r="A2346">
        <f t="shared" si="73"/>
        <v>4</v>
      </c>
      <c r="B2346" t="s">
        <v>2344</v>
      </c>
      <c r="C2346" s="1">
        <v>1.87405</v>
      </c>
      <c r="D2346" s="1">
        <v>139.33859822309972</v>
      </c>
      <c r="E2346" s="1">
        <v>321.03999999999996</v>
      </c>
      <c r="F2346" s="1">
        <f t="shared" si="74"/>
        <v>183.57545177690025</v>
      </c>
      <c r="G2346" s="34"/>
      <c r="H2346" s="1">
        <v>3122.9</v>
      </c>
      <c r="I2346" s="1">
        <f>IF(Tabel1[[#This Row],[Netto afname 2024 (LDN)]]-Tabel1[[#This Row],[Wind profiel]]&lt;0,0,Tabel1[[#This Row],[Netto afname 2024 (LDN)]]-Tabel1[[#This Row],[Wind profiel]])</f>
        <v>0</v>
      </c>
      <c r="J2346" s="1">
        <f>Tabel1[[#This Row],[Wind profiel]]-Tabel1[[#This Row],[Netto afname 2024 (LDN)]]</f>
        <v>3121.0259500000002</v>
      </c>
    </row>
    <row r="2347" spans="1:10" x14ac:dyDescent="0.2">
      <c r="A2347">
        <f t="shared" si="73"/>
        <v>4</v>
      </c>
      <c r="B2347" t="s">
        <v>2345</v>
      </c>
      <c r="C2347" s="1">
        <v>15.600200000000001</v>
      </c>
      <c r="D2347" s="1">
        <v>39.09180651530108</v>
      </c>
      <c r="E2347" s="1">
        <v>199.35999999999999</v>
      </c>
      <c r="F2347" s="1">
        <f t="shared" si="74"/>
        <v>175.86839348469891</v>
      </c>
      <c r="G2347" s="34"/>
      <c r="H2347" s="1">
        <v>2297.8000000000002</v>
      </c>
      <c r="I2347" s="1">
        <f>IF(Tabel1[[#This Row],[Netto afname 2024 (LDN)]]-Tabel1[[#This Row],[Wind profiel]]&lt;0,0,Tabel1[[#This Row],[Netto afname 2024 (LDN)]]-Tabel1[[#This Row],[Wind profiel]])</f>
        <v>0</v>
      </c>
      <c r="J2347" s="1">
        <f>Tabel1[[#This Row],[Wind profiel]]-Tabel1[[#This Row],[Netto afname 2024 (LDN)]]</f>
        <v>2282.1998000000003</v>
      </c>
    </row>
    <row r="2348" spans="1:10" x14ac:dyDescent="0.2">
      <c r="A2348">
        <f t="shared" si="73"/>
        <v>4</v>
      </c>
      <c r="B2348" t="s">
        <v>2346</v>
      </c>
      <c r="C2348" s="1">
        <v>79.317900000000009</v>
      </c>
      <c r="D2348" s="1">
        <v>1.0858835143139192</v>
      </c>
      <c r="E2348" s="1">
        <v>96.08</v>
      </c>
      <c r="F2348" s="1">
        <f t="shared" si="74"/>
        <v>174.31201648568609</v>
      </c>
      <c r="G2348" s="34"/>
      <c r="H2348" s="1">
        <v>2052.1999999999998</v>
      </c>
      <c r="I2348" s="1">
        <f>IF(Tabel1[[#This Row],[Netto afname 2024 (LDN)]]-Tabel1[[#This Row],[Wind profiel]]&lt;0,0,Tabel1[[#This Row],[Netto afname 2024 (LDN)]]-Tabel1[[#This Row],[Wind profiel]])</f>
        <v>0</v>
      </c>
      <c r="J2348" s="1">
        <f>Tabel1[[#This Row],[Wind profiel]]-Tabel1[[#This Row],[Netto afname 2024 (LDN)]]</f>
        <v>1972.8820999999998</v>
      </c>
    </row>
    <row r="2349" spans="1:10" x14ac:dyDescent="0.2">
      <c r="A2349">
        <f t="shared" si="73"/>
        <v>4</v>
      </c>
      <c r="B2349" t="s">
        <v>2347</v>
      </c>
      <c r="C2349" s="1">
        <v>160.10464999999999</v>
      </c>
      <c r="D2349" s="1">
        <v>0</v>
      </c>
      <c r="E2349" s="1">
        <v>21.2</v>
      </c>
      <c r="F2349" s="1">
        <f t="shared" si="74"/>
        <v>181.30464999999998</v>
      </c>
      <c r="G2349" s="34"/>
      <c r="H2349" s="1">
        <v>2125.8000000000002</v>
      </c>
      <c r="I2349" s="1">
        <f>IF(Tabel1[[#This Row],[Netto afname 2024 (LDN)]]-Tabel1[[#This Row],[Wind profiel]]&lt;0,0,Tabel1[[#This Row],[Netto afname 2024 (LDN)]]-Tabel1[[#This Row],[Wind profiel]])</f>
        <v>0</v>
      </c>
      <c r="J2349" s="1">
        <f>Tabel1[[#This Row],[Wind profiel]]-Tabel1[[#This Row],[Netto afname 2024 (LDN)]]</f>
        <v>1965.6953500000002</v>
      </c>
    </row>
    <row r="2350" spans="1:10" x14ac:dyDescent="0.2">
      <c r="A2350">
        <f t="shared" si="73"/>
        <v>4</v>
      </c>
      <c r="B2350" t="s">
        <v>2348</v>
      </c>
      <c r="C2350" s="1">
        <v>184.97380000000001</v>
      </c>
      <c r="D2350" s="1">
        <v>0</v>
      </c>
      <c r="E2350" s="1">
        <v>0.16</v>
      </c>
      <c r="F2350" s="1">
        <f t="shared" si="74"/>
        <v>185.13380000000001</v>
      </c>
      <c r="G2350" s="34"/>
      <c r="H2350" s="1">
        <v>2245.4</v>
      </c>
      <c r="I2350" s="1">
        <f>IF(Tabel1[[#This Row],[Netto afname 2024 (LDN)]]-Tabel1[[#This Row],[Wind profiel]]&lt;0,0,Tabel1[[#This Row],[Netto afname 2024 (LDN)]]-Tabel1[[#This Row],[Wind profiel]])</f>
        <v>0</v>
      </c>
      <c r="J2350" s="1">
        <f>Tabel1[[#This Row],[Wind profiel]]-Tabel1[[#This Row],[Netto afname 2024 (LDN)]]</f>
        <v>2060.4261999999999</v>
      </c>
    </row>
    <row r="2351" spans="1:10" x14ac:dyDescent="0.2">
      <c r="A2351">
        <f t="shared" si="73"/>
        <v>4</v>
      </c>
      <c r="B2351" t="s">
        <v>2349</v>
      </c>
      <c r="C2351" s="1">
        <v>184.41665</v>
      </c>
      <c r="D2351" s="1">
        <v>0</v>
      </c>
      <c r="E2351" s="1">
        <v>0</v>
      </c>
      <c r="F2351" s="1">
        <f t="shared" si="74"/>
        <v>184.41665</v>
      </c>
      <c r="G2351" s="34"/>
      <c r="H2351" s="1">
        <v>2177.4</v>
      </c>
      <c r="I2351" s="1">
        <f>IF(Tabel1[[#This Row],[Netto afname 2024 (LDN)]]-Tabel1[[#This Row],[Wind profiel]]&lt;0,0,Tabel1[[#This Row],[Netto afname 2024 (LDN)]]-Tabel1[[#This Row],[Wind profiel]])</f>
        <v>0</v>
      </c>
      <c r="J2351" s="1">
        <f>Tabel1[[#This Row],[Wind profiel]]-Tabel1[[#This Row],[Netto afname 2024 (LDN)]]</f>
        <v>1992.98335</v>
      </c>
    </row>
    <row r="2352" spans="1:10" x14ac:dyDescent="0.2">
      <c r="A2352">
        <f t="shared" si="73"/>
        <v>4</v>
      </c>
      <c r="B2352" t="s">
        <v>2350</v>
      </c>
      <c r="C2352" s="1">
        <v>205.74030000000002</v>
      </c>
      <c r="D2352" s="1">
        <v>0</v>
      </c>
      <c r="E2352" s="1">
        <v>0</v>
      </c>
      <c r="F2352" s="1">
        <f t="shared" si="74"/>
        <v>205.74030000000002</v>
      </c>
      <c r="G2352" s="34"/>
      <c r="H2352" s="1">
        <v>1675.2</v>
      </c>
      <c r="I2352" s="1">
        <f>IF(Tabel1[[#This Row],[Netto afname 2024 (LDN)]]-Tabel1[[#This Row],[Wind profiel]]&lt;0,0,Tabel1[[#This Row],[Netto afname 2024 (LDN)]]-Tabel1[[#This Row],[Wind profiel]])</f>
        <v>0</v>
      </c>
      <c r="J2352" s="1">
        <f>Tabel1[[#This Row],[Wind profiel]]-Tabel1[[#This Row],[Netto afname 2024 (LDN)]]</f>
        <v>1469.4597000000001</v>
      </c>
    </row>
    <row r="2353" spans="1:10" x14ac:dyDescent="0.2">
      <c r="A2353">
        <f t="shared" si="73"/>
        <v>4</v>
      </c>
      <c r="B2353" t="s">
        <v>2351</v>
      </c>
      <c r="C2353" s="1">
        <v>171.85544999999999</v>
      </c>
      <c r="D2353" s="1">
        <v>0</v>
      </c>
      <c r="E2353" s="1">
        <v>0</v>
      </c>
      <c r="F2353" s="1">
        <f t="shared" si="74"/>
        <v>171.85544999999999</v>
      </c>
      <c r="G2353" s="34"/>
      <c r="H2353" s="1">
        <v>1049.9000000000001</v>
      </c>
      <c r="I2353" s="1">
        <f>IF(Tabel1[[#This Row],[Netto afname 2024 (LDN)]]-Tabel1[[#This Row],[Wind profiel]]&lt;0,0,Tabel1[[#This Row],[Netto afname 2024 (LDN)]]-Tabel1[[#This Row],[Wind profiel]])</f>
        <v>0</v>
      </c>
      <c r="J2353" s="1">
        <f>Tabel1[[#This Row],[Wind profiel]]-Tabel1[[#This Row],[Netto afname 2024 (LDN)]]</f>
        <v>878.04455000000007</v>
      </c>
    </row>
    <row r="2354" spans="1:10" x14ac:dyDescent="0.2">
      <c r="A2354">
        <f t="shared" si="73"/>
        <v>4</v>
      </c>
      <c r="B2354" t="s">
        <v>2352</v>
      </c>
      <c r="C2354" s="1">
        <v>177.52825000000001</v>
      </c>
      <c r="D2354" s="1">
        <v>0</v>
      </c>
      <c r="E2354" s="1">
        <v>0</v>
      </c>
      <c r="F2354" s="1">
        <f t="shared" si="74"/>
        <v>177.52825000000001</v>
      </c>
      <c r="G2354" s="34"/>
      <c r="H2354" s="1">
        <v>164.1</v>
      </c>
      <c r="I2354" s="1">
        <f>IF(Tabel1[[#This Row],[Netto afname 2024 (LDN)]]-Tabel1[[#This Row],[Wind profiel]]&lt;0,0,Tabel1[[#This Row],[Netto afname 2024 (LDN)]]-Tabel1[[#This Row],[Wind profiel]])</f>
        <v>13.42825000000002</v>
      </c>
      <c r="J2354" s="1">
        <f>Tabel1[[#This Row],[Wind profiel]]-Tabel1[[#This Row],[Netto afname 2024 (LDN)]]</f>
        <v>-13.42825000000002</v>
      </c>
    </row>
    <row r="2355" spans="1:10" x14ac:dyDescent="0.2">
      <c r="A2355">
        <f t="shared" si="73"/>
        <v>4</v>
      </c>
      <c r="B2355" t="s">
        <v>2353</v>
      </c>
      <c r="C2355" s="1">
        <v>170.08269999999999</v>
      </c>
      <c r="D2355" s="1">
        <v>0</v>
      </c>
      <c r="E2355" s="1">
        <v>0</v>
      </c>
      <c r="F2355" s="1">
        <f t="shared" si="74"/>
        <v>170.08269999999999</v>
      </c>
      <c r="G2355" s="34"/>
      <c r="H2355" s="1">
        <v>21.1</v>
      </c>
      <c r="I2355" s="1">
        <f>IF(Tabel1[[#This Row],[Netto afname 2024 (LDN)]]-Tabel1[[#This Row],[Wind profiel]]&lt;0,0,Tabel1[[#This Row],[Netto afname 2024 (LDN)]]-Tabel1[[#This Row],[Wind profiel]])</f>
        <v>148.98269999999999</v>
      </c>
      <c r="J2355" s="1">
        <f>Tabel1[[#This Row],[Wind profiel]]-Tabel1[[#This Row],[Netto afname 2024 (LDN)]]</f>
        <v>-148.98269999999999</v>
      </c>
    </row>
    <row r="2356" spans="1:10" x14ac:dyDescent="0.2">
      <c r="A2356">
        <f t="shared" si="73"/>
        <v>4</v>
      </c>
      <c r="B2356" t="s">
        <v>2354</v>
      </c>
      <c r="C2356" s="1">
        <v>162.23195000000001</v>
      </c>
      <c r="D2356" s="1">
        <v>0</v>
      </c>
      <c r="E2356" s="1">
        <v>0</v>
      </c>
      <c r="F2356" s="1">
        <f t="shared" si="74"/>
        <v>162.23195000000001</v>
      </c>
      <c r="G2356" s="34"/>
      <c r="H2356" s="1">
        <v>127.4</v>
      </c>
      <c r="I2356" s="1">
        <f>IF(Tabel1[[#This Row],[Netto afname 2024 (LDN)]]-Tabel1[[#This Row],[Wind profiel]]&lt;0,0,Tabel1[[#This Row],[Netto afname 2024 (LDN)]]-Tabel1[[#This Row],[Wind profiel]])</f>
        <v>34.831950000000006</v>
      </c>
      <c r="J2356" s="1">
        <f>Tabel1[[#This Row],[Wind profiel]]-Tabel1[[#This Row],[Netto afname 2024 (LDN)]]</f>
        <v>-34.831950000000006</v>
      </c>
    </row>
    <row r="2357" spans="1:10" x14ac:dyDescent="0.2">
      <c r="A2357">
        <f t="shared" si="73"/>
        <v>4</v>
      </c>
      <c r="B2357" t="s">
        <v>2355</v>
      </c>
      <c r="C2357" s="1">
        <v>158.99035000000001</v>
      </c>
      <c r="D2357" s="1">
        <v>0</v>
      </c>
      <c r="E2357" s="1">
        <v>0</v>
      </c>
      <c r="F2357" s="1">
        <f t="shared" si="74"/>
        <v>158.99035000000001</v>
      </c>
      <c r="G2357" s="34"/>
      <c r="H2357" s="1">
        <v>203.7</v>
      </c>
      <c r="I2357" s="1">
        <f>IF(Tabel1[[#This Row],[Netto afname 2024 (LDN)]]-Tabel1[[#This Row],[Wind profiel]]&lt;0,0,Tabel1[[#This Row],[Netto afname 2024 (LDN)]]-Tabel1[[#This Row],[Wind profiel]])</f>
        <v>0</v>
      </c>
      <c r="J2357" s="1">
        <f>Tabel1[[#This Row],[Wind profiel]]-Tabel1[[#This Row],[Netto afname 2024 (LDN)]]</f>
        <v>44.709649999999982</v>
      </c>
    </row>
    <row r="2358" spans="1:10" x14ac:dyDescent="0.2">
      <c r="A2358">
        <f t="shared" si="73"/>
        <v>4</v>
      </c>
      <c r="B2358" t="s">
        <v>2356</v>
      </c>
      <c r="C2358" s="1">
        <v>163.4982</v>
      </c>
      <c r="D2358" s="1">
        <v>0</v>
      </c>
      <c r="E2358" s="1">
        <v>0</v>
      </c>
      <c r="F2358" s="1">
        <f t="shared" si="74"/>
        <v>163.4982</v>
      </c>
      <c r="G2358" s="34"/>
      <c r="H2358" s="1">
        <v>325.7</v>
      </c>
      <c r="I2358" s="1">
        <f>IF(Tabel1[[#This Row],[Netto afname 2024 (LDN)]]-Tabel1[[#This Row],[Wind profiel]]&lt;0,0,Tabel1[[#This Row],[Netto afname 2024 (LDN)]]-Tabel1[[#This Row],[Wind profiel]])</f>
        <v>0</v>
      </c>
      <c r="J2358" s="1">
        <f>Tabel1[[#This Row],[Wind profiel]]-Tabel1[[#This Row],[Netto afname 2024 (LDN)]]</f>
        <v>162.20179999999999</v>
      </c>
    </row>
    <row r="2359" spans="1:10" x14ac:dyDescent="0.2">
      <c r="A2359">
        <f t="shared" si="73"/>
        <v>4</v>
      </c>
      <c r="B2359" t="s">
        <v>2357</v>
      </c>
      <c r="C2359" s="1">
        <v>169.37360000000001</v>
      </c>
      <c r="D2359" s="1">
        <v>0</v>
      </c>
      <c r="E2359" s="1">
        <v>0</v>
      </c>
      <c r="F2359" s="1">
        <f t="shared" si="74"/>
        <v>169.37360000000001</v>
      </c>
      <c r="G2359" s="34"/>
      <c r="H2359" s="1">
        <v>313.10000000000002</v>
      </c>
      <c r="I2359" s="1">
        <f>IF(Tabel1[[#This Row],[Netto afname 2024 (LDN)]]-Tabel1[[#This Row],[Wind profiel]]&lt;0,0,Tabel1[[#This Row],[Netto afname 2024 (LDN)]]-Tabel1[[#This Row],[Wind profiel]])</f>
        <v>0</v>
      </c>
      <c r="J2359" s="1">
        <f>Tabel1[[#This Row],[Wind profiel]]-Tabel1[[#This Row],[Netto afname 2024 (LDN)]]</f>
        <v>143.72640000000001</v>
      </c>
    </row>
    <row r="2360" spans="1:10" x14ac:dyDescent="0.2">
      <c r="A2360">
        <f t="shared" si="73"/>
        <v>4</v>
      </c>
      <c r="B2360" t="s">
        <v>2358</v>
      </c>
      <c r="C2360" s="1">
        <v>164.05535</v>
      </c>
      <c r="D2360" s="1">
        <v>0</v>
      </c>
      <c r="E2360" s="1">
        <v>0.24</v>
      </c>
      <c r="F2360" s="1">
        <f t="shared" si="74"/>
        <v>164.29535000000001</v>
      </c>
      <c r="G2360" s="34"/>
      <c r="H2360" s="1">
        <v>248.8</v>
      </c>
      <c r="I2360" s="1">
        <f>IF(Tabel1[[#This Row],[Netto afname 2024 (LDN)]]-Tabel1[[#This Row],[Wind profiel]]&lt;0,0,Tabel1[[#This Row],[Netto afname 2024 (LDN)]]-Tabel1[[#This Row],[Wind profiel]])</f>
        <v>0</v>
      </c>
      <c r="J2360" s="1">
        <f>Tabel1[[#This Row],[Wind profiel]]-Tabel1[[#This Row],[Netto afname 2024 (LDN)]]</f>
        <v>84.744650000000007</v>
      </c>
    </row>
    <row r="2361" spans="1:10" x14ac:dyDescent="0.2">
      <c r="A2361">
        <f t="shared" si="73"/>
        <v>4</v>
      </c>
      <c r="B2361" t="s">
        <v>2359</v>
      </c>
      <c r="C2361" s="1">
        <v>135.43809999999999</v>
      </c>
      <c r="D2361" s="1">
        <v>0</v>
      </c>
      <c r="E2361" s="1">
        <v>17.919999999999998</v>
      </c>
      <c r="F2361" s="1">
        <f t="shared" si="74"/>
        <v>153.35809999999998</v>
      </c>
      <c r="G2361" s="34"/>
      <c r="H2361" s="1">
        <v>302.60000000000002</v>
      </c>
      <c r="I2361" s="1">
        <f>IF(Tabel1[[#This Row],[Netto afname 2024 (LDN)]]-Tabel1[[#This Row],[Wind profiel]]&lt;0,0,Tabel1[[#This Row],[Netto afname 2024 (LDN)]]-Tabel1[[#This Row],[Wind profiel]])</f>
        <v>0</v>
      </c>
      <c r="J2361" s="1">
        <f>Tabel1[[#This Row],[Wind profiel]]-Tabel1[[#This Row],[Netto afname 2024 (LDN)]]</f>
        <v>167.16190000000003</v>
      </c>
    </row>
    <row r="2362" spans="1:10" x14ac:dyDescent="0.2">
      <c r="A2362">
        <f t="shared" si="73"/>
        <v>4</v>
      </c>
      <c r="B2362" t="s">
        <v>2360</v>
      </c>
      <c r="C2362" s="1">
        <v>114.21575</v>
      </c>
      <c r="D2362" s="1">
        <v>0</v>
      </c>
      <c r="E2362" s="1">
        <v>48</v>
      </c>
      <c r="F2362" s="1">
        <f t="shared" si="74"/>
        <v>162.21575000000001</v>
      </c>
      <c r="G2362" s="34"/>
      <c r="H2362" s="1">
        <v>177.7</v>
      </c>
      <c r="I2362" s="1">
        <f>IF(Tabel1[[#This Row],[Netto afname 2024 (LDN)]]-Tabel1[[#This Row],[Wind profiel]]&lt;0,0,Tabel1[[#This Row],[Netto afname 2024 (LDN)]]-Tabel1[[#This Row],[Wind profiel]])</f>
        <v>0</v>
      </c>
      <c r="J2362" s="1">
        <f>Tabel1[[#This Row],[Wind profiel]]-Tabel1[[#This Row],[Netto afname 2024 (LDN)]]</f>
        <v>63.484249999999989</v>
      </c>
    </row>
    <row r="2363" spans="1:10" x14ac:dyDescent="0.2">
      <c r="A2363">
        <f t="shared" si="73"/>
        <v>4</v>
      </c>
      <c r="B2363" t="s">
        <v>2361</v>
      </c>
      <c r="C2363" s="1">
        <v>7.6987999999999994</v>
      </c>
      <c r="D2363" s="1">
        <v>21.618953603158936</v>
      </c>
      <c r="E2363" s="1">
        <v>183.84</v>
      </c>
      <c r="F2363" s="1">
        <f t="shared" si="74"/>
        <v>169.91984639684108</v>
      </c>
      <c r="G2363" s="34"/>
      <c r="H2363" s="1">
        <v>274.10000000000002</v>
      </c>
      <c r="I2363" s="1">
        <f>IF(Tabel1[[#This Row],[Netto afname 2024 (LDN)]]-Tabel1[[#This Row],[Wind profiel]]&lt;0,0,Tabel1[[#This Row],[Netto afname 2024 (LDN)]]-Tabel1[[#This Row],[Wind profiel]])</f>
        <v>0</v>
      </c>
      <c r="J2363" s="1">
        <f>Tabel1[[#This Row],[Wind profiel]]-Tabel1[[#This Row],[Netto afname 2024 (LDN)]]</f>
        <v>266.40120000000002</v>
      </c>
    </row>
    <row r="2364" spans="1:10" x14ac:dyDescent="0.2">
      <c r="A2364">
        <f t="shared" si="73"/>
        <v>4</v>
      </c>
      <c r="B2364" t="s">
        <v>2362</v>
      </c>
      <c r="C2364" s="1">
        <v>4.8624000000000001</v>
      </c>
      <c r="D2364" s="1">
        <v>61.401776900296149</v>
      </c>
      <c r="E2364" s="1">
        <v>244.08</v>
      </c>
      <c r="F2364" s="1">
        <f t="shared" si="74"/>
        <v>187.54062309970388</v>
      </c>
      <c r="G2364" s="34"/>
      <c r="H2364" s="1">
        <v>22.9</v>
      </c>
      <c r="I2364" s="1">
        <f>IF(Tabel1[[#This Row],[Netto afname 2024 (LDN)]]-Tabel1[[#This Row],[Wind profiel]]&lt;0,0,Tabel1[[#This Row],[Netto afname 2024 (LDN)]]-Tabel1[[#This Row],[Wind profiel]])</f>
        <v>0</v>
      </c>
      <c r="J2364" s="1">
        <f>Tabel1[[#This Row],[Wind profiel]]-Tabel1[[#This Row],[Netto afname 2024 (LDN)]]</f>
        <v>18.037599999999998</v>
      </c>
    </row>
    <row r="2365" spans="1:10" x14ac:dyDescent="0.2">
      <c r="A2365">
        <f t="shared" si="73"/>
        <v>4</v>
      </c>
      <c r="B2365" t="s">
        <v>2363</v>
      </c>
      <c r="C2365" s="1">
        <v>0</v>
      </c>
      <c r="D2365" s="1">
        <v>160.51332675222113</v>
      </c>
      <c r="E2365" s="1">
        <v>349.68</v>
      </c>
      <c r="F2365" s="1">
        <f t="shared" si="74"/>
        <v>189.16667324777887</v>
      </c>
      <c r="G2365" s="34"/>
      <c r="H2365" s="1">
        <v>18.8</v>
      </c>
      <c r="I2365" s="1">
        <f>IF(Tabel1[[#This Row],[Netto afname 2024 (LDN)]]-Tabel1[[#This Row],[Wind profiel]]&lt;0,0,Tabel1[[#This Row],[Netto afname 2024 (LDN)]]-Tabel1[[#This Row],[Wind profiel]])</f>
        <v>0</v>
      </c>
      <c r="J2365" s="1">
        <f>Tabel1[[#This Row],[Wind profiel]]-Tabel1[[#This Row],[Netto afname 2024 (LDN)]]</f>
        <v>18.8</v>
      </c>
    </row>
    <row r="2366" spans="1:10" x14ac:dyDescent="0.2">
      <c r="A2366">
        <f t="shared" si="73"/>
        <v>4</v>
      </c>
      <c r="B2366" t="s">
        <v>2364</v>
      </c>
      <c r="C2366" s="1">
        <v>1.1143000000000001</v>
      </c>
      <c r="D2366" s="1">
        <v>104.5903257650543</v>
      </c>
      <c r="E2366" s="1">
        <v>299.91999999999996</v>
      </c>
      <c r="F2366" s="1">
        <f t="shared" si="74"/>
        <v>196.44397423494567</v>
      </c>
      <c r="G2366" s="34"/>
      <c r="H2366" s="1">
        <v>17.5</v>
      </c>
      <c r="I2366" s="1">
        <f>IF(Tabel1[[#This Row],[Netto afname 2024 (LDN)]]-Tabel1[[#This Row],[Wind profiel]]&lt;0,0,Tabel1[[#This Row],[Netto afname 2024 (LDN)]]-Tabel1[[#This Row],[Wind profiel]])</f>
        <v>0</v>
      </c>
      <c r="J2366" s="1">
        <f>Tabel1[[#This Row],[Wind profiel]]-Tabel1[[#This Row],[Netto afname 2024 (LDN)]]</f>
        <v>16.3857</v>
      </c>
    </row>
    <row r="2367" spans="1:10" x14ac:dyDescent="0.2">
      <c r="A2367">
        <f t="shared" si="73"/>
        <v>4</v>
      </c>
      <c r="B2367" t="s">
        <v>2365</v>
      </c>
      <c r="C2367" s="1">
        <v>6.7364499999999996</v>
      </c>
      <c r="D2367" s="1">
        <v>46.841066140177688</v>
      </c>
      <c r="E2367" s="1">
        <v>242.56</v>
      </c>
      <c r="F2367" s="1">
        <f t="shared" si="74"/>
        <v>202.45538385982229</v>
      </c>
      <c r="G2367" s="34"/>
      <c r="H2367" s="1">
        <v>19.2</v>
      </c>
      <c r="I2367" s="1">
        <f>IF(Tabel1[[#This Row],[Netto afname 2024 (LDN)]]-Tabel1[[#This Row],[Wind profiel]]&lt;0,0,Tabel1[[#This Row],[Netto afname 2024 (LDN)]]-Tabel1[[#This Row],[Wind profiel]])</f>
        <v>0</v>
      </c>
      <c r="J2367" s="1">
        <f>Tabel1[[#This Row],[Wind profiel]]-Tabel1[[#This Row],[Netto afname 2024 (LDN)]]</f>
        <v>12.46355</v>
      </c>
    </row>
    <row r="2368" spans="1:10" x14ac:dyDescent="0.2">
      <c r="A2368">
        <f t="shared" si="73"/>
        <v>4</v>
      </c>
      <c r="B2368" t="s">
        <v>2366</v>
      </c>
      <c r="C2368" s="1">
        <v>13.472899999999999</v>
      </c>
      <c r="D2368" s="1">
        <v>17.5715695952616</v>
      </c>
      <c r="E2368" s="1">
        <v>195.92000000000002</v>
      </c>
      <c r="F2368" s="1">
        <f t="shared" si="74"/>
        <v>191.82133040473843</v>
      </c>
      <c r="G2368" s="34"/>
      <c r="H2368" s="1">
        <v>166.9</v>
      </c>
      <c r="I2368" s="1">
        <f>IF(Tabel1[[#This Row],[Netto afname 2024 (LDN)]]-Tabel1[[#This Row],[Wind profiel]]&lt;0,0,Tabel1[[#This Row],[Netto afname 2024 (LDN)]]-Tabel1[[#This Row],[Wind profiel]])</f>
        <v>0</v>
      </c>
      <c r="J2368" s="1">
        <f>Tabel1[[#This Row],[Wind profiel]]-Tabel1[[#This Row],[Netto afname 2024 (LDN)]]</f>
        <v>153.4271</v>
      </c>
    </row>
    <row r="2369" spans="1:10" x14ac:dyDescent="0.2">
      <c r="A2369">
        <f t="shared" si="73"/>
        <v>4</v>
      </c>
      <c r="B2369" t="s">
        <v>2367</v>
      </c>
      <c r="C2369" s="1">
        <v>61.792999999999999</v>
      </c>
      <c r="D2369" s="1">
        <v>3.4057255676209279</v>
      </c>
      <c r="E2369" s="1">
        <v>130.16</v>
      </c>
      <c r="F2369" s="1">
        <f t="shared" si="74"/>
        <v>188.54727443237908</v>
      </c>
      <c r="G2369" s="34"/>
      <c r="H2369" s="1">
        <v>176</v>
      </c>
      <c r="I2369" s="1">
        <f>IF(Tabel1[[#This Row],[Netto afname 2024 (LDN)]]-Tabel1[[#This Row],[Wind profiel]]&lt;0,0,Tabel1[[#This Row],[Netto afname 2024 (LDN)]]-Tabel1[[#This Row],[Wind profiel]])</f>
        <v>0</v>
      </c>
      <c r="J2369" s="1">
        <f>Tabel1[[#This Row],[Wind profiel]]-Tabel1[[#This Row],[Netto afname 2024 (LDN)]]</f>
        <v>114.20699999999999</v>
      </c>
    </row>
    <row r="2370" spans="1:10" x14ac:dyDescent="0.2">
      <c r="A2370">
        <f t="shared" si="73"/>
        <v>4</v>
      </c>
      <c r="B2370" t="s">
        <v>2368</v>
      </c>
      <c r="C2370" s="1">
        <v>56.06955</v>
      </c>
      <c r="D2370" s="1">
        <v>72.95162882527147</v>
      </c>
      <c r="E2370" s="1">
        <v>196.64</v>
      </c>
      <c r="F2370" s="1">
        <f t="shared" si="74"/>
        <v>179.75792117472849</v>
      </c>
      <c r="G2370" s="34"/>
      <c r="H2370" s="1">
        <v>59</v>
      </c>
      <c r="I2370" s="1">
        <f>IF(Tabel1[[#This Row],[Netto afname 2024 (LDN)]]-Tabel1[[#This Row],[Wind profiel]]&lt;0,0,Tabel1[[#This Row],[Netto afname 2024 (LDN)]]-Tabel1[[#This Row],[Wind profiel]])</f>
        <v>0</v>
      </c>
      <c r="J2370" s="1">
        <f>Tabel1[[#This Row],[Wind profiel]]-Tabel1[[#This Row],[Netto afname 2024 (LDN)]]</f>
        <v>2.9304500000000004</v>
      </c>
    </row>
    <row r="2371" spans="1:10" x14ac:dyDescent="0.2">
      <c r="A2371">
        <f t="shared" si="73"/>
        <v>4</v>
      </c>
      <c r="B2371" t="s">
        <v>2369</v>
      </c>
      <c r="C2371" s="1">
        <v>14.7898</v>
      </c>
      <c r="D2371" s="1">
        <v>43.33662388943732</v>
      </c>
      <c r="E2371" s="1">
        <v>208.64</v>
      </c>
      <c r="F2371" s="1">
        <f t="shared" si="74"/>
        <v>180.09317611056269</v>
      </c>
      <c r="G2371" s="34"/>
      <c r="H2371" s="1">
        <v>147.80000000000001</v>
      </c>
      <c r="I2371" s="1">
        <f>IF(Tabel1[[#This Row],[Netto afname 2024 (LDN)]]-Tabel1[[#This Row],[Wind profiel]]&lt;0,0,Tabel1[[#This Row],[Netto afname 2024 (LDN)]]-Tabel1[[#This Row],[Wind profiel]])</f>
        <v>0</v>
      </c>
      <c r="J2371" s="1">
        <f>Tabel1[[#This Row],[Wind profiel]]-Tabel1[[#This Row],[Netto afname 2024 (LDN)]]</f>
        <v>133.0102</v>
      </c>
    </row>
    <row r="2372" spans="1:10" x14ac:dyDescent="0.2">
      <c r="A2372">
        <f t="shared" ref="A2372:A2435" si="75">MONTH(B2372)</f>
        <v>4</v>
      </c>
      <c r="B2372" t="s">
        <v>2370</v>
      </c>
      <c r="C2372" s="1">
        <v>75.873699999999999</v>
      </c>
      <c r="D2372" s="1">
        <v>0</v>
      </c>
      <c r="E2372" s="1">
        <v>103.04</v>
      </c>
      <c r="F2372" s="1">
        <f t="shared" ref="F2372:F2435" si="76">C2372+E2372-D2372</f>
        <v>178.91370000000001</v>
      </c>
      <c r="G2372" s="34"/>
      <c r="H2372" s="1">
        <v>293.89999999999998</v>
      </c>
      <c r="I2372" s="1">
        <f>IF(Tabel1[[#This Row],[Netto afname 2024 (LDN)]]-Tabel1[[#This Row],[Wind profiel]]&lt;0,0,Tabel1[[#This Row],[Netto afname 2024 (LDN)]]-Tabel1[[#This Row],[Wind profiel]])</f>
        <v>0</v>
      </c>
      <c r="J2372" s="1">
        <f>Tabel1[[#This Row],[Wind profiel]]-Tabel1[[#This Row],[Netto afname 2024 (LDN)]]</f>
        <v>218.02629999999999</v>
      </c>
    </row>
    <row r="2373" spans="1:10" x14ac:dyDescent="0.2">
      <c r="A2373">
        <f t="shared" si="75"/>
        <v>4</v>
      </c>
      <c r="B2373" t="s">
        <v>2371</v>
      </c>
      <c r="C2373" s="1">
        <v>142.47845000000001</v>
      </c>
      <c r="D2373" s="1">
        <v>0</v>
      </c>
      <c r="E2373" s="1">
        <v>38.800000000000004</v>
      </c>
      <c r="F2373" s="1">
        <f t="shared" si="76"/>
        <v>181.27845000000002</v>
      </c>
      <c r="G2373" s="34"/>
      <c r="H2373" s="1">
        <v>477.5</v>
      </c>
      <c r="I2373" s="1">
        <f>IF(Tabel1[[#This Row],[Netto afname 2024 (LDN)]]-Tabel1[[#This Row],[Wind profiel]]&lt;0,0,Tabel1[[#This Row],[Netto afname 2024 (LDN)]]-Tabel1[[#This Row],[Wind profiel]])</f>
        <v>0</v>
      </c>
      <c r="J2373" s="1">
        <f>Tabel1[[#This Row],[Wind profiel]]-Tabel1[[#This Row],[Netto afname 2024 (LDN)]]</f>
        <v>335.02154999999999</v>
      </c>
    </row>
    <row r="2374" spans="1:10" x14ac:dyDescent="0.2">
      <c r="A2374">
        <f t="shared" si="75"/>
        <v>4</v>
      </c>
      <c r="B2374" t="s">
        <v>2372</v>
      </c>
      <c r="C2374" s="1">
        <v>187.45564999999999</v>
      </c>
      <c r="D2374" s="1">
        <v>0</v>
      </c>
      <c r="E2374" s="1">
        <v>0.56000000000000005</v>
      </c>
      <c r="F2374" s="1">
        <f t="shared" si="76"/>
        <v>188.01564999999999</v>
      </c>
      <c r="G2374" s="34"/>
      <c r="H2374" s="1">
        <v>907</v>
      </c>
      <c r="I2374" s="1">
        <f>IF(Tabel1[[#This Row],[Netto afname 2024 (LDN)]]-Tabel1[[#This Row],[Wind profiel]]&lt;0,0,Tabel1[[#This Row],[Netto afname 2024 (LDN)]]-Tabel1[[#This Row],[Wind profiel]])</f>
        <v>0</v>
      </c>
      <c r="J2374" s="1">
        <f>Tabel1[[#This Row],[Wind profiel]]-Tabel1[[#This Row],[Netto afname 2024 (LDN)]]</f>
        <v>719.54435000000001</v>
      </c>
    </row>
    <row r="2375" spans="1:10" x14ac:dyDescent="0.2">
      <c r="A2375">
        <f t="shared" si="75"/>
        <v>4</v>
      </c>
      <c r="B2375" t="s">
        <v>2373</v>
      </c>
      <c r="C2375" s="1">
        <v>190.8492</v>
      </c>
      <c r="D2375" s="1">
        <v>0</v>
      </c>
      <c r="E2375" s="1">
        <v>0</v>
      </c>
      <c r="F2375" s="1">
        <f t="shared" si="76"/>
        <v>190.8492</v>
      </c>
      <c r="G2375" s="34"/>
      <c r="H2375" s="1">
        <v>1445.5</v>
      </c>
      <c r="I2375" s="1">
        <f>IF(Tabel1[[#This Row],[Netto afname 2024 (LDN)]]-Tabel1[[#This Row],[Wind profiel]]&lt;0,0,Tabel1[[#This Row],[Netto afname 2024 (LDN)]]-Tabel1[[#This Row],[Wind profiel]])</f>
        <v>0</v>
      </c>
      <c r="J2375" s="1">
        <f>Tabel1[[#This Row],[Wind profiel]]-Tabel1[[#This Row],[Netto afname 2024 (LDN)]]</f>
        <v>1254.6507999999999</v>
      </c>
    </row>
    <row r="2376" spans="1:10" x14ac:dyDescent="0.2">
      <c r="A2376">
        <f t="shared" si="75"/>
        <v>4</v>
      </c>
      <c r="B2376" t="s">
        <v>2374</v>
      </c>
      <c r="C2376" s="1">
        <v>191.00115000000002</v>
      </c>
      <c r="D2376" s="1">
        <v>0</v>
      </c>
      <c r="E2376" s="1">
        <v>0</v>
      </c>
      <c r="F2376" s="1">
        <f t="shared" si="76"/>
        <v>191.00115000000002</v>
      </c>
      <c r="G2376" s="34"/>
      <c r="H2376" s="1">
        <v>2011.2</v>
      </c>
      <c r="I2376" s="1">
        <f>IF(Tabel1[[#This Row],[Netto afname 2024 (LDN)]]-Tabel1[[#This Row],[Wind profiel]]&lt;0,0,Tabel1[[#This Row],[Netto afname 2024 (LDN)]]-Tabel1[[#This Row],[Wind profiel]])</f>
        <v>0</v>
      </c>
      <c r="J2376" s="1">
        <f>Tabel1[[#This Row],[Wind profiel]]-Tabel1[[#This Row],[Netto afname 2024 (LDN)]]</f>
        <v>1820.19885</v>
      </c>
    </row>
    <row r="2377" spans="1:10" x14ac:dyDescent="0.2">
      <c r="A2377">
        <f t="shared" si="75"/>
        <v>4</v>
      </c>
      <c r="B2377" t="s">
        <v>2375</v>
      </c>
      <c r="C2377" s="1">
        <v>200.82724999999999</v>
      </c>
      <c r="D2377" s="1">
        <v>0</v>
      </c>
      <c r="E2377" s="1">
        <v>0</v>
      </c>
      <c r="F2377" s="1">
        <f t="shared" si="76"/>
        <v>200.82724999999999</v>
      </c>
      <c r="G2377" s="34"/>
      <c r="H2377" s="1">
        <v>2501.5</v>
      </c>
      <c r="I2377" s="1">
        <f>IF(Tabel1[[#This Row],[Netto afname 2024 (LDN)]]-Tabel1[[#This Row],[Wind profiel]]&lt;0,0,Tabel1[[#This Row],[Netto afname 2024 (LDN)]]-Tabel1[[#This Row],[Wind profiel]])</f>
        <v>0</v>
      </c>
      <c r="J2377" s="1">
        <f>Tabel1[[#This Row],[Wind profiel]]-Tabel1[[#This Row],[Netto afname 2024 (LDN)]]</f>
        <v>2300.6727500000002</v>
      </c>
    </row>
    <row r="2378" spans="1:10" x14ac:dyDescent="0.2">
      <c r="A2378">
        <f t="shared" si="75"/>
        <v>4</v>
      </c>
      <c r="B2378" t="s">
        <v>2376</v>
      </c>
      <c r="C2378" s="1">
        <v>192.92584999999997</v>
      </c>
      <c r="D2378" s="1">
        <v>0</v>
      </c>
      <c r="E2378" s="1">
        <v>0</v>
      </c>
      <c r="F2378" s="1">
        <f t="shared" si="76"/>
        <v>192.92584999999997</v>
      </c>
      <c r="G2378" s="34"/>
      <c r="H2378" s="1">
        <v>2008.2</v>
      </c>
      <c r="I2378" s="1">
        <f>IF(Tabel1[[#This Row],[Netto afname 2024 (LDN)]]-Tabel1[[#This Row],[Wind profiel]]&lt;0,0,Tabel1[[#This Row],[Netto afname 2024 (LDN)]]-Tabel1[[#This Row],[Wind profiel]])</f>
        <v>0</v>
      </c>
      <c r="J2378" s="1">
        <f>Tabel1[[#This Row],[Wind profiel]]-Tabel1[[#This Row],[Netto afname 2024 (LDN)]]</f>
        <v>1815.2741500000002</v>
      </c>
    </row>
    <row r="2379" spans="1:10" x14ac:dyDescent="0.2">
      <c r="A2379">
        <f t="shared" si="75"/>
        <v>4</v>
      </c>
      <c r="B2379" t="s">
        <v>2377</v>
      </c>
      <c r="C2379" s="1">
        <v>179.25035</v>
      </c>
      <c r="D2379" s="1">
        <v>0</v>
      </c>
      <c r="E2379" s="1">
        <v>0</v>
      </c>
      <c r="F2379" s="1">
        <f t="shared" si="76"/>
        <v>179.25035</v>
      </c>
      <c r="G2379" s="34"/>
      <c r="H2379" s="1">
        <v>1822.4</v>
      </c>
      <c r="I2379" s="1">
        <f>IF(Tabel1[[#This Row],[Netto afname 2024 (LDN)]]-Tabel1[[#This Row],[Wind profiel]]&lt;0,0,Tabel1[[#This Row],[Netto afname 2024 (LDN)]]-Tabel1[[#This Row],[Wind profiel]])</f>
        <v>0</v>
      </c>
      <c r="J2379" s="1">
        <f>Tabel1[[#This Row],[Wind profiel]]-Tabel1[[#This Row],[Netto afname 2024 (LDN)]]</f>
        <v>1643.1496500000001</v>
      </c>
    </row>
    <row r="2380" spans="1:10" x14ac:dyDescent="0.2">
      <c r="A2380">
        <f t="shared" si="75"/>
        <v>4</v>
      </c>
      <c r="B2380" t="s">
        <v>2378</v>
      </c>
      <c r="C2380" s="1">
        <v>172.31130000000002</v>
      </c>
      <c r="D2380" s="1">
        <v>0</v>
      </c>
      <c r="E2380" s="1">
        <v>0</v>
      </c>
      <c r="F2380" s="1">
        <f t="shared" si="76"/>
        <v>172.31130000000002</v>
      </c>
      <c r="G2380" s="34"/>
      <c r="H2380" s="1">
        <v>1847.4</v>
      </c>
      <c r="I2380" s="1">
        <f>IF(Tabel1[[#This Row],[Netto afname 2024 (LDN)]]-Tabel1[[#This Row],[Wind profiel]]&lt;0,0,Tabel1[[#This Row],[Netto afname 2024 (LDN)]]-Tabel1[[#This Row],[Wind profiel]])</f>
        <v>0</v>
      </c>
      <c r="J2380" s="1">
        <f>Tabel1[[#This Row],[Wind profiel]]-Tabel1[[#This Row],[Netto afname 2024 (LDN)]]</f>
        <v>1675.0887</v>
      </c>
    </row>
    <row r="2381" spans="1:10" x14ac:dyDescent="0.2">
      <c r="A2381">
        <f t="shared" si="75"/>
        <v>4</v>
      </c>
      <c r="B2381" t="s">
        <v>2379</v>
      </c>
      <c r="C2381" s="1">
        <v>177.12305000000001</v>
      </c>
      <c r="D2381" s="1">
        <v>0</v>
      </c>
      <c r="E2381" s="1">
        <v>0</v>
      </c>
      <c r="F2381" s="1">
        <f t="shared" si="76"/>
        <v>177.12305000000001</v>
      </c>
      <c r="G2381" s="34"/>
      <c r="H2381" s="1">
        <v>1714</v>
      </c>
      <c r="I2381" s="1">
        <f>IF(Tabel1[[#This Row],[Netto afname 2024 (LDN)]]-Tabel1[[#This Row],[Wind profiel]]&lt;0,0,Tabel1[[#This Row],[Netto afname 2024 (LDN)]]-Tabel1[[#This Row],[Wind profiel]])</f>
        <v>0</v>
      </c>
      <c r="J2381" s="1">
        <f>Tabel1[[#This Row],[Wind profiel]]-Tabel1[[#This Row],[Netto afname 2024 (LDN)]]</f>
        <v>1536.8769500000001</v>
      </c>
    </row>
    <row r="2382" spans="1:10" x14ac:dyDescent="0.2">
      <c r="A2382">
        <f t="shared" si="75"/>
        <v>4</v>
      </c>
      <c r="B2382" t="s">
        <v>2380</v>
      </c>
      <c r="C2382" s="1">
        <v>186.03744999999998</v>
      </c>
      <c r="D2382" s="1">
        <v>0</v>
      </c>
      <c r="E2382" s="1">
        <v>0</v>
      </c>
      <c r="F2382" s="1">
        <f t="shared" si="76"/>
        <v>186.03744999999998</v>
      </c>
      <c r="G2382" s="34"/>
      <c r="H2382" s="1">
        <v>2320.1999999999998</v>
      </c>
      <c r="I2382" s="1">
        <f>IF(Tabel1[[#This Row],[Netto afname 2024 (LDN)]]-Tabel1[[#This Row],[Wind profiel]]&lt;0,0,Tabel1[[#This Row],[Netto afname 2024 (LDN)]]-Tabel1[[#This Row],[Wind profiel]])</f>
        <v>0</v>
      </c>
      <c r="J2382" s="1">
        <f>Tabel1[[#This Row],[Wind profiel]]-Tabel1[[#This Row],[Netto afname 2024 (LDN)]]</f>
        <v>2134.16255</v>
      </c>
    </row>
    <row r="2383" spans="1:10" x14ac:dyDescent="0.2">
      <c r="A2383">
        <f t="shared" si="75"/>
        <v>4</v>
      </c>
      <c r="B2383" t="s">
        <v>2381</v>
      </c>
      <c r="C2383" s="1">
        <v>187.60759999999999</v>
      </c>
      <c r="D2383" s="1">
        <v>0</v>
      </c>
      <c r="E2383" s="1">
        <v>0</v>
      </c>
      <c r="F2383" s="1">
        <f t="shared" si="76"/>
        <v>187.60759999999999</v>
      </c>
      <c r="G2383" s="34"/>
      <c r="H2383" s="1">
        <v>1690.2</v>
      </c>
      <c r="I2383" s="1">
        <f>IF(Tabel1[[#This Row],[Netto afname 2024 (LDN)]]-Tabel1[[#This Row],[Wind profiel]]&lt;0,0,Tabel1[[#This Row],[Netto afname 2024 (LDN)]]-Tabel1[[#This Row],[Wind profiel]])</f>
        <v>0</v>
      </c>
      <c r="J2383" s="1">
        <f>Tabel1[[#This Row],[Wind profiel]]-Tabel1[[#This Row],[Netto afname 2024 (LDN)]]</f>
        <v>1502.5924</v>
      </c>
    </row>
    <row r="2384" spans="1:10" x14ac:dyDescent="0.2">
      <c r="A2384">
        <f t="shared" si="75"/>
        <v>4</v>
      </c>
      <c r="B2384" t="s">
        <v>2382</v>
      </c>
      <c r="C2384" s="1">
        <v>188.41800000000001</v>
      </c>
      <c r="D2384" s="1">
        <v>0</v>
      </c>
      <c r="E2384" s="1">
        <v>0</v>
      </c>
      <c r="F2384" s="1">
        <f t="shared" si="76"/>
        <v>188.41800000000001</v>
      </c>
      <c r="G2384" s="34"/>
      <c r="H2384" s="1">
        <v>1538</v>
      </c>
      <c r="I2384" s="1">
        <f>IF(Tabel1[[#This Row],[Netto afname 2024 (LDN)]]-Tabel1[[#This Row],[Wind profiel]]&lt;0,0,Tabel1[[#This Row],[Netto afname 2024 (LDN)]]-Tabel1[[#This Row],[Wind profiel]])</f>
        <v>0</v>
      </c>
      <c r="J2384" s="1">
        <f>Tabel1[[#This Row],[Wind profiel]]-Tabel1[[#This Row],[Netto afname 2024 (LDN)]]</f>
        <v>1349.5819999999999</v>
      </c>
    </row>
    <row r="2385" spans="1:10" x14ac:dyDescent="0.2">
      <c r="A2385">
        <f t="shared" si="75"/>
        <v>4</v>
      </c>
      <c r="B2385" t="s">
        <v>2383</v>
      </c>
      <c r="C2385" s="1">
        <v>181.9348</v>
      </c>
      <c r="D2385" s="1">
        <v>0</v>
      </c>
      <c r="E2385" s="1">
        <v>2.3200000000000003</v>
      </c>
      <c r="F2385" s="1">
        <f t="shared" si="76"/>
        <v>184.25479999999999</v>
      </c>
      <c r="G2385" s="34"/>
      <c r="H2385" s="1">
        <v>2190.9</v>
      </c>
      <c r="I2385" s="1">
        <f>IF(Tabel1[[#This Row],[Netto afname 2024 (LDN)]]-Tabel1[[#This Row],[Wind profiel]]&lt;0,0,Tabel1[[#This Row],[Netto afname 2024 (LDN)]]-Tabel1[[#This Row],[Wind profiel]])</f>
        <v>0</v>
      </c>
      <c r="J2385" s="1">
        <f>Tabel1[[#This Row],[Wind profiel]]-Tabel1[[#This Row],[Netto afname 2024 (LDN)]]</f>
        <v>2008.9652000000001</v>
      </c>
    </row>
    <row r="2386" spans="1:10" x14ac:dyDescent="0.2">
      <c r="A2386">
        <f t="shared" si="75"/>
        <v>4</v>
      </c>
      <c r="B2386" t="s">
        <v>2384</v>
      </c>
      <c r="C2386" s="1">
        <v>160.50985</v>
      </c>
      <c r="D2386" s="1">
        <v>0</v>
      </c>
      <c r="E2386" s="1">
        <v>24.959999999999997</v>
      </c>
      <c r="F2386" s="1">
        <f t="shared" si="76"/>
        <v>185.46985000000001</v>
      </c>
      <c r="G2386" s="34"/>
      <c r="H2386" s="1">
        <v>2015.8</v>
      </c>
      <c r="I2386" s="1">
        <f>IF(Tabel1[[#This Row],[Netto afname 2024 (LDN)]]-Tabel1[[#This Row],[Wind profiel]]&lt;0,0,Tabel1[[#This Row],[Netto afname 2024 (LDN)]]-Tabel1[[#This Row],[Wind profiel]])</f>
        <v>0</v>
      </c>
      <c r="J2386" s="1">
        <f>Tabel1[[#This Row],[Wind profiel]]-Tabel1[[#This Row],[Netto afname 2024 (LDN)]]</f>
        <v>1855.29015</v>
      </c>
    </row>
    <row r="2387" spans="1:10" x14ac:dyDescent="0.2">
      <c r="A2387">
        <f t="shared" si="75"/>
        <v>4</v>
      </c>
      <c r="B2387" t="s">
        <v>2385</v>
      </c>
      <c r="C2387" s="1">
        <v>129.7653</v>
      </c>
      <c r="D2387" s="1">
        <v>0</v>
      </c>
      <c r="E2387" s="1">
        <v>59.52000000000001</v>
      </c>
      <c r="F2387" s="1">
        <f t="shared" si="76"/>
        <v>189.28530000000001</v>
      </c>
      <c r="G2387" s="34"/>
      <c r="H2387" s="1">
        <v>2028.3</v>
      </c>
      <c r="I2387" s="1">
        <f>IF(Tabel1[[#This Row],[Netto afname 2024 (LDN)]]-Tabel1[[#This Row],[Wind profiel]]&lt;0,0,Tabel1[[#This Row],[Netto afname 2024 (LDN)]]-Tabel1[[#This Row],[Wind profiel]])</f>
        <v>0</v>
      </c>
      <c r="J2387" s="1">
        <f>Tabel1[[#This Row],[Wind profiel]]-Tabel1[[#This Row],[Netto afname 2024 (LDN)]]</f>
        <v>1898.5346999999999</v>
      </c>
    </row>
    <row r="2388" spans="1:10" x14ac:dyDescent="0.2">
      <c r="A2388">
        <f t="shared" si="75"/>
        <v>4</v>
      </c>
      <c r="B2388" t="s">
        <v>2386</v>
      </c>
      <c r="C2388" s="1">
        <v>15.397599999999999</v>
      </c>
      <c r="D2388" s="1">
        <v>94.669299111549861</v>
      </c>
      <c r="E2388" s="1">
        <v>264.40000000000003</v>
      </c>
      <c r="F2388" s="1">
        <f t="shared" si="76"/>
        <v>185.12830088845018</v>
      </c>
      <c r="G2388" s="34"/>
      <c r="H2388" s="1">
        <v>3047.6</v>
      </c>
      <c r="I2388" s="1">
        <f>IF(Tabel1[[#This Row],[Netto afname 2024 (LDN)]]-Tabel1[[#This Row],[Wind profiel]]&lt;0,0,Tabel1[[#This Row],[Netto afname 2024 (LDN)]]-Tabel1[[#This Row],[Wind profiel]])</f>
        <v>0</v>
      </c>
      <c r="J2388" s="1">
        <f>Tabel1[[#This Row],[Wind profiel]]-Tabel1[[#This Row],[Netto afname 2024 (LDN)]]</f>
        <v>3032.2024000000001</v>
      </c>
    </row>
    <row r="2389" spans="1:10" x14ac:dyDescent="0.2">
      <c r="A2389">
        <f t="shared" si="75"/>
        <v>4</v>
      </c>
      <c r="B2389" t="s">
        <v>2387</v>
      </c>
      <c r="C2389" s="1">
        <v>0</v>
      </c>
      <c r="D2389" s="1">
        <v>209.18065153010861</v>
      </c>
      <c r="E2389" s="1">
        <v>394.15999999999997</v>
      </c>
      <c r="F2389" s="1">
        <f t="shared" si="76"/>
        <v>184.97934846989136</v>
      </c>
      <c r="G2389" s="34"/>
      <c r="H2389" s="1">
        <v>3620.5</v>
      </c>
      <c r="I2389" s="1">
        <f>IF(Tabel1[[#This Row],[Netto afname 2024 (LDN)]]-Tabel1[[#This Row],[Wind profiel]]&lt;0,0,Tabel1[[#This Row],[Netto afname 2024 (LDN)]]-Tabel1[[#This Row],[Wind profiel]])</f>
        <v>0</v>
      </c>
      <c r="J2389" s="1">
        <f>Tabel1[[#This Row],[Wind profiel]]-Tabel1[[#This Row],[Netto afname 2024 (LDN)]]</f>
        <v>3620.5</v>
      </c>
    </row>
    <row r="2390" spans="1:10" x14ac:dyDescent="0.2">
      <c r="A2390">
        <f t="shared" si="75"/>
        <v>4</v>
      </c>
      <c r="B2390" t="s">
        <v>2388</v>
      </c>
      <c r="C2390" s="1">
        <v>0</v>
      </c>
      <c r="D2390" s="1">
        <v>159.08193484698913</v>
      </c>
      <c r="E2390" s="1">
        <v>340.72</v>
      </c>
      <c r="F2390" s="1">
        <f t="shared" si="76"/>
        <v>181.6380651530109</v>
      </c>
      <c r="G2390" s="34"/>
      <c r="H2390" s="1">
        <v>3781.5</v>
      </c>
      <c r="I2390" s="1">
        <f>IF(Tabel1[[#This Row],[Netto afname 2024 (LDN)]]-Tabel1[[#This Row],[Wind profiel]]&lt;0,0,Tabel1[[#This Row],[Netto afname 2024 (LDN)]]-Tabel1[[#This Row],[Wind profiel]])</f>
        <v>0</v>
      </c>
      <c r="J2390" s="1">
        <f>Tabel1[[#This Row],[Wind profiel]]-Tabel1[[#This Row],[Netto afname 2024 (LDN)]]</f>
        <v>3781.5</v>
      </c>
    </row>
    <row r="2391" spans="1:10" x14ac:dyDescent="0.2">
      <c r="A2391">
        <f t="shared" si="75"/>
        <v>4</v>
      </c>
      <c r="B2391" t="s">
        <v>2389</v>
      </c>
      <c r="C2391" s="1">
        <v>1.5701499999999999</v>
      </c>
      <c r="D2391" s="1">
        <v>55.133267522211256</v>
      </c>
      <c r="E2391" s="1">
        <v>235.92000000000002</v>
      </c>
      <c r="F2391" s="1">
        <f t="shared" si="76"/>
        <v>182.35688247778876</v>
      </c>
      <c r="G2391" s="34"/>
      <c r="H2391" s="1">
        <v>4382.5</v>
      </c>
      <c r="I2391" s="1">
        <f>IF(Tabel1[[#This Row],[Netto afname 2024 (LDN)]]-Tabel1[[#This Row],[Wind profiel]]&lt;0,0,Tabel1[[#This Row],[Netto afname 2024 (LDN)]]-Tabel1[[#This Row],[Wind profiel]])</f>
        <v>0</v>
      </c>
      <c r="J2391" s="1">
        <f>Tabel1[[#This Row],[Wind profiel]]-Tabel1[[#This Row],[Netto afname 2024 (LDN)]]</f>
        <v>4380.9298500000004</v>
      </c>
    </row>
    <row r="2392" spans="1:10" x14ac:dyDescent="0.2">
      <c r="A2392">
        <f t="shared" si="75"/>
        <v>4</v>
      </c>
      <c r="B2392" t="s">
        <v>2390</v>
      </c>
      <c r="C2392" s="1">
        <v>11.8521</v>
      </c>
      <c r="D2392" s="1">
        <v>55.577492596248767</v>
      </c>
      <c r="E2392" s="1">
        <v>220.95999999999998</v>
      </c>
      <c r="F2392" s="1">
        <f t="shared" si="76"/>
        <v>177.23460740375123</v>
      </c>
      <c r="G2392" s="34"/>
      <c r="H2392" s="1">
        <v>4500</v>
      </c>
      <c r="I2392" s="1">
        <f>IF(Tabel1[[#This Row],[Netto afname 2024 (LDN)]]-Tabel1[[#This Row],[Wind profiel]]&lt;0,0,Tabel1[[#This Row],[Netto afname 2024 (LDN)]]-Tabel1[[#This Row],[Wind profiel]])</f>
        <v>0</v>
      </c>
      <c r="J2392" s="1">
        <f>Tabel1[[#This Row],[Wind profiel]]-Tabel1[[#This Row],[Netto afname 2024 (LDN)]]</f>
        <v>4488.1478999999999</v>
      </c>
    </row>
    <row r="2393" spans="1:10" x14ac:dyDescent="0.2">
      <c r="A2393">
        <f t="shared" si="75"/>
        <v>4</v>
      </c>
      <c r="B2393" t="s">
        <v>2391</v>
      </c>
      <c r="C2393" s="1">
        <v>55.005899999999997</v>
      </c>
      <c r="D2393" s="1">
        <v>4.639684106614018</v>
      </c>
      <c r="E2393" s="1">
        <v>119.44</v>
      </c>
      <c r="F2393" s="1">
        <f t="shared" si="76"/>
        <v>169.80621589338597</v>
      </c>
      <c r="G2393" s="34"/>
      <c r="H2393" s="1">
        <v>4500</v>
      </c>
      <c r="I2393" s="1">
        <f>IF(Tabel1[[#This Row],[Netto afname 2024 (LDN)]]-Tabel1[[#This Row],[Wind profiel]]&lt;0,0,Tabel1[[#This Row],[Netto afname 2024 (LDN)]]-Tabel1[[#This Row],[Wind profiel]])</f>
        <v>0</v>
      </c>
      <c r="J2393" s="1">
        <f>Tabel1[[#This Row],[Wind profiel]]-Tabel1[[#This Row],[Netto afname 2024 (LDN)]]</f>
        <v>4444.9940999999999</v>
      </c>
    </row>
    <row r="2394" spans="1:10" x14ac:dyDescent="0.2">
      <c r="A2394">
        <f t="shared" si="75"/>
        <v>4</v>
      </c>
      <c r="B2394" t="s">
        <v>2392</v>
      </c>
      <c r="C2394" s="1">
        <v>69.238549999999989</v>
      </c>
      <c r="D2394" s="1">
        <v>11.204343534057255</v>
      </c>
      <c r="E2394" s="1">
        <v>96.72</v>
      </c>
      <c r="F2394" s="1">
        <f t="shared" si="76"/>
        <v>154.75420646594276</v>
      </c>
      <c r="G2394" s="34"/>
      <c r="H2394" s="1">
        <v>4500</v>
      </c>
      <c r="I2394" s="1">
        <f>IF(Tabel1[[#This Row],[Netto afname 2024 (LDN)]]-Tabel1[[#This Row],[Wind profiel]]&lt;0,0,Tabel1[[#This Row],[Netto afname 2024 (LDN)]]-Tabel1[[#This Row],[Wind profiel]])</f>
        <v>0</v>
      </c>
      <c r="J2394" s="1">
        <f>Tabel1[[#This Row],[Wind profiel]]-Tabel1[[#This Row],[Netto afname 2024 (LDN)]]</f>
        <v>4430.76145</v>
      </c>
    </row>
    <row r="2395" spans="1:10" x14ac:dyDescent="0.2">
      <c r="A2395">
        <f t="shared" si="75"/>
        <v>4</v>
      </c>
      <c r="B2395" t="s">
        <v>2393</v>
      </c>
      <c r="C2395" s="1">
        <v>58.450099999999999</v>
      </c>
      <c r="D2395" s="1">
        <v>36.969397828232971</v>
      </c>
      <c r="E2395" s="1">
        <v>130.24</v>
      </c>
      <c r="F2395" s="1">
        <f t="shared" si="76"/>
        <v>151.72070217176702</v>
      </c>
      <c r="G2395" s="34"/>
      <c r="H2395" s="1">
        <v>4500</v>
      </c>
      <c r="I2395" s="1">
        <f>IF(Tabel1[[#This Row],[Netto afname 2024 (LDN)]]-Tabel1[[#This Row],[Wind profiel]]&lt;0,0,Tabel1[[#This Row],[Netto afname 2024 (LDN)]]-Tabel1[[#This Row],[Wind profiel]])</f>
        <v>0</v>
      </c>
      <c r="J2395" s="1">
        <f>Tabel1[[#This Row],[Wind profiel]]-Tabel1[[#This Row],[Netto afname 2024 (LDN)]]</f>
        <v>4441.5499</v>
      </c>
    </row>
    <row r="2396" spans="1:10" x14ac:dyDescent="0.2">
      <c r="A2396">
        <f t="shared" si="75"/>
        <v>4</v>
      </c>
      <c r="B2396" t="s">
        <v>2394</v>
      </c>
      <c r="C2396" s="1">
        <v>85.699799999999996</v>
      </c>
      <c r="D2396" s="1">
        <v>2.3692003948667324</v>
      </c>
      <c r="E2396" s="1">
        <v>80.8</v>
      </c>
      <c r="F2396" s="1">
        <f t="shared" si="76"/>
        <v>164.13059960513326</v>
      </c>
      <c r="G2396" s="34"/>
      <c r="H2396" s="1">
        <v>4500</v>
      </c>
      <c r="I2396" s="1">
        <f>IF(Tabel1[[#This Row],[Netto afname 2024 (LDN)]]-Tabel1[[#This Row],[Wind profiel]]&lt;0,0,Tabel1[[#This Row],[Netto afname 2024 (LDN)]]-Tabel1[[#This Row],[Wind profiel]])</f>
        <v>0</v>
      </c>
      <c r="J2396" s="1">
        <f>Tabel1[[#This Row],[Wind profiel]]-Tabel1[[#This Row],[Netto afname 2024 (LDN)]]</f>
        <v>4414.3001999999997</v>
      </c>
    </row>
    <row r="2397" spans="1:10" x14ac:dyDescent="0.2">
      <c r="A2397">
        <f t="shared" si="75"/>
        <v>4</v>
      </c>
      <c r="B2397" t="s">
        <v>2395</v>
      </c>
      <c r="C2397" s="1">
        <v>142.37715</v>
      </c>
      <c r="D2397" s="1">
        <v>0</v>
      </c>
      <c r="E2397" s="1">
        <v>30.720000000000002</v>
      </c>
      <c r="F2397" s="1">
        <f t="shared" si="76"/>
        <v>173.09715</v>
      </c>
      <c r="G2397" s="34"/>
      <c r="H2397" s="1">
        <v>4500</v>
      </c>
      <c r="I2397" s="1">
        <f>IF(Tabel1[[#This Row],[Netto afname 2024 (LDN)]]-Tabel1[[#This Row],[Wind profiel]]&lt;0,0,Tabel1[[#This Row],[Netto afname 2024 (LDN)]]-Tabel1[[#This Row],[Wind profiel]])</f>
        <v>0</v>
      </c>
      <c r="J2397" s="1">
        <f>Tabel1[[#This Row],[Wind profiel]]-Tabel1[[#This Row],[Netto afname 2024 (LDN)]]</f>
        <v>4357.6228499999997</v>
      </c>
    </row>
    <row r="2398" spans="1:10" x14ac:dyDescent="0.2">
      <c r="A2398">
        <f t="shared" si="75"/>
        <v>4</v>
      </c>
      <c r="B2398" t="s">
        <v>2396</v>
      </c>
      <c r="C2398" s="1">
        <v>183.04910000000001</v>
      </c>
      <c r="D2398" s="1">
        <v>0</v>
      </c>
      <c r="E2398" s="1">
        <v>0.24</v>
      </c>
      <c r="F2398" s="1">
        <f t="shared" si="76"/>
        <v>183.28910000000002</v>
      </c>
      <c r="G2398" s="34"/>
      <c r="H2398" s="1">
        <v>4497.1000000000004</v>
      </c>
      <c r="I2398" s="1">
        <f>IF(Tabel1[[#This Row],[Netto afname 2024 (LDN)]]-Tabel1[[#This Row],[Wind profiel]]&lt;0,0,Tabel1[[#This Row],[Netto afname 2024 (LDN)]]-Tabel1[[#This Row],[Wind profiel]])</f>
        <v>0</v>
      </c>
      <c r="J2398" s="1">
        <f>Tabel1[[#This Row],[Wind profiel]]-Tabel1[[#This Row],[Netto afname 2024 (LDN)]]</f>
        <v>4314.0509000000002</v>
      </c>
    </row>
    <row r="2399" spans="1:10" x14ac:dyDescent="0.2">
      <c r="A2399">
        <f t="shared" si="75"/>
        <v>4</v>
      </c>
      <c r="B2399" t="s">
        <v>2397</v>
      </c>
      <c r="C2399" s="1">
        <v>183.50495000000001</v>
      </c>
      <c r="D2399" s="1">
        <v>0</v>
      </c>
      <c r="E2399" s="1">
        <v>0</v>
      </c>
      <c r="F2399" s="1">
        <f t="shared" si="76"/>
        <v>183.50495000000001</v>
      </c>
      <c r="G2399" s="34"/>
      <c r="H2399" s="1">
        <v>4381.6000000000004</v>
      </c>
      <c r="I2399" s="1">
        <f>IF(Tabel1[[#This Row],[Netto afname 2024 (LDN)]]-Tabel1[[#This Row],[Wind profiel]]&lt;0,0,Tabel1[[#This Row],[Netto afname 2024 (LDN)]]-Tabel1[[#This Row],[Wind profiel]])</f>
        <v>0</v>
      </c>
      <c r="J2399" s="1">
        <f>Tabel1[[#This Row],[Wind profiel]]-Tabel1[[#This Row],[Netto afname 2024 (LDN)]]</f>
        <v>4198.0950499999999</v>
      </c>
    </row>
    <row r="2400" spans="1:10" x14ac:dyDescent="0.2">
      <c r="A2400">
        <f t="shared" si="75"/>
        <v>4</v>
      </c>
      <c r="B2400" t="s">
        <v>2398</v>
      </c>
      <c r="C2400" s="1">
        <v>181.98545000000001</v>
      </c>
      <c r="D2400" s="1">
        <v>0</v>
      </c>
      <c r="E2400" s="1">
        <v>0</v>
      </c>
      <c r="F2400" s="1">
        <f t="shared" si="76"/>
        <v>181.98545000000001</v>
      </c>
      <c r="G2400" s="34"/>
      <c r="H2400" s="1">
        <v>4437.3999999999996</v>
      </c>
      <c r="I2400" s="1">
        <f>IF(Tabel1[[#This Row],[Netto afname 2024 (LDN)]]-Tabel1[[#This Row],[Wind profiel]]&lt;0,0,Tabel1[[#This Row],[Netto afname 2024 (LDN)]]-Tabel1[[#This Row],[Wind profiel]])</f>
        <v>0</v>
      </c>
      <c r="J2400" s="1">
        <f>Tabel1[[#This Row],[Wind profiel]]-Tabel1[[#This Row],[Netto afname 2024 (LDN)]]</f>
        <v>4255.4145499999995</v>
      </c>
    </row>
    <row r="2401" spans="1:10" x14ac:dyDescent="0.2">
      <c r="A2401">
        <f t="shared" si="75"/>
        <v>4</v>
      </c>
      <c r="B2401" t="s">
        <v>2399</v>
      </c>
      <c r="C2401" s="1">
        <v>175.6542</v>
      </c>
      <c r="D2401" s="1">
        <v>0</v>
      </c>
      <c r="E2401" s="1">
        <v>0</v>
      </c>
      <c r="F2401" s="1">
        <f t="shared" si="76"/>
        <v>175.6542</v>
      </c>
      <c r="G2401" s="34"/>
      <c r="H2401" s="1">
        <v>4350.8</v>
      </c>
      <c r="I2401" s="1">
        <f>IF(Tabel1[[#This Row],[Netto afname 2024 (LDN)]]-Tabel1[[#This Row],[Wind profiel]]&lt;0,0,Tabel1[[#This Row],[Netto afname 2024 (LDN)]]-Tabel1[[#This Row],[Wind profiel]])</f>
        <v>0</v>
      </c>
      <c r="J2401" s="1">
        <f>Tabel1[[#This Row],[Wind profiel]]-Tabel1[[#This Row],[Netto afname 2024 (LDN)]]</f>
        <v>4175.1458000000002</v>
      </c>
    </row>
    <row r="2402" spans="1:10" x14ac:dyDescent="0.2">
      <c r="A2402">
        <f t="shared" si="75"/>
        <v>4</v>
      </c>
      <c r="B2402" t="s">
        <v>2400</v>
      </c>
      <c r="C2402" s="1">
        <v>175.80615</v>
      </c>
      <c r="D2402" s="1">
        <v>0</v>
      </c>
      <c r="E2402" s="1">
        <v>0</v>
      </c>
      <c r="F2402" s="1">
        <f t="shared" si="76"/>
        <v>175.80615</v>
      </c>
      <c r="G2402" s="34"/>
      <c r="H2402" s="1">
        <v>3373</v>
      </c>
      <c r="I2402" s="1">
        <f>IF(Tabel1[[#This Row],[Netto afname 2024 (LDN)]]-Tabel1[[#This Row],[Wind profiel]]&lt;0,0,Tabel1[[#This Row],[Netto afname 2024 (LDN)]]-Tabel1[[#This Row],[Wind profiel]])</f>
        <v>0</v>
      </c>
      <c r="J2402" s="1">
        <f>Tabel1[[#This Row],[Wind profiel]]-Tabel1[[#This Row],[Netto afname 2024 (LDN)]]</f>
        <v>3197.1938500000001</v>
      </c>
    </row>
    <row r="2403" spans="1:10" x14ac:dyDescent="0.2">
      <c r="A2403">
        <f t="shared" si="75"/>
        <v>4</v>
      </c>
      <c r="B2403" t="s">
        <v>2401</v>
      </c>
      <c r="C2403" s="1">
        <v>168.61384999999999</v>
      </c>
      <c r="D2403" s="1">
        <v>0</v>
      </c>
      <c r="E2403" s="1">
        <v>0</v>
      </c>
      <c r="F2403" s="1">
        <f t="shared" si="76"/>
        <v>168.61384999999999</v>
      </c>
      <c r="G2403" s="34"/>
      <c r="H2403" s="1">
        <v>3418.3</v>
      </c>
      <c r="I2403" s="1">
        <f>IF(Tabel1[[#This Row],[Netto afname 2024 (LDN)]]-Tabel1[[#This Row],[Wind profiel]]&lt;0,0,Tabel1[[#This Row],[Netto afname 2024 (LDN)]]-Tabel1[[#This Row],[Wind profiel]])</f>
        <v>0</v>
      </c>
      <c r="J2403" s="1">
        <f>Tabel1[[#This Row],[Wind profiel]]-Tabel1[[#This Row],[Netto afname 2024 (LDN)]]</f>
        <v>3249.68615</v>
      </c>
    </row>
    <row r="2404" spans="1:10" x14ac:dyDescent="0.2">
      <c r="A2404">
        <f t="shared" si="75"/>
        <v>4</v>
      </c>
      <c r="B2404" t="s">
        <v>2402</v>
      </c>
      <c r="C2404" s="1">
        <v>157.5215</v>
      </c>
      <c r="D2404" s="1">
        <v>0</v>
      </c>
      <c r="E2404" s="1">
        <v>0</v>
      </c>
      <c r="F2404" s="1">
        <f t="shared" si="76"/>
        <v>157.5215</v>
      </c>
      <c r="G2404" s="34"/>
      <c r="H2404" s="1">
        <v>3408.3</v>
      </c>
      <c r="I2404" s="1">
        <f>IF(Tabel1[[#This Row],[Netto afname 2024 (LDN)]]-Tabel1[[#This Row],[Wind profiel]]&lt;0,0,Tabel1[[#This Row],[Netto afname 2024 (LDN)]]-Tabel1[[#This Row],[Wind profiel]])</f>
        <v>0</v>
      </c>
      <c r="J2404" s="1">
        <f>Tabel1[[#This Row],[Wind profiel]]-Tabel1[[#This Row],[Netto afname 2024 (LDN)]]</f>
        <v>3250.7785000000003</v>
      </c>
    </row>
    <row r="2405" spans="1:10" x14ac:dyDescent="0.2">
      <c r="A2405">
        <f t="shared" si="75"/>
        <v>4</v>
      </c>
      <c r="B2405" t="s">
        <v>2403</v>
      </c>
      <c r="C2405" s="1">
        <v>153.82405</v>
      </c>
      <c r="D2405" s="1">
        <v>0</v>
      </c>
      <c r="E2405" s="1">
        <v>0</v>
      </c>
      <c r="F2405" s="1">
        <f t="shared" si="76"/>
        <v>153.82405</v>
      </c>
      <c r="G2405" s="34"/>
      <c r="H2405" s="1">
        <v>3383.6</v>
      </c>
      <c r="I2405" s="1">
        <f>IF(Tabel1[[#This Row],[Netto afname 2024 (LDN)]]-Tabel1[[#This Row],[Wind profiel]]&lt;0,0,Tabel1[[#This Row],[Netto afname 2024 (LDN)]]-Tabel1[[#This Row],[Wind profiel]])</f>
        <v>0</v>
      </c>
      <c r="J2405" s="1">
        <f>Tabel1[[#This Row],[Wind profiel]]-Tabel1[[#This Row],[Netto afname 2024 (LDN)]]</f>
        <v>3229.7759499999997</v>
      </c>
    </row>
    <row r="2406" spans="1:10" x14ac:dyDescent="0.2">
      <c r="A2406">
        <f t="shared" si="75"/>
        <v>4</v>
      </c>
      <c r="B2406" t="s">
        <v>2404</v>
      </c>
      <c r="C2406" s="1">
        <v>145.01095000000001</v>
      </c>
      <c r="D2406" s="1">
        <v>0</v>
      </c>
      <c r="E2406" s="1">
        <v>0</v>
      </c>
      <c r="F2406" s="1">
        <f t="shared" si="76"/>
        <v>145.01095000000001</v>
      </c>
      <c r="G2406" s="34"/>
      <c r="H2406" s="1">
        <v>2307.1999999999998</v>
      </c>
      <c r="I2406" s="1">
        <f>IF(Tabel1[[#This Row],[Netto afname 2024 (LDN)]]-Tabel1[[#This Row],[Wind profiel]]&lt;0,0,Tabel1[[#This Row],[Netto afname 2024 (LDN)]]-Tabel1[[#This Row],[Wind profiel]])</f>
        <v>0</v>
      </c>
      <c r="J2406" s="1">
        <f>Tabel1[[#This Row],[Wind profiel]]-Tabel1[[#This Row],[Netto afname 2024 (LDN)]]</f>
        <v>2162.18905</v>
      </c>
    </row>
    <row r="2407" spans="1:10" x14ac:dyDescent="0.2">
      <c r="A2407">
        <f t="shared" si="75"/>
        <v>4</v>
      </c>
      <c r="B2407" t="s">
        <v>2405</v>
      </c>
      <c r="C2407" s="1">
        <v>141.46545</v>
      </c>
      <c r="D2407" s="1">
        <v>0</v>
      </c>
      <c r="E2407" s="1">
        <v>0</v>
      </c>
      <c r="F2407" s="1">
        <f t="shared" si="76"/>
        <v>141.46545</v>
      </c>
      <c r="G2407" s="34"/>
      <c r="H2407" s="1">
        <v>2013.4</v>
      </c>
      <c r="I2407" s="1">
        <f>IF(Tabel1[[#This Row],[Netto afname 2024 (LDN)]]-Tabel1[[#This Row],[Wind profiel]]&lt;0,0,Tabel1[[#This Row],[Netto afname 2024 (LDN)]]-Tabel1[[#This Row],[Wind profiel]])</f>
        <v>0</v>
      </c>
      <c r="J2407" s="1">
        <f>Tabel1[[#This Row],[Wind profiel]]-Tabel1[[#This Row],[Netto afname 2024 (LDN)]]</f>
        <v>1871.9345500000002</v>
      </c>
    </row>
    <row r="2408" spans="1:10" x14ac:dyDescent="0.2">
      <c r="A2408">
        <f t="shared" si="75"/>
        <v>4</v>
      </c>
      <c r="B2408" t="s">
        <v>2406</v>
      </c>
      <c r="C2408" s="1">
        <v>143.13690000000003</v>
      </c>
      <c r="D2408" s="1">
        <v>0</v>
      </c>
      <c r="E2408" s="1">
        <v>0.08</v>
      </c>
      <c r="F2408" s="1">
        <f t="shared" si="76"/>
        <v>143.21690000000004</v>
      </c>
      <c r="G2408" s="34"/>
      <c r="H2408" s="1">
        <v>1366.8</v>
      </c>
      <c r="I2408" s="1">
        <f>IF(Tabel1[[#This Row],[Netto afname 2024 (LDN)]]-Tabel1[[#This Row],[Wind profiel]]&lt;0,0,Tabel1[[#This Row],[Netto afname 2024 (LDN)]]-Tabel1[[#This Row],[Wind profiel]])</f>
        <v>0</v>
      </c>
      <c r="J2408" s="1">
        <f>Tabel1[[#This Row],[Wind profiel]]-Tabel1[[#This Row],[Netto afname 2024 (LDN)]]</f>
        <v>1223.6631</v>
      </c>
    </row>
    <row r="2409" spans="1:10" x14ac:dyDescent="0.2">
      <c r="A2409">
        <f t="shared" si="75"/>
        <v>4</v>
      </c>
      <c r="B2409" t="s">
        <v>2407</v>
      </c>
      <c r="C2409" s="1">
        <v>101.45195000000001</v>
      </c>
      <c r="D2409" s="1">
        <v>0</v>
      </c>
      <c r="E2409" s="1">
        <v>35.68</v>
      </c>
      <c r="F2409" s="1">
        <f t="shared" si="76"/>
        <v>137.13195000000002</v>
      </c>
      <c r="G2409" s="34"/>
      <c r="H2409" s="1">
        <v>1107.3</v>
      </c>
      <c r="I2409" s="1">
        <f>IF(Tabel1[[#This Row],[Netto afname 2024 (LDN)]]-Tabel1[[#This Row],[Wind profiel]]&lt;0,0,Tabel1[[#This Row],[Netto afname 2024 (LDN)]]-Tabel1[[#This Row],[Wind profiel]])</f>
        <v>0</v>
      </c>
      <c r="J2409" s="1">
        <f>Tabel1[[#This Row],[Wind profiel]]-Tabel1[[#This Row],[Netto afname 2024 (LDN)]]</f>
        <v>1005.8480499999999</v>
      </c>
    </row>
    <row r="2410" spans="1:10" x14ac:dyDescent="0.2">
      <c r="A2410">
        <f t="shared" si="75"/>
        <v>4</v>
      </c>
      <c r="B2410" t="s">
        <v>2408</v>
      </c>
      <c r="C2410" s="1">
        <v>65.237200000000001</v>
      </c>
      <c r="D2410" s="1">
        <v>0.34550839091806518</v>
      </c>
      <c r="E2410" s="1">
        <v>79.44</v>
      </c>
      <c r="F2410" s="1">
        <f t="shared" si="76"/>
        <v>144.33169160908193</v>
      </c>
      <c r="G2410" s="34"/>
      <c r="H2410" s="1">
        <v>932.6</v>
      </c>
      <c r="I2410" s="1">
        <f>IF(Tabel1[[#This Row],[Netto afname 2024 (LDN)]]-Tabel1[[#This Row],[Wind profiel]]&lt;0,0,Tabel1[[#This Row],[Netto afname 2024 (LDN)]]-Tabel1[[#This Row],[Wind profiel]])</f>
        <v>0</v>
      </c>
      <c r="J2410" s="1">
        <f>Tabel1[[#This Row],[Wind profiel]]-Tabel1[[#This Row],[Netto afname 2024 (LDN)]]</f>
        <v>867.36279999999999</v>
      </c>
    </row>
    <row r="2411" spans="1:10" x14ac:dyDescent="0.2">
      <c r="A2411">
        <f t="shared" si="75"/>
        <v>4</v>
      </c>
      <c r="B2411" t="s">
        <v>2409</v>
      </c>
      <c r="C2411" s="1">
        <v>26.591249999999999</v>
      </c>
      <c r="D2411" s="1">
        <v>9.1312931885488648</v>
      </c>
      <c r="E2411" s="1">
        <v>134.08000000000001</v>
      </c>
      <c r="F2411" s="1">
        <f t="shared" si="76"/>
        <v>151.53995681145116</v>
      </c>
      <c r="G2411" s="34"/>
      <c r="H2411" s="1">
        <v>500.8</v>
      </c>
      <c r="I2411" s="1">
        <f>IF(Tabel1[[#This Row],[Netto afname 2024 (LDN)]]-Tabel1[[#This Row],[Wind profiel]]&lt;0,0,Tabel1[[#This Row],[Netto afname 2024 (LDN)]]-Tabel1[[#This Row],[Wind profiel]])</f>
        <v>0</v>
      </c>
      <c r="J2411" s="1">
        <f>Tabel1[[#This Row],[Wind profiel]]-Tabel1[[#This Row],[Netto afname 2024 (LDN)]]</f>
        <v>474.20875000000001</v>
      </c>
    </row>
    <row r="2412" spans="1:10" x14ac:dyDescent="0.2">
      <c r="A2412">
        <f t="shared" si="75"/>
        <v>4</v>
      </c>
      <c r="B2412" t="s">
        <v>2410</v>
      </c>
      <c r="C2412" s="1">
        <v>7.7494500000000004</v>
      </c>
      <c r="D2412" s="1">
        <v>26.653504442250743</v>
      </c>
      <c r="E2412" s="1">
        <v>179.92000000000002</v>
      </c>
      <c r="F2412" s="1">
        <f t="shared" si="76"/>
        <v>161.01594555774926</v>
      </c>
      <c r="G2412" s="34"/>
      <c r="H2412" s="1">
        <v>494.5</v>
      </c>
      <c r="I2412" s="1">
        <f>IF(Tabel1[[#This Row],[Netto afname 2024 (LDN)]]-Tabel1[[#This Row],[Wind profiel]]&lt;0,0,Tabel1[[#This Row],[Netto afname 2024 (LDN)]]-Tabel1[[#This Row],[Wind profiel]])</f>
        <v>0</v>
      </c>
      <c r="J2412" s="1">
        <f>Tabel1[[#This Row],[Wind profiel]]-Tabel1[[#This Row],[Netto afname 2024 (LDN)]]</f>
        <v>486.75054999999998</v>
      </c>
    </row>
    <row r="2413" spans="1:10" x14ac:dyDescent="0.2">
      <c r="A2413">
        <f t="shared" si="75"/>
        <v>4</v>
      </c>
      <c r="B2413" t="s">
        <v>2411</v>
      </c>
      <c r="C2413" s="1">
        <v>2.3805499999999999</v>
      </c>
      <c r="D2413" s="1">
        <v>138.54886475814411</v>
      </c>
      <c r="E2413" s="1">
        <v>308.08000000000004</v>
      </c>
      <c r="F2413" s="1">
        <f t="shared" si="76"/>
        <v>171.91168524185596</v>
      </c>
      <c r="G2413" s="34"/>
      <c r="H2413" s="1">
        <v>401.7</v>
      </c>
      <c r="I2413" s="1">
        <f>IF(Tabel1[[#This Row],[Netto afname 2024 (LDN)]]-Tabel1[[#This Row],[Wind profiel]]&lt;0,0,Tabel1[[#This Row],[Netto afname 2024 (LDN)]]-Tabel1[[#This Row],[Wind profiel]])</f>
        <v>0</v>
      </c>
      <c r="J2413" s="1">
        <f>Tabel1[[#This Row],[Wind profiel]]-Tabel1[[#This Row],[Netto afname 2024 (LDN)]]</f>
        <v>399.31944999999996</v>
      </c>
    </row>
    <row r="2414" spans="1:10" x14ac:dyDescent="0.2">
      <c r="A2414">
        <f t="shared" si="75"/>
        <v>4</v>
      </c>
      <c r="B2414" t="s">
        <v>2412</v>
      </c>
      <c r="C2414" s="1">
        <v>18.48725</v>
      </c>
      <c r="D2414" s="1">
        <v>116.09081934846989</v>
      </c>
      <c r="E2414" s="1">
        <v>273.2</v>
      </c>
      <c r="F2414" s="1">
        <f t="shared" si="76"/>
        <v>175.59643065153011</v>
      </c>
      <c r="G2414" s="34"/>
      <c r="H2414" s="1">
        <v>961.3</v>
      </c>
      <c r="I2414" s="1">
        <f>IF(Tabel1[[#This Row],[Netto afname 2024 (LDN)]]-Tabel1[[#This Row],[Wind profiel]]&lt;0,0,Tabel1[[#This Row],[Netto afname 2024 (LDN)]]-Tabel1[[#This Row],[Wind profiel]])</f>
        <v>0</v>
      </c>
      <c r="J2414" s="1">
        <f>Tabel1[[#This Row],[Wind profiel]]-Tabel1[[#This Row],[Netto afname 2024 (LDN)]]</f>
        <v>942.81274999999994</v>
      </c>
    </row>
    <row r="2415" spans="1:10" x14ac:dyDescent="0.2">
      <c r="A2415">
        <f t="shared" si="75"/>
        <v>4</v>
      </c>
      <c r="B2415" t="s">
        <v>2413</v>
      </c>
      <c r="C2415" s="1">
        <v>5.7740999999999998</v>
      </c>
      <c r="D2415" s="1">
        <v>176.30799605133268</v>
      </c>
      <c r="E2415" s="1">
        <v>359.68</v>
      </c>
      <c r="F2415" s="1">
        <f t="shared" si="76"/>
        <v>189.1461039486673</v>
      </c>
      <c r="G2415" s="34"/>
      <c r="H2415" s="1">
        <v>1154.3</v>
      </c>
      <c r="I2415" s="1">
        <f>IF(Tabel1[[#This Row],[Netto afname 2024 (LDN)]]-Tabel1[[#This Row],[Wind profiel]]&lt;0,0,Tabel1[[#This Row],[Netto afname 2024 (LDN)]]-Tabel1[[#This Row],[Wind profiel]])</f>
        <v>0</v>
      </c>
      <c r="J2415" s="1">
        <f>Tabel1[[#This Row],[Wind profiel]]-Tabel1[[#This Row],[Netto afname 2024 (LDN)]]</f>
        <v>1148.5258999999999</v>
      </c>
    </row>
    <row r="2416" spans="1:10" x14ac:dyDescent="0.2">
      <c r="A2416">
        <f t="shared" si="75"/>
        <v>4</v>
      </c>
      <c r="B2416" t="s">
        <v>2414</v>
      </c>
      <c r="C2416" s="1">
        <v>1.6208</v>
      </c>
      <c r="D2416" s="1">
        <v>320.13820335636723</v>
      </c>
      <c r="E2416" s="1">
        <v>503.92</v>
      </c>
      <c r="F2416" s="1">
        <f t="shared" si="76"/>
        <v>185.40259664363276</v>
      </c>
      <c r="G2416" s="34"/>
      <c r="H2416" s="1">
        <v>1047.5999999999999</v>
      </c>
      <c r="I2416" s="1">
        <f>IF(Tabel1[[#This Row],[Netto afname 2024 (LDN)]]-Tabel1[[#This Row],[Wind profiel]]&lt;0,0,Tabel1[[#This Row],[Netto afname 2024 (LDN)]]-Tabel1[[#This Row],[Wind profiel]])</f>
        <v>0</v>
      </c>
      <c r="J2416" s="1">
        <f>Tabel1[[#This Row],[Wind profiel]]-Tabel1[[#This Row],[Netto afname 2024 (LDN)]]</f>
        <v>1045.9792</v>
      </c>
    </row>
    <row r="2417" spans="1:10" x14ac:dyDescent="0.2">
      <c r="A2417">
        <f t="shared" si="75"/>
        <v>4</v>
      </c>
      <c r="B2417" t="s">
        <v>2415</v>
      </c>
      <c r="C2417" s="1">
        <v>3.5454999999999997</v>
      </c>
      <c r="D2417" s="1">
        <v>250.14807502467917</v>
      </c>
      <c r="E2417" s="1">
        <v>433.2</v>
      </c>
      <c r="F2417" s="1">
        <f t="shared" si="76"/>
        <v>186.59742497532082</v>
      </c>
      <c r="G2417" s="34"/>
      <c r="H2417" s="1">
        <v>876</v>
      </c>
      <c r="I2417" s="1">
        <f>IF(Tabel1[[#This Row],[Netto afname 2024 (LDN)]]-Tabel1[[#This Row],[Wind profiel]]&lt;0,0,Tabel1[[#This Row],[Netto afname 2024 (LDN)]]-Tabel1[[#This Row],[Wind profiel]])</f>
        <v>0</v>
      </c>
      <c r="J2417" s="1">
        <f>Tabel1[[#This Row],[Wind profiel]]-Tabel1[[#This Row],[Netto afname 2024 (LDN)]]</f>
        <v>872.45450000000005</v>
      </c>
    </row>
    <row r="2418" spans="1:10" x14ac:dyDescent="0.2">
      <c r="A2418">
        <f t="shared" si="75"/>
        <v>4</v>
      </c>
      <c r="B2418" t="s">
        <v>2416</v>
      </c>
      <c r="C2418" s="1">
        <v>0</v>
      </c>
      <c r="D2418" s="1">
        <v>183.71174728529121</v>
      </c>
      <c r="E2418" s="1">
        <v>357.84000000000003</v>
      </c>
      <c r="F2418" s="1">
        <f t="shared" si="76"/>
        <v>174.12825271470882</v>
      </c>
      <c r="G2418" s="34"/>
      <c r="H2418" s="1">
        <v>898.9</v>
      </c>
      <c r="I2418" s="1">
        <f>IF(Tabel1[[#This Row],[Netto afname 2024 (LDN)]]-Tabel1[[#This Row],[Wind profiel]]&lt;0,0,Tabel1[[#This Row],[Netto afname 2024 (LDN)]]-Tabel1[[#This Row],[Wind profiel]])</f>
        <v>0</v>
      </c>
      <c r="J2418" s="1">
        <f>Tabel1[[#This Row],[Wind profiel]]-Tabel1[[#This Row],[Netto afname 2024 (LDN)]]</f>
        <v>898.9</v>
      </c>
    </row>
    <row r="2419" spans="1:10" x14ac:dyDescent="0.2">
      <c r="A2419">
        <f t="shared" si="75"/>
        <v>4</v>
      </c>
      <c r="B2419" t="s">
        <v>2417</v>
      </c>
      <c r="C2419" s="1">
        <v>6.7870999999999997</v>
      </c>
      <c r="D2419" s="1">
        <v>45.310957551826263</v>
      </c>
      <c r="E2419" s="1">
        <v>210.48</v>
      </c>
      <c r="F2419" s="1">
        <f t="shared" si="76"/>
        <v>171.95614244817375</v>
      </c>
      <c r="G2419" s="34"/>
      <c r="H2419" s="1">
        <v>987.6</v>
      </c>
      <c r="I2419" s="1">
        <f>IF(Tabel1[[#This Row],[Netto afname 2024 (LDN)]]-Tabel1[[#This Row],[Wind profiel]]&lt;0,0,Tabel1[[#This Row],[Netto afname 2024 (LDN)]]-Tabel1[[#This Row],[Wind profiel]])</f>
        <v>0</v>
      </c>
      <c r="J2419" s="1">
        <f>Tabel1[[#This Row],[Wind profiel]]-Tabel1[[#This Row],[Netto afname 2024 (LDN)]]</f>
        <v>980.81290000000001</v>
      </c>
    </row>
    <row r="2420" spans="1:10" x14ac:dyDescent="0.2">
      <c r="A2420">
        <f t="shared" si="75"/>
        <v>4</v>
      </c>
      <c r="B2420" t="s">
        <v>2418</v>
      </c>
      <c r="C2420" s="1">
        <v>61.0839</v>
      </c>
      <c r="D2420" s="1">
        <v>0</v>
      </c>
      <c r="E2420" s="1">
        <v>110.64</v>
      </c>
      <c r="F2420" s="1">
        <f t="shared" si="76"/>
        <v>171.72390000000001</v>
      </c>
      <c r="G2420" s="34"/>
      <c r="H2420" s="1">
        <v>995.3</v>
      </c>
      <c r="I2420" s="1">
        <f>IF(Tabel1[[#This Row],[Netto afname 2024 (LDN)]]-Tabel1[[#This Row],[Wind profiel]]&lt;0,0,Tabel1[[#This Row],[Netto afname 2024 (LDN)]]-Tabel1[[#This Row],[Wind profiel]])</f>
        <v>0</v>
      </c>
      <c r="J2420" s="1">
        <f>Tabel1[[#This Row],[Wind profiel]]-Tabel1[[#This Row],[Netto afname 2024 (LDN)]]</f>
        <v>934.21609999999998</v>
      </c>
    </row>
    <row r="2421" spans="1:10" x14ac:dyDescent="0.2">
      <c r="A2421">
        <f t="shared" si="75"/>
        <v>4</v>
      </c>
      <c r="B2421" t="s">
        <v>2419</v>
      </c>
      <c r="C2421" s="1">
        <v>147.08760000000001</v>
      </c>
      <c r="D2421" s="1">
        <v>0</v>
      </c>
      <c r="E2421" s="1">
        <v>32.08</v>
      </c>
      <c r="F2421" s="1">
        <f t="shared" si="76"/>
        <v>179.16759999999999</v>
      </c>
      <c r="G2421" s="34"/>
      <c r="H2421" s="1">
        <v>877.3</v>
      </c>
      <c r="I2421" s="1">
        <f>IF(Tabel1[[#This Row],[Netto afname 2024 (LDN)]]-Tabel1[[#This Row],[Wind profiel]]&lt;0,0,Tabel1[[#This Row],[Netto afname 2024 (LDN)]]-Tabel1[[#This Row],[Wind profiel]])</f>
        <v>0</v>
      </c>
      <c r="J2421" s="1">
        <f>Tabel1[[#This Row],[Wind profiel]]-Tabel1[[#This Row],[Netto afname 2024 (LDN)]]</f>
        <v>730.21239999999989</v>
      </c>
    </row>
    <row r="2422" spans="1:10" x14ac:dyDescent="0.2">
      <c r="A2422">
        <f t="shared" si="75"/>
        <v>4</v>
      </c>
      <c r="B2422" t="s">
        <v>2420</v>
      </c>
      <c r="C2422" s="1">
        <v>182.34</v>
      </c>
      <c r="D2422" s="1">
        <v>0</v>
      </c>
      <c r="E2422" s="1">
        <v>0.48</v>
      </c>
      <c r="F2422" s="1">
        <f t="shared" si="76"/>
        <v>182.82</v>
      </c>
      <c r="G2422" s="34"/>
      <c r="H2422" s="1">
        <v>1148.3</v>
      </c>
      <c r="I2422" s="1">
        <f>IF(Tabel1[[#This Row],[Netto afname 2024 (LDN)]]-Tabel1[[#This Row],[Wind profiel]]&lt;0,0,Tabel1[[#This Row],[Netto afname 2024 (LDN)]]-Tabel1[[#This Row],[Wind profiel]])</f>
        <v>0</v>
      </c>
      <c r="J2422" s="1">
        <f>Tabel1[[#This Row],[Wind profiel]]-Tabel1[[#This Row],[Netto afname 2024 (LDN)]]</f>
        <v>965.95999999999992</v>
      </c>
    </row>
    <row r="2423" spans="1:10" x14ac:dyDescent="0.2">
      <c r="A2423">
        <f t="shared" si="75"/>
        <v>4</v>
      </c>
      <c r="B2423" t="s">
        <v>2421</v>
      </c>
      <c r="C2423" s="1">
        <v>201.08049999999997</v>
      </c>
      <c r="D2423" s="1">
        <v>0</v>
      </c>
      <c r="E2423" s="1">
        <v>0</v>
      </c>
      <c r="F2423" s="1">
        <f t="shared" si="76"/>
        <v>201.08049999999997</v>
      </c>
      <c r="G2423" s="34"/>
      <c r="H2423" s="1">
        <v>1499.9</v>
      </c>
      <c r="I2423" s="1">
        <f>IF(Tabel1[[#This Row],[Netto afname 2024 (LDN)]]-Tabel1[[#This Row],[Wind profiel]]&lt;0,0,Tabel1[[#This Row],[Netto afname 2024 (LDN)]]-Tabel1[[#This Row],[Wind profiel]])</f>
        <v>0</v>
      </c>
      <c r="J2423" s="1">
        <f>Tabel1[[#This Row],[Wind profiel]]-Tabel1[[#This Row],[Netto afname 2024 (LDN)]]</f>
        <v>1298.8195000000001</v>
      </c>
    </row>
    <row r="2424" spans="1:10" x14ac:dyDescent="0.2">
      <c r="A2424">
        <f t="shared" si="75"/>
        <v>4</v>
      </c>
      <c r="B2424" t="s">
        <v>2422</v>
      </c>
      <c r="C2424" s="1">
        <v>190.39335</v>
      </c>
      <c r="D2424" s="1">
        <v>0</v>
      </c>
      <c r="E2424" s="1">
        <v>0</v>
      </c>
      <c r="F2424" s="1">
        <f t="shared" si="76"/>
        <v>190.39335</v>
      </c>
      <c r="G2424" s="34"/>
      <c r="H2424" s="1">
        <v>2100.6999999999998</v>
      </c>
      <c r="I2424" s="1">
        <f>IF(Tabel1[[#This Row],[Netto afname 2024 (LDN)]]-Tabel1[[#This Row],[Wind profiel]]&lt;0,0,Tabel1[[#This Row],[Netto afname 2024 (LDN)]]-Tabel1[[#This Row],[Wind profiel]])</f>
        <v>0</v>
      </c>
      <c r="J2424" s="1">
        <f>Tabel1[[#This Row],[Wind profiel]]-Tabel1[[#This Row],[Netto afname 2024 (LDN)]]</f>
        <v>1910.3066499999998</v>
      </c>
    </row>
    <row r="2425" spans="1:10" x14ac:dyDescent="0.2">
      <c r="A2425">
        <f t="shared" si="75"/>
        <v>4</v>
      </c>
      <c r="B2425" t="s">
        <v>2423</v>
      </c>
      <c r="C2425" s="1">
        <v>196.21809999999999</v>
      </c>
      <c r="D2425" s="1">
        <v>0</v>
      </c>
      <c r="E2425" s="1">
        <v>0</v>
      </c>
      <c r="F2425" s="1">
        <f t="shared" si="76"/>
        <v>196.21809999999999</v>
      </c>
      <c r="G2425" s="34"/>
      <c r="H2425" s="1">
        <v>2574.4</v>
      </c>
      <c r="I2425" s="1">
        <f>IF(Tabel1[[#This Row],[Netto afname 2024 (LDN)]]-Tabel1[[#This Row],[Wind profiel]]&lt;0,0,Tabel1[[#This Row],[Netto afname 2024 (LDN)]]-Tabel1[[#This Row],[Wind profiel]])</f>
        <v>0</v>
      </c>
      <c r="J2425" s="1">
        <f>Tabel1[[#This Row],[Wind profiel]]-Tabel1[[#This Row],[Netto afname 2024 (LDN)]]</f>
        <v>2378.1819</v>
      </c>
    </row>
    <row r="2426" spans="1:10" x14ac:dyDescent="0.2">
      <c r="A2426">
        <f t="shared" si="75"/>
        <v>4</v>
      </c>
      <c r="B2426" t="s">
        <v>2424</v>
      </c>
      <c r="C2426" s="1">
        <v>174.13470000000001</v>
      </c>
      <c r="D2426" s="1">
        <v>0</v>
      </c>
      <c r="E2426" s="1">
        <v>0</v>
      </c>
      <c r="F2426" s="1">
        <f t="shared" si="76"/>
        <v>174.13470000000001</v>
      </c>
      <c r="G2426" s="34"/>
      <c r="H2426" s="1">
        <v>4024.8</v>
      </c>
      <c r="I2426" s="1">
        <f>IF(Tabel1[[#This Row],[Netto afname 2024 (LDN)]]-Tabel1[[#This Row],[Wind profiel]]&lt;0,0,Tabel1[[#This Row],[Netto afname 2024 (LDN)]]-Tabel1[[#This Row],[Wind profiel]])</f>
        <v>0</v>
      </c>
      <c r="J2426" s="1">
        <f>Tabel1[[#This Row],[Wind profiel]]-Tabel1[[#This Row],[Netto afname 2024 (LDN)]]</f>
        <v>3850.6653000000001</v>
      </c>
    </row>
    <row r="2427" spans="1:10" x14ac:dyDescent="0.2">
      <c r="A2427">
        <f t="shared" si="75"/>
        <v>4</v>
      </c>
      <c r="B2427" t="s">
        <v>2425</v>
      </c>
      <c r="C2427" s="1">
        <v>165.82810000000001</v>
      </c>
      <c r="D2427" s="1">
        <v>0</v>
      </c>
      <c r="E2427" s="1">
        <v>0</v>
      </c>
      <c r="F2427" s="1">
        <f t="shared" si="76"/>
        <v>165.82810000000001</v>
      </c>
      <c r="G2427" s="34"/>
      <c r="H2427" s="1">
        <v>4272.1000000000004</v>
      </c>
      <c r="I2427" s="1">
        <f>IF(Tabel1[[#This Row],[Netto afname 2024 (LDN)]]-Tabel1[[#This Row],[Wind profiel]]&lt;0,0,Tabel1[[#This Row],[Netto afname 2024 (LDN)]]-Tabel1[[#This Row],[Wind profiel]])</f>
        <v>0</v>
      </c>
      <c r="J2427" s="1">
        <f>Tabel1[[#This Row],[Wind profiel]]-Tabel1[[#This Row],[Netto afname 2024 (LDN)]]</f>
        <v>4106.2719000000006</v>
      </c>
    </row>
    <row r="2428" spans="1:10" x14ac:dyDescent="0.2">
      <c r="A2428">
        <f t="shared" si="75"/>
        <v>4</v>
      </c>
      <c r="B2428" t="s">
        <v>2426</v>
      </c>
      <c r="C2428" s="1">
        <v>153.92535000000001</v>
      </c>
      <c r="D2428" s="1">
        <v>0</v>
      </c>
      <c r="E2428" s="1">
        <v>0</v>
      </c>
      <c r="F2428" s="1">
        <f t="shared" si="76"/>
        <v>153.92535000000001</v>
      </c>
      <c r="G2428" s="34"/>
      <c r="H2428" s="1">
        <v>4287.2</v>
      </c>
      <c r="I2428" s="1">
        <f>IF(Tabel1[[#This Row],[Netto afname 2024 (LDN)]]-Tabel1[[#This Row],[Wind profiel]]&lt;0,0,Tabel1[[#This Row],[Netto afname 2024 (LDN)]]-Tabel1[[#This Row],[Wind profiel]])</f>
        <v>0</v>
      </c>
      <c r="J2428" s="1">
        <f>Tabel1[[#This Row],[Wind profiel]]-Tabel1[[#This Row],[Netto afname 2024 (LDN)]]</f>
        <v>4133.2746499999994</v>
      </c>
    </row>
    <row r="2429" spans="1:10" x14ac:dyDescent="0.2">
      <c r="A2429">
        <f t="shared" si="75"/>
        <v>4</v>
      </c>
      <c r="B2429" t="s">
        <v>2427</v>
      </c>
      <c r="C2429" s="1">
        <v>149.87334999999999</v>
      </c>
      <c r="D2429" s="1">
        <v>0</v>
      </c>
      <c r="E2429" s="1">
        <v>0</v>
      </c>
      <c r="F2429" s="1">
        <f t="shared" si="76"/>
        <v>149.87334999999999</v>
      </c>
      <c r="G2429" s="34"/>
      <c r="H2429" s="1">
        <v>4330.2</v>
      </c>
      <c r="I2429" s="1">
        <f>IF(Tabel1[[#This Row],[Netto afname 2024 (LDN)]]-Tabel1[[#This Row],[Wind profiel]]&lt;0,0,Tabel1[[#This Row],[Netto afname 2024 (LDN)]]-Tabel1[[#This Row],[Wind profiel]])</f>
        <v>0</v>
      </c>
      <c r="J2429" s="1">
        <f>Tabel1[[#This Row],[Wind profiel]]-Tabel1[[#This Row],[Netto afname 2024 (LDN)]]</f>
        <v>4180.32665</v>
      </c>
    </row>
    <row r="2430" spans="1:10" x14ac:dyDescent="0.2">
      <c r="A2430">
        <f t="shared" si="75"/>
        <v>4</v>
      </c>
      <c r="B2430" t="s">
        <v>2428</v>
      </c>
      <c r="C2430" s="1">
        <v>153.72274999999999</v>
      </c>
      <c r="D2430" s="1">
        <v>0</v>
      </c>
      <c r="E2430" s="1">
        <v>0</v>
      </c>
      <c r="F2430" s="1">
        <f t="shared" si="76"/>
        <v>153.72274999999999</v>
      </c>
      <c r="G2430" s="34"/>
      <c r="H2430" s="1">
        <v>4379.7</v>
      </c>
      <c r="I2430" s="1">
        <f>IF(Tabel1[[#This Row],[Netto afname 2024 (LDN)]]-Tabel1[[#This Row],[Wind profiel]]&lt;0,0,Tabel1[[#This Row],[Netto afname 2024 (LDN)]]-Tabel1[[#This Row],[Wind profiel]])</f>
        <v>0</v>
      </c>
      <c r="J2430" s="1">
        <f>Tabel1[[#This Row],[Wind profiel]]-Tabel1[[#This Row],[Netto afname 2024 (LDN)]]</f>
        <v>4225.9772499999999</v>
      </c>
    </row>
    <row r="2431" spans="1:10" x14ac:dyDescent="0.2">
      <c r="A2431">
        <f t="shared" si="75"/>
        <v>4</v>
      </c>
      <c r="B2431" t="s">
        <v>2429</v>
      </c>
      <c r="C2431" s="1">
        <v>150.27855</v>
      </c>
      <c r="D2431" s="1">
        <v>0</v>
      </c>
      <c r="E2431" s="1">
        <v>0</v>
      </c>
      <c r="F2431" s="1">
        <f t="shared" si="76"/>
        <v>150.27855</v>
      </c>
      <c r="G2431" s="34"/>
      <c r="H2431" s="1">
        <v>4318.8999999999996</v>
      </c>
      <c r="I2431" s="1">
        <f>IF(Tabel1[[#This Row],[Netto afname 2024 (LDN)]]-Tabel1[[#This Row],[Wind profiel]]&lt;0,0,Tabel1[[#This Row],[Netto afname 2024 (LDN)]]-Tabel1[[#This Row],[Wind profiel]])</f>
        <v>0</v>
      </c>
      <c r="J2431" s="1">
        <f>Tabel1[[#This Row],[Wind profiel]]-Tabel1[[#This Row],[Netto afname 2024 (LDN)]]</f>
        <v>4168.6214499999996</v>
      </c>
    </row>
    <row r="2432" spans="1:10" x14ac:dyDescent="0.2">
      <c r="A2432">
        <f t="shared" si="75"/>
        <v>4</v>
      </c>
      <c r="B2432" t="s">
        <v>2430</v>
      </c>
      <c r="C2432" s="1">
        <v>149.56944999999999</v>
      </c>
      <c r="D2432" s="1">
        <v>0</v>
      </c>
      <c r="E2432" s="1">
        <v>0</v>
      </c>
      <c r="F2432" s="1">
        <f t="shared" si="76"/>
        <v>149.56944999999999</v>
      </c>
      <c r="G2432" s="34"/>
      <c r="H2432" s="1">
        <v>4112.8</v>
      </c>
      <c r="I2432" s="1">
        <f>IF(Tabel1[[#This Row],[Netto afname 2024 (LDN)]]-Tabel1[[#This Row],[Wind profiel]]&lt;0,0,Tabel1[[#This Row],[Netto afname 2024 (LDN)]]-Tabel1[[#This Row],[Wind profiel]])</f>
        <v>0</v>
      </c>
      <c r="J2432" s="1">
        <f>Tabel1[[#This Row],[Wind profiel]]-Tabel1[[#This Row],[Netto afname 2024 (LDN)]]</f>
        <v>3963.2305500000002</v>
      </c>
    </row>
    <row r="2433" spans="1:10" x14ac:dyDescent="0.2">
      <c r="A2433">
        <f t="shared" si="75"/>
        <v>4</v>
      </c>
      <c r="B2433" t="s">
        <v>2431</v>
      </c>
      <c r="C2433" s="1">
        <v>145.46680000000001</v>
      </c>
      <c r="D2433" s="1">
        <v>0</v>
      </c>
      <c r="E2433" s="1">
        <v>2.56</v>
      </c>
      <c r="F2433" s="1">
        <f t="shared" si="76"/>
        <v>148.02680000000001</v>
      </c>
      <c r="G2433" s="34"/>
      <c r="H2433" s="1">
        <v>3912.6</v>
      </c>
      <c r="I2433" s="1">
        <f>IF(Tabel1[[#This Row],[Netto afname 2024 (LDN)]]-Tabel1[[#This Row],[Wind profiel]]&lt;0,0,Tabel1[[#This Row],[Netto afname 2024 (LDN)]]-Tabel1[[#This Row],[Wind profiel]])</f>
        <v>0</v>
      </c>
      <c r="J2433" s="1">
        <f>Tabel1[[#This Row],[Wind profiel]]-Tabel1[[#This Row],[Netto afname 2024 (LDN)]]</f>
        <v>3767.1331999999998</v>
      </c>
    </row>
    <row r="2434" spans="1:10" x14ac:dyDescent="0.2">
      <c r="A2434">
        <f t="shared" si="75"/>
        <v>4</v>
      </c>
      <c r="B2434" t="s">
        <v>2432</v>
      </c>
      <c r="C2434" s="1">
        <v>139.94594999999998</v>
      </c>
      <c r="D2434" s="1">
        <v>0</v>
      </c>
      <c r="E2434" s="1">
        <v>24.08</v>
      </c>
      <c r="F2434" s="1">
        <f t="shared" si="76"/>
        <v>164.02594999999997</v>
      </c>
      <c r="G2434" s="34"/>
      <c r="H2434" s="1">
        <v>3613.2</v>
      </c>
      <c r="I2434" s="1">
        <f>IF(Tabel1[[#This Row],[Netto afname 2024 (LDN)]]-Tabel1[[#This Row],[Wind profiel]]&lt;0,0,Tabel1[[#This Row],[Netto afname 2024 (LDN)]]-Tabel1[[#This Row],[Wind profiel]])</f>
        <v>0</v>
      </c>
      <c r="J2434" s="1">
        <f>Tabel1[[#This Row],[Wind profiel]]-Tabel1[[#This Row],[Netto afname 2024 (LDN)]]</f>
        <v>3473.25405</v>
      </c>
    </row>
    <row r="2435" spans="1:10" x14ac:dyDescent="0.2">
      <c r="A2435">
        <f t="shared" si="75"/>
        <v>4</v>
      </c>
      <c r="B2435" t="s">
        <v>2433</v>
      </c>
      <c r="C2435" s="1">
        <v>144.20054999999999</v>
      </c>
      <c r="D2435" s="1">
        <v>0</v>
      </c>
      <c r="E2435" s="1">
        <v>38.56</v>
      </c>
      <c r="F2435" s="1">
        <f t="shared" si="76"/>
        <v>182.76054999999999</v>
      </c>
      <c r="G2435" s="34"/>
      <c r="H2435" s="1">
        <v>3309.7</v>
      </c>
      <c r="I2435" s="1">
        <f>IF(Tabel1[[#This Row],[Netto afname 2024 (LDN)]]-Tabel1[[#This Row],[Wind profiel]]&lt;0,0,Tabel1[[#This Row],[Netto afname 2024 (LDN)]]-Tabel1[[#This Row],[Wind profiel]])</f>
        <v>0</v>
      </c>
      <c r="J2435" s="1">
        <f>Tabel1[[#This Row],[Wind profiel]]-Tabel1[[#This Row],[Netto afname 2024 (LDN)]]</f>
        <v>3165.4994499999998</v>
      </c>
    </row>
    <row r="2436" spans="1:10" x14ac:dyDescent="0.2">
      <c r="A2436">
        <f t="shared" ref="A2436:A2499" si="77">MONTH(B2436)</f>
        <v>4</v>
      </c>
      <c r="B2436" t="s">
        <v>2434</v>
      </c>
      <c r="C2436" s="1">
        <v>103.2247</v>
      </c>
      <c r="D2436" s="1">
        <v>0</v>
      </c>
      <c r="E2436" s="1">
        <v>96.240000000000009</v>
      </c>
      <c r="F2436" s="1">
        <f t="shared" ref="F2436:F2499" si="78">C2436+E2436-D2436</f>
        <v>199.46469999999999</v>
      </c>
      <c r="G2436" s="34"/>
      <c r="H2436" s="1">
        <v>2928.5</v>
      </c>
      <c r="I2436" s="1">
        <f>IF(Tabel1[[#This Row],[Netto afname 2024 (LDN)]]-Tabel1[[#This Row],[Wind profiel]]&lt;0,0,Tabel1[[#This Row],[Netto afname 2024 (LDN)]]-Tabel1[[#This Row],[Wind profiel]])</f>
        <v>0</v>
      </c>
      <c r="J2436" s="1">
        <f>Tabel1[[#This Row],[Wind profiel]]-Tabel1[[#This Row],[Netto afname 2024 (LDN)]]</f>
        <v>2825.2752999999998</v>
      </c>
    </row>
    <row r="2437" spans="1:10" x14ac:dyDescent="0.2">
      <c r="A2437">
        <f t="shared" si="77"/>
        <v>4</v>
      </c>
      <c r="B2437" t="s">
        <v>2435</v>
      </c>
      <c r="C2437" s="1">
        <v>79.419199999999989</v>
      </c>
      <c r="D2437" s="1">
        <v>1.5301085883514314</v>
      </c>
      <c r="E2437" s="1">
        <v>131.83999999999997</v>
      </c>
      <c r="F2437" s="1">
        <f t="shared" si="78"/>
        <v>209.72909141164854</v>
      </c>
      <c r="G2437" s="34"/>
      <c r="H2437" s="1">
        <v>2378.3000000000002</v>
      </c>
      <c r="I2437" s="1">
        <f>IF(Tabel1[[#This Row],[Netto afname 2024 (LDN)]]-Tabel1[[#This Row],[Wind profiel]]&lt;0,0,Tabel1[[#This Row],[Netto afname 2024 (LDN)]]-Tabel1[[#This Row],[Wind profiel]])</f>
        <v>0</v>
      </c>
      <c r="J2437" s="1">
        <f>Tabel1[[#This Row],[Wind profiel]]-Tabel1[[#This Row],[Netto afname 2024 (LDN)]]</f>
        <v>2298.8808000000004</v>
      </c>
    </row>
    <row r="2438" spans="1:10" x14ac:dyDescent="0.2">
      <c r="A2438">
        <f t="shared" si="77"/>
        <v>4</v>
      </c>
      <c r="B2438" t="s">
        <v>2436</v>
      </c>
      <c r="C2438" s="1">
        <v>116.69760000000001</v>
      </c>
      <c r="D2438" s="1">
        <v>0</v>
      </c>
      <c r="E2438" s="1">
        <v>82.88</v>
      </c>
      <c r="F2438" s="1">
        <f t="shared" si="78"/>
        <v>199.57760000000002</v>
      </c>
      <c r="G2438" s="34"/>
      <c r="H2438" s="1">
        <v>2626.6</v>
      </c>
      <c r="I2438" s="1">
        <f>IF(Tabel1[[#This Row],[Netto afname 2024 (LDN)]]-Tabel1[[#This Row],[Wind profiel]]&lt;0,0,Tabel1[[#This Row],[Netto afname 2024 (LDN)]]-Tabel1[[#This Row],[Wind profiel]])</f>
        <v>0</v>
      </c>
      <c r="J2438" s="1">
        <f>Tabel1[[#This Row],[Wind profiel]]-Tabel1[[#This Row],[Netto afname 2024 (LDN)]]</f>
        <v>2509.9023999999999</v>
      </c>
    </row>
    <row r="2439" spans="1:10" x14ac:dyDescent="0.2">
      <c r="A2439">
        <f t="shared" si="77"/>
        <v>4</v>
      </c>
      <c r="B2439" t="s">
        <v>2437</v>
      </c>
      <c r="C2439" s="1">
        <v>66.959299999999999</v>
      </c>
      <c r="D2439" s="1">
        <v>0</v>
      </c>
      <c r="E2439" s="1">
        <v>117.6</v>
      </c>
      <c r="F2439" s="1">
        <f t="shared" si="78"/>
        <v>184.55930000000001</v>
      </c>
      <c r="G2439" s="34"/>
      <c r="H2439" s="1">
        <v>2522.3000000000002</v>
      </c>
      <c r="I2439" s="1">
        <f>IF(Tabel1[[#This Row],[Netto afname 2024 (LDN)]]-Tabel1[[#This Row],[Wind profiel]]&lt;0,0,Tabel1[[#This Row],[Netto afname 2024 (LDN)]]-Tabel1[[#This Row],[Wind profiel]])</f>
        <v>0</v>
      </c>
      <c r="J2439" s="1">
        <f>Tabel1[[#This Row],[Wind profiel]]-Tabel1[[#This Row],[Netto afname 2024 (LDN)]]</f>
        <v>2455.3407000000002</v>
      </c>
    </row>
    <row r="2440" spans="1:10" x14ac:dyDescent="0.2">
      <c r="A2440">
        <f t="shared" si="77"/>
        <v>4</v>
      </c>
      <c r="B2440" t="s">
        <v>2438</v>
      </c>
      <c r="C2440" s="1">
        <v>17.524900000000002</v>
      </c>
      <c r="D2440" s="1">
        <v>30.651530108588354</v>
      </c>
      <c r="E2440" s="1">
        <v>188.64000000000001</v>
      </c>
      <c r="F2440" s="1">
        <f t="shared" si="78"/>
        <v>175.51336989141166</v>
      </c>
      <c r="G2440" s="34"/>
      <c r="H2440" s="1">
        <v>1708.2</v>
      </c>
      <c r="I2440" s="1">
        <f>IF(Tabel1[[#This Row],[Netto afname 2024 (LDN)]]-Tabel1[[#This Row],[Wind profiel]]&lt;0,0,Tabel1[[#This Row],[Netto afname 2024 (LDN)]]-Tabel1[[#This Row],[Wind profiel]])</f>
        <v>0</v>
      </c>
      <c r="J2440" s="1">
        <f>Tabel1[[#This Row],[Wind profiel]]-Tabel1[[#This Row],[Netto afname 2024 (LDN)]]</f>
        <v>1690.6750999999999</v>
      </c>
    </row>
    <row r="2441" spans="1:10" x14ac:dyDescent="0.2">
      <c r="A2441">
        <f t="shared" si="77"/>
        <v>4</v>
      </c>
      <c r="B2441" t="s">
        <v>2439</v>
      </c>
      <c r="C2441" s="1">
        <v>97.450600000000009</v>
      </c>
      <c r="D2441" s="1">
        <v>0</v>
      </c>
      <c r="E2441" s="1">
        <v>74.8</v>
      </c>
      <c r="F2441" s="1">
        <f t="shared" si="78"/>
        <v>172.25060000000002</v>
      </c>
      <c r="G2441" s="34"/>
      <c r="H2441" s="1">
        <v>1020.7</v>
      </c>
      <c r="I2441" s="1">
        <f>IF(Tabel1[[#This Row],[Netto afname 2024 (LDN)]]-Tabel1[[#This Row],[Wind profiel]]&lt;0,0,Tabel1[[#This Row],[Netto afname 2024 (LDN)]]-Tabel1[[#This Row],[Wind profiel]])</f>
        <v>0</v>
      </c>
      <c r="J2441" s="1">
        <f>Tabel1[[#This Row],[Wind profiel]]-Tabel1[[#This Row],[Netto afname 2024 (LDN)]]</f>
        <v>923.24940000000004</v>
      </c>
    </row>
    <row r="2442" spans="1:10" x14ac:dyDescent="0.2">
      <c r="A2442">
        <f t="shared" si="77"/>
        <v>4</v>
      </c>
      <c r="B2442" t="s">
        <v>2440</v>
      </c>
      <c r="C2442" s="1">
        <v>115.83655</v>
      </c>
      <c r="D2442" s="1">
        <v>0</v>
      </c>
      <c r="E2442" s="1">
        <v>54</v>
      </c>
      <c r="F2442" s="1">
        <f t="shared" si="78"/>
        <v>169.83654999999999</v>
      </c>
      <c r="G2442" s="34"/>
      <c r="H2442" s="1">
        <v>946.4</v>
      </c>
      <c r="I2442" s="1">
        <f>IF(Tabel1[[#This Row],[Netto afname 2024 (LDN)]]-Tabel1[[#This Row],[Wind profiel]]&lt;0,0,Tabel1[[#This Row],[Netto afname 2024 (LDN)]]-Tabel1[[#This Row],[Wind profiel]])</f>
        <v>0</v>
      </c>
      <c r="J2442" s="1">
        <f>Tabel1[[#This Row],[Wind profiel]]-Tabel1[[#This Row],[Netto afname 2024 (LDN)]]</f>
        <v>830.56344999999999</v>
      </c>
    </row>
    <row r="2443" spans="1:10" x14ac:dyDescent="0.2">
      <c r="A2443">
        <f t="shared" si="77"/>
        <v>4</v>
      </c>
      <c r="B2443" t="s">
        <v>2441</v>
      </c>
      <c r="C2443" s="1">
        <v>108.84685</v>
      </c>
      <c r="D2443" s="1">
        <v>0</v>
      </c>
      <c r="E2443" s="1">
        <v>60.16</v>
      </c>
      <c r="F2443" s="1">
        <f t="shared" si="78"/>
        <v>169.00684999999999</v>
      </c>
      <c r="G2443" s="34"/>
      <c r="H2443" s="1">
        <v>871.8</v>
      </c>
      <c r="I2443" s="1">
        <f>IF(Tabel1[[#This Row],[Netto afname 2024 (LDN)]]-Tabel1[[#This Row],[Wind profiel]]&lt;0,0,Tabel1[[#This Row],[Netto afname 2024 (LDN)]]-Tabel1[[#This Row],[Wind profiel]])</f>
        <v>0</v>
      </c>
      <c r="J2443" s="1">
        <f>Tabel1[[#This Row],[Wind profiel]]-Tabel1[[#This Row],[Netto afname 2024 (LDN)]]</f>
        <v>762.95314999999994</v>
      </c>
    </row>
    <row r="2444" spans="1:10" x14ac:dyDescent="0.2">
      <c r="A2444">
        <f t="shared" si="77"/>
        <v>4</v>
      </c>
      <c r="B2444" t="s">
        <v>2442</v>
      </c>
      <c r="C2444" s="1">
        <v>142.63039999999998</v>
      </c>
      <c r="D2444" s="1">
        <v>0</v>
      </c>
      <c r="E2444" s="1">
        <v>25.36</v>
      </c>
      <c r="F2444" s="1">
        <f t="shared" si="78"/>
        <v>167.99039999999997</v>
      </c>
      <c r="G2444" s="34"/>
      <c r="H2444" s="1">
        <v>541.6</v>
      </c>
      <c r="I2444" s="1">
        <f>IF(Tabel1[[#This Row],[Netto afname 2024 (LDN)]]-Tabel1[[#This Row],[Wind profiel]]&lt;0,0,Tabel1[[#This Row],[Netto afname 2024 (LDN)]]-Tabel1[[#This Row],[Wind profiel]])</f>
        <v>0</v>
      </c>
      <c r="J2444" s="1">
        <f>Tabel1[[#This Row],[Wind profiel]]-Tabel1[[#This Row],[Netto afname 2024 (LDN)]]</f>
        <v>398.96960000000001</v>
      </c>
    </row>
    <row r="2445" spans="1:10" x14ac:dyDescent="0.2">
      <c r="A2445">
        <f t="shared" si="77"/>
        <v>4</v>
      </c>
      <c r="B2445" t="s">
        <v>2443</v>
      </c>
      <c r="C2445" s="1">
        <v>174.08404999999999</v>
      </c>
      <c r="D2445" s="1">
        <v>0</v>
      </c>
      <c r="E2445" s="1">
        <v>2</v>
      </c>
      <c r="F2445" s="1">
        <f t="shared" si="78"/>
        <v>176.08404999999999</v>
      </c>
      <c r="G2445" s="34"/>
      <c r="H2445" s="1">
        <v>356.4</v>
      </c>
      <c r="I2445" s="1">
        <f>IF(Tabel1[[#This Row],[Netto afname 2024 (LDN)]]-Tabel1[[#This Row],[Wind profiel]]&lt;0,0,Tabel1[[#This Row],[Netto afname 2024 (LDN)]]-Tabel1[[#This Row],[Wind profiel]])</f>
        <v>0</v>
      </c>
      <c r="J2445" s="1">
        <f>Tabel1[[#This Row],[Wind profiel]]-Tabel1[[#This Row],[Netto afname 2024 (LDN)]]</f>
        <v>182.31594999999999</v>
      </c>
    </row>
    <row r="2446" spans="1:10" x14ac:dyDescent="0.2">
      <c r="A2446">
        <f t="shared" si="77"/>
        <v>4</v>
      </c>
      <c r="B2446" t="s">
        <v>2444</v>
      </c>
      <c r="C2446" s="1">
        <v>173.83080000000001</v>
      </c>
      <c r="D2446" s="1">
        <v>0</v>
      </c>
      <c r="E2446" s="1">
        <v>0</v>
      </c>
      <c r="F2446" s="1">
        <f t="shared" si="78"/>
        <v>173.83080000000001</v>
      </c>
      <c r="G2446" s="34"/>
      <c r="H2446" s="1">
        <v>346.9</v>
      </c>
      <c r="I2446" s="1">
        <f>IF(Tabel1[[#This Row],[Netto afname 2024 (LDN)]]-Tabel1[[#This Row],[Wind profiel]]&lt;0,0,Tabel1[[#This Row],[Netto afname 2024 (LDN)]]-Tabel1[[#This Row],[Wind profiel]])</f>
        <v>0</v>
      </c>
      <c r="J2446" s="1">
        <f>Tabel1[[#This Row],[Wind profiel]]-Tabel1[[#This Row],[Netto afname 2024 (LDN)]]</f>
        <v>173.06919999999997</v>
      </c>
    </row>
    <row r="2447" spans="1:10" x14ac:dyDescent="0.2">
      <c r="A2447">
        <f t="shared" si="77"/>
        <v>4</v>
      </c>
      <c r="B2447" t="s">
        <v>2445</v>
      </c>
      <c r="C2447" s="1">
        <v>199.81425000000002</v>
      </c>
      <c r="D2447" s="1">
        <v>0</v>
      </c>
      <c r="E2447" s="1">
        <v>0</v>
      </c>
      <c r="F2447" s="1">
        <f t="shared" si="78"/>
        <v>199.81425000000002</v>
      </c>
      <c r="G2447" s="34"/>
      <c r="H2447" s="1">
        <v>508.4</v>
      </c>
      <c r="I2447" s="1">
        <f>IF(Tabel1[[#This Row],[Netto afname 2024 (LDN)]]-Tabel1[[#This Row],[Wind profiel]]&lt;0,0,Tabel1[[#This Row],[Netto afname 2024 (LDN)]]-Tabel1[[#This Row],[Wind profiel]])</f>
        <v>0</v>
      </c>
      <c r="J2447" s="1">
        <f>Tabel1[[#This Row],[Wind profiel]]-Tabel1[[#This Row],[Netto afname 2024 (LDN)]]</f>
        <v>308.58574999999996</v>
      </c>
    </row>
    <row r="2448" spans="1:10" x14ac:dyDescent="0.2">
      <c r="A2448">
        <f t="shared" si="77"/>
        <v>4</v>
      </c>
      <c r="B2448" t="s">
        <v>2446</v>
      </c>
      <c r="C2448" s="1">
        <v>178.94644999999997</v>
      </c>
      <c r="D2448" s="1">
        <v>0</v>
      </c>
      <c r="E2448" s="1">
        <v>0</v>
      </c>
      <c r="F2448" s="1">
        <f t="shared" si="78"/>
        <v>178.94644999999997</v>
      </c>
      <c r="G2448" s="34"/>
      <c r="H2448" s="1">
        <v>578</v>
      </c>
      <c r="I2448" s="1">
        <f>IF(Tabel1[[#This Row],[Netto afname 2024 (LDN)]]-Tabel1[[#This Row],[Wind profiel]]&lt;0,0,Tabel1[[#This Row],[Netto afname 2024 (LDN)]]-Tabel1[[#This Row],[Wind profiel]])</f>
        <v>0</v>
      </c>
      <c r="J2448" s="1">
        <f>Tabel1[[#This Row],[Wind profiel]]-Tabel1[[#This Row],[Netto afname 2024 (LDN)]]</f>
        <v>399.05355000000003</v>
      </c>
    </row>
    <row r="2449" spans="1:10" x14ac:dyDescent="0.2">
      <c r="A2449">
        <f t="shared" si="77"/>
        <v>4</v>
      </c>
      <c r="B2449" t="s">
        <v>2447</v>
      </c>
      <c r="C2449" s="1">
        <v>181.12439999999998</v>
      </c>
      <c r="D2449" s="1">
        <v>0</v>
      </c>
      <c r="E2449" s="1">
        <v>0</v>
      </c>
      <c r="F2449" s="1">
        <f t="shared" si="78"/>
        <v>181.12439999999998</v>
      </c>
      <c r="G2449" s="34"/>
      <c r="H2449" s="1">
        <v>651.6</v>
      </c>
      <c r="I2449" s="1">
        <f>IF(Tabel1[[#This Row],[Netto afname 2024 (LDN)]]-Tabel1[[#This Row],[Wind profiel]]&lt;0,0,Tabel1[[#This Row],[Netto afname 2024 (LDN)]]-Tabel1[[#This Row],[Wind profiel]])</f>
        <v>0</v>
      </c>
      <c r="J2449" s="1">
        <f>Tabel1[[#This Row],[Wind profiel]]-Tabel1[[#This Row],[Netto afname 2024 (LDN)]]</f>
        <v>470.47560000000004</v>
      </c>
    </row>
    <row r="2450" spans="1:10" x14ac:dyDescent="0.2">
      <c r="A2450">
        <f t="shared" si="77"/>
        <v>4</v>
      </c>
      <c r="B2450" t="s">
        <v>2448</v>
      </c>
      <c r="C2450" s="1">
        <v>176.51525000000001</v>
      </c>
      <c r="D2450" s="1">
        <v>0</v>
      </c>
      <c r="E2450" s="1">
        <v>0</v>
      </c>
      <c r="F2450" s="1">
        <f t="shared" si="78"/>
        <v>176.51525000000001</v>
      </c>
      <c r="G2450" s="34"/>
      <c r="H2450" s="1">
        <v>890.3</v>
      </c>
      <c r="I2450" s="1">
        <f>IF(Tabel1[[#This Row],[Netto afname 2024 (LDN)]]-Tabel1[[#This Row],[Wind profiel]]&lt;0,0,Tabel1[[#This Row],[Netto afname 2024 (LDN)]]-Tabel1[[#This Row],[Wind profiel]])</f>
        <v>0</v>
      </c>
      <c r="J2450" s="1">
        <f>Tabel1[[#This Row],[Wind profiel]]-Tabel1[[#This Row],[Netto afname 2024 (LDN)]]</f>
        <v>713.78474999999992</v>
      </c>
    </row>
    <row r="2451" spans="1:10" x14ac:dyDescent="0.2">
      <c r="A2451">
        <f t="shared" si="77"/>
        <v>4</v>
      </c>
      <c r="B2451" t="s">
        <v>2449</v>
      </c>
      <c r="C2451" s="1">
        <v>168.51255</v>
      </c>
      <c r="D2451" s="1">
        <v>0</v>
      </c>
      <c r="E2451" s="1">
        <v>0</v>
      </c>
      <c r="F2451" s="1">
        <f t="shared" si="78"/>
        <v>168.51255</v>
      </c>
      <c r="G2451" s="34"/>
      <c r="H2451" s="1">
        <v>1078.0999999999999</v>
      </c>
      <c r="I2451" s="1">
        <f>IF(Tabel1[[#This Row],[Netto afname 2024 (LDN)]]-Tabel1[[#This Row],[Wind profiel]]&lt;0,0,Tabel1[[#This Row],[Netto afname 2024 (LDN)]]-Tabel1[[#This Row],[Wind profiel]])</f>
        <v>0</v>
      </c>
      <c r="J2451" s="1">
        <f>Tabel1[[#This Row],[Wind profiel]]-Tabel1[[#This Row],[Netto afname 2024 (LDN)]]</f>
        <v>909.58744999999988</v>
      </c>
    </row>
    <row r="2452" spans="1:10" x14ac:dyDescent="0.2">
      <c r="A2452">
        <f t="shared" si="77"/>
        <v>4</v>
      </c>
      <c r="B2452" t="s">
        <v>2450</v>
      </c>
      <c r="C2452" s="1">
        <v>153.92534999999998</v>
      </c>
      <c r="D2452" s="1">
        <v>0</v>
      </c>
      <c r="E2452" s="1">
        <v>0</v>
      </c>
      <c r="F2452" s="1">
        <f t="shared" si="78"/>
        <v>153.92534999999998</v>
      </c>
      <c r="G2452" s="34"/>
      <c r="H2452" s="1">
        <v>1433.4</v>
      </c>
      <c r="I2452" s="1">
        <f>IF(Tabel1[[#This Row],[Netto afname 2024 (LDN)]]-Tabel1[[#This Row],[Wind profiel]]&lt;0,0,Tabel1[[#This Row],[Netto afname 2024 (LDN)]]-Tabel1[[#This Row],[Wind profiel]])</f>
        <v>0</v>
      </c>
      <c r="J2452" s="1">
        <f>Tabel1[[#This Row],[Wind profiel]]-Tabel1[[#This Row],[Netto afname 2024 (LDN)]]</f>
        <v>1279.4746500000001</v>
      </c>
    </row>
    <row r="2453" spans="1:10" x14ac:dyDescent="0.2">
      <c r="A2453">
        <f t="shared" si="77"/>
        <v>4</v>
      </c>
      <c r="B2453" t="s">
        <v>2451</v>
      </c>
      <c r="C2453" s="1">
        <v>148.40450000000001</v>
      </c>
      <c r="D2453" s="1">
        <v>0</v>
      </c>
      <c r="E2453" s="1">
        <v>0</v>
      </c>
      <c r="F2453" s="1">
        <f t="shared" si="78"/>
        <v>148.40450000000001</v>
      </c>
      <c r="G2453" s="34"/>
      <c r="H2453" s="1">
        <v>1479.9</v>
      </c>
      <c r="I2453" s="1">
        <f>IF(Tabel1[[#This Row],[Netto afname 2024 (LDN)]]-Tabel1[[#This Row],[Wind profiel]]&lt;0,0,Tabel1[[#This Row],[Netto afname 2024 (LDN)]]-Tabel1[[#This Row],[Wind profiel]])</f>
        <v>0</v>
      </c>
      <c r="J2453" s="1">
        <f>Tabel1[[#This Row],[Wind profiel]]-Tabel1[[#This Row],[Netto afname 2024 (LDN)]]</f>
        <v>1331.4955</v>
      </c>
    </row>
    <row r="2454" spans="1:10" x14ac:dyDescent="0.2">
      <c r="A2454">
        <f t="shared" si="77"/>
        <v>4</v>
      </c>
      <c r="B2454" t="s">
        <v>2452</v>
      </c>
      <c r="C2454" s="1">
        <v>146.88499999999999</v>
      </c>
      <c r="D2454" s="1">
        <v>0</v>
      </c>
      <c r="E2454" s="1">
        <v>0</v>
      </c>
      <c r="F2454" s="1">
        <f t="shared" si="78"/>
        <v>146.88499999999999</v>
      </c>
      <c r="G2454" s="34"/>
      <c r="H2454" s="1">
        <v>2015.6</v>
      </c>
      <c r="I2454" s="1">
        <f>IF(Tabel1[[#This Row],[Netto afname 2024 (LDN)]]-Tabel1[[#This Row],[Wind profiel]]&lt;0,0,Tabel1[[#This Row],[Netto afname 2024 (LDN)]]-Tabel1[[#This Row],[Wind profiel]])</f>
        <v>0</v>
      </c>
      <c r="J2454" s="1">
        <f>Tabel1[[#This Row],[Wind profiel]]-Tabel1[[#This Row],[Netto afname 2024 (LDN)]]</f>
        <v>1868.7149999999999</v>
      </c>
    </row>
    <row r="2455" spans="1:10" x14ac:dyDescent="0.2">
      <c r="A2455">
        <f t="shared" si="77"/>
        <v>4</v>
      </c>
      <c r="B2455" t="s">
        <v>2453</v>
      </c>
      <c r="C2455" s="1">
        <v>141.82000000000002</v>
      </c>
      <c r="D2455" s="1">
        <v>0</v>
      </c>
      <c r="E2455" s="1">
        <v>0</v>
      </c>
      <c r="F2455" s="1">
        <f t="shared" si="78"/>
        <v>141.82000000000002</v>
      </c>
      <c r="G2455" s="34"/>
      <c r="H2455" s="1">
        <v>2159.5</v>
      </c>
      <c r="I2455" s="1">
        <f>IF(Tabel1[[#This Row],[Netto afname 2024 (LDN)]]-Tabel1[[#This Row],[Wind profiel]]&lt;0,0,Tabel1[[#This Row],[Netto afname 2024 (LDN)]]-Tabel1[[#This Row],[Wind profiel]])</f>
        <v>0</v>
      </c>
      <c r="J2455" s="1">
        <f>Tabel1[[#This Row],[Wind profiel]]-Tabel1[[#This Row],[Netto afname 2024 (LDN)]]</f>
        <v>2017.68</v>
      </c>
    </row>
    <row r="2456" spans="1:10" x14ac:dyDescent="0.2">
      <c r="A2456">
        <f t="shared" si="77"/>
        <v>4</v>
      </c>
      <c r="B2456" t="s">
        <v>2454</v>
      </c>
      <c r="C2456" s="1">
        <v>145.11225000000002</v>
      </c>
      <c r="D2456" s="1">
        <v>0</v>
      </c>
      <c r="E2456" s="1">
        <v>0</v>
      </c>
      <c r="F2456" s="1">
        <f t="shared" si="78"/>
        <v>145.11225000000002</v>
      </c>
      <c r="G2456" s="34"/>
      <c r="H2456" s="1">
        <v>2343</v>
      </c>
      <c r="I2456" s="1">
        <f>IF(Tabel1[[#This Row],[Netto afname 2024 (LDN)]]-Tabel1[[#This Row],[Wind profiel]]&lt;0,0,Tabel1[[#This Row],[Netto afname 2024 (LDN)]]-Tabel1[[#This Row],[Wind profiel]])</f>
        <v>0</v>
      </c>
      <c r="J2456" s="1">
        <f>Tabel1[[#This Row],[Wind profiel]]-Tabel1[[#This Row],[Netto afname 2024 (LDN)]]</f>
        <v>2197.8877499999999</v>
      </c>
    </row>
    <row r="2457" spans="1:10" x14ac:dyDescent="0.2">
      <c r="A2457">
        <f t="shared" si="77"/>
        <v>4</v>
      </c>
      <c r="B2457" t="s">
        <v>2455</v>
      </c>
      <c r="C2457" s="1">
        <v>121.45869999999999</v>
      </c>
      <c r="D2457" s="1">
        <v>0</v>
      </c>
      <c r="E2457" s="1">
        <v>18.880000000000003</v>
      </c>
      <c r="F2457" s="1">
        <f t="shared" si="78"/>
        <v>140.33869999999999</v>
      </c>
      <c r="G2457" s="34"/>
      <c r="H2457" s="1">
        <v>2642.4</v>
      </c>
      <c r="I2457" s="1">
        <f>IF(Tabel1[[#This Row],[Netto afname 2024 (LDN)]]-Tabel1[[#This Row],[Wind profiel]]&lt;0,0,Tabel1[[#This Row],[Netto afname 2024 (LDN)]]-Tabel1[[#This Row],[Wind profiel]])</f>
        <v>0</v>
      </c>
      <c r="J2457" s="1">
        <f>Tabel1[[#This Row],[Wind profiel]]-Tabel1[[#This Row],[Netto afname 2024 (LDN)]]</f>
        <v>2520.9413</v>
      </c>
    </row>
    <row r="2458" spans="1:10" x14ac:dyDescent="0.2">
      <c r="A2458">
        <f t="shared" si="77"/>
        <v>4</v>
      </c>
      <c r="B2458" t="s">
        <v>2456</v>
      </c>
      <c r="C2458" s="1">
        <v>54.752650000000003</v>
      </c>
      <c r="D2458" s="1">
        <v>0.39486673247778875</v>
      </c>
      <c r="E2458" s="1">
        <v>94.48</v>
      </c>
      <c r="F2458" s="1">
        <f t="shared" si="78"/>
        <v>148.83778326752221</v>
      </c>
      <c r="G2458" s="34"/>
      <c r="H2458" s="1">
        <v>2930.6</v>
      </c>
      <c r="I2458" s="1">
        <f>IF(Tabel1[[#This Row],[Netto afname 2024 (LDN)]]-Tabel1[[#This Row],[Wind profiel]]&lt;0,0,Tabel1[[#This Row],[Netto afname 2024 (LDN)]]-Tabel1[[#This Row],[Wind profiel]])</f>
        <v>0</v>
      </c>
      <c r="J2458" s="1">
        <f>Tabel1[[#This Row],[Wind profiel]]-Tabel1[[#This Row],[Netto afname 2024 (LDN)]]</f>
        <v>2875.84735</v>
      </c>
    </row>
    <row r="2459" spans="1:10" x14ac:dyDescent="0.2">
      <c r="A2459">
        <f t="shared" si="77"/>
        <v>4</v>
      </c>
      <c r="B2459" t="s">
        <v>2457</v>
      </c>
      <c r="C2459" s="1">
        <v>14.587200000000001</v>
      </c>
      <c r="D2459" s="1">
        <v>49.506416584402764</v>
      </c>
      <c r="E2459" s="1">
        <v>189.68</v>
      </c>
      <c r="F2459" s="1">
        <f t="shared" si="78"/>
        <v>154.76078341559725</v>
      </c>
      <c r="G2459" s="34"/>
      <c r="H2459" s="1">
        <v>3155.2</v>
      </c>
      <c r="I2459" s="1">
        <f>IF(Tabel1[[#This Row],[Netto afname 2024 (LDN)]]-Tabel1[[#This Row],[Wind profiel]]&lt;0,0,Tabel1[[#This Row],[Netto afname 2024 (LDN)]]-Tabel1[[#This Row],[Wind profiel]])</f>
        <v>0</v>
      </c>
      <c r="J2459" s="1">
        <f>Tabel1[[#This Row],[Wind profiel]]-Tabel1[[#This Row],[Netto afname 2024 (LDN)]]</f>
        <v>3140.6127999999999</v>
      </c>
    </row>
    <row r="2460" spans="1:10" x14ac:dyDescent="0.2">
      <c r="A2460">
        <f t="shared" si="77"/>
        <v>4</v>
      </c>
      <c r="B2460" t="s">
        <v>2458</v>
      </c>
      <c r="C2460" s="1">
        <v>15.549550000000002</v>
      </c>
      <c r="D2460" s="1">
        <v>14.906219151036526</v>
      </c>
      <c r="E2460" s="1">
        <v>160.72</v>
      </c>
      <c r="F2460" s="1">
        <f t="shared" si="78"/>
        <v>161.36333084896347</v>
      </c>
      <c r="G2460" s="34"/>
      <c r="H2460" s="1">
        <v>3987.6</v>
      </c>
      <c r="I2460" s="1">
        <f>IF(Tabel1[[#This Row],[Netto afname 2024 (LDN)]]-Tabel1[[#This Row],[Wind profiel]]&lt;0,0,Tabel1[[#This Row],[Netto afname 2024 (LDN)]]-Tabel1[[#This Row],[Wind profiel]])</f>
        <v>0</v>
      </c>
      <c r="J2460" s="1">
        <f>Tabel1[[#This Row],[Wind profiel]]-Tabel1[[#This Row],[Netto afname 2024 (LDN)]]</f>
        <v>3972.0504499999997</v>
      </c>
    </row>
    <row r="2461" spans="1:10" x14ac:dyDescent="0.2">
      <c r="A2461">
        <f t="shared" si="77"/>
        <v>4</v>
      </c>
      <c r="B2461" t="s">
        <v>2459</v>
      </c>
      <c r="C2461" s="1">
        <v>0.65844999999999998</v>
      </c>
      <c r="D2461" s="1">
        <v>108.93385982230997</v>
      </c>
      <c r="E2461" s="1">
        <v>288.8</v>
      </c>
      <c r="F2461" s="1">
        <f t="shared" si="78"/>
        <v>180.52459017769007</v>
      </c>
      <c r="G2461" s="34"/>
      <c r="H2461" s="1">
        <v>3505.4</v>
      </c>
      <c r="I2461" s="1">
        <f>IF(Tabel1[[#This Row],[Netto afname 2024 (LDN)]]-Tabel1[[#This Row],[Wind profiel]]&lt;0,0,Tabel1[[#This Row],[Netto afname 2024 (LDN)]]-Tabel1[[#This Row],[Wind profiel]])</f>
        <v>0</v>
      </c>
      <c r="J2461" s="1">
        <f>Tabel1[[#This Row],[Wind profiel]]-Tabel1[[#This Row],[Netto afname 2024 (LDN)]]</f>
        <v>3504.7415500000002</v>
      </c>
    </row>
    <row r="2462" spans="1:10" x14ac:dyDescent="0.2">
      <c r="A2462">
        <f t="shared" si="77"/>
        <v>4</v>
      </c>
      <c r="B2462" t="s">
        <v>2460</v>
      </c>
      <c r="C2462" s="1">
        <v>0</v>
      </c>
      <c r="D2462" s="1">
        <v>240.17769002961501</v>
      </c>
      <c r="E2462" s="1">
        <v>429.04</v>
      </c>
      <c r="F2462" s="1">
        <f t="shared" si="78"/>
        <v>188.86230997038501</v>
      </c>
      <c r="G2462" s="34"/>
      <c r="H2462" s="1">
        <v>2432.1</v>
      </c>
      <c r="I2462" s="1">
        <f>IF(Tabel1[[#This Row],[Netto afname 2024 (LDN)]]-Tabel1[[#This Row],[Wind profiel]]&lt;0,0,Tabel1[[#This Row],[Netto afname 2024 (LDN)]]-Tabel1[[#This Row],[Wind profiel]])</f>
        <v>0</v>
      </c>
      <c r="J2462" s="1">
        <f>Tabel1[[#This Row],[Wind profiel]]-Tabel1[[#This Row],[Netto afname 2024 (LDN)]]</f>
        <v>2432.1</v>
      </c>
    </row>
    <row r="2463" spans="1:10" x14ac:dyDescent="0.2">
      <c r="A2463">
        <f t="shared" si="77"/>
        <v>4</v>
      </c>
      <c r="B2463" t="s">
        <v>2461</v>
      </c>
      <c r="C2463" s="1">
        <v>0</v>
      </c>
      <c r="D2463" s="1">
        <v>231.39190523198423</v>
      </c>
      <c r="E2463" s="1">
        <v>421.92</v>
      </c>
      <c r="F2463" s="1">
        <f t="shared" si="78"/>
        <v>190.52809476801579</v>
      </c>
      <c r="G2463" s="34"/>
      <c r="H2463" s="1">
        <v>2569.1</v>
      </c>
      <c r="I2463" s="1">
        <f>IF(Tabel1[[#This Row],[Netto afname 2024 (LDN)]]-Tabel1[[#This Row],[Wind profiel]]&lt;0,0,Tabel1[[#This Row],[Netto afname 2024 (LDN)]]-Tabel1[[#This Row],[Wind profiel]])</f>
        <v>0</v>
      </c>
      <c r="J2463" s="1">
        <f>Tabel1[[#This Row],[Wind profiel]]-Tabel1[[#This Row],[Netto afname 2024 (LDN)]]</f>
        <v>2569.1</v>
      </c>
    </row>
    <row r="2464" spans="1:10" x14ac:dyDescent="0.2">
      <c r="A2464">
        <f t="shared" si="77"/>
        <v>4</v>
      </c>
      <c r="B2464" t="s">
        <v>2462</v>
      </c>
      <c r="C2464" s="1">
        <v>0</v>
      </c>
      <c r="D2464" s="1">
        <v>203.70187561697924</v>
      </c>
      <c r="E2464" s="1">
        <v>392.56</v>
      </c>
      <c r="F2464" s="1">
        <f t="shared" si="78"/>
        <v>188.85812438302077</v>
      </c>
      <c r="G2464" s="34"/>
      <c r="H2464" s="1">
        <v>2374.6</v>
      </c>
      <c r="I2464" s="1">
        <f>IF(Tabel1[[#This Row],[Netto afname 2024 (LDN)]]-Tabel1[[#This Row],[Wind profiel]]&lt;0,0,Tabel1[[#This Row],[Netto afname 2024 (LDN)]]-Tabel1[[#This Row],[Wind profiel]])</f>
        <v>0</v>
      </c>
      <c r="J2464" s="1">
        <f>Tabel1[[#This Row],[Wind profiel]]-Tabel1[[#This Row],[Netto afname 2024 (LDN)]]</f>
        <v>2374.6</v>
      </c>
    </row>
    <row r="2465" spans="1:10" x14ac:dyDescent="0.2">
      <c r="A2465">
        <f t="shared" si="77"/>
        <v>4</v>
      </c>
      <c r="B2465" t="s">
        <v>2463</v>
      </c>
      <c r="C2465" s="1">
        <v>0.50649999999999995</v>
      </c>
      <c r="D2465" s="1">
        <v>184.20533070088845</v>
      </c>
      <c r="E2465" s="1">
        <v>371.44</v>
      </c>
      <c r="F2465" s="1">
        <f t="shared" si="78"/>
        <v>187.74116929911156</v>
      </c>
      <c r="G2465" s="34"/>
      <c r="H2465" s="1">
        <v>2068.8000000000002</v>
      </c>
      <c r="I2465" s="1">
        <f>IF(Tabel1[[#This Row],[Netto afname 2024 (LDN)]]-Tabel1[[#This Row],[Wind profiel]]&lt;0,0,Tabel1[[#This Row],[Netto afname 2024 (LDN)]]-Tabel1[[#This Row],[Wind profiel]])</f>
        <v>0</v>
      </c>
      <c r="J2465" s="1">
        <f>Tabel1[[#This Row],[Wind profiel]]-Tabel1[[#This Row],[Netto afname 2024 (LDN)]]</f>
        <v>2068.2935000000002</v>
      </c>
    </row>
    <row r="2466" spans="1:10" x14ac:dyDescent="0.2">
      <c r="A2466">
        <f t="shared" si="77"/>
        <v>4</v>
      </c>
      <c r="B2466" t="s">
        <v>2464</v>
      </c>
      <c r="C2466" s="1">
        <v>0</v>
      </c>
      <c r="D2466" s="1">
        <v>94.274432379072067</v>
      </c>
      <c r="E2466" s="1">
        <v>273.12</v>
      </c>
      <c r="F2466" s="1">
        <f t="shared" si="78"/>
        <v>178.84556762092794</v>
      </c>
      <c r="G2466" s="34"/>
      <c r="H2466" s="1">
        <v>1709</v>
      </c>
      <c r="I2466" s="1">
        <f>IF(Tabel1[[#This Row],[Netto afname 2024 (LDN)]]-Tabel1[[#This Row],[Wind profiel]]&lt;0,0,Tabel1[[#This Row],[Netto afname 2024 (LDN)]]-Tabel1[[#This Row],[Wind profiel]])</f>
        <v>0</v>
      </c>
      <c r="J2466" s="1">
        <f>Tabel1[[#This Row],[Wind profiel]]-Tabel1[[#This Row],[Netto afname 2024 (LDN)]]</f>
        <v>1709</v>
      </c>
    </row>
    <row r="2467" spans="1:10" x14ac:dyDescent="0.2">
      <c r="A2467">
        <f t="shared" si="77"/>
        <v>4</v>
      </c>
      <c r="B2467" t="s">
        <v>2465</v>
      </c>
      <c r="C2467" s="1">
        <v>21.526249999999997</v>
      </c>
      <c r="D2467" s="1">
        <v>38.598223099703851</v>
      </c>
      <c r="E2467" s="1">
        <v>194.08</v>
      </c>
      <c r="F2467" s="1">
        <f t="shared" si="78"/>
        <v>177.00802690029616</v>
      </c>
      <c r="G2467" s="34"/>
      <c r="H2467" s="1">
        <v>1417.8</v>
      </c>
      <c r="I2467" s="1">
        <f>IF(Tabel1[[#This Row],[Netto afname 2024 (LDN)]]-Tabel1[[#This Row],[Wind profiel]]&lt;0,0,Tabel1[[#This Row],[Netto afname 2024 (LDN)]]-Tabel1[[#This Row],[Wind profiel]])</f>
        <v>0</v>
      </c>
      <c r="J2467" s="1">
        <f>Tabel1[[#This Row],[Wind profiel]]-Tabel1[[#This Row],[Netto afname 2024 (LDN)]]</f>
        <v>1396.2737500000001</v>
      </c>
    </row>
    <row r="2468" spans="1:10" x14ac:dyDescent="0.2">
      <c r="A2468">
        <f t="shared" si="77"/>
        <v>4</v>
      </c>
      <c r="B2468" t="s">
        <v>2466</v>
      </c>
      <c r="C2468" s="1">
        <v>85.446550000000002</v>
      </c>
      <c r="D2468" s="1">
        <v>0</v>
      </c>
      <c r="E2468" s="1">
        <v>93.2</v>
      </c>
      <c r="F2468" s="1">
        <f t="shared" si="78"/>
        <v>178.64654999999999</v>
      </c>
      <c r="G2468" s="34"/>
      <c r="H2468" s="1">
        <v>1008.8</v>
      </c>
      <c r="I2468" s="1">
        <f>IF(Tabel1[[#This Row],[Netto afname 2024 (LDN)]]-Tabel1[[#This Row],[Wind profiel]]&lt;0,0,Tabel1[[#This Row],[Netto afname 2024 (LDN)]]-Tabel1[[#This Row],[Wind profiel]])</f>
        <v>0</v>
      </c>
      <c r="J2468" s="1">
        <f>Tabel1[[#This Row],[Wind profiel]]-Tabel1[[#This Row],[Netto afname 2024 (LDN)]]</f>
        <v>923.35344999999995</v>
      </c>
    </row>
    <row r="2469" spans="1:10" x14ac:dyDescent="0.2">
      <c r="A2469">
        <f t="shared" si="77"/>
        <v>4</v>
      </c>
      <c r="B2469" t="s">
        <v>2467</v>
      </c>
      <c r="C2469" s="1">
        <v>143.79534999999998</v>
      </c>
      <c r="D2469" s="1">
        <v>0</v>
      </c>
      <c r="E2469" s="1">
        <v>34.239999999999995</v>
      </c>
      <c r="F2469" s="1">
        <f t="shared" si="78"/>
        <v>178.03534999999999</v>
      </c>
      <c r="G2469" s="34"/>
      <c r="H2469" s="1">
        <v>1019.2</v>
      </c>
      <c r="I2469" s="1">
        <f>IF(Tabel1[[#This Row],[Netto afname 2024 (LDN)]]-Tabel1[[#This Row],[Wind profiel]]&lt;0,0,Tabel1[[#This Row],[Netto afname 2024 (LDN)]]-Tabel1[[#This Row],[Wind profiel]])</f>
        <v>0</v>
      </c>
      <c r="J2469" s="1">
        <f>Tabel1[[#This Row],[Wind profiel]]-Tabel1[[#This Row],[Netto afname 2024 (LDN)]]</f>
        <v>875.40465000000006</v>
      </c>
    </row>
    <row r="2470" spans="1:10" x14ac:dyDescent="0.2">
      <c r="A2470">
        <f t="shared" si="77"/>
        <v>4</v>
      </c>
      <c r="B2470" t="s">
        <v>2468</v>
      </c>
      <c r="C2470" s="1">
        <v>183.60624999999999</v>
      </c>
      <c r="D2470" s="1">
        <v>0</v>
      </c>
      <c r="E2470" s="1">
        <v>0.96</v>
      </c>
      <c r="F2470" s="1">
        <f t="shared" si="78"/>
        <v>184.56625</v>
      </c>
      <c r="G2470" s="34"/>
      <c r="H2470" s="1">
        <v>1349.7</v>
      </c>
      <c r="I2470" s="1">
        <f>IF(Tabel1[[#This Row],[Netto afname 2024 (LDN)]]-Tabel1[[#This Row],[Wind profiel]]&lt;0,0,Tabel1[[#This Row],[Netto afname 2024 (LDN)]]-Tabel1[[#This Row],[Wind profiel]])</f>
        <v>0</v>
      </c>
      <c r="J2470" s="1">
        <f>Tabel1[[#This Row],[Wind profiel]]-Tabel1[[#This Row],[Netto afname 2024 (LDN)]]</f>
        <v>1166.09375</v>
      </c>
    </row>
    <row r="2471" spans="1:10" x14ac:dyDescent="0.2">
      <c r="A2471">
        <f t="shared" si="77"/>
        <v>4</v>
      </c>
      <c r="B2471" t="s">
        <v>2469</v>
      </c>
      <c r="C2471" s="1">
        <v>201.3844</v>
      </c>
      <c r="D2471" s="1">
        <v>0</v>
      </c>
      <c r="E2471" s="1">
        <v>0</v>
      </c>
      <c r="F2471" s="1">
        <f t="shared" si="78"/>
        <v>201.3844</v>
      </c>
      <c r="G2471" s="34"/>
      <c r="H2471" s="1">
        <v>1526.6</v>
      </c>
      <c r="I2471" s="1">
        <f>IF(Tabel1[[#This Row],[Netto afname 2024 (LDN)]]-Tabel1[[#This Row],[Wind profiel]]&lt;0,0,Tabel1[[#This Row],[Netto afname 2024 (LDN)]]-Tabel1[[#This Row],[Wind profiel]])</f>
        <v>0</v>
      </c>
      <c r="J2471" s="1">
        <f>Tabel1[[#This Row],[Wind profiel]]-Tabel1[[#This Row],[Netto afname 2024 (LDN)]]</f>
        <v>1325.2156</v>
      </c>
    </row>
    <row r="2472" spans="1:10" x14ac:dyDescent="0.2">
      <c r="A2472">
        <f t="shared" si="77"/>
        <v>4</v>
      </c>
      <c r="B2472" t="s">
        <v>2470</v>
      </c>
      <c r="C2472" s="1">
        <v>183.20105000000001</v>
      </c>
      <c r="D2472" s="1">
        <v>0</v>
      </c>
      <c r="E2472" s="1">
        <v>0</v>
      </c>
      <c r="F2472" s="1">
        <f t="shared" si="78"/>
        <v>183.20105000000001</v>
      </c>
      <c r="G2472" s="34"/>
      <c r="H2472" s="1">
        <v>1884.5</v>
      </c>
      <c r="I2472" s="1">
        <f>IF(Tabel1[[#This Row],[Netto afname 2024 (LDN)]]-Tabel1[[#This Row],[Wind profiel]]&lt;0,0,Tabel1[[#This Row],[Netto afname 2024 (LDN)]]-Tabel1[[#This Row],[Wind profiel]])</f>
        <v>0</v>
      </c>
      <c r="J2472" s="1">
        <f>Tabel1[[#This Row],[Wind profiel]]-Tabel1[[#This Row],[Netto afname 2024 (LDN)]]</f>
        <v>1701.2989499999999</v>
      </c>
    </row>
    <row r="2473" spans="1:10" x14ac:dyDescent="0.2">
      <c r="A2473">
        <f t="shared" si="77"/>
        <v>4</v>
      </c>
      <c r="B2473" t="s">
        <v>2471</v>
      </c>
      <c r="C2473" s="1">
        <v>178.33865</v>
      </c>
      <c r="D2473" s="1">
        <v>0</v>
      </c>
      <c r="E2473" s="1">
        <v>0</v>
      </c>
      <c r="F2473" s="1">
        <f t="shared" si="78"/>
        <v>178.33865</v>
      </c>
      <c r="G2473" s="34"/>
      <c r="H2473" s="1">
        <v>2359.6999999999998</v>
      </c>
      <c r="I2473" s="1">
        <f>IF(Tabel1[[#This Row],[Netto afname 2024 (LDN)]]-Tabel1[[#This Row],[Wind profiel]]&lt;0,0,Tabel1[[#This Row],[Netto afname 2024 (LDN)]]-Tabel1[[#This Row],[Wind profiel]])</f>
        <v>0</v>
      </c>
      <c r="J2473" s="1">
        <f>Tabel1[[#This Row],[Wind profiel]]-Tabel1[[#This Row],[Netto afname 2024 (LDN)]]</f>
        <v>2181.3613499999997</v>
      </c>
    </row>
    <row r="2474" spans="1:10" x14ac:dyDescent="0.2">
      <c r="A2474">
        <f t="shared" si="77"/>
        <v>4</v>
      </c>
      <c r="B2474" t="s">
        <v>2472</v>
      </c>
      <c r="C2474" s="1">
        <v>175.90744999999998</v>
      </c>
      <c r="D2474" s="1">
        <v>0</v>
      </c>
      <c r="E2474" s="1">
        <v>0</v>
      </c>
      <c r="F2474" s="1">
        <f t="shared" si="78"/>
        <v>175.90744999999998</v>
      </c>
      <c r="G2474" s="34"/>
      <c r="H2474" s="1">
        <v>3145.6</v>
      </c>
      <c r="I2474" s="1">
        <f>IF(Tabel1[[#This Row],[Netto afname 2024 (LDN)]]-Tabel1[[#This Row],[Wind profiel]]&lt;0,0,Tabel1[[#This Row],[Netto afname 2024 (LDN)]]-Tabel1[[#This Row],[Wind profiel]])</f>
        <v>0</v>
      </c>
      <c r="J2474" s="1">
        <f>Tabel1[[#This Row],[Wind profiel]]-Tabel1[[#This Row],[Netto afname 2024 (LDN)]]</f>
        <v>2969.6925499999998</v>
      </c>
    </row>
    <row r="2475" spans="1:10" x14ac:dyDescent="0.2">
      <c r="A2475">
        <f t="shared" si="77"/>
        <v>4</v>
      </c>
      <c r="B2475" t="s">
        <v>2473</v>
      </c>
      <c r="C2475" s="1">
        <v>169.8801</v>
      </c>
      <c r="D2475" s="1">
        <v>0</v>
      </c>
      <c r="E2475" s="1">
        <v>0</v>
      </c>
      <c r="F2475" s="1">
        <f t="shared" si="78"/>
        <v>169.8801</v>
      </c>
      <c r="G2475" s="34"/>
      <c r="H2475" s="1">
        <v>3294.1</v>
      </c>
      <c r="I2475" s="1">
        <f>IF(Tabel1[[#This Row],[Netto afname 2024 (LDN)]]-Tabel1[[#This Row],[Wind profiel]]&lt;0,0,Tabel1[[#This Row],[Netto afname 2024 (LDN)]]-Tabel1[[#This Row],[Wind profiel]])</f>
        <v>0</v>
      </c>
      <c r="J2475" s="1">
        <f>Tabel1[[#This Row],[Wind profiel]]-Tabel1[[#This Row],[Netto afname 2024 (LDN)]]</f>
        <v>3124.2199000000001</v>
      </c>
    </row>
    <row r="2476" spans="1:10" x14ac:dyDescent="0.2">
      <c r="A2476">
        <f t="shared" si="77"/>
        <v>4</v>
      </c>
      <c r="B2476" t="s">
        <v>2474</v>
      </c>
      <c r="C2476" s="1">
        <v>161.77609999999999</v>
      </c>
      <c r="D2476" s="1">
        <v>0</v>
      </c>
      <c r="E2476" s="1">
        <v>0</v>
      </c>
      <c r="F2476" s="1">
        <f t="shared" si="78"/>
        <v>161.77609999999999</v>
      </c>
      <c r="G2476" s="34"/>
      <c r="H2476" s="1">
        <v>3152.8</v>
      </c>
      <c r="I2476" s="1">
        <f>IF(Tabel1[[#This Row],[Netto afname 2024 (LDN)]]-Tabel1[[#This Row],[Wind profiel]]&lt;0,0,Tabel1[[#This Row],[Netto afname 2024 (LDN)]]-Tabel1[[#This Row],[Wind profiel]])</f>
        <v>0</v>
      </c>
      <c r="J2476" s="1">
        <f>Tabel1[[#This Row],[Wind profiel]]-Tabel1[[#This Row],[Netto afname 2024 (LDN)]]</f>
        <v>2991.0239000000001</v>
      </c>
    </row>
    <row r="2477" spans="1:10" x14ac:dyDescent="0.2">
      <c r="A2477">
        <f t="shared" si="77"/>
        <v>4</v>
      </c>
      <c r="B2477" t="s">
        <v>2475</v>
      </c>
      <c r="C2477" s="1">
        <v>147.64474999999999</v>
      </c>
      <c r="D2477" s="1">
        <v>0</v>
      </c>
      <c r="E2477" s="1">
        <v>0</v>
      </c>
      <c r="F2477" s="1">
        <f t="shared" si="78"/>
        <v>147.64474999999999</v>
      </c>
      <c r="G2477" s="34"/>
      <c r="H2477" s="1">
        <v>2792</v>
      </c>
      <c r="I2477" s="1">
        <f>IF(Tabel1[[#This Row],[Netto afname 2024 (LDN)]]-Tabel1[[#This Row],[Wind profiel]]&lt;0,0,Tabel1[[#This Row],[Netto afname 2024 (LDN)]]-Tabel1[[#This Row],[Wind profiel]])</f>
        <v>0</v>
      </c>
      <c r="J2477" s="1">
        <f>Tabel1[[#This Row],[Wind profiel]]-Tabel1[[#This Row],[Netto afname 2024 (LDN)]]</f>
        <v>2644.3552500000001</v>
      </c>
    </row>
    <row r="2478" spans="1:10" x14ac:dyDescent="0.2">
      <c r="A2478">
        <f t="shared" si="77"/>
        <v>4</v>
      </c>
      <c r="B2478" t="s">
        <v>2476</v>
      </c>
      <c r="C2478" s="1">
        <v>145.3655</v>
      </c>
      <c r="D2478" s="1">
        <v>0</v>
      </c>
      <c r="E2478" s="1">
        <v>0</v>
      </c>
      <c r="F2478" s="1">
        <f t="shared" si="78"/>
        <v>145.3655</v>
      </c>
      <c r="G2478" s="34"/>
      <c r="H2478" s="1">
        <v>2335.3000000000002</v>
      </c>
      <c r="I2478" s="1">
        <f>IF(Tabel1[[#This Row],[Netto afname 2024 (LDN)]]-Tabel1[[#This Row],[Wind profiel]]&lt;0,0,Tabel1[[#This Row],[Netto afname 2024 (LDN)]]-Tabel1[[#This Row],[Wind profiel]])</f>
        <v>0</v>
      </c>
      <c r="J2478" s="1">
        <f>Tabel1[[#This Row],[Wind profiel]]-Tabel1[[#This Row],[Netto afname 2024 (LDN)]]</f>
        <v>2189.9345000000003</v>
      </c>
    </row>
    <row r="2479" spans="1:10" x14ac:dyDescent="0.2">
      <c r="A2479">
        <f t="shared" si="77"/>
        <v>4</v>
      </c>
      <c r="B2479" t="s">
        <v>2477</v>
      </c>
      <c r="C2479" s="1">
        <v>144.85900000000001</v>
      </c>
      <c r="D2479" s="1">
        <v>0</v>
      </c>
      <c r="E2479" s="1">
        <v>0</v>
      </c>
      <c r="F2479" s="1">
        <f t="shared" si="78"/>
        <v>144.85900000000001</v>
      </c>
      <c r="G2479" s="34"/>
      <c r="H2479" s="1">
        <v>1924</v>
      </c>
      <c r="I2479" s="1">
        <f>IF(Tabel1[[#This Row],[Netto afname 2024 (LDN)]]-Tabel1[[#This Row],[Wind profiel]]&lt;0,0,Tabel1[[#This Row],[Netto afname 2024 (LDN)]]-Tabel1[[#This Row],[Wind profiel]])</f>
        <v>0</v>
      </c>
      <c r="J2479" s="1">
        <f>Tabel1[[#This Row],[Wind profiel]]-Tabel1[[#This Row],[Netto afname 2024 (LDN)]]</f>
        <v>1779.1410000000001</v>
      </c>
    </row>
    <row r="2480" spans="1:10" x14ac:dyDescent="0.2">
      <c r="A2480">
        <f t="shared" si="77"/>
        <v>4</v>
      </c>
      <c r="B2480" t="s">
        <v>2478</v>
      </c>
      <c r="C2480" s="1">
        <v>139.59139999999999</v>
      </c>
      <c r="D2480" s="1">
        <v>0</v>
      </c>
      <c r="E2480" s="1">
        <v>0.56000000000000005</v>
      </c>
      <c r="F2480" s="1">
        <f t="shared" si="78"/>
        <v>140.1514</v>
      </c>
      <c r="G2480" s="34"/>
      <c r="H2480" s="1">
        <v>1546.8</v>
      </c>
      <c r="I2480" s="1">
        <f>IF(Tabel1[[#This Row],[Netto afname 2024 (LDN)]]-Tabel1[[#This Row],[Wind profiel]]&lt;0,0,Tabel1[[#This Row],[Netto afname 2024 (LDN)]]-Tabel1[[#This Row],[Wind profiel]])</f>
        <v>0</v>
      </c>
      <c r="J2480" s="1">
        <f>Tabel1[[#This Row],[Wind profiel]]-Tabel1[[#This Row],[Netto afname 2024 (LDN)]]</f>
        <v>1407.2085999999999</v>
      </c>
    </row>
    <row r="2481" spans="1:10" x14ac:dyDescent="0.2">
      <c r="A2481">
        <f t="shared" si="77"/>
        <v>4</v>
      </c>
      <c r="B2481" t="s">
        <v>2479</v>
      </c>
      <c r="C2481" s="1">
        <v>110.8222</v>
      </c>
      <c r="D2481" s="1">
        <v>0</v>
      </c>
      <c r="E2481" s="1">
        <v>31.840000000000003</v>
      </c>
      <c r="F2481" s="1">
        <f t="shared" si="78"/>
        <v>142.66219999999998</v>
      </c>
      <c r="G2481" s="34"/>
      <c r="H2481" s="1">
        <v>1280.0999999999999</v>
      </c>
      <c r="I2481" s="1">
        <f>IF(Tabel1[[#This Row],[Netto afname 2024 (LDN)]]-Tabel1[[#This Row],[Wind profiel]]&lt;0,0,Tabel1[[#This Row],[Netto afname 2024 (LDN)]]-Tabel1[[#This Row],[Wind profiel]])</f>
        <v>0</v>
      </c>
      <c r="J2481" s="1">
        <f>Tabel1[[#This Row],[Wind profiel]]-Tabel1[[#This Row],[Netto afname 2024 (LDN)]]</f>
        <v>1169.2777999999998</v>
      </c>
    </row>
    <row r="2482" spans="1:10" x14ac:dyDescent="0.2">
      <c r="A2482">
        <f t="shared" si="77"/>
        <v>4</v>
      </c>
      <c r="B2482" t="s">
        <v>2480</v>
      </c>
      <c r="C2482" s="1">
        <v>47.56035</v>
      </c>
      <c r="D2482" s="1">
        <v>2.5666337611056269</v>
      </c>
      <c r="E2482" s="1">
        <v>109.84</v>
      </c>
      <c r="F2482" s="1">
        <f t="shared" si="78"/>
        <v>154.83371623889437</v>
      </c>
      <c r="G2482" s="34"/>
      <c r="H2482" s="1">
        <v>1096.4000000000001</v>
      </c>
      <c r="I2482" s="1">
        <f>IF(Tabel1[[#This Row],[Netto afname 2024 (LDN)]]-Tabel1[[#This Row],[Wind profiel]]&lt;0,0,Tabel1[[#This Row],[Netto afname 2024 (LDN)]]-Tabel1[[#This Row],[Wind profiel]])</f>
        <v>0</v>
      </c>
      <c r="J2482" s="1">
        <f>Tabel1[[#This Row],[Wind profiel]]-Tabel1[[#This Row],[Netto afname 2024 (LDN)]]</f>
        <v>1048.8396500000001</v>
      </c>
    </row>
    <row r="2483" spans="1:10" x14ac:dyDescent="0.2">
      <c r="A2483">
        <f t="shared" si="77"/>
        <v>4</v>
      </c>
      <c r="B2483" t="s">
        <v>2481</v>
      </c>
      <c r="C2483" s="1">
        <v>2.5831499999999998</v>
      </c>
      <c r="D2483" s="1">
        <v>49.160908193484694</v>
      </c>
      <c r="E2483" s="1">
        <v>208.32</v>
      </c>
      <c r="F2483" s="1">
        <f t="shared" si="78"/>
        <v>161.7422418065153</v>
      </c>
      <c r="G2483" s="34"/>
      <c r="H2483" s="1">
        <v>1154.8</v>
      </c>
      <c r="I2483" s="1">
        <f>IF(Tabel1[[#This Row],[Netto afname 2024 (LDN)]]-Tabel1[[#This Row],[Wind profiel]]&lt;0,0,Tabel1[[#This Row],[Netto afname 2024 (LDN)]]-Tabel1[[#This Row],[Wind profiel]])</f>
        <v>0</v>
      </c>
      <c r="J2483" s="1">
        <f>Tabel1[[#This Row],[Wind profiel]]-Tabel1[[#This Row],[Netto afname 2024 (LDN)]]</f>
        <v>1152.21685</v>
      </c>
    </row>
    <row r="2484" spans="1:10" x14ac:dyDescent="0.2">
      <c r="A2484">
        <f t="shared" si="77"/>
        <v>4</v>
      </c>
      <c r="B2484" t="s">
        <v>2482</v>
      </c>
      <c r="C2484" s="1">
        <v>0</v>
      </c>
      <c r="D2484" s="1">
        <v>103.94866732477789</v>
      </c>
      <c r="E2484" s="1">
        <v>290</v>
      </c>
      <c r="F2484" s="1">
        <f t="shared" si="78"/>
        <v>186.05133267522211</v>
      </c>
      <c r="G2484" s="34"/>
      <c r="H2484" s="1">
        <v>939.1</v>
      </c>
      <c r="I2484" s="1">
        <f>IF(Tabel1[[#This Row],[Netto afname 2024 (LDN)]]-Tabel1[[#This Row],[Wind profiel]]&lt;0,0,Tabel1[[#This Row],[Netto afname 2024 (LDN)]]-Tabel1[[#This Row],[Wind profiel]])</f>
        <v>0</v>
      </c>
      <c r="J2484" s="1">
        <f>Tabel1[[#This Row],[Wind profiel]]-Tabel1[[#This Row],[Netto afname 2024 (LDN)]]</f>
        <v>939.1</v>
      </c>
    </row>
    <row r="2485" spans="1:10" x14ac:dyDescent="0.2">
      <c r="A2485">
        <f t="shared" si="77"/>
        <v>4</v>
      </c>
      <c r="B2485" t="s">
        <v>2483</v>
      </c>
      <c r="C2485" s="1">
        <v>0</v>
      </c>
      <c r="D2485" s="1">
        <v>132.87265547877593</v>
      </c>
      <c r="E2485" s="1">
        <v>346.15999999999997</v>
      </c>
      <c r="F2485" s="1">
        <f t="shared" si="78"/>
        <v>213.28734452122404</v>
      </c>
      <c r="G2485" s="34"/>
      <c r="H2485" s="1">
        <v>1019.5</v>
      </c>
      <c r="I2485" s="1">
        <f>IF(Tabel1[[#This Row],[Netto afname 2024 (LDN)]]-Tabel1[[#This Row],[Wind profiel]]&lt;0,0,Tabel1[[#This Row],[Netto afname 2024 (LDN)]]-Tabel1[[#This Row],[Wind profiel]])</f>
        <v>0</v>
      </c>
      <c r="J2485" s="1">
        <f>Tabel1[[#This Row],[Wind profiel]]-Tabel1[[#This Row],[Netto afname 2024 (LDN)]]</f>
        <v>1019.5</v>
      </c>
    </row>
    <row r="2486" spans="1:10" x14ac:dyDescent="0.2">
      <c r="A2486">
        <f t="shared" si="77"/>
        <v>4</v>
      </c>
      <c r="B2486" t="s">
        <v>2484</v>
      </c>
      <c r="C2486" s="1">
        <v>0</v>
      </c>
      <c r="D2486" s="1">
        <v>114.75814412635737</v>
      </c>
      <c r="E2486" s="1">
        <v>335.44</v>
      </c>
      <c r="F2486" s="1">
        <f t="shared" si="78"/>
        <v>220.68185587364263</v>
      </c>
      <c r="G2486" s="34"/>
      <c r="H2486" s="1">
        <v>1760</v>
      </c>
      <c r="I2486" s="1">
        <f>IF(Tabel1[[#This Row],[Netto afname 2024 (LDN)]]-Tabel1[[#This Row],[Wind profiel]]&lt;0,0,Tabel1[[#This Row],[Netto afname 2024 (LDN)]]-Tabel1[[#This Row],[Wind profiel]])</f>
        <v>0</v>
      </c>
      <c r="J2486" s="1">
        <f>Tabel1[[#This Row],[Wind profiel]]-Tabel1[[#This Row],[Netto afname 2024 (LDN)]]</f>
        <v>1760</v>
      </c>
    </row>
    <row r="2487" spans="1:10" x14ac:dyDescent="0.2">
      <c r="A2487">
        <f t="shared" si="77"/>
        <v>4</v>
      </c>
      <c r="B2487" t="s">
        <v>2485</v>
      </c>
      <c r="C2487" s="1">
        <v>0.25324999999999998</v>
      </c>
      <c r="D2487" s="1">
        <v>165.64659427443237</v>
      </c>
      <c r="E2487" s="1">
        <v>396.64</v>
      </c>
      <c r="F2487" s="1">
        <f t="shared" si="78"/>
        <v>231.24665572556759</v>
      </c>
      <c r="G2487" s="34"/>
      <c r="H2487" s="1">
        <v>2804.5</v>
      </c>
      <c r="I2487" s="1">
        <f>IF(Tabel1[[#This Row],[Netto afname 2024 (LDN)]]-Tabel1[[#This Row],[Wind profiel]]&lt;0,0,Tabel1[[#This Row],[Netto afname 2024 (LDN)]]-Tabel1[[#This Row],[Wind profiel]])</f>
        <v>0</v>
      </c>
      <c r="J2487" s="1">
        <f>Tabel1[[#This Row],[Wind profiel]]-Tabel1[[#This Row],[Netto afname 2024 (LDN)]]</f>
        <v>2804.2467499999998</v>
      </c>
    </row>
    <row r="2488" spans="1:10" x14ac:dyDescent="0.2">
      <c r="A2488">
        <f t="shared" si="77"/>
        <v>4</v>
      </c>
      <c r="B2488" t="s">
        <v>2486</v>
      </c>
      <c r="C2488" s="1">
        <v>1.5701500000000002</v>
      </c>
      <c r="D2488" s="1">
        <v>99.901283316880551</v>
      </c>
      <c r="E2488" s="1">
        <v>329.44</v>
      </c>
      <c r="F2488" s="1">
        <f t="shared" si="78"/>
        <v>231.10886668311946</v>
      </c>
      <c r="G2488" s="34"/>
      <c r="H2488" s="1">
        <v>2504.3000000000002</v>
      </c>
      <c r="I2488" s="1">
        <f>IF(Tabel1[[#This Row],[Netto afname 2024 (LDN)]]-Tabel1[[#This Row],[Wind profiel]]&lt;0,0,Tabel1[[#This Row],[Netto afname 2024 (LDN)]]-Tabel1[[#This Row],[Wind profiel]])</f>
        <v>0</v>
      </c>
      <c r="J2488" s="1">
        <f>Tabel1[[#This Row],[Wind profiel]]-Tabel1[[#This Row],[Netto afname 2024 (LDN)]]</f>
        <v>2502.7298500000002</v>
      </c>
    </row>
    <row r="2489" spans="1:10" x14ac:dyDescent="0.2">
      <c r="A2489">
        <f t="shared" si="77"/>
        <v>4</v>
      </c>
      <c r="B2489" t="s">
        <v>2487</v>
      </c>
      <c r="C2489" s="1">
        <v>2.6337999999999999</v>
      </c>
      <c r="D2489" s="1">
        <v>92.892398815399815</v>
      </c>
      <c r="E2489" s="1">
        <v>316.56</v>
      </c>
      <c r="F2489" s="1">
        <f t="shared" si="78"/>
        <v>226.30140118460019</v>
      </c>
      <c r="G2489" s="34"/>
      <c r="H2489" s="1">
        <v>2694.4</v>
      </c>
      <c r="I2489" s="1">
        <f>IF(Tabel1[[#This Row],[Netto afname 2024 (LDN)]]-Tabel1[[#This Row],[Wind profiel]]&lt;0,0,Tabel1[[#This Row],[Netto afname 2024 (LDN)]]-Tabel1[[#This Row],[Wind profiel]])</f>
        <v>0</v>
      </c>
      <c r="J2489" s="1">
        <f>Tabel1[[#This Row],[Wind profiel]]-Tabel1[[#This Row],[Netto afname 2024 (LDN)]]</f>
        <v>2691.7662</v>
      </c>
    </row>
    <row r="2490" spans="1:10" x14ac:dyDescent="0.2">
      <c r="A2490">
        <f t="shared" si="77"/>
        <v>4</v>
      </c>
      <c r="B2490" t="s">
        <v>2488</v>
      </c>
      <c r="C2490" s="1">
        <v>8.3572500000000005</v>
      </c>
      <c r="D2490" s="1">
        <v>85.1431391905232</v>
      </c>
      <c r="E2490" s="1">
        <v>294.39999999999998</v>
      </c>
      <c r="F2490" s="1">
        <f t="shared" si="78"/>
        <v>217.61411080947681</v>
      </c>
      <c r="G2490" s="34"/>
      <c r="H2490" s="1">
        <v>2412.4</v>
      </c>
      <c r="I2490" s="1">
        <f>IF(Tabel1[[#This Row],[Netto afname 2024 (LDN)]]-Tabel1[[#This Row],[Wind profiel]]&lt;0,0,Tabel1[[#This Row],[Netto afname 2024 (LDN)]]-Tabel1[[#This Row],[Wind profiel]])</f>
        <v>0</v>
      </c>
      <c r="J2490" s="1">
        <f>Tabel1[[#This Row],[Wind profiel]]-Tabel1[[#This Row],[Netto afname 2024 (LDN)]]</f>
        <v>2404.0427500000001</v>
      </c>
    </row>
    <row r="2491" spans="1:10" x14ac:dyDescent="0.2">
      <c r="A2491">
        <f t="shared" si="77"/>
        <v>4</v>
      </c>
      <c r="B2491" t="s">
        <v>2489</v>
      </c>
      <c r="C2491" s="1">
        <v>24.160050000000002</v>
      </c>
      <c r="D2491" s="1">
        <v>13.129318854886474</v>
      </c>
      <c r="E2491" s="1">
        <v>203.92000000000002</v>
      </c>
      <c r="F2491" s="1">
        <f t="shared" si="78"/>
        <v>214.95073114511356</v>
      </c>
      <c r="G2491" s="34"/>
      <c r="H2491" s="1">
        <v>2599.6</v>
      </c>
      <c r="I2491" s="1">
        <f>IF(Tabel1[[#This Row],[Netto afname 2024 (LDN)]]-Tabel1[[#This Row],[Wind profiel]]&lt;0,0,Tabel1[[#This Row],[Netto afname 2024 (LDN)]]-Tabel1[[#This Row],[Wind profiel]])</f>
        <v>0</v>
      </c>
      <c r="J2491" s="1">
        <f>Tabel1[[#This Row],[Wind profiel]]-Tabel1[[#This Row],[Netto afname 2024 (LDN)]]</f>
        <v>2575.43995</v>
      </c>
    </row>
    <row r="2492" spans="1:10" x14ac:dyDescent="0.2">
      <c r="A2492">
        <f t="shared" si="77"/>
        <v>4</v>
      </c>
      <c r="B2492" t="s">
        <v>2490</v>
      </c>
      <c r="C2492" s="1">
        <v>99.324649999999991</v>
      </c>
      <c r="D2492" s="1">
        <v>0</v>
      </c>
      <c r="E2492" s="1">
        <v>110.8</v>
      </c>
      <c r="F2492" s="1">
        <f t="shared" si="78"/>
        <v>210.12464999999997</v>
      </c>
      <c r="G2492" s="34"/>
      <c r="H2492" s="1">
        <v>2904.9</v>
      </c>
      <c r="I2492" s="1">
        <f>IF(Tabel1[[#This Row],[Netto afname 2024 (LDN)]]-Tabel1[[#This Row],[Wind profiel]]&lt;0,0,Tabel1[[#This Row],[Netto afname 2024 (LDN)]]-Tabel1[[#This Row],[Wind profiel]])</f>
        <v>0</v>
      </c>
      <c r="J2492" s="1">
        <f>Tabel1[[#This Row],[Wind profiel]]-Tabel1[[#This Row],[Netto afname 2024 (LDN)]]</f>
        <v>2805.5753500000001</v>
      </c>
    </row>
    <row r="2493" spans="1:10" x14ac:dyDescent="0.2">
      <c r="A2493">
        <f t="shared" si="77"/>
        <v>4</v>
      </c>
      <c r="B2493" t="s">
        <v>2491</v>
      </c>
      <c r="C2493" s="1">
        <v>167.90475000000001</v>
      </c>
      <c r="D2493" s="1">
        <v>0</v>
      </c>
      <c r="E2493" s="1">
        <v>44</v>
      </c>
      <c r="F2493" s="1">
        <f t="shared" si="78"/>
        <v>211.90475000000001</v>
      </c>
      <c r="G2493" s="34"/>
      <c r="H2493" s="1">
        <v>3133.9</v>
      </c>
      <c r="I2493" s="1">
        <f>IF(Tabel1[[#This Row],[Netto afname 2024 (LDN)]]-Tabel1[[#This Row],[Wind profiel]]&lt;0,0,Tabel1[[#This Row],[Netto afname 2024 (LDN)]]-Tabel1[[#This Row],[Wind profiel]])</f>
        <v>0</v>
      </c>
      <c r="J2493" s="1">
        <f>Tabel1[[#This Row],[Wind profiel]]-Tabel1[[#This Row],[Netto afname 2024 (LDN)]]</f>
        <v>2965.9952499999999</v>
      </c>
    </row>
    <row r="2494" spans="1:10" x14ac:dyDescent="0.2">
      <c r="A2494">
        <f t="shared" si="77"/>
        <v>4</v>
      </c>
      <c r="B2494" t="s">
        <v>2492</v>
      </c>
      <c r="C2494" s="1">
        <v>212.2235</v>
      </c>
      <c r="D2494" s="1">
        <v>0</v>
      </c>
      <c r="E2494" s="1">
        <v>2.4</v>
      </c>
      <c r="F2494" s="1">
        <f t="shared" si="78"/>
        <v>214.62350000000001</v>
      </c>
      <c r="G2494" s="34"/>
      <c r="H2494" s="1">
        <v>3298</v>
      </c>
      <c r="I2494" s="1">
        <f>IF(Tabel1[[#This Row],[Netto afname 2024 (LDN)]]-Tabel1[[#This Row],[Wind profiel]]&lt;0,0,Tabel1[[#This Row],[Netto afname 2024 (LDN)]]-Tabel1[[#This Row],[Wind profiel]])</f>
        <v>0</v>
      </c>
      <c r="J2494" s="1">
        <f>Tabel1[[#This Row],[Wind profiel]]-Tabel1[[#This Row],[Netto afname 2024 (LDN)]]</f>
        <v>3085.7764999999999</v>
      </c>
    </row>
    <row r="2495" spans="1:10" x14ac:dyDescent="0.2">
      <c r="A2495">
        <f t="shared" si="77"/>
        <v>4</v>
      </c>
      <c r="B2495" t="s">
        <v>2493</v>
      </c>
      <c r="C2495" s="1">
        <v>207.10785000000001</v>
      </c>
      <c r="D2495" s="1">
        <v>0</v>
      </c>
      <c r="E2495" s="1">
        <v>0</v>
      </c>
      <c r="F2495" s="1">
        <f t="shared" si="78"/>
        <v>207.10785000000001</v>
      </c>
      <c r="G2495" s="34"/>
      <c r="H2495" s="1">
        <v>3492.9</v>
      </c>
      <c r="I2495" s="1">
        <f>IF(Tabel1[[#This Row],[Netto afname 2024 (LDN)]]-Tabel1[[#This Row],[Wind profiel]]&lt;0,0,Tabel1[[#This Row],[Netto afname 2024 (LDN)]]-Tabel1[[#This Row],[Wind profiel]])</f>
        <v>0</v>
      </c>
      <c r="J2495" s="1">
        <f>Tabel1[[#This Row],[Wind profiel]]-Tabel1[[#This Row],[Netto afname 2024 (LDN)]]</f>
        <v>3285.7921500000002</v>
      </c>
    </row>
    <row r="2496" spans="1:10" x14ac:dyDescent="0.2">
      <c r="A2496">
        <f t="shared" si="77"/>
        <v>4</v>
      </c>
      <c r="B2496" t="s">
        <v>2494</v>
      </c>
      <c r="C2496" s="1">
        <v>198.49735000000001</v>
      </c>
      <c r="D2496" s="1">
        <v>0</v>
      </c>
      <c r="E2496" s="1">
        <v>0</v>
      </c>
      <c r="F2496" s="1">
        <f t="shared" si="78"/>
        <v>198.49735000000001</v>
      </c>
      <c r="G2496" s="34"/>
      <c r="H2496" s="1">
        <v>3377.8</v>
      </c>
      <c r="I2496" s="1">
        <f>IF(Tabel1[[#This Row],[Netto afname 2024 (LDN)]]-Tabel1[[#This Row],[Wind profiel]]&lt;0,0,Tabel1[[#This Row],[Netto afname 2024 (LDN)]]-Tabel1[[#This Row],[Wind profiel]])</f>
        <v>0</v>
      </c>
      <c r="J2496" s="1">
        <f>Tabel1[[#This Row],[Wind profiel]]-Tabel1[[#This Row],[Netto afname 2024 (LDN)]]</f>
        <v>3179.3026500000001</v>
      </c>
    </row>
    <row r="2497" spans="1:10" x14ac:dyDescent="0.2">
      <c r="A2497">
        <f t="shared" si="77"/>
        <v>4</v>
      </c>
      <c r="B2497" t="s">
        <v>2495</v>
      </c>
      <c r="C2497" s="1">
        <v>189.43100000000001</v>
      </c>
      <c r="D2497" s="1">
        <v>0</v>
      </c>
      <c r="E2497" s="1">
        <v>0</v>
      </c>
      <c r="F2497" s="1">
        <f t="shared" si="78"/>
        <v>189.43100000000001</v>
      </c>
      <c r="G2497" s="34"/>
      <c r="H2497" s="1">
        <v>2898.2</v>
      </c>
      <c r="I2497" s="1">
        <f>IF(Tabel1[[#This Row],[Netto afname 2024 (LDN)]]-Tabel1[[#This Row],[Wind profiel]]&lt;0,0,Tabel1[[#This Row],[Netto afname 2024 (LDN)]]-Tabel1[[#This Row],[Wind profiel]])</f>
        <v>0</v>
      </c>
      <c r="J2497" s="1">
        <f>Tabel1[[#This Row],[Wind profiel]]-Tabel1[[#This Row],[Netto afname 2024 (LDN)]]</f>
        <v>2708.7689999999998</v>
      </c>
    </row>
    <row r="2498" spans="1:10" x14ac:dyDescent="0.2">
      <c r="A2498">
        <f t="shared" si="77"/>
        <v>4</v>
      </c>
      <c r="B2498" t="s">
        <v>2496</v>
      </c>
      <c r="C2498" s="1">
        <v>181.78285</v>
      </c>
      <c r="D2498" s="1">
        <v>0</v>
      </c>
      <c r="E2498" s="1">
        <v>0</v>
      </c>
      <c r="F2498" s="1">
        <f t="shared" si="78"/>
        <v>181.78285</v>
      </c>
      <c r="G2498" s="34"/>
      <c r="H2498" s="1">
        <v>2595.1999999999998</v>
      </c>
      <c r="I2498" s="1">
        <f>IF(Tabel1[[#This Row],[Netto afname 2024 (LDN)]]-Tabel1[[#This Row],[Wind profiel]]&lt;0,0,Tabel1[[#This Row],[Netto afname 2024 (LDN)]]-Tabel1[[#This Row],[Wind profiel]])</f>
        <v>0</v>
      </c>
      <c r="J2498" s="1">
        <f>Tabel1[[#This Row],[Wind profiel]]-Tabel1[[#This Row],[Netto afname 2024 (LDN)]]</f>
        <v>2413.4171499999998</v>
      </c>
    </row>
    <row r="2499" spans="1:10" x14ac:dyDescent="0.2">
      <c r="A2499">
        <f t="shared" si="77"/>
        <v>4</v>
      </c>
      <c r="B2499" t="s">
        <v>2497</v>
      </c>
      <c r="C2499" s="1">
        <v>176.46459999999999</v>
      </c>
      <c r="D2499" s="1">
        <v>0</v>
      </c>
      <c r="E2499" s="1">
        <v>0</v>
      </c>
      <c r="F2499" s="1">
        <f t="shared" si="78"/>
        <v>176.46459999999999</v>
      </c>
      <c r="G2499" s="34"/>
      <c r="H2499" s="1">
        <v>2075.6</v>
      </c>
      <c r="I2499" s="1">
        <f>IF(Tabel1[[#This Row],[Netto afname 2024 (LDN)]]-Tabel1[[#This Row],[Wind profiel]]&lt;0,0,Tabel1[[#This Row],[Netto afname 2024 (LDN)]]-Tabel1[[#This Row],[Wind profiel]])</f>
        <v>0</v>
      </c>
      <c r="J2499" s="1">
        <f>Tabel1[[#This Row],[Wind profiel]]-Tabel1[[#This Row],[Netto afname 2024 (LDN)]]</f>
        <v>1899.1353999999999</v>
      </c>
    </row>
    <row r="2500" spans="1:10" x14ac:dyDescent="0.2">
      <c r="A2500">
        <f t="shared" ref="A2500:A2563" si="79">MONTH(B2500)</f>
        <v>4</v>
      </c>
      <c r="B2500" t="s">
        <v>2498</v>
      </c>
      <c r="C2500" s="1">
        <v>170.28530000000001</v>
      </c>
      <c r="D2500" s="1">
        <v>0</v>
      </c>
      <c r="E2500" s="1">
        <v>0</v>
      </c>
      <c r="F2500" s="1">
        <f t="shared" ref="F2500:F2563" si="80">C2500+E2500-D2500</f>
        <v>170.28530000000001</v>
      </c>
      <c r="G2500" s="34"/>
      <c r="H2500" s="1">
        <v>2684.5</v>
      </c>
      <c r="I2500" s="1">
        <f>IF(Tabel1[[#This Row],[Netto afname 2024 (LDN)]]-Tabel1[[#This Row],[Wind profiel]]&lt;0,0,Tabel1[[#This Row],[Netto afname 2024 (LDN)]]-Tabel1[[#This Row],[Wind profiel]])</f>
        <v>0</v>
      </c>
      <c r="J2500" s="1">
        <f>Tabel1[[#This Row],[Wind profiel]]-Tabel1[[#This Row],[Netto afname 2024 (LDN)]]</f>
        <v>2514.2147</v>
      </c>
    </row>
    <row r="2501" spans="1:10" x14ac:dyDescent="0.2">
      <c r="A2501">
        <f t="shared" si="79"/>
        <v>4</v>
      </c>
      <c r="B2501" t="s">
        <v>2499</v>
      </c>
      <c r="C2501" s="1">
        <v>158.78775000000002</v>
      </c>
      <c r="D2501" s="1">
        <v>0</v>
      </c>
      <c r="E2501" s="1">
        <v>0</v>
      </c>
      <c r="F2501" s="1">
        <f t="shared" si="80"/>
        <v>158.78775000000002</v>
      </c>
      <c r="G2501" s="34"/>
      <c r="H2501" s="1">
        <v>2754.3</v>
      </c>
      <c r="I2501" s="1">
        <f>IF(Tabel1[[#This Row],[Netto afname 2024 (LDN)]]-Tabel1[[#This Row],[Wind profiel]]&lt;0,0,Tabel1[[#This Row],[Netto afname 2024 (LDN)]]-Tabel1[[#This Row],[Wind profiel]])</f>
        <v>0</v>
      </c>
      <c r="J2501" s="1">
        <f>Tabel1[[#This Row],[Wind profiel]]-Tabel1[[#This Row],[Netto afname 2024 (LDN)]]</f>
        <v>2595.5122500000002</v>
      </c>
    </row>
    <row r="2502" spans="1:10" x14ac:dyDescent="0.2">
      <c r="A2502">
        <f t="shared" si="79"/>
        <v>4</v>
      </c>
      <c r="B2502" t="s">
        <v>2500</v>
      </c>
      <c r="C2502" s="1">
        <v>159.54750000000001</v>
      </c>
      <c r="D2502" s="1">
        <v>0</v>
      </c>
      <c r="E2502" s="1">
        <v>0</v>
      </c>
      <c r="F2502" s="1">
        <f t="shared" si="80"/>
        <v>159.54750000000001</v>
      </c>
      <c r="G2502" s="34"/>
      <c r="H2502" s="1">
        <v>2342.3000000000002</v>
      </c>
      <c r="I2502" s="1">
        <f>IF(Tabel1[[#This Row],[Netto afname 2024 (LDN)]]-Tabel1[[#This Row],[Wind profiel]]&lt;0,0,Tabel1[[#This Row],[Netto afname 2024 (LDN)]]-Tabel1[[#This Row],[Wind profiel]])</f>
        <v>0</v>
      </c>
      <c r="J2502" s="1">
        <f>Tabel1[[#This Row],[Wind profiel]]-Tabel1[[#This Row],[Netto afname 2024 (LDN)]]</f>
        <v>2182.7525000000001</v>
      </c>
    </row>
    <row r="2503" spans="1:10" x14ac:dyDescent="0.2">
      <c r="A2503">
        <f t="shared" si="79"/>
        <v>4</v>
      </c>
      <c r="B2503" t="s">
        <v>2501</v>
      </c>
      <c r="C2503" s="1">
        <v>156.45785000000001</v>
      </c>
      <c r="D2503" s="1">
        <v>0</v>
      </c>
      <c r="E2503" s="1">
        <v>0</v>
      </c>
      <c r="F2503" s="1">
        <f t="shared" si="80"/>
        <v>156.45785000000001</v>
      </c>
      <c r="G2503" s="34"/>
      <c r="H2503" s="1">
        <v>1825.5</v>
      </c>
      <c r="I2503" s="1">
        <f>IF(Tabel1[[#This Row],[Netto afname 2024 (LDN)]]-Tabel1[[#This Row],[Wind profiel]]&lt;0,0,Tabel1[[#This Row],[Netto afname 2024 (LDN)]]-Tabel1[[#This Row],[Wind profiel]])</f>
        <v>0</v>
      </c>
      <c r="J2503" s="1">
        <f>Tabel1[[#This Row],[Wind profiel]]-Tabel1[[#This Row],[Netto afname 2024 (LDN)]]</f>
        <v>1669.04215</v>
      </c>
    </row>
    <row r="2504" spans="1:10" x14ac:dyDescent="0.2">
      <c r="A2504">
        <f t="shared" si="79"/>
        <v>4</v>
      </c>
      <c r="B2504" t="s">
        <v>2502</v>
      </c>
      <c r="C2504" s="1">
        <v>148.6071</v>
      </c>
      <c r="D2504" s="1">
        <v>0</v>
      </c>
      <c r="E2504" s="1">
        <v>0.88</v>
      </c>
      <c r="F2504" s="1">
        <f t="shared" si="80"/>
        <v>149.4871</v>
      </c>
      <c r="G2504" s="34"/>
      <c r="H2504" s="1">
        <v>1215.4000000000001</v>
      </c>
      <c r="I2504" s="1">
        <f>IF(Tabel1[[#This Row],[Netto afname 2024 (LDN)]]-Tabel1[[#This Row],[Wind profiel]]&lt;0,0,Tabel1[[#This Row],[Netto afname 2024 (LDN)]]-Tabel1[[#This Row],[Wind profiel]])</f>
        <v>0</v>
      </c>
      <c r="J2504" s="1">
        <f>Tabel1[[#This Row],[Wind profiel]]-Tabel1[[#This Row],[Netto afname 2024 (LDN)]]</f>
        <v>1066.7929000000001</v>
      </c>
    </row>
    <row r="2505" spans="1:10" x14ac:dyDescent="0.2">
      <c r="A2505">
        <f t="shared" si="79"/>
        <v>4</v>
      </c>
      <c r="B2505" t="s">
        <v>2503</v>
      </c>
      <c r="C2505" s="1">
        <v>113.81055000000001</v>
      </c>
      <c r="D2505" s="1">
        <v>0</v>
      </c>
      <c r="E2505" s="1">
        <v>33.28</v>
      </c>
      <c r="F2505" s="1">
        <f t="shared" si="80"/>
        <v>147.09055000000001</v>
      </c>
      <c r="G2505" s="34"/>
      <c r="H2505" s="1">
        <v>635.1</v>
      </c>
      <c r="I2505" s="1">
        <f>IF(Tabel1[[#This Row],[Netto afname 2024 (LDN)]]-Tabel1[[#This Row],[Wind profiel]]&lt;0,0,Tabel1[[#This Row],[Netto afname 2024 (LDN)]]-Tabel1[[#This Row],[Wind profiel]])</f>
        <v>0</v>
      </c>
      <c r="J2505" s="1">
        <f>Tabel1[[#This Row],[Wind profiel]]-Tabel1[[#This Row],[Netto afname 2024 (LDN)]]</f>
        <v>521.28944999999999</v>
      </c>
    </row>
    <row r="2506" spans="1:10" x14ac:dyDescent="0.2">
      <c r="A2506">
        <f t="shared" si="79"/>
        <v>4</v>
      </c>
      <c r="B2506" t="s">
        <v>2504</v>
      </c>
      <c r="C2506" s="1">
        <v>47.205800000000004</v>
      </c>
      <c r="D2506" s="1">
        <v>0.69101678183613036</v>
      </c>
      <c r="E2506" s="1">
        <v>104.47999999999999</v>
      </c>
      <c r="F2506" s="1">
        <f t="shared" si="80"/>
        <v>150.99478321816386</v>
      </c>
      <c r="G2506" s="34"/>
      <c r="H2506" s="1">
        <v>444.5</v>
      </c>
      <c r="I2506" s="1">
        <f>IF(Tabel1[[#This Row],[Netto afname 2024 (LDN)]]-Tabel1[[#This Row],[Wind profiel]]&lt;0,0,Tabel1[[#This Row],[Netto afname 2024 (LDN)]]-Tabel1[[#This Row],[Wind profiel]])</f>
        <v>0</v>
      </c>
      <c r="J2506" s="1">
        <f>Tabel1[[#This Row],[Wind profiel]]-Tabel1[[#This Row],[Netto afname 2024 (LDN)]]</f>
        <v>397.29419999999999</v>
      </c>
    </row>
    <row r="2507" spans="1:10" x14ac:dyDescent="0.2">
      <c r="A2507">
        <f t="shared" si="79"/>
        <v>4</v>
      </c>
      <c r="B2507" t="s">
        <v>2505</v>
      </c>
      <c r="C2507" s="1">
        <v>1.3169</v>
      </c>
      <c r="D2507" s="1">
        <v>51.974333662388943</v>
      </c>
      <c r="E2507" s="1">
        <v>204.88</v>
      </c>
      <c r="F2507" s="1">
        <f t="shared" si="80"/>
        <v>154.22256633761106</v>
      </c>
      <c r="G2507" s="34"/>
      <c r="H2507" s="1">
        <v>561</v>
      </c>
      <c r="I2507" s="1">
        <f>IF(Tabel1[[#This Row],[Netto afname 2024 (LDN)]]-Tabel1[[#This Row],[Wind profiel]]&lt;0,0,Tabel1[[#This Row],[Netto afname 2024 (LDN)]]-Tabel1[[#This Row],[Wind profiel]])</f>
        <v>0</v>
      </c>
      <c r="J2507" s="1">
        <f>Tabel1[[#This Row],[Wind profiel]]-Tabel1[[#This Row],[Netto afname 2024 (LDN)]]</f>
        <v>559.68309999999997</v>
      </c>
    </row>
    <row r="2508" spans="1:10" x14ac:dyDescent="0.2">
      <c r="A2508">
        <f t="shared" si="79"/>
        <v>4</v>
      </c>
      <c r="B2508" t="s">
        <v>2506</v>
      </c>
      <c r="C2508" s="1">
        <v>7.4962</v>
      </c>
      <c r="D2508" s="1">
        <v>122.65547877591314</v>
      </c>
      <c r="E2508" s="1">
        <v>276.48</v>
      </c>
      <c r="F2508" s="1">
        <f t="shared" si="80"/>
        <v>161.32072122408687</v>
      </c>
      <c r="G2508" s="34"/>
      <c r="H2508" s="1">
        <v>730.9</v>
      </c>
      <c r="I2508" s="1">
        <f>IF(Tabel1[[#This Row],[Netto afname 2024 (LDN)]]-Tabel1[[#This Row],[Wind profiel]]&lt;0,0,Tabel1[[#This Row],[Netto afname 2024 (LDN)]]-Tabel1[[#This Row],[Wind profiel]])</f>
        <v>0</v>
      </c>
      <c r="J2508" s="1">
        <f>Tabel1[[#This Row],[Wind profiel]]-Tabel1[[#This Row],[Netto afname 2024 (LDN)]]</f>
        <v>723.40379999999993</v>
      </c>
    </row>
    <row r="2509" spans="1:10" x14ac:dyDescent="0.2">
      <c r="A2509">
        <f t="shared" si="79"/>
        <v>4</v>
      </c>
      <c r="B2509" t="s">
        <v>2507</v>
      </c>
      <c r="C2509" s="1">
        <v>0.81040000000000001</v>
      </c>
      <c r="D2509" s="1">
        <v>128.08489634748273</v>
      </c>
      <c r="E2509" s="1">
        <v>301.44</v>
      </c>
      <c r="F2509" s="1">
        <f t="shared" si="80"/>
        <v>174.16550365251729</v>
      </c>
      <c r="G2509" s="34"/>
      <c r="H2509" s="1">
        <v>927.1</v>
      </c>
      <c r="I2509" s="1">
        <f>IF(Tabel1[[#This Row],[Netto afname 2024 (LDN)]]-Tabel1[[#This Row],[Wind profiel]]&lt;0,0,Tabel1[[#This Row],[Netto afname 2024 (LDN)]]-Tabel1[[#This Row],[Wind profiel]])</f>
        <v>0</v>
      </c>
      <c r="J2509" s="1">
        <f>Tabel1[[#This Row],[Wind profiel]]-Tabel1[[#This Row],[Netto afname 2024 (LDN)]]</f>
        <v>926.28960000000006</v>
      </c>
    </row>
    <row r="2510" spans="1:10" x14ac:dyDescent="0.2">
      <c r="A2510">
        <f t="shared" si="79"/>
        <v>4</v>
      </c>
      <c r="B2510" t="s">
        <v>2508</v>
      </c>
      <c r="C2510" s="1">
        <v>1.7221</v>
      </c>
      <c r="D2510" s="1">
        <v>221.12537018756171</v>
      </c>
      <c r="E2510" s="1">
        <v>401.92</v>
      </c>
      <c r="F2510" s="1">
        <f t="shared" si="80"/>
        <v>182.51672981243831</v>
      </c>
      <c r="G2510" s="34"/>
      <c r="H2510" s="1">
        <v>1215.2</v>
      </c>
      <c r="I2510" s="1">
        <f>IF(Tabel1[[#This Row],[Netto afname 2024 (LDN)]]-Tabel1[[#This Row],[Wind profiel]]&lt;0,0,Tabel1[[#This Row],[Netto afname 2024 (LDN)]]-Tabel1[[#This Row],[Wind profiel]])</f>
        <v>0</v>
      </c>
      <c r="J2510" s="1">
        <f>Tabel1[[#This Row],[Wind profiel]]-Tabel1[[#This Row],[Netto afname 2024 (LDN)]]</f>
        <v>1213.4779000000001</v>
      </c>
    </row>
    <row r="2511" spans="1:10" x14ac:dyDescent="0.2">
      <c r="A2511">
        <f t="shared" si="79"/>
        <v>4</v>
      </c>
      <c r="B2511" t="s">
        <v>2509</v>
      </c>
      <c r="C2511" s="1">
        <v>1.1143000000000001</v>
      </c>
      <c r="D2511" s="1">
        <v>250.14807502467914</v>
      </c>
      <c r="E2511" s="1">
        <v>441.84000000000003</v>
      </c>
      <c r="F2511" s="1">
        <f t="shared" si="80"/>
        <v>192.8062249753209</v>
      </c>
      <c r="G2511" s="34"/>
      <c r="H2511" s="1">
        <v>1609.1</v>
      </c>
      <c r="I2511" s="1">
        <f>IF(Tabel1[[#This Row],[Netto afname 2024 (LDN)]]-Tabel1[[#This Row],[Wind profiel]]&lt;0,0,Tabel1[[#This Row],[Netto afname 2024 (LDN)]]-Tabel1[[#This Row],[Wind profiel]])</f>
        <v>0</v>
      </c>
      <c r="J2511" s="1">
        <f>Tabel1[[#This Row],[Wind profiel]]-Tabel1[[#This Row],[Netto afname 2024 (LDN)]]</f>
        <v>1607.9857</v>
      </c>
    </row>
    <row r="2512" spans="1:10" x14ac:dyDescent="0.2">
      <c r="A2512">
        <f t="shared" si="79"/>
        <v>4</v>
      </c>
      <c r="B2512" t="s">
        <v>2510</v>
      </c>
      <c r="C2512" s="1">
        <v>2.8870499999999999</v>
      </c>
      <c r="D2512" s="1">
        <v>269.05231984205329</v>
      </c>
      <c r="E2512" s="1">
        <v>465.44</v>
      </c>
      <c r="F2512" s="1">
        <f t="shared" si="80"/>
        <v>199.27473015794669</v>
      </c>
      <c r="G2512" s="34"/>
      <c r="H2512" s="1">
        <v>1826.7</v>
      </c>
      <c r="I2512" s="1">
        <f>IF(Tabel1[[#This Row],[Netto afname 2024 (LDN)]]-Tabel1[[#This Row],[Wind profiel]]&lt;0,0,Tabel1[[#This Row],[Netto afname 2024 (LDN)]]-Tabel1[[#This Row],[Wind profiel]])</f>
        <v>0</v>
      </c>
      <c r="J2512" s="1">
        <f>Tabel1[[#This Row],[Wind profiel]]-Tabel1[[#This Row],[Netto afname 2024 (LDN)]]</f>
        <v>1823.81295</v>
      </c>
    </row>
    <row r="2513" spans="1:10" x14ac:dyDescent="0.2">
      <c r="A2513">
        <f t="shared" si="79"/>
        <v>4</v>
      </c>
      <c r="B2513" t="s">
        <v>2511</v>
      </c>
      <c r="C2513" s="1">
        <v>7.5468500000000001</v>
      </c>
      <c r="D2513" s="1">
        <v>193.28726554787761</v>
      </c>
      <c r="E2513" s="1">
        <v>379.36</v>
      </c>
      <c r="F2513" s="1">
        <f t="shared" si="80"/>
        <v>193.61958445212241</v>
      </c>
      <c r="G2513" s="34"/>
      <c r="H2513" s="1">
        <v>1823.3</v>
      </c>
      <c r="I2513" s="1">
        <f>IF(Tabel1[[#This Row],[Netto afname 2024 (LDN)]]-Tabel1[[#This Row],[Wind profiel]]&lt;0,0,Tabel1[[#This Row],[Netto afname 2024 (LDN)]]-Tabel1[[#This Row],[Wind profiel]])</f>
        <v>0</v>
      </c>
      <c r="J2513" s="1">
        <f>Tabel1[[#This Row],[Wind profiel]]-Tabel1[[#This Row],[Netto afname 2024 (LDN)]]</f>
        <v>1815.75315</v>
      </c>
    </row>
    <row r="2514" spans="1:10" x14ac:dyDescent="0.2">
      <c r="A2514">
        <f t="shared" si="79"/>
        <v>4</v>
      </c>
      <c r="B2514" t="s">
        <v>2512</v>
      </c>
      <c r="C2514" s="1">
        <v>0</v>
      </c>
      <c r="D2514" s="1">
        <v>170.97729516288254</v>
      </c>
      <c r="E2514" s="1">
        <v>358.88000000000005</v>
      </c>
      <c r="F2514" s="1">
        <f t="shared" si="80"/>
        <v>187.90270483711751</v>
      </c>
      <c r="G2514" s="34"/>
      <c r="H2514" s="1">
        <v>1139.9000000000001</v>
      </c>
      <c r="I2514" s="1">
        <f>IF(Tabel1[[#This Row],[Netto afname 2024 (LDN)]]-Tabel1[[#This Row],[Wind profiel]]&lt;0,0,Tabel1[[#This Row],[Netto afname 2024 (LDN)]]-Tabel1[[#This Row],[Wind profiel]])</f>
        <v>0</v>
      </c>
      <c r="J2514" s="1">
        <f>Tabel1[[#This Row],[Wind profiel]]-Tabel1[[#This Row],[Netto afname 2024 (LDN)]]</f>
        <v>1139.9000000000001</v>
      </c>
    </row>
    <row r="2515" spans="1:10" x14ac:dyDescent="0.2">
      <c r="A2515">
        <f t="shared" si="79"/>
        <v>4</v>
      </c>
      <c r="B2515" t="s">
        <v>2513</v>
      </c>
      <c r="C2515" s="1">
        <v>2.2286000000000001</v>
      </c>
      <c r="D2515" s="1">
        <v>57.749259624876608</v>
      </c>
      <c r="E2515" s="1">
        <v>237.67999999999998</v>
      </c>
      <c r="F2515" s="1">
        <f t="shared" si="80"/>
        <v>182.15934037512338</v>
      </c>
      <c r="G2515" s="34"/>
      <c r="H2515" s="1">
        <v>829.4</v>
      </c>
      <c r="I2515" s="1">
        <f>IF(Tabel1[[#This Row],[Netto afname 2024 (LDN)]]-Tabel1[[#This Row],[Wind profiel]]&lt;0,0,Tabel1[[#This Row],[Netto afname 2024 (LDN)]]-Tabel1[[#This Row],[Wind profiel]])</f>
        <v>0</v>
      </c>
      <c r="J2515" s="1">
        <f>Tabel1[[#This Row],[Wind profiel]]-Tabel1[[#This Row],[Netto afname 2024 (LDN)]]</f>
        <v>827.17139999999995</v>
      </c>
    </row>
    <row r="2516" spans="1:10" x14ac:dyDescent="0.2">
      <c r="A2516">
        <f t="shared" si="79"/>
        <v>4</v>
      </c>
      <c r="B2516" t="s">
        <v>2514</v>
      </c>
      <c r="C2516" s="1">
        <v>43.50835</v>
      </c>
      <c r="D2516" s="1">
        <v>0.93780848963474828</v>
      </c>
      <c r="E2516" s="1">
        <v>126.96000000000001</v>
      </c>
      <c r="F2516" s="1">
        <f t="shared" si="80"/>
        <v>169.53054151036525</v>
      </c>
      <c r="G2516" s="34"/>
      <c r="H2516" s="1">
        <v>428.2</v>
      </c>
      <c r="I2516" s="1">
        <f>IF(Tabel1[[#This Row],[Netto afname 2024 (LDN)]]-Tabel1[[#This Row],[Wind profiel]]&lt;0,0,Tabel1[[#This Row],[Netto afname 2024 (LDN)]]-Tabel1[[#This Row],[Wind profiel]])</f>
        <v>0</v>
      </c>
      <c r="J2516" s="1">
        <f>Tabel1[[#This Row],[Wind profiel]]-Tabel1[[#This Row],[Netto afname 2024 (LDN)]]</f>
        <v>384.69164999999998</v>
      </c>
    </row>
    <row r="2517" spans="1:10" x14ac:dyDescent="0.2">
      <c r="A2517">
        <f t="shared" si="79"/>
        <v>4</v>
      </c>
      <c r="B2517" t="s">
        <v>2515</v>
      </c>
      <c r="C2517" s="1">
        <v>123.99119999999999</v>
      </c>
      <c r="D2517" s="1">
        <v>0</v>
      </c>
      <c r="E2517" s="1">
        <v>49.999999999999993</v>
      </c>
      <c r="F2517" s="1">
        <f t="shared" si="80"/>
        <v>173.99119999999999</v>
      </c>
      <c r="G2517" s="34"/>
      <c r="H2517" s="1">
        <v>184.9</v>
      </c>
      <c r="I2517" s="1">
        <f>IF(Tabel1[[#This Row],[Netto afname 2024 (LDN)]]-Tabel1[[#This Row],[Wind profiel]]&lt;0,0,Tabel1[[#This Row],[Netto afname 2024 (LDN)]]-Tabel1[[#This Row],[Wind profiel]])</f>
        <v>0</v>
      </c>
      <c r="J2517" s="1">
        <f>Tabel1[[#This Row],[Wind profiel]]-Tabel1[[#This Row],[Netto afname 2024 (LDN)]]</f>
        <v>60.908800000000014</v>
      </c>
    </row>
    <row r="2518" spans="1:10" x14ac:dyDescent="0.2">
      <c r="A2518">
        <f t="shared" si="79"/>
        <v>4</v>
      </c>
      <c r="B2518" t="s">
        <v>2516</v>
      </c>
      <c r="C2518" s="1">
        <v>177.78149999999999</v>
      </c>
      <c r="D2518" s="1">
        <v>0</v>
      </c>
      <c r="E2518" s="1">
        <v>3.28</v>
      </c>
      <c r="F2518" s="1">
        <f t="shared" si="80"/>
        <v>181.0615</v>
      </c>
      <c r="G2518" s="34"/>
      <c r="H2518" s="1">
        <v>36</v>
      </c>
      <c r="I2518" s="1">
        <f>IF(Tabel1[[#This Row],[Netto afname 2024 (LDN)]]-Tabel1[[#This Row],[Wind profiel]]&lt;0,0,Tabel1[[#This Row],[Netto afname 2024 (LDN)]]-Tabel1[[#This Row],[Wind profiel]])</f>
        <v>141.78149999999999</v>
      </c>
      <c r="J2518" s="1">
        <f>Tabel1[[#This Row],[Wind profiel]]-Tabel1[[#This Row],[Netto afname 2024 (LDN)]]</f>
        <v>-141.78149999999999</v>
      </c>
    </row>
    <row r="2519" spans="1:10" x14ac:dyDescent="0.2">
      <c r="A2519">
        <f t="shared" si="79"/>
        <v>4</v>
      </c>
      <c r="B2519" t="s">
        <v>2517</v>
      </c>
      <c r="C2519" s="1">
        <v>181.52960000000002</v>
      </c>
      <c r="D2519" s="1">
        <v>0</v>
      </c>
      <c r="E2519" s="1">
        <v>0</v>
      </c>
      <c r="F2519" s="1">
        <f t="shared" si="80"/>
        <v>181.52960000000002</v>
      </c>
      <c r="G2519" s="34"/>
      <c r="H2519" s="1">
        <v>0</v>
      </c>
      <c r="I2519" s="1">
        <f>IF(Tabel1[[#This Row],[Netto afname 2024 (LDN)]]-Tabel1[[#This Row],[Wind profiel]]&lt;0,0,Tabel1[[#This Row],[Netto afname 2024 (LDN)]]-Tabel1[[#This Row],[Wind profiel]])</f>
        <v>181.52960000000002</v>
      </c>
      <c r="J2519" s="1">
        <f>Tabel1[[#This Row],[Wind profiel]]-Tabel1[[#This Row],[Netto afname 2024 (LDN)]]</f>
        <v>-181.52960000000002</v>
      </c>
    </row>
    <row r="2520" spans="1:10" x14ac:dyDescent="0.2">
      <c r="A2520">
        <f t="shared" si="79"/>
        <v>4</v>
      </c>
      <c r="B2520" t="s">
        <v>2518</v>
      </c>
      <c r="C2520" s="1">
        <v>174.94510000000002</v>
      </c>
      <c r="D2520" s="1">
        <v>0</v>
      </c>
      <c r="E2520" s="1">
        <v>0</v>
      </c>
      <c r="F2520" s="1">
        <f t="shared" si="80"/>
        <v>174.94510000000002</v>
      </c>
      <c r="G2520" s="34"/>
      <c r="H2520" s="1">
        <v>1.1000000000000001</v>
      </c>
      <c r="I2520" s="1">
        <f>IF(Tabel1[[#This Row],[Netto afname 2024 (LDN)]]-Tabel1[[#This Row],[Wind profiel]]&lt;0,0,Tabel1[[#This Row],[Netto afname 2024 (LDN)]]-Tabel1[[#This Row],[Wind profiel]])</f>
        <v>173.84510000000003</v>
      </c>
      <c r="J2520" s="1">
        <f>Tabel1[[#This Row],[Wind profiel]]-Tabel1[[#This Row],[Netto afname 2024 (LDN)]]</f>
        <v>-173.84510000000003</v>
      </c>
    </row>
    <row r="2521" spans="1:10" x14ac:dyDescent="0.2">
      <c r="A2521">
        <f t="shared" si="79"/>
        <v>4</v>
      </c>
      <c r="B2521" t="s">
        <v>2519</v>
      </c>
      <c r="C2521" s="1">
        <v>169.06970000000001</v>
      </c>
      <c r="D2521" s="1">
        <v>0</v>
      </c>
      <c r="E2521" s="1">
        <v>0</v>
      </c>
      <c r="F2521" s="1">
        <f t="shared" si="80"/>
        <v>169.06970000000001</v>
      </c>
      <c r="G2521" s="34"/>
      <c r="H2521" s="1">
        <v>0</v>
      </c>
      <c r="I2521" s="1">
        <f>IF(Tabel1[[#This Row],[Netto afname 2024 (LDN)]]-Tabel1[[#This Row],[Wind profiel]]&lt;0,0,Tabel1[[#This Row],[Netto afname 2024 (LDN)]]-Tabel1[[#This Row],[Wind profiel]])</f>
        <v>169.06970000000001</v>
      </c>
      <c r="J2521" s="1">
        <f>Tabel1[[#This Row],[Wind profiel]]-Tabel1[[#This Row],[Netto afname 2024 (LDN)]]</f>
        <v>-169.06970000000001</v>
      </c>
    </row>
    <row r="2522" spans="1:10" x14ac:dyDescent="0.2">
      <c r="A2522">
        <f t="shared" si="79"/>
        <v>4</v>
      </c>
      <c r="B2522" t="s">
        <v>2520</v>
      </c>
      <c r="C2522" s="1">
        <v>160.3579</v>
      </c>
      <c r="D2522" s="1">
        <v>0</v>
      </c>
      <c r="E2522" s="1">
        <v>0</v>
      </c>
      <c r="F2522" s="1">
        <f t="shared" si="80"/>
        <v>160.3579</v>
      </c>
      <c r="G2522" s="34"/>
      <c r="H2522" s="1">
        <v>6.6</v>
      </c>
      <c r="I2522" s="1">
        <f>IF(Tabel1[[#This Row],[Netto afname 2024 (LDN)]]-Tabel1[[#This Row],[Wind profiel]]&lt;0,0,Tabel1[[#This Row],[Netto afname 2024 (LDN)]]-Tabel1[[#This Row],[Wind profiel]])</f>
        <v>153.75790000000001</v>
      </c>
      <c r="J2522" s="1">
        <f>Tabel1[[#This Row],[Wind profiel]]-Tabel1[[#This Row],[Netto afname 2024 (LDN)]]</f>
        <v>-153.75790000000001</v>
      </c>
    </row>
    <row r="2523" spans="1:10" x14ac:dyDescent="0.2">
      <c r="A2523">
        <f t="shared" si="79"/>
        <v>4</v>
      </c>
      <c r="B2523" t="s">
        <v>2521</v>
      </c>
      <c r="C2523" s="1">
        <v>154.68510000000001</v>
      </c>
      <c r="D2523" s="1">
        <v>0</v>
      </c>
      <c r="E2523" s="1">
        <v>0</v>
      </c>
      <c r="F2523" s="1">
        <f t="shared" si="80"/>
        <v>154.68510000000001</v>
      </c>
      <c r="G2523" s="34"/>
      <c r="H2523" s="1">
        <v>178.5</v>
      </c>
      <c r="I2523" s="1">
        <f>IF(Tabel1[[#This Row],[Netto afname 2024 (LDN)]]-Tabel1[[#This Row],[Wind profiel]]&lt;0,0,Tabel1[[#This Row],[Netto afname 2024 (LDN)]]-Tabel1[[#This Row],[Wind profiel]])</f>
        <v>0</v>
      </c>
      <c r="J2523" s="1">
        <f>Tabel1[[#This Row],[Wind profiel]]-Tabel1[[#This Row],[Netto afname 2024 (LDN)]]</f>
        <v>23.814899999999994</v>
      </c>
    </row>
    <row r="2524" spans="1:10" x14ac:dyDescent="0.2">
      <c r="A2524">
        <f t="shared" si="79"/>
        <v>4</v>
      </c>
      <c r="B2524" t="s">
        <v>2522</v>
      </c>
      <c r="C2524" s="1">
        <v>147.03694999999999</v>
      </c>
      <c r="D2524" s="1">
        <v>0</v>
      </c>
      <c r="E2524" s="1">
        <v>0</v>
      </c>
      <c r="F2524" s="1">
        <f t="shared" si="80"/>
        <v>147.03694999999999</v>
      </c>
      <c r="G2524" s="34"/>
      <c r="H2524" s="1">
        <v>520.20000000000005</v>
      </c>
      <c r="I2524" s="1">
        <f>IF(Tabel1[[#This Row],[Netto afname 2024 (LDN)]]-Tabel1[[#This Row],[Wind profiel]]&lt;0,0,Tabel1[[#This Row],[Netto afname 2024 (LDN)]]-Tabel1[[#This Row],[Wind profiel]])</f>
        <v>0</v>
      </c>
      <c r="J2524" s="1">
        <f>Tabel1[[#This Row],[Wind profiel]]-Tabel1[[#This Row],[Netto afname 2024 (LDN)]]</f>
        <v>373.16305000000006</v>
      </c>
    </row>
    <row r="2525" spans="1:10" x14ac:dyDescent="0.2">
      <c r="A2525">
        <f t="shared" si="79"/>
        <v>4</v>
      </c>
      <c r="B2525" t="s">
        <v>2523</v>
      </c>
      <c r="C2525" s="1">
        <v>142.57974999999999</v>
      </c>
      <c r="D2525" s="1">
        <v>0</v>
      </c>
      <c r="E2525" s="1">
        <v>0</v>
      </c>
      <c r="F2525" s="1">
        <f t="shared" si="80"/>
        <v>142.57974999999999</v>
      </c>
      <c r="G2525" s="34"/>
      <c r="H2525" s="1">
        <v>1179.9000000000001</v>
      </c>
      <c r="I2525" s="1">
        <f>IF(Tabel1[[#This Row],[Netto afname 2024 (LDN)]]-Tabel1[[#This Row],[Wind profiel]]&lt;0,0,Tabel1[[#This Row],[Netto afname 2024 (LDN)]]-Tabel1[[#This Row],[Wind profiel]])</f>
        <v>0</v>
      </c>
      <c r="J2525" s="1">
        <f>Tabel1[[#This Row],[Wind profiel]]-Tabel1[[#This Row],[Netto afname 2024 (LDN)]]</f>
        <v>1037.3202500000002</v>
      </c>
    </row>
    <row r="2526" spans="1:10" x14ac:dyDescent="0.2">
      <c r="A2526">
        <f t="shared" si="79"/>
        <v>4</v>
      </c>
      <c r="B2526" t="s">
        <v>2524</v>
      </c>
      <c r="C2526" s="1">
        <v>137.56540000000001</v>
      </c>
      <c r="D2526" s="1">
        <v>0</v>
      </c>
      <c r="E2526" s="1">
        <v>0</v>
      </c>
      <c r="F2526" s="1">
        <f t="shared" si="80"/>
        <v>137.56540000000001</v>
      </c>
      <c r="G2526" s="34"/>
      <c r="H2526" s="1">
        <v>1443.5</v>
      </c>
      <c r="I2526" s="1">
        <f>IF(Tabel1[[#This Row],[Netto afname 2024 (LDN)]]-Tabel1[[#This Row],[Wind profiel]]&lt;0,0,Tabel1[[#This Row],[Netto afname 2024 (LDN)]]-Tabel1[[#This Row],[Wind profiel]])</f>
        <v>0</v>
      </c>
      <c r="J2526" s="1">
        <f>Tabel1[[#This Row],[Wind profiel]]-Tabel1[[#This Row],[Netto afname 2024 (LDN)]]</f>
        <v>1305.9346</v>
      </c>
    </row>
    <row r="2527" spans="1:10" x14ac:dyDescent="0.2">
      <c r="A2527">
        <f t="shared" si="79"/>
        <v>4</v>
      </c>
      <c r="B2527" t="s">
        <v>2525</v>
      </c>
      <c r="C2527" s="1">
        <v>141.16155000000001</v>
      </c>
      <c r="D2527" s="1">
        <v>0</v>
      </c>
      <c r="E2527" s="1">
        <v>0</v>
      </c>
      <c r="F2527" s="1">
        <f t="shared" si="80"/>
        <v>141.16155000000001</v>
      </c>
      <c r="G2527" s="34"/>
      <c r="H2527" s="1">
        <v>1652.8</v>
      </c>
      <c r="I2527" s="1">
        <f>IF(Tabel1[[#This Row],[Netto afname 2024 (LDN)]]-Tabel1[[#This Row],[Wind profiel]]&lt;0,0,Tabel1[[#This Row],[Netto afname 2024 (LDN)]]-Tabel1[[#This Row],[Wind profiel]])</f>
        <v>0</v>
      </c>
      <c r="J2527" s="1">
        <f>Tabel1[[#This Row],[Wind profiel]]-Tabel1[[#This Row],[Netto afname 2024 (LDN)]]</f>
        <v>1511.6384499999999</v>
      </c>
    </row>
    <row r="2528" spans="1:10" x14ac:dyDescent="0.2">
      <c r="A2528">
        <f t="shared" si="79"/>
        <v>4</v>
      </c>
      <c r="B2528" t="s">
        <v>2526</v>
      </c>
      <c r="C2528" s="1">
        <v>138.9836</v>
      </c>
      <c r="D2528" s="1">
        <v>0</v>
      </c>
      <c r="E2528" s="1">
        <v>0.56000000000000005</v>
      </c>
      <c r="F2528" s="1">
        <f t="shared" si="80"/>
        <v>139.5436</v>
      </c>
      <c r="G2528" s="34"/>
      <c r="H2528" s="1">
        <v>1629.8</v>
      </c>
      <c r="I2528" s="1">
        <f>IF(Tabel1[[#This Row],[Netto afname 2024 (LDN)]]-Tabel1[[#This Row],[Wind profiel]]&lt;0,0,Tabel1[[#This Row],[Netto afname 2024 (LDN)]]-Tabel1[[#This Row],[Wind profiel]])</f>
        <v>0</v>
      </c>
      <c r="J2528" s="1">
        <f>Tabel1[[#This Row],[Wind profiel]]-Tabel1[[#This Row],[Netto afname 2024 (LDN)]]</f>
        <v>1490.8163999999999</v>
      </c>
    </row>
    <row r="2529" spans="1:10" x14ac:dyDescent="0.2">
      <c r="A2529">
        <f t="shared" si="79"/>
        <v>4</v>
      </c>
      <c r="B2529" t="s">
        <v>2527</v>
      </c>
      <c r="C2529" s="1">
        <v>119.28075</v>
      </c>
      <c r="D2529" s="1">
        <v>0</v>
      </c>
      <c r="E2529" s="1">
        <v>18.560000000000002</v>
      </c>
      <c r="F2529" s="1">
        <f t="shared" si="80"/>
        <v>137.84075000000001</v>
      </c>
      <c r="G2529" s="34"/>
      <c r="H2529" s="1">
        <v>1524.6</v>
      </c>
      <c r="I2529" s="1">
        <f>IF(Tabel1[[#This Row],[Netto afname 2024 (LDN)]]-Tabel1[[#This Row],[Wind profiel]]&lt;0,0,Tabel1[[#This Row],[Netto afname 2024 (LDN)]]-Tabel1[[#This Row],[Wind profiel]])</f>
        <v>0</v>
      </c>
      <c r="J2529" s="1">
        <f>Tabel1[[#This Row],[Wind profiel]]-Tabel1[[#This Row],[Netto afname 2024 (LDN)]]</f>
        <v>1405.31925</v>
      </c>
    </row>
    <row r="2530" spans="1:10" x14ac:dyDescent="0.2">
      <c r="A2530">
        <f t="shared" si="79"/>
        <v>4</v>
      </c>
      <c r="B2530" t="s">
        <v>2528</v>
      </c>
      <c r="C2530" s="1">
        <v>23.096400000000003</v>
      </c>
      <c r="D2530" s="1">
        <v>27.936821322803553</v>
      </c>
      <c r="E2530" s="1">
        <v>154.88</v>
      </c>
      <c r="F2530" s="1">
        <f t="shared" si="80"/>
        <v>150.03957867719646</v>
      </c>
      <c r="G2530" s="34"/>
      <c r="H2530" s="1">
        <v>2058.3000000000002</v>
      </c>
      <c r="I2530" s="1">
        <f>IF(Tabel1[[#This Row],[Netto afname 2024 (LDN)]]-Tabel1[[#This Row],[Wind profiel]]&lt;0,0,Tabel1[[#This Row],[Netto afname 2024 (LDN)]]-Tabel1[[#This Row],[Wind profiel]])</f>
        <v>0</v>
      </c>
      <c r="J2530" s="1">
        <f>Tabel1[[#This Row],[Wind profiel]]-Tabel1[[#This Row],[Netto afname 2024 (LDN)]]</f>
        <v>2035.2036000000003</v>
      </c>
    </row>
    <row r="2531" spans="1:10" x14ac:dyDescent="0.2">
      <c r="A2531">
        <f t="shared" si="79"/>
        <v>4</v>
      </c>
      <c r="B2531" t="s">
        <v>2529</v>
      </c>
      <c r="C2531" s="1">
        <v>14.43525</v>
      </c>
      <c r="D2531" s="1">
        <v>25.074037512339586</v>
      </c>
      <c r="E2531" s="1">
        <v>164.4</v>
      </c>
      <c r="F2531" s="1">
        <f t="shared" si="80"/>
        <v>153.76121248766043</v>
      </c>
      <c r="G2531" s="34"/>
      <c r="H2531" s="1">
        <v>3633</v>
      </c>
      <c r="I2531" s="1">
        <f>IF(Tabel1[[#This Row],[Netto afname 2024 (LDN)]]-Tabel1[[#This Row],[Wind profiel]]&lt;0,0,Tabel1[[#This Row],[Netto afname 2024 (LDN)]]-Tabel1[[#This Row],[Wind profiel]])</f>
        <v>0</v>
      </c>
      <c r="J2531" s="1">
        <f>Tabel1[[#This Row],[Wind profiel]]-Tabel1[[#This Row],[Netto afname 2024 (LDN)]]</f>
        <v>3618.56475</v>
      </c>
    </row>
    <row r="2532" spans="1:10" x14ac:dyDescent="0.2">
      <c r="A2532">
        <f t="shared" si="79"/>
        <v>4</v>
      </c>
      <c r="B2532" t="s">
        <v>2530</v>
      </c>
      <c r="C2532" s="1">
        <v>2.4312</v>
      </c>
      <c r="D2532" s="1">
        <v>67.522211253701869</v>
      </c>
      <c r="E2532" s="1">
        <v>227.27999999999997</v>
      </c>
      <c r="F2532" s="1">
        <f t="shared" si="80"/>
        <v>162.18898874629809</v>
      </c>
      <c r="G2532" s="34"/>
      <c r="H2532" s="1">
        <v>4107.2</v>
      </c>
      <c r="I2532" s="1">
        <f>IF(Tabel1[[#This Row],[Netto afname 2024 (LDN)]]-Tabel1[[#This Row],[Wind profiel]]&lt;0,0,Tabel1[[#This Row],[Netto afname 2024 (LDN)]]-Tabel1[[#This Row],[Wind profiel]])</f>
        <v>0</v>
      </c>
      <c r="J2532" s="1">
        <f>Tabel1[[#This Row],[Wind profiel]]-Tabel1[[#This Row],[Netto afname 2024 (LDN)]]</f>
        <v>4104.7687999999998</v>
      </c>
    </row>
    <row r="2533" spans="1:10" x14ac:dyDescent="0.2">
      <c r="A2533">
        <f t="shared" si="79"/>
        <v>4</v>
      </c>
      <c r="B2533" t="s">
        <v>2531</v>
      </c>
      <c r="C2533" s="1">
        <v>13.067699999999999</v>
      </c>
      <c r="D2533" s="1">
        <v>26.752221125370188</v>
      </c>
      <c r="E2533" s="1">
        <v>184.72000000000003</v>
      </c>
      <c r="F2533" s="1">
        <f t="shared" si="80"/>
        <v>171.03547887462983</v>
      </c>
      <c r="G2533" s="34"/>
      <c r="H2533" s="1">
        <v>4019.2</v>
      </c>
      <c r="I2533" s="1">
        <f>IF(Tabel1[[#This Row],[Netto afname 2024 (LDN)]]-Tabel1[[#This Row],[Wind profiel]]&lt;0,0,Tabel1[[#This Row],[Netto afname 2024 (LDN)]]-Tabel1[[#This Row],[Wind profiel]])</f>
        <v>0</v>
      </c>
      <c r="J2533" s="1">
        <f>Tabel1[[#This Row],[Wind profiel]]-Tabel1[[#This Row],[Netto afname 2024 (LDN)]]</f>
        <v>4006.1322999999998</v>
      </c>
    </row>
    <row r="2534" spans="1:10" x14ac:dyDescent="0.2">
      <c r="A2534">
        <f t="shared" si="79"/>
        <v>4</v>
      </c>
      <c r="B2534" t="s">
        <v>2532</v>
      </c>
      <c r="C2534" s="1">
        <v>39.253750000000004</v>
      </c>
      <c r="D2534" s="1">
        <v>19.644619940769992</v>
      </c>
      <c r="E2534" s="1">
        <v>151.76</v>
      </c>
      <c r="F2534" s="1">
        <f t="shared" si="80"/>
        <v>171.36913005923</v>
      </c>
      <c r="G2534" s="34"/>
      <c r="H2534" s="1">
        <v>4451.3999999999996</v>
      </c>
      <c r="I2534" s="1">
        <f>IF(Tabel1[[#This Row],[Netto afname 2024 (LDN)]]-Tabel1[[#This Row],[Wind profiel]]&lt;0,0,Tabel1[[#This Row],[Netto afname 2024 (LDN)]]-Tabel1[[#This Row],[Wind profiel]])</f>
        <v>0</v>
      </c>
      <c r="J2534" s="1">
        <f>Tabel1[[#This Row],[Wind profiel]]-Tabel1[[#This Row],[Netto afname 2024 (LDN)]]</f>
        <v>4412.1462499999998</v>
      </c>
    </row>
    <row r="2535" spans="1:10" x14ac:dyDescent="0.2">
      <c r="A2535">
        <f t="shared" si="79"/>
        <v>4</v>
      </c>
      <c r="B2535" t="s">
        <v>2533</v>
      </c>
      <c r="C2535" s="1">
        <v>31.0991</v>
      </c>
      <c r="D2535" s="1">
        <v>22.112537018756171</v>
      </c>
      <c r="E2535" s="1">
        <v>175.51999999999998</v>
      </c>
      <c r="F2535" s="1">
        <f t="shared" si="80"/>
        <v>184.5065629812438</v>
      </c>
      <c r="G2535" s="34"/>
      <c r="H2535" s="1">
        <v>4427.8</v>
      </c>
      <c r="I2535" s="1">
        <f>IF(Tabel1[[#This Row],[Netto afname 2024 (LDN)]]-Tabel1[[#This Row],[Wind profiel]]&lt;0,0,Tabel1[[#This Row],[Netto afname 2024 (LDN)]]-Tabel1[[#This Row],[Wind profiel]])</f>
        <v>0</v>
      </c>
      <c r="J2535" s="1">
        <f>Tabel1[[#This Row],[Wind profiel]]-Tabel1[[#This Row],[Netto afname 2024 (LDN)]]</f>
        <v>4396.7008999999998</v>
      </c>
    </row>
    <row r="2536" spans="1:10" x14ac:dyDescent="0.2">
      <c r="A2536">
        <f t="shared" si="79"/>
        <v>4</v>
      </c>
      <c r="B2536" t="s">
        <v>2534</v>
      </c>
      <c r="C2536" s="1">
        <v>11.446899999999999</v>
      </c>
      <c r="D2536" s="1">
        <v>26.159921026653503</v>
      </c>
      <c r="E2536" s="1">
        <v>199.44</v>
      </c>
      <c r="F2536" s="1">
        <f t="shared" si="80"/>
        <v>184.72697897334649</v>
      </c>
      <c r="G2536" s="34"/>
      <c r="H2536" s="1">
        <v>4500</v>
      </c>
      <c r="I2536" s="1">
        <f>IF(Tabel1[[#This Row],[Netto afname 2024 (LDN)]]-Tabel1[[#This Row],[Wind profiel]]&lt;0,0,Tabel1[[#This Row],[Netto afname 2024 (LDN)]]-Tabel1[[#This Row],[Wind profiel]])</f>
        <v>0</v>
      </c>
      <c r="J2536" s="1">
        <f>Tabel1[[#This Row],[Wind profiel]]-Tabel1[[#This Row],[Netto afname 2024 (LDN)]]</f>
        <v>4488.5531000000001</v>
      </c>
    </row>
    <row r="2537" spans="1:10" x14ac:dyDescent="0.2">
      <c r="A2537">
        <f t="shared" si="79"/>
        <v>4</v>
      </c>
      <c r="B2537" t="s">
        <v>2535</v>
      </c>
      <c r="C2537" s="1">
        <v>165.22030000000001</v>
      </c>
      <c r="D2537" s="1">
        <v>0</v>
      </c>
      <c r="E2537" s="1">
        <v>36.480000000000004</v>
      </c>
      <c r="F2537" s="1">
        <f t="shared" si="80"/>
        <v>201.70030000000003</v>
      </c>
      <c r="G2537" s="34"/>
      <c r="H2537" s="1">
        <v>4500</v>
      </c>
      <c r="I2537" s="1">
        <f>IF(Tabel1[[#This Row],[Netto afname 2024 (LDN)]]-Tabel1[[#This Row],[Wind profiel]]&lt;0,0,Tabel1[[#This Row],[Netto afname 2024 (LDN)]]-Tabel1[[#This Row],[Wind profiel]])</f>
        <v>0</v>
      </c>
      <c r="J2537" s="1">
        <f>Tabel1[[#This Row],[Wind profiel]]-Tabel1[[#This Row],[Netto afname 2024 (LDN)]]</f>
        <v>4334.7797</v>
      </c>
    </row>
    <row r="2538" spans="1:10" x14ac:dyDescent="0.2">
      <c r="A2538">
        <f t="shared" si="79"/>
        <v>4</v>
      </c>
      <c r="B2538" t="s">
        <v>2536</v>
      </c>
      <c r="C2538" s="1">
        <v>199.05450000000002</v>
      </c>
      <c r="D2538" s="1">
        <v>0</v>
      </c>
      <c r="E2538" s="1">
        <v>102.08000000000001</v>
      </c>
      <c r="F2538" s="1">
        <f t="shared" si="80"/>
        <v>301.1345</v>
      </c>
      <c r="G2538" s="34"/>
      <c r="H2538" s="1">
        <v>4331.8</v>
      </c>
      <c r="I2538" s="1">
        <f>IF(Tabel1[[#This Row],[Netto afname 2024 (LDN)]]-Tabel1[[#This Row],[Wind profiel]]&lt;0,0,Tabel1[[#This Row],[Netto afname 2024 (LDN)]]-Tabel1[[#This Row],[Wind profiel]])</f>
        <v>0</v>
      </c>
      <c r="J2538" s="1">
        <f>Tabel1[[#This Row],[Wind profiel]]-Tabel1[[#This Row],[Netto afname 2024 (LDN)]]</f>
        <v>4132.7455</v>
      </c>
    </row>
    <row r="2539" spans="1:10" x14ac:dyDescent="0.2">
      <c r="A2539">
        <f t="shared" si="79"/>
        <v>4</v>
      </c>
      <c r="B2539" t="s">
        <v>2537</v>
      </c>
      <c r="C2539" s="1">
        <v>215.76900000000001</v>
      </c>
      <c r="D2539" s="1">
        <v>0.24679170779861798</v>
      </c>
      <c r="E2539" s="1">
        <v>84</v>
      </c>
      <c r="F2539" s="1">
        <f t="shared" si="80"/>
        <v>299.52220829220141</v>
      </c>
      <c r="G2539" s="34"/>
      <c r="H2539" s="1">
        <v>4188.5</v>
      </c>
      <c r="I2539" s="1">
        <f>IF(Tabel1[[#This Row],[Netto afname 2024 (LDN)]]-Tabel1[[#This Row],[Wind profiel]]&lt;0,0,Tabel1[[#This Row],[Netto afname 2024 (LDN)]]-Tabel1[[#This Row],[Wind profiel]])</f>
        <v>0</v>
      </c>
      <c r="J2539" s="1">
        <f>Tabel1[[#This Row],[Wind profiel]]-Tabel1[[#This Row],[Netto afname 2024 (LDN)]]</f>
        <v>3972.7309999999998</v>
      </c>
    </row>
    <row r="2540" spans="1:10" x14ac:dyDescent="0.2">
      <c r="A2540">
        <f t="shared" si="79"/>
        <v>4</v>
      </c>
      <c r="B2540" t="s">
        <v>2538</v>
      </c>
      <c r="C2540" s="1">
        <v>207.71564999999998</v>
      </c>
      <c r="D2540" s="1">
        <v>0</v>
      </c>
      <c r="E2540" s="1">
        <v>76.88</v>
      </c>
      <c r="F2540" s="1">
        <f t="shared" si="80"/>
        <v>284.59564999999998</v>
      </c>
      <c r="G2540" s="34"/>
      <c r="H2540" s="1">
        <v>4500</v>
      </c>
      <c r="I2540" s="1">
        <f>IF(Tabel1[[#This Row],[Netto afname 2024 (LDN)]]-Tabel1[[#This Row],[Wind profiel]]&lt;0,0,Tabel1[[#This Row],[Netto afname 2024 (LDN)]]-Tabel1[[#This Row],[Wind profiel]])</f>
        <v>0</v>
      </c>
      <c r="J2540" s="1">
        <f>Tabel1[[#This Row],[Wind profiel]]-Tabel1[[#This Row],[Netto afname 2024 (LDN)]]</f>
        <v>4292.2843499999999</v>
      </c>
    </row>
    <row r="2541" spans="1:10" x14ac:dyDescent="0.2">
      <c r="A2541">
        <f t="shared" si="79"/>
        <v>4</v>
      </c>
      <c r="B2541" t="s">
        <v>2539</v>
      </c>
      <c r="C2541" s="1">
        <v>226.45614999999998</v>
      </c>
      <c r="D2541" s="1">
        <v>0</v>
      </c>
      <c r="E2541" s="1">
        <v>48.08</v>
      </c>
      <c r="F2541" s="1">
        <f t="shared" si="80"/>
        <v>274.53614999999996</v>
      </c>
      <c r="G2541" s="34"/>
      <c r="H2541" s="1">
        <v>4500</v>
      </c>
      <c r="I2541" s="1">
        <f>IF(Tabel1[[#This Row],[Netto afname 2024 (LDN)]]-Tabel1[[#This Row],[Wind profiel]]&lt;0,0,Tabel1[[#This Row],[Netto afname 2024 (LDN)]]-Tabel1[[#This Row],[Wind profiel]])</f>
        <v>0</v>
      </c>
      <c r="J2541" s="1">
        <f>Tabel1[[#This Row],[Wind profiel]]-Tabel1[[#This Row],[Netto afname 2024 (LDN)]]</f>
        <v>4273.54385</v>
      </c>
    </row>
    <row r="2542" spans="1:10" x14ac:dyDescent="0.2">
      <c r="A2542">
        <f t="shared" si="79"/>
        <v>4</v>
      </c>
      <c r="B2542" t="s">
        <v>2540</v>
      </c>
      <c r="C2542" s="1">
        <v>266.57095000000004</v>
      </c>
      <c r="D2542" s="1">
        <v>0</v>
      </c>
      <c r="E2542" s="1">
        <v>2.64</v>
      </c>
      <c r="F2542" s="1">
        <f t="shared" si="80"/>
        <v>269.21095000000003</v>
      </c>
      <c r="G2542" s="34"/>
      <c r="H2542" s="1">
        <v>4500</v>
      </c>
      <c r="I2542" s="1">
        <f>IF(Tabel1[[#This Row],[Netto afname 2024 (LDN)]]-Tabel1[[#This Row],[Wind profiel]]&lt;0,0,Tabel1[[#This Row],[Netto afname 2024 (LDN)]]-Tabel1[[#This Row],[Wind profiel]])</f>
        <v>0</v>
      </c>
      <c r="J2542" s="1">
        <f>Tabel1[[#This Row],[Wind profiel]]-Tabel1[[#This Row],[Netto afname 2024 (LDN)]]</f>
        <v>4233.4290499999997</v>
      </c>
    </row>
    <row r="2543" spans="1:10" x14ac:dyDescent="0.2">
      <c r="A2543">
        <f t="shared" si="79"/>
        <v>4</v>
      </c>
      <c r="B2543" t="s">
        <v>2541</v>
      </c>
      <c r="C2543" s="1">
        <v>259.58124999999995</v>
      </c>
      <c r="D2543" s="1">
        <v>0</v>
      </c>
      <c r="E2543" s="1">
        <v>0</v>
      </c>
      <c r="F2543" s="1">
        <f t="shared" si="80"/>
        <v>259.58124999999995</v>
      </c>
      <c r="G2543" s="34"/>
      <c r="H2543" s="1">
        <v>4482.3</v>
      </c>
      <c r="I2543" s="1">
        <f>IF(Tabel1[[#This Row],[Netto afname 2024 (LDN)]]-Tabel1[[#This Row],[Wind profiel]]&lt;0,0,Tabel1[[#This Row],[Netto afname 2024 (LDN)]]-Tabel1[[#This Row],[Wind profiel]])</f>
        <v>0</v>
      </c>
      <c r="J2543" s="1">
        <f>Tabel1[[#This Row],[Wind profiel]]-Tabel1[[#This Row],[Netto afname 2024 (LDN)]]</f>
        <v>4222.71875</v>
      </c>
    </row>
    <row r="2544" spans="1:10" x14ac:dyDescent="0.2">
      <c r="A2544">
        <f t="shared" si="79"/>
        <v>4</v>
      </c>
      <c r="B2544" t="s">
        <v>2542</v>
      </c>
      <c r="C2544" s="1">
        <v>250.46424999999999</v>
      </c>
      <c r="D2544" s="1">
        <v>0</v>
      </c>
      <c r="E2544" s="1">
        <v>0</v>
      </c>
      <c r="F2544" s="1">
        <f t="shared" si="80"/>
        <v>250.46424999999999</v>
      </c>
      <c r="G2544" s="34"/>
      <c r="H2544" s="1">
        <v>4500</v>
      </c>
      <c r="I2544" s="1">
        <f>IF(Tabel1[[#This Row],[Netto afname 2024 (LDN)]]-Tabel1[[#This Row],[Wind profiel]]&lt;0,0,Tabel1[[#This Row],[Netto afname 2024 (LDN)]]-Tabel1[[#This Row],[Wind profiel]])</f>
        <v>0</v>
      </c>
      <c r="J2544" s="1">
        <f>Tabel1[[#This Row],[Wind profiel]]-Tabel1[[#This Row],[Netto afname 2024 (LDN)]]</f>
        <v>4249.53575</v>
      </c>
    </row>
    <row r="2545" spans="1:10" x14ac:dyDescent="0.2">
      <c r="A2545">
        <f t="shared" si="79"/>
        <v>4</v>
      </c>
      <c r="B2545" t="s">
        <v>2543</v>
      </c>
      <c r="C2545" s="1">
        <v>236.78874999999999</v>
      </c>
      <c r="D2545" s="1">
        <v>0</v>
      </c>
      <c r="E2545" s="1">
        <v>0</v>
      </c>
      <c r="F2545" s="1">
        <f t="shared" si="80"/>
        <v>236.78874999999999</v>
      </c>
      <c r="G2545" s="34"/>
      <c r="H2545" s="1">
        <v>4500</v>
      </c>
      <c r="I2545" s="1">
        <f>IF(Tabel1[[#This Row],[Netto afname 2024 (LDN)]]-Tabel1[[#This Row],[Wind profiel]]&lt;0,0,Tabel1[[#This Row],[Netto afname 2024 (LDN)]]-Tabel1[[#This Row],[Wind profiel]])</f>
        <v>0</v>
      </c>
      <c r="J2545" s="1">
        <f>Tabel1[[#This Row],[Wind profiel]]-Tabel1[[#This Row],[Netto afname 2024 (LDN)]]</f>
        <v>4263.2112500000003</v>
      </c>
    </row>
    <row r="2546" spans="1:10" x14ac:dyDescent="0.2">
      <c r="A2546">
        <f t="shared" si="79"/>
        <v>4</v>
      </c>
      <c r="B2546" t="s">
        <v>2544</v>
      </c>
      <c r="C2546" s="1">
        <v>221.23920000000001</v>
      </c>
      <c r="D2546" s="1">
        <v>0</v>
      </c>
      <c r="E2546" s="1">
        <v>0</v>
      </c>
      <c r="F2546" s="1">
        <f t="shared" si="80"/>
        <v>221.23920000000001</v>
      </c>
      <c r="G2546" s="34"/>
      <c r="H2546" s="1">
        <v>4133.7</v>
      </c>
      <c r="I2546" s="1">
        <f>IF(Tabel1[[#This Row],[Netto afname 2024 (LDN)]]-Tabel1[[#This Row],[Wind profiel]]&lt;0,0,Tabel1[[#This Row],[Netto afname 2024 (LDN)]]-Tabel1[[#This Row],[Wind profiel]])</f>
        <v>0</v>
      </c>
      <c r="J2546" s="1">
        <f>Tabel1[[#This Row],[Wind profiel]]-Tabel1[[#This Row],[Netto afname 2024 (LDN)]]</f>
        <v>3912.4607999999998</v>
      </c>
    </row>
    <row r="2547" spans="1:10" x14ac:dyDescent="0.2">
      <c r="A2547">
        <f t="shared" si="79"/>
        <v>4</v>
      </c>
      <c r="B2547" t="s">
        <v>2545</v>
      </c>
      <c r="C2547" s="1">
        <v>217.44044999999997</v>
      </c>
      <c r="D2547" s="1">
        <v>0</v>
      </c>
      <c r="E2547" s="1">
        <v>0</v>
      </c>
      <c r="F2547" s="1">
        <f t="shared" si="80"/>
        <v>217.44044999999997</v>
      </c>
      <c r="G2547" s="34"/>
      <c r="H2547" s="1">
        <v>4492.8999999999996</v>
      </c>
      <c r="I2547" s="1">
        <f>IF(Tabel1[[#This Row],[Netto afname 2024 (LDN)]]-Tabel1[[#This Row],[Wind profiel]]&lt;0,0,Tabel1[[#This Row],[Netto afname 2024 (LDN)]]-Tabel1[[#This Row],[Wind profiel]])</f>
        <v>0</v>
      </c>
      <c r="J2547" s="1">
        <f>Tabel1[[#This Row],[Wind profiel]]-Tabel1[[#This Row],[Netto afname 2024 (LDN)]]</f>
        <v>4275.4595499999996</v>
      </c>
    </row>
    <row r="2548" spans="1:10" x14ac:dyDescent="0.2">
      <c r="A2548">
        <f t="shared" si="79"/>
        <v>4</v>
      </c>
      <c r="B2548" t="s">
        <v>2546</v>
      </c>
      <c r="C2548" s="1">
        <v>214.65469999999999</v>
      </c>
      <c r="D2548" s="1">
        <v>0</v>
      </c>
      <c r="E2548" s="1">
        <v>0</v>
      </c>
      <c r="F2548" s="1">
        <f t="shared" si="80"/>
        <v>214.65469999999999</v>
      </c>
      <c r="G2548" s="34"/>
      <c r="H2548" s="1">
        <v>4263.3999999999996</v>
      </c>
      <c r="I2548" s="1">
        <f>IF(Tabel1[[#This Row],[Netto afname 2024 (LDN)]]-Tabel1[[#This Row],[Wind profiel]]&lt;0,0,Tabel1[[#This Row],[Netto afname 2024 (LDN)]]-Tabel1[[#This Row],[Wind profiel]])</f>
        <v>0</v>
      </c>
      <c r="J2548" s="1">
        <f>Tabel1[[#This Row],[Wind profiel]]-Tabel1[[#This Row],[Netto afname 2024 (LDN)]]</f>
        <v>4048.7452999999996</v>
      </c>
    </row>
    <row r="2549" spans="1:10" x14ac:dyDescent="0.2">
      <c r="A2549">
        <f t="shared" si="79"/>
        <v>4</v>
      </c>
      <c r="B2549" t="s">
        <v>2547</v>
      </c>
      <c r="C2549" s="1">
        <v>213.4391</v>
      </c>
      <c r="D2549" s="1">
        <v>0</v>
      </c>
      <c r="E2549" s="1">
        <v>0</v>
      </c>
      <c r="F2549" s="1">
        <f t="shared" si="80"/>
        <v>213.4391</v>
      </c>
      <c r="G2549" s="34"/>
      <c r="H2549" s="1">
        <v>4475.3999999999996</v>
      </c>
      <c r="I2549" s="1">
        <f>IF(Tabel1[[#This Row],[Netto afname 2024 (LDN)]]-Tabel1[[#This Row],[Wind profiel]]&lt;0,0,Tabel1[[#This Row],[Netto afname 2024 (LDN)]]-Tabel1[[#This Row],[Wind profiel]])</f>
        <v>0</v>
      </c>
      <c r="J2549" s="1">
        <f>Tabel1[[#This Row],[Wind profiel]]-Tabel1[[#This Row],[Netto afname 2024 (LDN)]]</f>
        <v>4261.9609</v>
      </c>
    </row>
    <row r="2550" spans="1:10" x14ac:dyDescent="0.2">
      <c r="A2550">
        <f t="shared" si="79"/>
        <v>4</v>
      </c>
      <c r="B2550" t="s">
        <v>2548</v>
      </c>
      <c r="C2550" s="1">
        <v>210.80529999999999</v>
      </c>
      <c r="D2550" s="1">
        <v>0</v>
      </c>
      <c r="E2550" s="1">
        <v>0</v>
      </c>
      <c r="F2550" s="1">
        <f t="shared" si="80"/>
        <v>210.80529999999999</v>
      </c>
      <c r="G2550" s="34"/>
      <c r="H2550" s="1">
        <v>3892.3</v>
      </c>
      <c r="I2550" s="1">
        <f>IF(Tabel1[[#This Row],[Netto afname 2024 (LDN)]]-Tabel1[[#This Row],[Wind profiel]]&lt;0,0,Tabel1[[#This Row],[Netto afname 2024 (LDN)]]-Tabel1[[#This Row],[Wind profiel]])</f>
        <v>0</v>
      </c>
      <c r="J2550" s="1">
        <f>Tabel1[[#This Row],[Wind profiel]]-Tabel1[[#This Row],[Netto afname 2024 (LDN)]]</f>
        <v>3681.4947000000002</v>
      </c>
    </row>
    <row r="2551" spans="1:10" x14ac:dyDescent="0.2">
      <c r="A2551">
        <f t="shared" si="79"/>
        <v>4</v>
      </c>
      <c r="B2551" t="s">
        <v>2549</v>
      </c>
      <c r="C2551" s="1">
        <v>211.51440000000002</v>
      </c>
      <c r="D2551" s="1">
        <v>0</v>
      </c>
      <c r="E2551" s="1">
        <v>0</v>
      </c>
      <c r="F2551" s="1">
        <f t="shared" si="80"/>
        <v>211.51440000000002</v>
      </c>
      <c r="G2551" s="34"/>
      <c r="H2551" s="1">
        <v>2995.4</v>
      </c>
      <c r="I2551" s="1">
        <f>IF(Tabel1[[#This Row],[Netto afname 2024 (LDN)]]-Tabel1[[#This Row],[Wind profiel]]&lt;0,0,Tabel1[[#This Row],[Netto afname 2024 (LDN)]]-Tabel1[[#This Row],[Wind profiel]])</f>
        <v>0</v>
      </c>
      <c r="J2551" s="1">
        <f>Tabel1[[#This Row],[Wind profiel]]-Tabel1[[#This Row],[Netto afname 2024 (LDN)]]</f>
        <v>2783.8856000000001</v>
      </c>
    </row>
    <row r="2552" spans="1:10" x14ac:dyDescent="0.2">
      <c r="A2552">
        <f t="shared" si="79"/>
        <v>4</v>
      </c>
      <c r="B2552" t="s">
        <v>2550</v>
      </c>
      <c r="C2552" s="1">
        <v>201.23245</v>
      </c>
      <c r="D2552" s="1">
        <v>0</v>
      </c>
      <c r="E2552" s="1">
        <v>0</v>
      </c>
      <c r="F2552" s="1">
        <f t="shared" si="80"/>
        <v>201.23245</v>
      </c>
      <c r="G2552" s="34"/>
      <c r="H2552" s="1">
        <v>2381.9</v>
      </c>
      <c r="I2552" s="1">
        <f>IF(Tabel1[[#This Row],[Netto afname 2024 (LDN)]]-Tabel1[[#This Row],[Wind profiel]]&lt;0,0,Tabel1[[#This Row],[Netto afname 2024 (LDN)]]-Tabel1[[#This Row],[Wind profiel]])</f>
        <v>0</v>
      </c>
      <c r="J2552" s="1">
        <f>Tabel1[[#This Row],[Wind profiel]]-Tabel1[[#This Row],[Netto afname 2024 (LDN)]]</f>
        <v>2180.6675500000001</v>
      </c>
    </row>
    <row r="2553" spans="1:10" x14ac:dyDescent="0.2">
      <c r="A2553">
        <f t="shared" si="79"/>
        <v>4</v>
      </c>
      <c r="B2553" t="s">
        <v>2551</v>
      </c>
      <c r="C2553" s="1">
        <v>187.15174999999999</v>
      </c>
      <c r="D2553" s="1">
        <v>0</v>
      </c>
      <c r="E2553" s="1">
        <v>2.72</v>
      </c>
      <c r="F2553" s="1">
        <f t="shared" si="80"/>
        <v>189.87174999999999</v>
      </c>
      <c r="G2553" s="34"/>
      <c r="H2553" s="1">
        <v>1560.4</v>
      </c>
      <c r="I2553" s="1">
        <f>IF(Tabel1[[#This Row],[Netto afname 2024 (LDN)]]-Tabel1[[#This Row],[Wind profiel]]&lt;0,0,Tabel1[[#This Row],[Netto afname 2024 (LDN)]]-Tabel1[[#This Row],[Wind profiel]])</f>
        <v>0</v>
      </c>
      <c r="J2553" s="1">
        <f>Tabel1[[#This Row],[Wind profiel]]-Tabel1[[#This Row],[Netto afname 2024 (LDN)]]</f>
        <v>1373.2482500000001</v>
      </c>
    </row>
    <row r="2554" spans="1:10" x14ac:dyDescent="0.2">
      <c r="A2554">
        <f t="shared" si="79"/>
        <v>4</v>
      </c>
      <c r="B2554" t="s">
        <v>2552</v>
      </c>
      <c r="C2554" s="1">
        <v>87.725800000000007</v>
      </c>
      <c r="D2554" s="1">
        <v>18.756169792694966</v>
      </c>
      <c r="E2554" s="1">
        <v>112.47999999999999</v>
      </c>
      <c r="F2554" s="1">
        <f t="shared" si="80"/>
        <v>181.44963020730503</v>
      </c>
      <c r="G2554" s="34"/>
      <c r="H2554" s="1">
        <v>1646.6</v>
      </c>
      <c r="I2554" s="1">
        <f>IF(Tabel1[[#This Row],[Netto afname 2024 (LDN)]]-Tabel1[[#This Row],[Wind profiel]]&lt;0,0,Tabel1[[#This Row],[Netto afname 2024 (LDN)]]-Tabel1[[#This Row],[Wind profiel]])</f>
        <v>0</v>
      </c>
      <c r="J2554" s="1">
        <f>Tabel1[[#This Row],[Wind profiel]]-Tabel1[[#This Row],[Netto afname 2024 (LDN)]]</f>
        <v>1558.8742</v>
      </c>
    </row>
    <row r="2555" spans="1:10" x14ac:dyDescent="0.2">
      <c r="A2555">
        <f t="shared" si="79"/>
        <v>4</v>
      </c>
      <c r="B2555" t="s">
        <v>2553</v>
      </c>
      <c r="C2555" s="1">
        <v>34.99915</v>
      </c>
      <c r="D2555" s="1">
        <v>36.327739387956569</v>
      </c>
      <c r="E2555" s="1">
        <v>180.24</v>
      </c>
      <c r="F2555" s="1">
        <f t="shared" si="80"/>
        <v>178.91141061204343</v>
      </c>
      <c r="G2555" s="34"/>
      <c r="H2555" s="1">
        <v>3650.9</v>
      </c>
      <c r="I2555" s="1">
        <f>IF(Tabel1[[#This Row],[Netto afname 2024 (LDN)]]-Tabel1[[#This Row],[Wind profiel]]&lt;0,0,Tabel1[[#This Row],[Netto afname 2024 (LDN)]]-Tabel1[[#This Row],[Wind profiel]])</f>
        <v>0</v>
      </c>
      <c r="J2555" s="1">
        <f>Tabel1[[#This Row],[Wind profiel]]-Tabel1[[#This Row],[Netto afname 2024 (LDN)]]</f>
        <v>3615.90085</v>
      </c>
    </row>
    <row r="2556" spans="1:10" x14ac:dyDescent="0.2">
      <c r="A2556">
        <f t="shared" si="79"/>
        <v>4</v>
      </c>
      <c r="B2556" t="s">
        <v>2554</v>
      </c>
      <c r="C2556" s="1">
        <v>7.6988000000000003</v>
      </c>
      <c r="D2556" s="1">
        <v>85.439289239881532</v>
      </c>
      <c r="E2556" s="1">
        <v>255.36</v>
      </c>
      <c r="F2556" s="1">
        <f t="shared" si="80"/>
        <v>177.61951076011849</v>
      </c>
      <c r="G2556" s="34"/>
      <c r="H2556" s="1">
        <v>3951</v>
      </c>
      <c r="I2556" s="1">
        <f>IF(Tabel1[[#This Row],[Netto afname 2024 (LDN)]]-Tabel1[[#This Row],[Wind profiel]]&lt;0,0,Tabel1[[#This Row],[Netto afname 2024 (LDN)]]-Tabel1[[#This Row],[Wind profiel]])</f>
        <v>0</v>
      </c>
      <c r="J2556" s="1">
        <f>Tabel1[[#This Row],[Wind profiel]]-Tabel1[[#This Row],[Netto afname 2024 (LDN)]]</f>
        <v>3943.3011999999999</v>
      </c>
    </row>
    <row r="2557" spans="1:10" x14ac:dyDescent="0.2">
      <c r="A2557">
        <f t="shared" si="79"/>
        <v>4</v>
      </c>
      <c r="B2557" t="s">
        <v>2555</v>
      </c>
      <c r="C2557" s="1">
        <v>8.3065999999999995</v>
      </c>
      <c r="D2557" s="1">
        <v>119.05231984205331</v>
      </c>
      <c r="E2557" s="1">
        <v>292.32</v>
      </c>
      <c r="F2557" s="1">
        <f t="shared" si="80"/>
        <v>181.5742801579467</v>
      </c>
      <c r="G2557" s="34"/>
      <c r="H2557" s="1">
        <v>3881.7</v>
      </c>
      <c r="I2557" s="1">
        <f>IF(Tabel1[[#This Row],[Netto afname 2024 (LDN)]]-Tabel1[[#This Row],[Wind profiel]]&lt;0,0,Tabel1[[#This Row],[Netto afname 2024 (LDN)]]-Tabel1[[#This Row],[Wind profiel]])</f>
        <v>0</v>
      </c>
      <c r="J2557" s="1">
        <f>Tabel1[[#This Row],[Wind profiel]]-Tabel1[[#This Row],[Netto afname 2024 (LDN)]]</f>
        <v>3873.3933999999999</v>
      </c>
    </row>
    <row r="2558" spans="1:10" x14ac:dyDescent="0.2">
      <c r="A2558">
        <f t="shared" si="79"/>
        <v>4</v>
      </c>
      <c r="B2558" t="s">
        <v>2556</v>
      </c>
      <c r="C2558" s="1">
        <v>4.0013500000000004</v>
      </c>
      <c r="D2558" s="1">
        <v>150.98716683119446</v>
      </c>
      <c r="E2558" s="1">
        <v>338.72</v>
      </c>
      <c r="F2558" s="1">
        <f t="shared" si="80"/>
        <v>191.73418316880557</v>
      </c>
      <c r="G2558" s="34"/>
      <c r="H2558" s="1">
        <v>2596.6999999999998</v>
      </c>
      <c r="I2558" s="1">
        <f>IF(Tabel1[[#This Row],[Netto afname 2024 (LDN)]]-Tabel1[[#This Row],[Wind profiel]]&lt;0,0,Tabel1[[#This Row],[Netto afname 2024 (LDN)]]-Tabel1[[#This Row],[Wind profiel]])</f>
        <v>0</v>
      </c>
      <c r="J2558" s="1">
        <f>Tabel1[[#This Row],[Wind profiel]]-Tabel1[[#This Row],[Netto afname 2024 (LDN)]]</f>
        <v>2592.6986499999998</v>
      </c>
    </row>
    <row r="2559" spans="1:10" x14ac:dyDescent="0.2">
      <c r="A2559">
        <f t="shared" si="79"/>
        <v>4</v>
      </c>
      <c r="B2559" t="s">
        <v>2557</v>
      </c>
      <c r="C2559" s="1">
        <v>2.2792500000000002</v>
      </c>
      <c r="D2559" s="1">
        <v>206.3178677196446</v>
      </c>
      <c r="E2559" s="1">
        <v>384</v>
      </c>
      <c r="F2559" s="1">
        <f t="shared" si="80"/>
        <v>179.96138228035539</v>
      </c>
      <c r="G2559" s="34"/>
      <c r="H2559" s="1">
        <v>2340.6</v>
      </c>
      <c r="I2559" s="1">
        <f>IF(Tabel1[[#This Row],[Netto afname 2024 (LDN)]]-Tabel1[[#This Row],[Wind profiel]]&lt;0,0,Tabel1[[#This Row],[Netto afname 2024 (LDN)]]-Tabel1[[#This Row],[Wind profiel]])</f>
        <v>0</v>
      </c>
      <c r="J2559" s="1">
        <f>Tabel1[[#This Row],[Wind profiel]]-Tabel1[[#This Row],[Netto afname 2024 (LDN)]]</f>
        <v>2338.3207499999999</v>
      </c>
    </row>
    <row r="2560" spans="1:10" x14ac:dyDescent="0.2">
      <c r="A2560">
        <f t="shared" si="79"/>
        <v>4</v>
      </c>
      <c r="B2560" t="s">
        <v>2558</v>
      </c>
      <c r="C2560" s="1">
        <v>29.883499999999998</v>
      </c>
      <c r="D2560" s="1">
        <v>45.952615992102665</v>
      </c>
      <c r="E2560" s="1">
        <v>196.56</v>
      </c>
      <c r="F2560" s="1">
        <f t="shared" si="80"/>
        <v>180.49088400789734</v>
      </c>
      <c r="G2560" s="34"/>
      <c r="H2560" s="1">
        <v>3023.4</v>
      </c>
      <c r="I2560" s="1">
        <f>IF(Tabel1[[#This Row],[Netto afname 2024 (LDN)]]-Tabel1[[#This Row],[Wind profiel]]&lt;0,0,Tabel1[[#This Row],[Netto afname 2024 (LDN)]]-Tabel1[[#This Row],[Wind profiel]])</f>
        <v>0</v>
      </c>
      <c r="J2560" s="1">
        <f>Tabel1[[#This Row],[Wind profiel]]-Tabel1[[#This Row],[Netto afname 2024 (LDN)]]</f>
        <v>2993.5165000000002</v>
      </c>
    </row>
    <row r="2561" spans="1:10" x14ac:dyDescent="0.2">
      <c r="A2561">
        <f t="shared" si="79"/>
        <v>4</v>
      </c>
      <c r="B2561" t="s">
        <v>2559</v>
      </c>
      <c r="C2561" s="1">
        <v>10.484549999999999</v>
      </c>
      <c r="D2561" s="1">
        <v>74.629812438302082</v>
      </c>
      <c r="E2561" s="1">
        <v>240.32</v>
      </c>
      <c r="F2561" s="1">
        <f t="shared" si="80"/>
        <v>176.17473756169792</v>
      </c>
      <c r="G2561" s="34"/>
      <c r="H2561" s="1">
        <v>3036.4</v>
      </c>
      <c r="I2561" s="1">
        <f>IF(Tabel1[[#This Row],[Netto afname 2024 (LDN)]]-Tabel1[[#This Row],[Wind profiel]]&lt;0,0,Tabel1[[#This Row],[Netto afname 2024 (LDN)]]-Tabel1[[#This Row],[Wind profiel]])</f>
        <v>0</v>
      </c>
      <c r="J2561" s="1">
        <f>Tabel1[[#This Row],[Wind profiel]]-Tabel1[[#This Row],[Netto afname 2024 (LDN)]]</f>
        <v>3025.91545</v>
      </c>
    </row>
    <row r="2562" spans="1:10" x14ac:dyDescent="0.2">
      <c r="A2562">
        <f t="shared" si="79"/>
        <v>4</v>
      </c>
      <c r="B2562" t="s">
        <v>2560</v>
      </c>
      <c r="C2562" s="1">
        <v>37.7849</v>
      </c>
      <c r="D2562" s="1">
        <v>64.165844027640674</v>
      </c>
      <c r="E2562" s="1">
        <v>210.96</v>
      </c>
      <c r="F2562" s="1">
        <f t="shared" si="80"/>
        <v>184.57905597235933</v>
      </c>
      <c r="G2562" s="34"/>
      <c r="H2562" s="1">
        <v>3015</v>
      </c>
      <c r="I2562" s="1">
        <f>IF(Tabel1[[#This Row],[Netto afname 2024 (LDN)]]-Tabel1[[#This Row],[Wind profiel]]&lt;0,0,Tabel1[[#This Row],[Netto afname 2024 (LDN)]]-Tabel1[[#This Row],[Wind profiel]])</f>
        <v>0</v>
      </c>
      <c r="J2562" s="1">
        <f>Tabel1[[#This Row],[Wind profiel]]-Tabel1[[#This Row],[Netto afname 2024 (LDN)]]</f>
        <v>2977.2150999999999</v>
      </c>
    </row>
    <row r="2563" spans="1:10" x14ac:dyDescent="0.2">
      <c r="A2563">
        <f t="shared" si="79"/>
        <v>4</v>
      </c>
      <c r="B2563" t="s">
        <v>2561</v>
      </c>
      <c r="C2563" s="1">
        <v>57.386449999999996</v>
      </c>
      <c r="D2563" s="1">
        <v>66.436327739387963</v>
      </c>
      <c r="E2563" s="1">
        <v>196</v>
      </c>
      <c r="F2563" s="1">
        <f t="shared" si="80"/>
        <v>186.95012226061203</v>
      </c>
      <c r="G2563" s="34"/>
      <c r="H2563" s="1">
        <v>2847.2</v>
      </c>
      <c r="I2563" s="1">
        <f>IF(Tabel1[[#This Row],[Netto afname 2024 (LDN)]]-Tabel1[[#This Row],[Wind profiel]]&lt;0,0,Tabel1[[#This Row],[Netto afname 2024 (LDN)]]-Tabel1[[#This Row],[Wind profiel]])</f>
        <v>0</v>
      </c>
      <c r="J2563" s="1">
        <f>Tabel1[[#This Row],[Wind profiel]]-Tabel1[[#This Row],[Netto afname 2024 (LDN)]]</f>
        <v>2789.8135499999999</v>
      </c>
    </row>
    <row r="2564" spans="1:10" x14ac:dyDescent="0.2">
      <c r="A2564">
        <f t="shared" ref="A2564:A2627" si="81">MONTH(B2564)</f>
        <v>4</v>
      </c>
      <c r="B2564" t="s">
        <v>2562</v>
      </c>
      <c r="C2564" s="1">
        <v>48.370750000000001</v>
      </c>
      <c r="D2564" s="1">
        <v>13.72161895360316</v>
      </c>
      <c r="E2564" s="1">
        <v>150.56</v>
      </c>
      <c r="F2564" s="1">
        <f t="shared" ref="F2564:F2627" si="82">C2564+E2564-D2564</f>
        <v>185.20913104639683</v>
      </c>
      <c r="G2564" s="34"/>
      <c r="H2564" s="1">
        <v>3169.4</v>
      </c>
      <c r="I2564" s="1">
        <f>IF(Tabel1[[#This Row],[Netto afname 2024 (LDN)]]-Tabel1[[#This Row],[Wind profiel]]&lt;0,0,Tabel1[[#This Row],[Netto afname 2024 (LDN)]]-Tabel1[[#This Row],[Wind profiel]])</f>
        <v>0</v>
      </c>
      <c r="J2564" s="1">
        <f>Tabel1[[#This Row],[Wind profiel]]-Tabel1[[#This Row],[Netto afname 2024 (LDN)]]</f>
        <v>3121.02925</v>
      </c>
    </row>
    <row r="2565" spans="1:10" x14ac:dyDescent="0.2">
      <c r="A2565">
        <f t="shared" si="81"/>
        <v>4</v>
      </c>
      <c r="B2565" t="s">
        <v>2563</v>
      </c>
      <c r="C2565" s="1">
        <v>128.90424999999999</v>
      </c>
      <c r="D2565" s="1">
        <v>0</v>
      </c>
      <c r="E2565" s="1">
        <v>50.319999999999993</v>
      </c>
      <c r="F2565" s="1">
        <f t="shared" si="82"/>
        <v>179.22424999999998</v>
      </c>
      <c r="G2565" s="34"/>
      <c r="H2565" s="1">
        <v>3550.3</v>
      </c>
      <c r="I2565" s="1">
        <f>IF(Tabel1[[#This Row],[Netto afname 2024 (LDN)]]-Tabel1[[#This Row],[Wind profiel]]&lt;0,0,Tabel1[[#This Row],[Netto afname 2024 (LDN)]]-Tabel1[[#This Row],[Wind profiel]])</f>
        <v>0</v>
      </c>
      <c r="J2565" s="1">
        <f>Tabel1[[#This Row],[Wind profiel]]-Tabel1[[#This Row],[Netto afname 2024 (LDN)]]</f>
        <v>3421.3957500000001</v>
      </c>
    </row>
    <row r="2566" spans="1:10" x14ac:dyDescent="0.2">
      <c r="A2566">
        <f t="shared" si="81"/>
        <v>4</v>
      </c>
      <c r="B2566" t="s">
        <v>2564</v>
      </c>
      <c r="C2566" s="1">
        <v>183.75819999999999</v>
      </c>
      <c r="D2566" s="1">
        <v>0</v>
      </c>
      <c r="E2566" s="1">
        <v>5.52</v>
      </c>
      <c r="F2566" s="1">
        <f t="shared" si="82"/>
        <v>189.2782</v>
      </c>
      <c r="G2566" s="34"/>
      <c r="H2566" s="1">
        <v>3716.4</v>
      </c>
      <c r="I2566" s="1">
        <f>IF(Tabel1[[#This Row],[Netto afname 2024 (LDN)]]-Tabel1[[#This Row],[Wind profiel]]&lt;0,0,Tabel1[[#This Row],[Netto afname 2024 (LDN)]]-Tabel1[[#This Row],[Wind profiel]])</f>
        <v>0</v>
      </c>
      <c r="J2566" s="1">
        <f>Tabel1[[#This Row],[Wind profiel]]-Tabel1[[#This Row],[Netto afname 2024 (LDN)]]</f>
        <v>3532.6418000000003</v>
      </c>
    </row>
    <row r="2567" spans="1:10" x14ac:dyDescent="0.2">
      <c r="A2567">
        <f t="shared" si="81"/>
        <v>4</v>
      </c>
      <c r="B2567" t="s">
        <v>2565</v>
      </c>
      <c r="C2567" s="1">
        <v>196.9272</v>
      </c>
      <c r="D2567" s="1">
        <v>0</v>
      </c>
      <c r="E2567" s="1">
        <v>0</v>
      </c>
      <c r="F2567" s="1">
        <f t="shared" si="82"/>
        <v>196.9272</v>
      </c>
      <c r="G2567" s="34"/>
      <c r="H2567" s="1">
        <v>2956.1</v>
      </c>
      <c r="I2567" s="1">
        <f>IF(Tabel1[[#This Row],[Netto afname 2024 (LDN)]]-Tabel1[[#This Row],[Wind profiel]]&lt;0,0,Tabel1[[#This Row],[Netto afname 2024 (LDN)]]-Tabel1[[#This Row],[Wind profiel]])</f>
        <v>0</v>
      </c>
      <c r="J2567" s="1">
        <f>Tabel1[[#This Row],[Wind profiel]]-Tabel1[[#This Row],[Netto afname 2024 (LDN)]]</f>
        <v>2759.1727999999998</v>
      </c>
    </row>
    <row r="2568" spans="1:10" x14ac:dyDescent="0.2">
      <c r="A2568">
        <f t="shared" si="81"/>
        <v>4</v>
      </c>
      <c r="B2568" t="s">
        <v>2566</v>
      </c>
      <c r="C2568" s="1">
        <v>200.87789999999998</v>
      </c>
      <c r="D2568" s="1">
        <v>0</v>
      </c>
      <c r="E2568" s="1">
        <v>0</v>
      </c>
      <c r="F2568" s="1">
        <f t="shared" si="82"/>
        <v>200.87789999999998</v>
      </c>
      <c r="G2568" s="34"/>
      <c r="H2568" s="1">
        <v>2542.4</v>
      </c>
      <c r="I2568" s="1">
        <f>IF(Tabel1[[#This Row],[Netto afname 2024 (LDN)]]-Tabel1[[#This Row],[Wind profiel]]&lt;0,0,Tabel1[[#This Row],[Netto afname 2024 (LDN)]]-Tabel1[[#This Row],[Wind profiel]])</f>
        <v>0</v>
      </c>
      <c r="J2568" s="1">
        <f>Tabel1[[#This Row],[Wind profiel]]-Tabel1[[#This Row],[Netto afname 2024 (LDN)]]</f>
        <v>2341.5221000000001</v>
      </c>
    </row>
    <row r="2569" spans="1:10" x14ac:dyDescent="0.2">
      <c r="A2569">
        <f t="shared" si="81"/>
        <v>4</v>
      </c>
      <c r="B2569" t="s">
        <v>2567</v>
      </c>
      <c r="C2569" s="1">
        <v>202.2961</v>
      </c>
      <c r="D2569" s="1">
        <v>0</v>
      </c>
      <c r="E2569" s="1">
        <v>0</v>
      </c>
      <c r="F2569" s="1">
        <f t="shared" si="82"/>
        <v>202.2961</v>
      </c>
      <c r="G2569" s="34"/>
      <c r="H2569" s="1">
        <v>2236.6999999999998</v>
      </c>
      <c r="I2569" s="1">
        <f>IF(Tabel1[[#This Row],[Netto afname 2024 (LDN)]]-Tabel1[[#This Row],[Wind profiel]]&lt;0,0,Tabel1[[#This Row],[Netto afname 2024 (LDN)]]-Tabel1[[#This Row],[Wind profiel]])</f>
        <v>0</v>
      </c>
      <c r="J2569" s="1">
        <f>Tabel1[[#This Row],[Wind profiel]]-Tabel1[[#This Row],[Netto afname 2024 (LDN)]]</f>
        <v>2034.4038999999998</v>
      </c>
    </row>
    <row r="2570" spans="1:10" x14ac:dyDescent="0.2">
      <c r="A2570">
        <f t="shared" si="81"/>
        <v>4</v>
      </c>
      <c r="B2570" t="s">
        <v>2568</v>
      </c>
      <c r="C2570" s="1">
        <v>194.44534999999999</v>
      </c>
      <c r="D2570" s="1">
        <v>0</v>
      </c>
      <c r="E2570" s="1">
        <v>0</v>
      </c>
      <c r="F2570" s="1">
        <f t="shared" si="82"/>
        <v>194.44534999999999</v>
      </c>
      <c r="G2570" s="34"/>
      <c r="H2570" s="1">
        <v>1605</v>
      </c>
      <c r="I2570" s="1">
        <f>IF(Tabel1[[#This Row],[Netto afname 2024 (LDN)]]-Tabel1[[#This Row],[Wind profiel]]&lt;0,0,Tabel1[[#This Row],[Netto afname 2024 (LDN)]]-Tabel1[[#This Row],[Wind profiel]])</f>
        <v>0</v>
      </c>
      <c r="J2570" s="1">
        <f>Tabel1[[#This Row],[Wind profiel]]-Tabel1[[#This Row],[Netto afname 2024 (LDN)]]</f>
        <v>1410.55465</v>
      </c>
    </row>
    <row r="2571" spans="1:10" x14ac:dyDescent="0.2">
      <c r="A2571">
        <f t="shared" si="81"/>
        <v>4</v>
      </c>
      <c r="B2571" t="s">
        <v>2569</v>
      </c>
      <c r="C2571" s="1">
        <v>190.34270000000001</v>
      </c>
      <c r="D2571" s="1">
        <v>0</v>
      </c>
      <c r="E2571" s="1">
        <v>0</v>
      </c>
      <c r="F2571" s="1">
        <f t="shared" si="82"/>
        <v>190.34270000000001</v>
      </c>
      <c r="G2571" s="34"/>
      <c r="H2571" s="1">
        <v>1350.3</v>
      </c>
      <c r="I2571" s="1">
        <f>IF(Tabel1[[#This Row],[Netto afname 2024 (LDN)]]-Tabel1[[#This Row],[Wind profiel]]&lt;0,0,Tabel1[[#This Row],[Netto afname 2024 (LDN)]]-Tabel1[[#This Row],[Wind profiel]])</f>
        <v>0</v>
      </c>
      <c r="J2571" s="1">
        <f>Tabel1[[#This Row],[Wind profiel]]-Tabel1[[#This Row],[Netto afname 2024 (LDN)]]</f>
        <v>1159.9573</v>
      </c>
    </row>
    <row r="2572" spans="1:10" x14ac:dyDescent="0.2">
      <c r="A2572">
        <f t="shared" si="81"/>
        <v>4</v>
      </c>
      <c r="B2572" t="s">
        <v>2570</v>
      </c>
      <c r="C2572" s="1">
        <v>185.42965000000001</v>
      </c>
      <c r="D2572" s="1">
        <v>0</v>
      </c>
      <c r="E2572" s="1">
        <v>0</v>
      </c>
      <c r="F2572" s="1">
        <f t="shared" si="82"/>
        <v>185.42965000000001</v>
      </c>
      <c r="G2572" s="34"/>
      <c r="H2572" s="1">
        <v>1108.0999999999999</v>
      </c>
      <c r="I2572" s="1">
        <f>IF(Tabel1[[#This Row],[Netto afname 2024 (LDN)]]-Tabel1[[#This Row],[Wind profiel]]&lt;0,0,Tabel1[[#This Row],[Netto afname 2024 (LDN)]]-Tabel1[[#This Row],[Wind profiel]])</f>
        <v>0</v>
      </c>
      <c r="J2572" s="1">
        <f>Tabel1[[#This Row],[Wind profiel]]-Tabel1[[#This Row],[Netto afname 2024 (LDN)]]</f>
        <v>922.67034999999987</v>
      </c>
    </row>
    <row r="2573" spans="1:10" x14ac:dyDescent="0.2">
      <c r="A2573">
        <f t="shared" si="81"/>
        <v>4</v>
      </c>
      <c r="B2573" t="s">
        <v>2571</v>
      </c>
      <c r="C2573" s="1">
        <v>182.39064999999999</v>
      </c>
      <c r="D2573" s="1">
        <v>0</v>
      </c>
      <c r="E2573" s="1">
        <v>0</v>
      </c>
      <c r="F2573" s="1">
        <f t="shared" si="82"/>
        <v>182.39064999999999</v>
      </c>
      <c r="G2573" s="34"/>
      <c r="H2573" s="1">
        <v>917</v>
      </c>
      <c r="I2573" s="1">
        <f>IF(Tabel1[[#This Row],[Netto afname 2024 (LDN)]]-Tabel1[[#This Row],[Wind profiel]]&lt;0,0,Tabel1[[#This Row],[Netto afname 2024 (LDN)]]-Tabel1[[#This Row],[Wind profiel]])</f>
        <v>0</v>
      </c>
      <c r="J2573" s="1">
        <f>Tabel1[[#This Row],[Wind profiel]]-Tabel1[[#This Row],[Netto afname 2024 (LDN)]]</f>
        <v>734.60934999999995</v>
      </c>
    </row>
    <row r="2574" spans="1:10" x14ac:dyDescent="0.2">
      <c r="A2574">
        <f t="shared" si="81"/>
        <v>4</v>
      </c>
      <c r="B2574" t="s">
        <v>2572</v>
      </c>
      <c r="C2574" s="1">
        <v>183.09975</v>
      </c>
      <c r="D2574" s="1">
        <v>0</v>
      </c>
      <c r="E2574" s="1">
        <v>0</v>
      </c>
      <c r="F2574" s="1">
        <f t="shared" si="82"/>
        <v>183.09975</v>
      </c>
      <c r="G2574" s="34"/>
      <c r="H2574" s="1">
        <v>994.1</v>
      </c>
      <c r="I2574" s="1">
        <f>IF(Tabel1[[#This Row],[Netto afname 2024 (LDN)]]-Tabel1[[#This Row],[Wind profiel]]&lt;0,0,Tabel1[[#This Row],[Netto afname 2024 (LDN)]]-Tabel1[[#This Row],[Wind profiel]])</f>
        <v>0</v>
      </c>
      <c r="J2574" s="1">
        <f>Tabel1[[#This Row],[Wind profiel]]-Tabel1[[#This Row],[Netto afname 2024 (LDN)]]</f>
        <v>811.00025000000005</v>
      </c>
    </row>
    <row r="2575" spans="1:10" x14ac:dyDescent="0.2">
      <c r="A2575">
        <f t="shared" si="81"/>
        <v>4</v>
      </c>
      <c r="B2575" t="s">
        <v>2573</v>
      </c>
      <c r="C2575" s="1">
        <v>181.0231</v>
      </c>
      <c r="D2575" s="1">
        <v>0</v>
      </c>
      <c r="E2575" s="1">
        <v>0</v>
      </c>
      <c r="F2575" s="1">
        <f t="shared" si="82"/>
        <v>181.0231</v>
      </c>
      <c r="G2575" s="34"/>
      <c r="H2575" s="1">
        <v>1459.3</v>
      </c>
      <c r="I2575" s="1">
        <f>IF(Tabel1[[#This Row],[Netto afname 2024 (LDN)]]-Tabel1[[#This Row],[Wind profiel]]&lt;0,0,Tabel1[[#This Row],[Netto afname 2024 (LDN)]]-Tabel1[[#This Row],[Wind profiel]])</f>
        <v>0</v>
      </c>
      <c r="J2575" s="1">
        <f>Tabel1[[#This Row],[Wind profiel]]-Tabel1[[#This Row],[Netto afname 2024 (LDN)]]</f>
        <v>1278.2768999999998</v>
      </c>
    </row>
    <row r="2576" spans="1:10" x14ac:dyDescent="0.2">
      <c r="A2576">
        <f t="shared" si="81"/>
        <v>4</v>
      </c>
      <c r="B2576" t="s">
        <v>2574</v>
      </c>
      <c r="C2576" s="1">
        <v>185.32835</v>
      </c>
      <c r="D2576" s="1">
        <v>0</v>
      </c>
      <c r="E2576" s="1">
        <v>0.64</v>
      </c>
      <c r="F2576" s="1">
        <f t="shared" si="82"/>
        <v>185.96834999999999</v>
      </c>
      <c r="G2576" s="34"/>
      <c r="H2576" s="1">
        <v>1838.5</v>
      </c>
      <c r="I2576" s="1">
        <f>IF(Tabel1[[#This Row],[Netto afname 2024 (LDN)]]-Tabel1[[#This Row],[Wind profiel]]&lt;0,0,Tabel1[[#This Row],[Netto afname 2024 (LDN)]]-Tabel1[[#This Row],[Wind profiel]])</f>
        <v>0</v>
      </c>
      <c r="J2576" s="1">
        <f>Tabel1[[#This Row],[Wind profiel]]-Tabel1[[#This Row],[Netto afname 2024 (LDN)]]</f>
        <v>1653.17165</v>
      </c>
    </row>
    <row r="2577" spans="1:10" x14ac:dyDescent="0.2">
      <c r="A2577">
        <f t="shared" si="81"/>
        <v>4</v>
      </c>
      <c r="B2577" t="s">
        <v>2575</v>
      </c>
      <c r="C2577" s="1">
        <v>159.95269999999999</v>
      </c>
      <c r="D2577" s="1">
        <v>0</v>
      </c>
      <c r="E2577" s="1">
        <v>24.400000000000002</v>
      </c>
      <c r="F2577" s="1">
        <f t="shared" si="82"/>
        <v>184.3527</v>
      </c>
      <c r="G2577" s="34"/>
      <c r="H2577" s="1">
        <v>1966.7</v>
      </c>
      <c r="I2577" s="1">
        <f>IF(Tabel1[[#This Row],[Netto afname 2024 (LDN)]]-Tabel1[[#This Row],[Wind profiel]]&lt;0,0,Tabel1[[#This Row],[Netto afname 2024 (LDN)]]-Tabel1[[#This Row],[Wind profiel]])</f>
        <v>0</v>
      </c>
      <c r="J2577" s="1">
        <f>Tabel1[[#This Row],[Wind profiel]]-Tabel1[[#This Row],[Netto afname 2024 (LDN)]]</f>
        <v>1806.7473</v>
      </c>
    </row>
    <row r="2578" spans="1:10" x14ac:dyDescent="0.2">
      <c r="A2578">
        <f t="shared" si="81"/>
        <v>4</v>
      </c>
      <c r="B2578" t="s">
        <v>2576</v>
      </c>
      <c r="C2578" s="1">
        <v>95.272649999999999</v>
      </c>
      <c r="D2578" s="1">
        <v>13.770977295162881</v>
      </c>
      <c r="E2578" s="1">
        <v>104.96000000000001</v>
      </c>
      <c r="F2578" s="1">
        <f t="shared" si="82"/>
        <v>186.46167270483713</v>
      </c>
      <c r="G2578" s="34"/>
      <c r="H2578" s="1">
        <v>1553.6</v>
      </c>
      <c r="I2578" s="1">
        <f>IF(Tabel1[[#This Row],[Netto afname 2024 (LDN)]]-Tabel1[[#This Row],[Wind profiel]]&lt;0,0,Tabel1[[#This Row],[Netto afname 2024 (LDN)]]-Tabel1[[#This Row],[Wind profiel]])</f>
        <v>0</v>
      </c>
      <c r="J2578" s="1">
        <f>Tabel1[[#This Row],[Wind profiel]]-Tabel1[[#This Row],[Netto afname 2024 (LDN)]]</f>
        <v>1458.32735</v>
      </c>
    </row>
    <row r="2579" spans="1:10" x14ac:dyDescent="0.2">
      <c r="A2579">
        <f t="shared" si="81"/>
        <v>4</v>
      </c>
      <c r="B2579" t="s">
        <v>2577</v>
      </c>
      <c r="C2579" s="1">
        <v>0</v>
      </c>
      <c r="D2579" s="1">
        <v>128.035538005923</v>
      </c>
      <c r="E2579" s="1">
        <v>317.12</v>
      </c>
      <c r="F2579" s="1">
        <f t="shared" si="82"/>
        <v>189.084461994077</v>
      </c>
      <c r="G2579" s="34"/>
      <c r="H2579" s="1">
        <v>1070.3</v>
      </c>
      <c r="I2579" s="1">
        <f>IF(Tabel1[[#This Row],[Netto afname 2024 (LDN)]]-Tabel1[[#This Row],[Wind profiel]]&lt;0,0,Tabel1[[#This Row],[Netto afname 2024 (LDN)]]-Tabel1[[#This Row],[Wind profiel]])</f>
        <v>0</v>
      </c>
      <c r="J2579" s="1">
        <f>Tabel1[[#This Row],[Wind profiel]]-Tabel1[[#This Row],[Netto afname 2024 (LDN)]]</f>
        <v>1070.3</v>
      </c>
    </row>
    <row r="2580" spans="1:10" x14ac:dyDescent="0.2">
      <c r="A2580">
        <f t="shared" si="81"/>
        <v>4</v>
      </c>
      <c r="B2580" t="s">
        <v>2578</v>
      </c>
      <c r="C2580" s="1">
        <v>13.827449999999999</v>
      </c>
      <c r="D2580" s="1">
        <v>187.75913129318855</v>
      </c>
      <c r="E2580" s="1">
        <v>365.28000000000003</v>
      </c>
      <c r="F2580" s="1">
        <f t="shared" si="82"/>
        <v>191.34831870681148</v>
      </c>
      <c r="G2580" s="34"/>
      <c r="H2580" s="1">
        <v>820.4</v>
      </c>
      <c r="I2580" s="1">
        <f>IF(Tabel1[[#This Row],[Netto afname 2024 (LDN)]]-Tabel1[[#This Row],[Wind profiel]]&lt;0,0,Tabel1[[#This Row],[Netto afname 2024 (LDN)]]-Tabel1[[#This Row],[Wind profiel]])</f>
        <v>0</v>
      </c>
      <c r="J2580" s="1">
        <f>Tabel1[[#This Row],[Wind profiel]]-Tabel1[[#This Row],[Netto afname 2024 (LDN)]]</f>
        <v>806.57254999999998</v>
      </c>
    </row>
    <row r="2581" spans="1:10" x14ac:dyDescent="0.2">
      <c r="A2581">
        <f t="shared" si="81"/>
        <v>4</v>
      </c>
      <c r="B2581" t="s">
        <v>2579</v>
      </c>
      <c r="C2581" s="1">
        <v>56.778649999999999</v>
      </c>
      <c r="D2581" s="1">
        <v>58.884501480750245</v>
      </c>
      <c r="E2581" s="1">
        <v>187.28</v>
      </c>
      <c r="F2581" s="1">
        <f t="shared" si="82"/>
        <v>185.17414851924974</v>
      </c>
      <c r="G2581" s="34"/>
      <c r="H2581" s="1">
        <v>477.7</v>
      </c>
      <c r="I2581" s="1">
        <f>IF(Tabel1[[#This Row],[Netto afname 2024 (LDN)]]-Tabel1[[#This Row],[Wind profiel]]&lt;0,0,Tabel1[[#This Row],[Netto afname 2024 (LDN)]]-Tabel1[[#This Row],[Wind profiel]])</f>
        <v>0</v>
      </c>
      <c r="J2581" s="1">
        <f>Tabel1[[#This Row],[Wind profiel]]-Tabel1[[#This Row],[Netto afname 2024 (LDN)]]</f>
        <v>420.92134999999996</v>
      </c>
    </row>
    <row r="2582" spans="1:10" x14ac:dyDescent="0.2">
      <c r="A2582">
        <f t="shared" si="81"/>
        <v>4</v>
      </c>
      <c r="B2582" t="s">
        <v>2580</v>
      </c>
      <c r="C2582" s="1">
        <v>0</v>
      </c>
      <c r="D2582" s="1">
        <v>238.40078973346493</v>
      </c>
      <c r="E2582" s="1">
        <v>442.56</v>
      </c>
      <c r="F2582" s="1">
        <f t="shared" si="82"/>
        <v>204.15921026653507</v>
      </c>
      <c r="G2582" s="34"/>
      <c r="H2582" s="1">
        <v>527</v>
      </c>
      <c r="I2582" s="1">
        <f>IF(Tabel1[[#This Row],[Netto afname 2024 (LDN)]]-Tabel1[[#This Row],[Wind profiel]]&lt;0,0,Tabel1[[#This Row],[Netto afname 2024 (LDN)]]-Tabel1[[#This Row],[Wind profiel]])</f>
        <v>0</v>
      </c>
      <c r="J2582" s="1">
        <f>Tabel1[[#This Row],[Wind profiel]]-Tabel1[[#This Row],[Netto afname 2024 (LDN)]]</f>
        <v>527</v>
      </c>
    </row>
    <row r="2583" spans="1:10" x14ac:dyDescent="0.2">
      <c r="A2583">
        <f t="shared" si="81"/>
        <v>4</v>
      </c>
      <c r="B2583" t="s">
        <v>2581</v>
      </c>
      <c r="C2583" s="1">
        <v>0</v>
      </c>
      <c r="D2583" s="1">
        <v>254.83711747285292</v>
      </c>
      <c r="E2583" s="1">
        <v>454.24</v>
      </c>
      <c r="F2583" s="1">
        <f t="shared" si="82"/>
        <v>199.40288252714709</v>
      </c>
      <c r="G2583" s="34"/>
      <c r="H2583" s="1">
        <v>353.8</v>
      </c>
      <c r="I2583" s="1">
        <f>IF(Tabel1[[#This Row],[Netto afname 2024 (LDN)]]-Tabel1[[#This Row],[Wind profiel]]&lt;0,0,Tabel1[[#This Row],[Netto afname 2024 (LDN)]]-Tabel1[[#This Row],[Wind profiel]])</f>
        <v>0</v>
      </c>
      <c r="J2583" s="1">
        <f>Tabel1[[#This Row],[Wind profiel]]-Tabel1[[#This Row],[Netto afname 2024 (LDN)]]</f>
        <v>353.8</v>
      </c>
    </row>
    <row r="2584" spans="1:10" x14ac:dyDescent="0.2">
      <c r="A2584">
        <f t="shared" si="81"/>
        <v>4</v>
      </c>
      <c r="B2584" t="s">
        <v>2582</v>
      </c>
      <c r="C2584" s="1">
        <v>0</v>
      </c>
      <c r="D2584" s="1">
        <v>253.20829220138205</v>
      </c>
      <c r="E2584" s="1">
        <v>459.28</v>
      </c>
      <c r="F2584" s="1">
        <f t="shared" si="82"/>
        <v>206.07170779861792</v>
      </c>
      <c r="G2584" s="34"/>
      <c r="H2584" s="1">
        <v>355.1</v>
      </c>
      <c r="I2584" s="1">
        <f>IF(Tabel1[[#This Row],[Netto afname 2024 (LDN)]]-Tabel1[[#This Row],[Wind profiel]]&lt;0,0,Tabel1[[#This Row],[Netto afname 2024 (LDN)]]-Tabel1[[#This Row],[Wind profiel]])</f>
        <v>0</v>
      </c>
      <c r="J2584" s="1">
        <f>Tabel1[[#This Row],[Wind profiel]]-Tabel1[[#This Row],[Netto afname 2024 (LDN)]]</f>
        <v>355.1</v>
      </c>
    </row>
    <row r="2585" spans="1:10" x14ac:dyDescent="0.2">
      <c r="A2585">
        <f t="shared" si="81"/>
        <v>4</v>
      </c>
      <c r="B2585" t="s">
        <v>2583</v>
      </c>
      <c r="C2585" s="1">
        <v>0</v>
      </c>
      <c r="D2585" s="1">
        <v>307.20631786771963</v>
      </c>
      <c r="E2585" s="1">
        <v>516.4</v>
      </c>
      <c r="F2585" s="1">
        <f t="shared" si="82"/>
        <v>209.19368213228034</v>
      </c>
      <c r="G2585" s="34"/>
      <c r="H2585" s="1">
        <v>339.2</v>
      </c>
      <c r="I2585" s="1">
        <f>IF(Tabel1[[#This Row],[Netto afname 2024 (LDN)]]-Tabel1[[#This Row],[Wind profiel]]&lt;0,0,Tabel1[[#This Row],[Netto afname 2024 (LDN)]]-Tabel1[[#This Row],[Wind profiel]])</f>
        <v>0</v>
      </c>
      <c r="J2585" s="1">
        <f>Tabel1[[#This Row],[Wind profiel]]-Tabel1[[#This Row],[Netto afname 2024 (LDN)]]</f>
        <v>339.2</v>
      </c>
    </row>
    <row r="2586" spans="1:10" x14ac:dyDescent="0.2">
      <c r="A2586">
        <f t="shared" si="81"/>
        <v>4</v>
      </c>
      <c r="B2586" t="s">
        <v>2584</v>
      </c>
      <c r="C2586" s="1">
        <v>0.2026</v>
      </c>
      <c r="D2586" s="1">
        <v>200.59230009871669</v>
      </c>
      <c r="E2586" s="1">
        <v>404.40000000000003</v>
      </c>
      <c r="F2586" s="1">
        <f t="shared" si="82"/>
        <v>204.01029990128336</v>
      </c>
      <c r="G2586" s="34"/>
      <c r="H2586" s="1">
        <v>461.2</v>
      </c>
      <c r="I2586" s="1">
        <f>IF(Tabel1[[#This Row],[Netto afname 2024 (LDN)]]-Tabel1[[#This Row],[Wind profiel]]&lt;0,0,Tabel1[[#This Row],[Netto afname 2024 (LDN)]]-Tabel1[[#This Row],[Wind profiel]])</f>
        <v>0</v>
      </c>
      <c r="J2586" s="1">
        <f>Tabel1[[#This Row],[Wind profiel]]-Tabel1[[#This Row],[Netto afname 2024 (LDN)]]</f>
        <v>460.99739999999997</v>
      </c>
    </row>
    <row r="2587" spans="1:10" x14ac:dyDescent="0.2">
      <c r="A2587">
        <f t="shared" si="81"/>
        <v>4</v>
      </c>
      <c r="B2587" t="s">
        <v>2585</v>
      </c>
      <c r="C2587" s="1">
        <v>5.6728000000000005</v>
      </c>
      <c r="D2587" s="1">
        <v>67.176702862783813</v>
      </c>
      <c r="E2587" s="1">
        <v>260.88</v>
      </c>
      <c r="F2587" s="1">
        <f t="shared" si="82"/>
        <v>199.37609713721616</v>
      </c>
      <c r="G2587" s="34"/>
      <c r="H2587" s="1">
        <v>611.9</v>
      </c>
      <c r="I2587" s="1">
        <f>IF(Tabel1[[#This Row],[Netto afname 2024 (LDN)]]-Tabel1[[#This Row],[Wind profiel]]&lt;0,0,Tabel1[[#This Row],[Netto afname 2024 (LDN)]]-Tabel1[[#This Row],[Wind profiel]])</f>
        <v>0</v>
      </c>
      <c r="J2587" s="1">
        <f>Tabel1[[#This Row],[Wind profiel]]-Tabel1[[#This Row],[Netto afname 2024 (LDN)]]</f>
        <v>606.22719999999993</v>
      </c>
    </row>
    <row r="2588" spans="1:10" x14ac:dyDescent="0.2">
      <c r="A2588">
        <f t="shared" si="81"/>
        <v>4</v>
      </c>
      <c r="B2588" t="s">
        <v>2586</v>
      </c>
      <c r="C2588" s="1">
        <v>35.1511</v>
      </c>
      <c r="D2588" s="1">
        <v>0.88845014807502465</v>
      </c>
      <c r="E2588" s="1">
        <v>166.64</v>
      </c>
      <c r="F2588" s="1">
        <f t="shared" si="82"/>
        <v>200.90264985192493</v>
      </c>
      <c r="G2588" s="34"/>
      <c r="H2588" s="1">
        <v>314.5</v>
      </c>
      <c r="I2588" s="1">
        <f>IF(Tabel1[[#This Row],[Netto afname 2024 (LDN)]]-Tabel1[[#This Row],[Wind profiel]]&lt;0,0,Tabel1[[#This Row],[Netto afname 2024 (LDN)]]-Tabel1[[#This Row],[Wind profiel]])</f>
        <v>0</v>
      </c>
      <c r="J2588" s="1">
        <f>Tabel1[[#This Row],[Wind profiel]]-Tabel1[[#This Row],[Netto afname 2024 (LDN)]]</f>
        <v>279.34890000000001</v>
      </c>
    </row>
    <row r="2589" spans="1:10" x14ac:dyDescent="0.2">
      <c r="A2589">
        <f t="shared" si="81"/>
        <v>4</v>
      </c>
      <c r="B2589" t="s">
        <v>2587</v>
      </c>
      <c r="C2589" s="1">
        <v>134.67834999999999</v>
      </c>
      <c r="D2589" s="1">
        <v>0</v>
      </c>
      <c r="E2589" s="1">
        <v>58.879999999999995</v>
      </c>
      <c r="F2589" s="1">
        <f t="shared" si="82"/>
        <v>193.55834999999999</v>
      </c>
      <c r="G2589" s="34"/>
      <c r="H2589" s="1">
        <v>253</v>
      </c>
      <c r="I2589" s="1">
        <f>IF(Tabel1[[#This Row],[Netto afname 2024 (LDN)]]-Tabel1[[#This Row],[Wind profiel]]&lt;0,0,Tabel1[[#This Row],[Netto afname 2024 (LDN)]]-Tabel1[[#This Row],[Wind profiel]])</f>
        <v>0</v>
      </c>
      <c r="J2589" s="1">
        <f>Tabel1[[#This Row],[Wind profiel]]-Tabel1[[#This Row],[Netto afname 2024 (LDN)]]</f>
        <v>118.32165000000001</v>
      </c>
    </row>
    <row r="2590" spans="1:10" x14ac:dyDescent="0.2">
      <c r="A2590">
        <f t="shared" si="81"/>
        <v>4</v>
      </c>
      <c r="B2590" t="s">
        <v>2588</v>
      </c>
      <c r="C2590" s="1">
        <v>206.50004999999999</v>
      </c>
      <c r="D2590" s="1">
        <v>0</v>
      </c>
      <c r="E2590" s="1">
        <v>6.3999999999999995</v>
      </c>
      <c r="F2590" s="1">
        <f t="shared" si="82"/>
        <v>212.90004999999999</v>
      </c>
      <c r="G2590" s="34"/>
      <c r="H2590" s="1">
        <v>454.2</v>
      </c>
      <c r="I2590" s="1">
        <f>IF(Tabel1[[#This Row],[Netto afname 2024 (LDN)]]-Tabel1[[#This Row],[Wind profiel]]&lt;0,0,Tabel1[[#This Row],[Netto afname 2024 (LDN)]]-Tabel1[[#This Row],[Wind profiel]])</f>
        <v>0</v>
      </c>
      <c r="J2590" s="1">
        <f>Tabel1[[#This Row],[Wind profiel]]-Tabel1[[#This Row],[Netto afname 2024 (LDN)]]</f>
        <v>247.69995</v>
      </c>
    </row>
    <row r="2591" spans="1:10" x14ac:dyDescent="0.2">
      <c r="A2591">
        <f t="shared" si="81"/>
        <v>4</v>
      </c>
      <c r="B2591" t="s">
        <v>2589</v>
      </c>
      <c r="C2591" s="1">
        <v>237.90305000000001</v>
      </c>
      <c r="D2591" s="1">
        <v>0</v>
      </c>
      <c r="E2591" s="1">
        <v>0</v>
      </c>
      <c r="F2591" s="1">
        <f t="shared" si="82"/>
        <v>237.90305000000001</v>
      </c>
      <c r="G2591" s="34"/>
      <c r="H2591" s="1">
        <v>394.4</v>
      </c>
      <c r="I2591" s="1">
        <f>IF(Tabel1[[#This Row],[Netto afname 2024 (LDN)]]-Tabel1[[#This Row],[Wind profiel]]&lt;0,0,Tabel1[[#This Row],[Netto afname 2024 (LDN)]]-Tabel1[[#This Row],[Wind profiel]])</f>
        <v>0</v>
      </c>
      <c r="J2591" s="1">
        <f>Tabel1[[#This Row],[Wind profiel]]-Tabel1[[#This Row],[Netto afname 2024 (LDN)]]</f>
        <v>156.49694999999997</v>
      </c>
    </row>
    <row r="2592" spans="1:10" x14ac:dyDescent="0.2">
      <c r="A2592">
        <f t="shared" si="81"/>
        <v>4</v>
      </c>
      <c r="B2592" t="s">
        <v>2590</v>
      </c>
      <c r="C2592" s="1">
        <v>231.36920000000001</v>
      </c>
      <c r="D2592" s="1">
        <v>0</v>
      </c>
      <c r="E2592" s="1">
        <v>0</v>
      </c>
      <c r="F2592" s="1">
        <f t="shared" si="82"/>
        <v>231.36920000000001</v>
      </c>
      <c r="G2592" s="34"/>
      <c r="H2592" s="1">
        <v>345</v>
      </c>
      <c r="I2592" s="1">
        <f>IF(Tabel1[[#This Row],[Netto afname 2024 (LDN)]]-Tabel1[[#This Row],[Wind profiel]]&lt;0,0,Tabel1[[#This Row],[Netto afname 2024 (LDN)]]-Tabel1[[#This Row],[Wind profiel]])</f>
        <v>0</v>
      </c>
      <c r="J2592" s="1">
        <f>Tabel1[[#This Row],[Wind profiel]]-Tabel1[[#This Row],[Netto afname 2024 (LDN)]]</f>
        <v>113.63079999999999</v>
      </c>
    </row>
    <row r="2593" spans="1:10" x14ac:dyDescent="0.2">
      <c r="A2593">
        <f t="shared" si="81"/>
        <v>4</v>
      </c>
      <c r="B2593" t="s">
        <v>2591</v>
      </c>
      <c r="C2593" s="1">
        <v>216.83265</v>
      </c>
      <c r="D2593" s="1">
        <v>0</v>
      </c>
      <c r="E2593" s="1">
        <v>0</v>
      </c>
      <c r="F2593" s="1">
        <f t="shared" si="82"/>
        <v>216.83265</v>
      </c>
      <c r="G2593" s="34"/>
      <c r="H2593" s="1">
        <v>485.8</v>
      </c>
      <c r="I2593" s="1">
        <f>IF(Tabel1[[#This Row],[Netto afname 2024 (LDN)]]-Tabel1[[#This Row],[Wind profiel]]&lt;0,0,Tabel1[[#This Row],[Netto afname 2024 (LDN)]]-Tabel1[[#This Row],[Wind profiel]])</f>
        <v>0</v>
      </c>
      <c r="J2593" s="1">
        <f>Tabel1[[#This Row],[Wind profiel]]-Tabel1[[#This Row],[Netto afname 2024 (LDN)]]</f>
        <v>268.96735000000001</v>
      </c>
    </row>
    <row r="2594" spans="1:10" x14ac:dyDescent="0.2">
      <c r="A2594">
        <f t="shared" si="81"/>
        <v>4</v>
      </c>
      <c r="B2594" t="s">
        <v>2592</v>
      </c>
      <c r="C2594" s="1">
        <v>214.30015</v>
      </c>
      <c r="D2594" s="1">
        <v>0</v>
      </c>
      <c r="E2594" s="1">
        <v>0</v>
      </c>
      <c r="F2594" s="1">
        <f t="shared" si="82"/>
        <v>214.30015</v>
      </c>
      <c r="G2594" s="34"/>
      <c r="H2594" s="1">
        <v>1077</v>
      </c>
      <c r="I2594" s="1">
        <f>IF(Tabel1[[#This Row],[Netto afname 2024 (LDN)]]-Tabel1[[#This Row],[Wind profiel]]&lt;0,0,Tabel1[[#This Row],[Netto afname 2024 (LDN)]]-Tabel1[[#This Row],[Wind profiel]])</f>
        <v>0</v>
      </c>
      <c r="J2594" s="1">
        <f>Tabel1[[#This Row],[Wind profiel]]-Tabel1[[#This Row],[Netto afname 2024 (LDN)]]</f>
        <v>862.69984999999997</v>
      </c>
    </row>
    <row r="2595" spans="1:10" x14ac:dyDescent="0.2">
      <c r="A2595">
        <f t="shared" si="81"/>
        <v>4</v>
      </c>
      <c r="B2595" t="s">
        <v>2593</v>
      </c>
      <c r="C2595" s="1">
        <v>206.09485000000001</v>
      </c>
      <c r="D2595" s="1">
        <v>0</v>
      </c>
      <c r="E2595" s="1">
        <v>0</v>
      </c>
      <c r="F2595" s="1">
        <f t="shared" si="82"/>
        <v>206.09485000000001</v>
      </c>
      <c r="G2595" s="34"/>
      <c r="H2595" s="1">
        <v>781.9</v>
      </c>
      <c r="I2595" s="1">
        <f>IF(Tabel1[[#This Row],[Netto afname 2024 (LDN)]]-Tabel1[[#This Row],[Wind profiel]]&lt;0,0,Tabel1[[#This Row],[Netto afname 2024 (LDN)]]-Tabel1[[#This Row],[Wind profiel]])</f>
        <v>0</v>
      </c>
      <c r="J2595" s="1">
        <f>Tabel1[[#This Row],[Wind profiel]]-Tabel1[[#This Row],[Netto afname 2024 (LDN)]]</f>
        <v>575.80514999999991</v>
      </c>
    </row>
    <row r="2596" spans="1:10" x14ac:dyDescent="0.2">
      <c r="A2596">
        <f t="shared" si="81"/>
        <v>4</v>
      </c>
      <c r="B2596" t="s">
        <v>2594</v>
      </c>
      <c r="C2596" s="1">
        <v>202.65064999999998</v>
      </c>
      <c r="D2596" s="1">
        <v>0</v>
      </c>
      <c r="E2596" s="1">
        <v>0</v>
      </c>
      <c r="F2596" s="1">
        <f t="shared" si="82"/>
        <v>202.65064999999998</v>
      </c>
      <c r="G2596" s="34"/>
      <c r="H2596" s="1">
        <v>630.29999999999995</v>
      </c>
      <c r="I2596" s="1">
        <f>IF(Tabel1[[#This Row],[Netto afname 2024 (LDN)]]-Tabel1[[#This Row],[Wind profiel]]&lt;0,0,Tabel1[[#This Row],[Netto afname 2024 (LDN)]]-Tabel1[[#This Row],[Wind profiel]])</f>
        <v>0</v>
      </c>
      <c r="J2596" s="1">
        <f>Tabel1[[#This Row],[Wind profiel]]-Tabel1[[#This Row],[Netto afname 2024 (LDN)]]</f>
        <v>427.64934999999997</v>
      </c>
    </row>
    <row r="2597" spans="1:10" x14ac:dyDescent="0.2">
      <c r="A2597">
        <f t="shared" si="81"/>
        <v>4</v>
      </c>
      <c r="B2597" t="s">
        <v>2595</v>
      </c>
      <c r="C2597" s="1">
        <v>197.68695000000002</v>
      </c>
      <c r="D2597" s="1">
        <v>0</v>
      </c>
      <c r="E2597" s="1">
        <v>0</v>
      </c>
      <c r="F2597" s="1">
        <f t="shared" si="82"/>
        <v>197.68695000000002</v>
      </c>
      <c r="G2597" s="34"/>
      <c r="H2597" s="1">
        <v>868.1</v>
      </c>
      <c r="I2597" s="1">
        <f>IF(Tabel1[[#This Row],[Netto afname 2024 (LDN)]]-Tabel1[[#This Row],[Wind profiel]]&lt;0,0,Tabel1[[#This Row],[Netto afname 2024 (LDN)]]-Tabel1[[#This Row],[Wind profiel]])</f>
        <v>0</v>
      </c>
      <c r="J2597" s="1">
        <f>Tabel1[[#This Row],[Wind profiel]]-Tabel1[[#This Row],[Netto afname 2024 (LDN)]]</f>
        <v>670.41305</v>
      </c>
    </row>
    <row r="2598" spans="1:10" x14ac:dyDescent="0.2">
      <c r="A2598">
        <f t="shared" si="81"/>
        <v>4</v>
      </c>
      <c r="B2598" t="s">
        <v>2596</v>
      </c>
      <c r="C2598" s="1">
        <v>201.13114999999999</v>
      </c>
      <c r="D2598" s="1">
        <v>0</v>
      </c>
      <c r="E2598" s="1">
        <v>0</v>
      </c>
      <c r="F2598" s="1">
        <f t="shared" si="82"/>
        <v>201.13114999999999</v>
      </c>
      <c r="G2598" s="34"/>
      <c r="H2598" s="1">
        <v>999.3</v>
      </c>
      <c r="I2598" s="1">
        <f>IF(Tabel1[[#This Row],[Netto afname 2024 (LDN)]]-Tabel1[[#This Row],[Wind profiel]]&lt;0,0,Tabel1[[#This Row],[Netto afname 2024 (LDN)]]-Tabel1[[#This Row],[Wind profiel]])</f>
        <v>0</v>
      </c>
      <c r="J2598" s="1">
        <f>Tabel1[[#This Row],[Wind profiel]]-Tabel1[[#This Row],[Netto afname 2024 (LDN)]]</f>
        <v>798.16885000000002</v>
      </c>
    </row>
    <row r="2599" spans="1:10" x14ac:dyDescent="0.2">
      <c r="A2599">
        <f t="shared" si="81"/>
        <v>4</v>
      </c>
      <c r="B2599" t="s">
        <v>2597</v>
      </c>
      <c r="C2599" s="1">
        <v>180.97245000000001</v>
      </c>
      <c r="D2599" s="1">
        <v>0</v>
      </c>
      <c r="E2599" s="1">
        <v>0</v>
      </c>
      <c r="F2599" s="1">
        <f t="shared" si="82"/>
        <v>180.97245000000001</v>
      </c>
      <c r="G2599" s="34"/>
      <c r="H2599" s="1">
        <v>1029.4000000000001</v>
      </c>
      <c r="I2599" s="1">
        <f>IF(Tabel1[[#This Row],[Netto afname 2024 (LDN)]]-Tabel1[[#This Row],[Wind profiel]]&lt;0,0,Tabel1[[#This Row],[Netto afname 2024 (LDN)]]-Tabel1[[#This Row],[Wind profiel]])</f>
        <v>0</v>
      </c>
      <c r="J2599" s="1">
        <f>Tabel1[[#This Row],[Wind profiel]]-Tabel1[[#This Row],[Netto afname 2024 (LDN)]]</f>
        <v>848.42755000000011</v>
      </c>
    </row>
    <row r="2600" spans="1:10" x14ac:dyDescent="0.2">
      <c r="A2600">
        <f t="shared" si="81"/>
        <v>4</v>
      </c>
      <c r="B2600" t="s">
        <v>2598</v>
      </c>
      <c r="C2600" s="1">
        <v>162.38389999999998</v>
      </c>
      <c r="D2600" s="1">
        <v>0</v>
      </c>
      <c r="E2600" s="1">
        <v>6.72</v>
      </c>
      <c r="F2600" s="1">
        <f t="shared" si="82"/>
        <v>169.10389999999998</v>
      </c>
      <c r="G2600" s="34"/>
      <c r="H2600" s="1">
        <v>1059.5999999999999</v>
      </c>
      <c r="I2600" s="1">
        <f>IF(Tabel1[[#This Row],[Netto afname 2024 (LDN)]]-Tabel1[[#This Row],[Wind profiel]]&lt;0,0,Tabel1[[#This Row],[Netto afname 2024 (LDN)]]-Tabel1[[#This Row],[Wind profiel]])</f>
        <v>0</v>
      </c>
      <c r="J2600" s="1">
        <f>Tabel1[[#This Row],[Wind profiel]]-Tabel1[[#This Row],[Netto afname 2024 (LDN)]]</f>
        <v>897.21609999999987</v>
      </c>
    </row>
    <row r="2601" spans="1:10" x14ac:dyDescent="0.2">
      <c r="A2601">
        <f t="shared" si="81"/>
        <v>4</v>
      </c>
      <c r="B2601" t="s">
        <v>2599</v>
      </c>
      <c r="C2601" s="1">
        <v>94.512900000000002</v>
      </c>
      <c r="D2601" s="1">
        <v>0</v>
      </c>
      <c r="E2601" s="1">
        <v>75.12</v>
      </c>
      <c r="F2601" s="1">
        <f t="shared" si="82"/>
        <v>169.63290000000001</v>
      </c>
      <c r="G2601" s="34"/>
      <c r="H2601" s="1">
        <v>976</v>
      </c>
      <c r="I2601" s="1">
        <f>IF(Tabel1[[#This Row],[Netto afname 2024 (LDN)]]-Tabel1[[#This Row],[Wind profiel]]&lt;0,0,Tabel1[[#This Row],[Netto afname 2024 (LDN)]]-Tabel1[[#This Row],[Wind profiel]])</f>
        <v>0</v>
      </c>
      <c r="J2601" s="1">
        <f>Tabel1[[#This Row],[Wind profiel]]-Tabel1[[#This Row],[Netto afname 2024 (LDN)]]</f>
        <v>881.48710000000005</v>
      </c>
    </row>
    <row r="2602" spans="1:10" x14ac:dyDescent="0.2">
      <c r="A2602">
        <f t="shared" si="81"/>
        <v>4</v>
      </c>
      <c r="B2602" t="s">
        <v>2600</v>
      </c>
      <c r="C2602" s="1">
        <v>6.0273500000000002</v>
      </c>
      <c r="D2602" s="1">
        <v>33.464955577492596</v>
      </c>
      <c r="E2602" s="1">
        <v>200.8</v>
      </c>
      <c r="F2602" s="1">
        <f t="shared" si="82"/>
        <v>173.36239442250744</v>
      </c>
      <c r="G2602" s="34"/>
      <c r="H2602" s="1">
        <v>779.2</v>
      </c>
      <c r="I2602" s="1">
        <f>IF(Tabel1[[#This Row],[Netto afname 2024 (LDN)]]-Tabel1[[#This Row],[Wind profiel]]&lt;0,0,Tabel1[[#This Row],[Netto afname 2024 (LDN)]]-Tabel1[[#This Row],[Wind profiel]])</f>
        <v>0</v>
      </c>
      <c r="J2602" s="1">
        <f>Tabel1[[#This Row],[Wind profiel]]-Tabel1[[#This Row],[Netto afname 2024 (LDN)]]</f>
        <v>773.17265000000009</v>
      </c>
    </row>
    <row r="2603" spans="1:10" x14ac:dyDescent="0.2">
      <c r="A2603">
        <f t="shared" si="81"/>
        <v>4</v>
      </c>
      <c r="B2603" t="s">
        <v>2601</v>
      </c>
      <c r="C2603" s="1">
        <v>1.0129999999999999</v>
      </c>
      <c r="D2603" s="1">
        <v>151.4807502467917</v>
      </c>
      <c r="E2603" s="1">
        <v>325.59999999999997</v>
      </c>
      <c r="F2603" s="1">
        <f t="shared" si="82"/>
        <v>175.13224975320824</v>
      </c>
      <c r="G2603" s="34"/>
      <c r="H2603" s="1">
        <v>433.2</v>
      </c>
      <c r="I2603" s="1">
        <f>IF(Tabel1[[#This Row],[Netto afname 2024 (LDN)]]-Tabel1[[#This Row],[Wind profiel]]&lt;0,0,Tabel1[[#This Row],[Netto afname 2024 (LDN)]]-Tabel1[[#This Row],[Wind profiel]])</f>
        <v>0</v>
      </c>
      <c r="J2603" s="1">
        <f>Tabel1[[#This Row],[Wind profiel]]-Tabel1[[#This Row],[Netto afname 2024 (LDN)]]</f>
        <v>432.18700000000001</v>
      </c>
    </row>
    <row r="2604" spans="1:10" x14ac:dyDescent="0.2">
      <c r="A2604">
        <f t="shared" si="81"/>
        <v>4</v>
      </c>
      <c r="B2604" t="s">
        <v>2602</v>
      </c>
      <c r="C2604" s="1">
        <v>0.1013</v>
      </c>
      <c r="D2604" s="1">
        <v>216.23889437314904</v>
      </c>
      <c r="E2604" s="1">
        <v>381.03999999999996</v>
      </c>
      <c r="F2604" s="1">
        <f t="shared" si="82"/>
        <v>164.90240562685091</v>
      </c>
      <c r="G2604" s="34"/>
      <c r="H2604" s="1">
        <v>1266.8</v>
      </c>
      <c r="I2604" s="1">
        <f>IF(Tabel1[[#This Row],[Netto afname 2024 (LDN)]]-Tabel1[[#This Row],[Wind profiel]]&lt;0,0,Tabel1[[#This Row],[Netto afname 2024 (LDN)]]-Tabel1[[#This Row],[Wind profiel]])</f>
        <v>0</v>
      </c>
      <c r="J2604" s="1">
        <f>Tabel1[[#This Row],[Wind profiel]]-Tabel1[[#This Row],[Netto afname 2024 (LDN)]]</f>
        <v>1266.6986999999999</v>
      </c>
    </row>
    <row r="2605" spans="1:10" x14ac:dyDescent="0.2">
      <c r="A2605">
        <f t="shared" si="81"/>
        <v>4</v>
      </c>
      <c r="B2605" t="s">
        <v>2603</v>
      </c>
      <c r="C2605" s="1">
        <v>0</v>
      </c>
      <c r="D2605" s="1">
        <v>261.89536031589341</v>
      </c>
      <c r="E2605" s="1">
        <v>439.68000000000006</v>
      </c>
      <c r="F2605" s="1">
        <f t="shared" si="82"/>
        <v>177.78463968410665</v>
      </c>
      <c r="G2605" s="34"/>
      <c r="H2605" s="1">
        <v>1375.2</v>
      </c>
      <c r="I2605" s="1">
        <f>IF(Tabel1[[#This Row],[Netto afname 2024 (LDN)]]-Tabel1[[#This Row],[Wind profiel]]&lt;0,0,Tabel1[[#This Row],[Netto afname 2024 (LDN)]]-Tabel1[[#This Row],[Wind profiel]])</f>
        <v>0</v>
      </c>
      <c r="J2605" s="1">
        <f>Tabel1[[#This Row],[Wind profiel]]-Tabel1[[#This Row],[Netto afname 2024 (LDN)]]</f>
        <v>1375.2</v>
      </c>
    </row>
    <row r="2606" spans="1:10" x14ac:dyDescent="0.2">
      <c r="A2606">
        <f t="shared" si="81"/>
        <v>4</v>
      </c>
      <c r="B2606" t="s">
        <v>2604</v>
      </c>
      <c r="C2606" s="1">
        <v>0</v>
      </c>
      <c r="D2606" s="1">
        <v>313.47482724580459</v>
      </c>
      <c r="E2606" s="1">
        <v>487.44000000000005</v>
      </c>
      <c r="F2606" s="1">
        <f t="shared" si="82"/>
        <v>173.96517275419546</v>
      </c>
      <c r="G2606" s="34"/>
      <c r="H2606" s="1">
        <v>845.6</v>
      </c>
      <c r="I2606" s="1">
        <f>IF(Tabel1[[#This Row],[Netto afname 2024 (LDN)]]-Tabel1[[#This Row],[Wind profiel]]&lt;0,0,Tabel1[[#This Row],[Netto afname 2024 (LDN)]]-Tabel1[[#This Row],[Wind profiel]])</f>
        <v>0</v>
      </c>
      <c r="J2606" s="1">
        <f>Tabel1[[#This Row],[Wind profiel]]-Tabel1[[#This Row],[Netto afname 2024 (LDN)]]</f>
        <v>845.6</v>
      </c>
    </row>
    <row r="2607" spans="1:10" x14ac:dyDescent="0.2">
      <c r="A2607">
        <f t="shared" si="81"/>
        <v>4</v>
      </c>
      <c r="B2607" t="s">
        <v>2605</v>
      </c>
      <c r="C2607" s="1">
        <v>0</v>
      </c>
      <c r="D2607" s="1">
        <v>303.30700888450144</v>
      </c>
      <c r="E2607" s="1">
        <v>474.32</v>
      </c>
      <c r="F2607" s="1">
        <f t="shared" si="82"/>
        <v>171.01299111549855</v>
      </c>
      <c r="G2607" s="34"/>
      <c r="H2607" s="1">
        <v>1067.7</v>
      </c>
      <c r="I2607" s="1">
        <f>IF(Tabel1[[#This Row],[Netto afname 2024 (LDN)]]-Tabel1[[#This Row],[Wind profiel]]&lt;0,0,Tabel1[[#This Row],[Netto afname 2024 (LDN)]]-Tabel1[[#This Row],[Wind profiel]])</f>
        <v>0</v>
      </c>
      <c r="J2607" s="1">
        <f>Tabel1[[#This Row],[Wind profiel]]-Tabel1[[#This Row],[Netto afname 2024 (LDN)]]</f>
        <v>1067.7</v>
      </c>
    </row>
    <row r="2608" spans="1:10" x14ac:dyDescent="0.2">
      <c r="A2608">
        <f t="shared" si="81"/>
        <v>4</v>
      </c>
      <c r="B2608" t="s">
        <v>2606</v>
      </c>
      <c r="C2608" s="1">
        <v>0</v>
      </c>
      <c r="D2608" s="1">
        <v>269.59526159921029</v>
      </c>
      <c r="E2608" s="1">
        <v>438.72</v>
      </c>
      <c r="F2608" s="1">
        <f t="shared" si="82"/>
        <v>169.12473840078974</v>
      </c>
      <c r="G2608" s="34"/>
      <c r="H2608" s="1">
        <v>1336.6</v>
      </c>
      <c r="I2608" s="1">
        <f>IF(Tabel1[[#This Row],[Netto afname 2024 (LDN)]]-Tabel1[[#This Row],[Wind profiel]]&lt;0,0,Tabel1[[#This Row],[Netto afname 2024 (LDN)]]-Tabel1[[#This Row],[Wind profiel]])</f>
        <v>0</v>
      </c>
      <c r="J2608" s="1">
        <f>Tabel1[[#This Row],[Wind profiel]]-Tabel1[[#This Row],[Netto afname 2024 (LDN)]]</f>
        <v>1336.6</v>
      </c>
    </row>
    <row r="2609" spans="1:10" x14ac:dyDescent="0.2">
      <c r="A2609">
        <f t="shared" si="81"/>
        <v>4</v>
      </c>
      <c r="B2609" t="s">
        <v>2607</v>
      </c>
      <c r="C2609" s="1">
        <v>0.50649999999999995</v>
      </c>
      <c r="D2609" s="1">
        <v>209.13129318854888</v>
      </c>
      <c r="E2609" s="1">
        <v>375.99999999999994</v>
      </c>
      <c r="F2609" s="1">
        <f t="shared" si="82"/>
        <v>167.37520681145108</v>
      </c>
      <c r="G2609" s="34"/>
      <c r="H2609" s="1">
        <v>1558.4</v>
      </c>
      <c r="I2609" s="1">
        <f>IF(Tabel1[[#This Row],[Netto afname 2024 (LDN)]]-Tabel1[[#This Row],[Wind profiel]]&lt;0,0,Tabel1[[#This Row],[Netto afname 2024 (LDN)]]-Tabel1[[#This Row],[Wind profiel]])</f>
        <v>0</v>
      </c>
      <c r="J2609" s="1">
        <f>Tabel1[[#This Row],[Wind profiel]]-Tabel1[[#This Row],[Netto afname 2024 (LDN)]]</f>
        <v>1557.8935000000001</v>
      </c>
    </row>
    <row r="2610" spans="1:10" x14ac:dyDescent="0.2">
      <c r="A2610">
        <f t="shared" si="81"/>
        <v>4</v>
      </c>
      <c r="B2610" t="s">
        <v>2608</v>
      </c>
      <c r="C2610" s="1">
        <v>0</v>
      </c>
      <c r="D2610" s="1">
        <v>142.84304047384009</v>
      </c>
      <c r="E2610" s="1">
        <v>305.2</v>
      </c>
      <c r="F2610" s="1">
        <f t="shared" si="82"/>
        <v>162.3569595261599</v>
      </c>
      <c r="G2610" s="34"/>
      <c r="H2610" s="1">
        <v>1743.5</v>
      </c>
      <c r="I2610" s="1">
        <f>IF(Tabel1[[#This Row],[Netto afname 2024 (LDN)]]-Tabel1[[#This Row],[Wind profiel]]&lt;0,0,Tabel1[[#This Row],[Netto afname 2024 (LDN)]]-Tabel1[[#This Row],[Wind profiel]])</f>
        <v>0</v>
      </c>
      <c r="J2610" s="1">
        <f>Tabel1[[#This Row],[Wind profiel]]-Tabel1[[#This Row],[Netto afname 2024 (LDN)]]</f>
        <v>1743.5</v>
      </c>
    </row>
    <row r="2611" spans="1:10" x14ac:dyDescent="0.2">
      <c r="A2611">
        <f t="shared" si="81"/>
        <v>4</v>
      </c>
      <c r="B2611" t="s">
        <v>2609</v>
      </c>
      <c r="C2611" s="1">
        <v>0.3039</v>
      </c>
      <c r="D2611" s="1">
        <v>54.244817374136233</v>
      </c>
      <c r="E2611" s="1">
        <v>217.2</v>
      </c>
      <c r="F2611" s="1">
        <f t="shared" si="82"/>
        <v>163.25908262586375</v>
      </c>
      <c r="G2611" s="34"/>
      <c r="H2611" s="1">
        <v>982.5</v>
      </c>
      <c r="I2611" s="1">
        <f>IF(Tabel1[[#This Row],[Netto afname 2024 (LDN)]]-Tabel1[[#This Row],[Wind profiel]]&lt;0,0,Tabel1[[#This Row],[Netto afname 2024 (LDN)]]-Tabel1[[#This Row],[Wind profiel]])</f>
        <v>0</v>
      </c>
      <c r="J2611" s="1">
        <f>Tabel1[[#This Row],[Wind profiel]]-Tabel1[[#This Row],[Netto afname 2024 (LDN)]]</f>
        <v>982.1961</v>
      </c>
    </row>
    <row r="2612" spans="1:10" x14ac:dyDescent="0.2">
      <c r="A2612">
        <f t="shared" si="81"/>
        <v>4</v>
      </c>
      <c r="B2612" t="s">
        <v>2610</v>
      </c>
      <c r="C2612" s="1">
        <v>34.59395</v>
      </c>
      <c r="D2612" s="1">
        <v>2.5172754195459035</v>
      </c>
      <c r="E2612" s="1">
        <v>134.47999999999999</v>
      </c>
      <c r="F2612" s="1">
        <f t="shared" si="82"/>
        <v>166.55667458045409</v>
      </c>
      <c r="G2612" s="34"/>
      <c r="H2612" s="1">
        <v>1127.2</v>
      </c>
      <c r="I2612" s="1">
        <f>IF(Tabel1[[#This Row],[Netto afname 2024 (LDN)]]-Tabel1[[#This Row],[Wind profiel]]&lt;0,0,Tabel1[[#This Row],[Netto afname 2024 (LDN)]]-Tabel1[[#This Row],[Wind profiel]])</f>
        <v>0</v>
      </c>
      <c r="J2612" s="1">
        <f>Tabel1[[#This Row],[Wind profiel]]-Tabel1[[#This Row],[Netto afname 2024 (LDN)]]</f>
        <v>1092.6060500000001</v>
      </c>
    </row>
    <row r="2613" spans="1:10" x14ac:dyDescent="0.2">
      <c r="A2613">
        <f t="shared" si="81"/>
        <v>4</v>
      </c>
      <c r="B2613" t="s">
        <v>2611</v>
      </c>
      <c r="C2613" s="1">
        <v>122.52234999999999</v>
      </c>
      <c r="D2613" s="1">
        <v>0</v>
      </c>
      <c r="E2613" s="1">
        <v>52.639999999999993</v>
      </c>
      <c r="F2613" s="1">
        <f t="shared" si="82"/>
        <v>175.16234999999998</v>
      </c>
      <c r="G2613" s="34"/>
      <c r="H2613" s="1">
        <v>999</v>
      </c>
      <c r="I2613" s="1">
        <f>IF(Tabel1[[#This Row],[Netto afname 2024 (LDN)]]-Tabel1[[#This Row],[Wind profiel]]&lt;0,0,Tabel1[[#This Row],[Netto afname 2024 (LDN)]]-Tabel1[[#This Row],[Wind profiel]])</f>
        <v>0</v>
      </c>
      <c r="J2613" s="1">
        <f>Tabel1[[#This Row],[Wind profiel]]-Tabel1[[#This Row],[Netto afname 2024 (LDN)]]</f>
        <v>876.47765000000004</v>
      </c>
    </row>
    <row r="2614" spans="1:10" x14ac:dyDescent="0.2">
      <c r="A2614">
        <f t="shared" si="81"/>
        <v>4</v>
      </c>
      <c r="B2614" t="s">
        <v>2612</v>
      </c>
      <c r="C2614" s="1">
        <v>187.50630000000001</v>
      </c>
      <c r="D2614" s="1">
        <v>0</v>
      </c>
      <c r="E2614" s="1">
        <v>4.6400000000000006</v>
      </c>
      <c r="F2614" s="1">
        <f t="shared" si="82"/>
        <v>192.1463</v>
      </c>
      <c r="G2614" s="34"/>
      <c r="H2614" s="1">
        <v>1282.5</v>
      </c>
      <c r="I2614" s="1">
        <f>IF(Tabel1[[#This Row],[Netto afname 2024 (LDN)]]-Tabel1[[#This Row],[Wind profiel]]&lt;0,0,Tabel1[[#This Row],[Netto afname 2024 (LDN)]]-Tabel1[[#This Row],[Wind profiel]])</f>
        <v>0</v>
      </c>
      <c r="J2614" s="1">
        <f>Tabel1[[#This Row],[Wind profiel]]-Tabel1[[#This Row],[Netto afname 2024 (LDN)]]</f>
        <v>1094.9937</v>
      </c>
    </row>
    <row r="2615" spans="1:10" x14ac:dyDescent="0.2">
      <c r="A2615">
        <f t="shared" si="81"/>
        <v>4</v>
      </c>
      <c r="B2615" t="s">
        <v>2613</v>
      </c>
      <c r="C2615" s="1">
        <v>193.83754999999999</v>
      </c>
      <c r="D2615" s="1">
        <v>0</v>
      </c>
      <c r="E2615" s="1">
        <v>0</v>
      </c>
      <c r="F2615" s="1">
        <f t="shared" si="82"/>
        <v>193.83754999999999</v>
      </c>
      <c r="G2615" s="34"/>
      <c r="H2615" s="1">
        <v>1272.3</v>
      </c>
      <c r="I2615" s="1">
        <f>IF(Tabel1[[#This Row],[Netto afname 2024 (LDN)]]-Tabel1[[#This Row],[Wind profiel]]&lt;0,0,Tabel1[[#This Row],[Netto afname 2024 (LDN)]]-Tabel1[[#This Row],[Wind profiel]])</f>
        <v>0</v>
      </c>
      <c r="J2615" s="1">
        <f>Tabel1[[#This Row],[Wind profiel]]-Tabel1[[#This Row],[Netto afname 2024 (LDN)]]</f>
        <v>1078.46245</v>
      </c>
    </row>
    <row r="2616" spans="1:10" x14ac:dyDescent="0.2">
      <c r="A2616">
        <f t="shared" si="81"/>
        <v>4</v>
      </c>
      <c r="B2616" t="s">
        <v>2614</v>
      </c>
      <c r="C2616" s="1">
        <v>195.3064</v>
      </c>
      <c r="D2616" s="1">
        <v>0</v>
      </c>
      <c r="E2616" s="1">
        <v>0</v>
      </c>
      <c r="F2616" s="1">
        <f t="shared" si="82"/>
        <v>195.3064</v>
      </c>
      <c r="G2616" s="34"/>
      <c r="H2616" s="1">
        <v>791.4</v>
      </c>
      <c r="I2616" s="1">
        <f>IF(Tabel1[[#This Row],[Netto afname 2024 (LDN)]]-Tabel1[[#This Row],[Wind profiel]]&lt;0,0,Tabel1[[#This Row],[Netto afname 2024 (LDN)]]-Tabel1[[#This Row],[Wind profiel]])</f>
        <v>0</v>
      </c>
      <c r="J2616" s="1">
        <f>Tabel1[[#This Row],[Wind profiel]]-Tabel1[[#This Row],[Netto afname 2024 (LDN)]]</f>
        <v>596.09359999999992</v>
      </c>
    </row>
    <row r="2617" spans="1:10" x14ac:dyDescent="0.2">
      <c r="A2617">
        <f t="shared" si="81"/>
        <v>4</v>
      </c>
      <c r="B2617" t="s">
        <v>2615</v>
      </c>
      <c r="C2617" s="1">
        <v>188.97514999999999</v>
      </c>
      <c r="D2617" s="1">
        <v>0</v>
      </c>
      <c r="E2617" s="1">
        <v>0</v>
      </c>
      <c r="F2617" s="1">
        <f t="shared" si="82"/>
        <v>188.97514999999999</v>
      </c>
      <c r="G2617" s="34"/>
      <c r="H2617" s="1">
        <v>1269.4000000000001</v>
      </c>
      <c r="I2617" s="1">
        <f>IF(Tabel1[[#This Row],[Netto afname 2024 (LDN)]]-Tabel1[[#This Row],[Wind profiel]]&lt;0,0,Tabel1[[#This Row],[Netto afname 2024 (LDN)]]-Tabel1[[#This Row],[Wind profiel]])</f>
        <v>0</v>
      </c>
      <c r="J2617" s="1">
        <f>Tabel1[[#This Row],[Wind profiel]]-Tabel1[[#This Row],[Netto afname 2024 (LDN)]]</f>
        <v>1080.4248500000001</v>
      </c>
    </row>
    <row r="2618" spans="1:10" x14ac:dyDescent="0.2">
      <c r="A2618">
        <f t="shared" si="81"/>
        <v>4</v>
      </c>
      <c r="B2618" t="s">
        <v>2616</v>
      </c>
      <c r="C2618" s="1">
        <v>189.88685000000001</v>
      </c>
      <c r="D2618" s="1">
        <v>0</v>
      </c>
      <c r="E2618" s="1">
        <v>0</v>
      </c>
      <c r="F2618" s="1">
        <f t="shared" si="82"/>
        <v>189.88685000000001</v>
      </c>
      <c r="G2618" s="34"/>
      <c r="H2618" s="1">
        <v>3087</v>
      </c>
      <c r="I2618" s="1">
        <f>IF(Tabel1[[#This Row],[Netto afname 2024 (LDN)]]-Tabel1[[#This Row],[Wind profiel]]&lt;0,0,Tabel1[[#This Row],[Netto afname 2024 (LDN)]]-Tabel1[[#This Row],[Wind profiel]])</f>
        <v>0</v>
      </c>
      <c r="J2618" s="1">
        <f>Tabel1[[#This Row],[Wind profiel]]-Tabel1[[#This Row],[Netto afname 2024 (LDN)]]</f>
        <v>2897.1131500000001</v>
      </c>
    </row>
    <row r="2619" spans="1:10" x14ac:dyDescent="0.2">
      <c r="A2619">
        <f t="shared" si="81"/>
        <v>4</v>
      </c>
      <c r="B2619" t="s">
        <v>2617</v>
      </c>
      <c r="C2619" s="1">
        <v>181.327</v>
      </c>
      <c r="D2619" s="1">
        <v>0</v>
      </c>
      <c r="E2619" s="1">
        <v>0</v>
      </c>
      <c r="F2619" s="1">
        <f t="shared" si="82"/>
        <v>181.327</v>
      </c>
      <c r="G2619" s="34"/>
      <c r="H2619" s="1">
        <v>3597</v>
      </c>
      <c r="I2619" s="1">
        <f>IF(Tabel1[[#This Row],[Netto afname 2024 (LDN)]]-Tabel1[[#This Row],[Wind profiel]]&lt;0,0,Tabel1[[#This Row],[Netto afname 2024 (LDN)]]-Tabel1[[#This Row],[Wind profiel]])</f>
        <v>0</v>
      </c>
      <c r="J2619" s="1">
        <f>Tabel1[[#This Row],[Wind profiel]]-Tabel1[[#This Row],[Netto afname 2024 (LDN)]]</f>
        <v>3415.6729999999998</v>
      </c>
    </row>
    <row r="2620" spans="1:10" x14ac:dyDescent="0.2">
      <c r="A2620">
        <f t="shared" si="81"/>
        <v>4</v>
      </c>
      <c r="B2620" t="s">
        <v>2618</v>
      </c>
      <c r="C2620" s="1">
        <v>201.63765000000001</v>
      </c>
      <c r="D2620" s="1">
        <v>0</v>
      </c>
      <c r="E2620" s="1">
        <v>0</v>
      </c>
      <c r="F2620" s="1">
        <f t="shared" si="82"/>
        <v>201.63765000000001</v>
      </c>
      <c r="G2620" s="34"/>
      <c r="H2620" s="1">
        <v>3445.9</v>
      </c>
      <c r="I2620" s="1">
        <f>IF(Tabel1[[#This Row],[Netto afname 2024 (LDN)]]-Tabel1[[#This Row],[Wind profiel]]&lt;0,0,Tabel1[[#This Row],[Netto afname 2024 (LDN)]]-Tabel1[[#This Row],[Wind profiel]])</f>
        <v>0</v>
      </c>
      <c r="J2620" s="1">
        <f>Tabel1[[#This Row],[Wind profiel]]-Tabel1[[#This Row],[Netto afname 2024 (LDN)]]</f>
        <v>3244.26235</v>
      </c>
    </row>
    <row r="2621" spans="1:10" x14ac:dyDescent="0.2">
      <c r="A2621">
        <f t="shared" si="81"/>
        <v>4</v>
      </c>
      <c r="B2621" t="s">
        <v>2619</v>
      </c>
      <c r="C2621" s="1">
        <v>297.67005</v>
      </c>
      <c r="D2621" s="1">
        <v>0</v>
      </c>
      <c r="E2621" s="1">
        <v>0</v>
      </c>
      <c r="F2621" s="1">
        <f t="shared" si="82"/>
        <v>297.67005</v>
      </c>
      <c r="G2621" s="34"/>
      <c r="H2621" s="1">
        <v>3410.9</v>
      </c>
      <c r="I2621" s="1">
        <f>IF(Tabel1[[#This Row],[Netto afname 2024 (LDN)]]-Tabel1[[#This Row],[Wind profiel]]&lt;0,0,Tabel1[[#This Row],[Netto afname 2024 (LDN)]]-Tabel1[[#This Row],[Wind profiel]])</f>
        <v>0</v>
      </c>
      <c r="J2621" s="1">
        <f>Tabel1[[#This Row],[Wind profiel]]-Tabel1[[#This Row],[Netto afname 2024 (LDN)]]</f>
        <v>3113.2299499999999</v>
      </c>
    </row>
    <row r="2622" spans="1:10" x14ac:dyDescent="0.2">
      <c r="A2622">
        <f t="shared" si="81"/>
        <v>4</v>
      </c>
      <c r="B2622" t="s">
        <v>2620</v>
      </c>
      <c r="C2622" s="1">
        <v>308.5598</v>
      </c>
      <c r="D2622" s="1">
        <v>0</v>
      </c>
      <c r="E2622" s="1">
        <v>0</v>
      </c>
      <c r="F2622" s="1">
        <f t="shared" si="82"/>
        <v>308.5598</v>
      </c>
      <c r="G2622" s="34"/>
      <c r="H2622" s="1">
        <v>3818.1</v>
      </c>
      <c r="I2622" s="1">
        <f>IF(Tabel1[[#This Row],[Netto afname 2024 (LDN)]]-Tabel1[[#This Row],[Wind profiel]]&lt;0,0,Tabel1[[#This Row],[Netto afname 2024 (LDN)]]-Tabel1[[#This Row],[Wind profiel]])</f>
        <v>0</v>
      </c>
      <c r="J2622" s="1">
        <f>Tabel1[[#This Row],[Wind profiel]]-Tabel1[[#This Row],[Netto afname 2024 (LDN)]]</f>
        <v>3509.5401999999999</v>
      </c>
    </row>
    <row r="2623" spans="1:10" x14ac:dyDescent="0.2">
      <c r="A2623">
        <f t="shared" si="81"/>
        <v>4</v>
      </c>
      <c r="B2623" t="s">
        <v>2621</v>
      </c>
      <c r="C2623" s="1">
        <v>301.57009999999997</v>
      </c>
      <c r="D2623" s="1">
        <v>0</v>
      </c>
      <c r="E2623" s="1">
        <v>0</v>
      </c>
      <c r="F2623" s="1">
        <f t="shared" si="82"/>
        <v>301.57009999999997</v>
      </c>
      <c r="G2623" s="34"/>
      <c r="H2623" s="1">
        <v>3799.5</v>
      </c>
      <c r="I2623" s="1">
        <f>IF(Tabel1[[#This Row],[Netto afname 2024 (LDN)]]-Tabel1[[#This Row],[Wind profiel]]&lt;0,0,Tabel1[[#This Row],[Netto afname 2024 (LDN)]]-Tabel1[[#This Row],[Wind profiel]])</f>
        <v>0</v>
      </c>
      <c r="J2623" s="1">
        <f>Tabel1[[#This Row],[Wind profiel]]-Tabel1[[#This Row],[Netto afname 2024 (LDN)]]</f>
        <v>3497.9299000000001</v>
      </c>
    </row>
    <row r="2624" spans="1:10" x14ac:dyDescent="0.2">
      <c r="A2624">
        <f t="shared" si="81"/>
        <v>4</v>
      </c>
      <c r="B2624" t="s">
        <v>2622</v>
      </c>
      <c r="C2624" s="1">
        <v>294.63105000000002</v>
      </c>
      <c r="D2624" s="1">
        <v>0</v>
      </c>
      <c r="E2624" s="1">
        <v>0.48</v>
      </c>
      <c r="F2624" s="1">
        <f t="shared" si="82"/>
        <v>295.11105000000003</v>
      </c>
      <c r="G2624" s="34"/>
      <c r="H2624" s="1">
        <v>3229.9</v>
      </c>
      <c r="I2624" s="1">
        <f>IF(Tabel1[[#This Row],[Netto afname 2024 (LDN)]]-Tabel1[[#This Row],[Wind profiel]]&lt;0,0,Tabel1[[#This Row],[Netto afname 2024 (LDN)]]-Tabel1[[#This Row],[Wind profiel]])</f>
        <v>0</v>
      </c>
      <c r="J2624" s="1">
        <f>Tabel1[[#This Row],[Wind profiel]]-Tabel1[[#This Row],[Netto afname 2024 (LDN)]]</f>
        <v>2935.2689500000001</v>
      </c>
    </row>
    <row r="2625" spans="1:10" x14ac:dyDescent="0.2">
      <c r="A2625">
        <f t="shared" si="81"/>
        <v>4</v>
      </c>
      <c r="B2625" t="s">
        <v>2623</v>
      </c>
      <c r="C2625" s="1">
        <v>250.66685000000001</v>
      </c>
      <c r="D2625" s="1">
        <v>0</v>
      </c>
      <c r="E2625" s="1">
        <v>12.959999999999999</v>
      </c>
      <c r="F2625" s="1">
        <f t="shared" si="82"/>
        <v>263.62684999999999</v>
      </c>
      <c r="G2625" s="34"/>
      <c r="H2625" s="1">
        <v>3510.3</v>
      </c>
      <c r="I2625" s="1">
        <f>IF(Tabel1[[#This Row],[Netto afname 2024 (LDN)]]-Tabel1[[#This Row],[Wind profiel]]&lt;0,0,Tabel1[[#This Row],[Netto afname 2024 (LDN)]]-Tabel1[[#This Row],[Wind profiel]])</f>
        <v>0</v>
      </c>
      <c r="J2625" s="1">
        <f>Tabel1[[#This Row],[Wind profiel]]-Tabel1[[#This Row],[Netto afname 2024 (LDN)]]</f>
        <v>3259.6331500000001</v>
      </c>
    </row>
    <row r="2626" spans="1:10" x14ac:dyDescent="0.2">
      <c r="A2626">
        <f t="shared" si="81"/>
        <v>4</v>
      </c>
      <c r="B2626" t="s">
        <v>2624</v>
      </c>
      <c r="C2626" s="1">
        <v>164.00469999999999</v>
      </c>
      <c r="D2626" s="1">
        <v>0</v>
      </c>
      <c r="E2626" s="1">
        <v>52.16</v>
      </c>
      <c r="F2626" s="1">
        <f t="shared" si="82"/>
        <v>216.16469999999998</v>
      </c>
      <c r="G2626" s="34"/>
      <c r="H2626" s="1">
        <v>3036.4</v>
      </c>
      <c r="I2626" s="1">
        <f>IF(Tabel1[[#This Row],[Netto afname 2024 (LDN)]]-Tabel1[[#This Row],[Wind profiel]]&lt;0,0,Tabel1[[#This Row],[Netto afname 2024 (LDN)]]-Tabel1[[#This Row],[Wind profiel]])</f>
        <v>0</v>
      </c>
      <c r="J2626" s="1">
        <f>Tabel1[[#This Row],[Wind profiel]]-Tabel1[[#This Row],[Netto afname 2024 (LDN)]]</f>
        <v>2872.3953000000001</v>
      </c>
    </row>
    <row r="2627" spans="1:10" x14ac:dyDescent="0.2">
      <c r="A2627">
        <f t="shared" si="81"/>
        <v>4</v>
      </c>
      <c r="B2627" t="s">
        <v>2625</v>
      </c>
      <c r="C2627" s="1">
        <v>98.058399999999992</v>
      </c>
      <c r="D2627" s="1">
        <v>0</v>
      </c>
      <c r="E2627" s="1">
        <v>107.76</v>
      </c>
      <c r="F2627" s="1">
        <f t="shared" si="82"/>
        <v>205.8184</v>
      </c>
      <c r="G2627" s="34"/>
      <c r="H2627" s="1">
        <v>2418.6999999999998</v>
      </c>
      <c r="I2627" s="1">
        <f>IF(Tabel1[[#This Row],[Netto afname 2024 (LDN)]]-Tabel1[[#This Row],[Wind profiel]]&lt;0,0,Tabel1[[#This Row],[Netto afname 2024 (LDN)]]-Tabel1[[#This Row],[Wind profiel]])</f>
        <v>0</v>
      </c>
      <c r="J2627" s="1">
        <f>Tabel1[[#This Row],[Wind profiel]]-Tabel1[[#This Row],[Netto afname 2024 (LDN)]]</f>
        <v>2320.6415999999999</v>
      </c>
    </row>
    <row r="2628" spans="1:10" x14ac:dyDescent="0.2">
      <c r="A2628">
        <f t="shared" ref="A2628:A2691" si="83">MONTH(B2628)</f>
        <v>4</v>
      </c>
      <c r="B2628" t="s">
        <v>2626</v>
      </c>
      <c r="C2628" s="1">
        <v>15.093700000000002</v>
      </c>
      <c r="D2628" s="1">
        <v>91.362290227048376</v>
      </c>
      <c r="E2628" s="1">
        <v>283.20000000000005</v>
      </c>
      <c r="F2628" s="1">
        <f t="shared" ref="F2628:F2691" si="84">C2628+E2628-D2628</f>
        <v>206.93140977295167</v>
      </c>
      <c r="G2628" s="34"/>
      <c r="H2628" s="1">
        <v>2825.2</v>
      </c>
      <c r="I2628" s="1">
        <f>IF(Tabel1[[#This Row],[Netto afname 2024 (LDN)]]-Tabel1[[#This Row],[Wind profiel]]&lt;0,0,Tabel1[[#This Row],[Netto afname 2024 (LDN)]]-Tabel1[[#This Row],[Wind profiel]])</f>
        <v>0</v>
      </c>
      <c r="J2628" s="1">
        <f>Tabel1[[#This Row],[Wind profiel]]-Tabel1[[#This Row],[Netto afname 2024 (LDN)]]</f>
        <v>2810.1062999999999</v>
      </c>
    </row>
    <row r="2629" spans="1:10" x14ac:dyDescent="0.2">
      <c r="A2629">
        <f t="shared" si="83"/>
        <v>4</v>
      </c>
      <c r="B2629" t="s">
        <v>2627</v>
      </c>
      <c r="C2629" s="1">
        <v>83.319249999999997</v>
      </c>
      <c r="D2629" s="1">
        <v>19.644619940769989</v>
      </c>
      <c r="E2629" s="1">
        <v>147.35999999999999</v>
      </c>
      <c r="F2629" s="1">
        <f t="shared" si="84"/>
        <v>211.03463005922998</v>
      </c>
      <c r="G2629" s="34"/>
      <c r="H2629" s="1">
        <v>3556.4</v>
      </c>
      <c r="I2629" s="1">
        <f>IF(Tabel1[[#This Row],[Netto afname 2024 (LDN)]]-Tabel1[[#This Row],[Wind profiel]]&lt;0,0,Tabel1[[#This Row],[Netto afname 2024 (LDN)]]-Tabel1[[#This Row],[Wind profiel]])</f>
        <v>0</v>
      </c>
      <c r="J2629" s="1">
        <f>Tabel1[[#This Row],[Wind profiel]]-Tabel1[[#This Row],[Netto afname 2024 (LDN)]]</f>
        <v>3473.0807500000001</v>
      </c>
    </row>
    <row r="2630" spans="1:10" x14ac:dyDescent="0.2">
      <c r="A2630">
        <f t="shared" si="83"/>
        <v>4</v>
      </c>
      <c r="B2630" t="s">
        <v>2628</v>
      </c>
      <c r="C2630" s="1">
        <v>33.88485</v>
      </c>
      <c r="D2630" s="1">
        <v>84.007897334649556</v>
      </c>
      <c r="E2630" s="1">
        <v>258.95999999999998</v>
      </c>
      <c r="F2630" s="1">
        <f t="shared" si="84"/>
        <v>208.8369526653504</v>
      </c>
      <c r="G2630" s="34"/>
      <c r="H2630" s="1">
        <v>3048.4</v>
      </c>
      <c r="I2630" s="1">
        <f>IF(Tabel1[[#This Row],[Netto afname 2024 (LDN)]]-Tabel1[[#This Row],[Wind profiel]]&lt;0,0,Tabel1[[#This Row],[Netto afname 2024 (LDN)]]-Tabel1[[#This Row],[Wind profiel]])</f>
        <v>0</v>
      </c>
      <c r="J2630" s="1">
        <f>Tabel1[[#This Row],[Wind profiel]]-Tabel1[[#This Row],[Netto afname 2024 (LDN)]]</f>
        <v>3014.5151500000002</v>
      </c>
    </row>
    <row r="2631" spans="1:10" x14ac:dyDescent="0.2">
      <c r="A2631">
        <f t="shared" si="83"/>
        <v>4</v>
      </c>
      <c r="B2631" t="s">
        <v>2629</v>
      </c>
      <c r="C2631" s="1">
        <v>10.130000000000001</v>
      </c>
      <c r="D2631" s="1">
        <v>119.49654491609081</v>
      </c>
      <c r="E2631" s="1">
        <v>327.44</v>
      </c>
      <c r="F2631" s="1">
        <f t="shared" si="84"/>
        <v>218.07345508390918</v>
      </c>
      <c r="G2631" s="34"/>
      <c r="H2631" s="1">
        <v>4478.8</v>
      </c>
      <c r="I2631" s="1">
        <f>IF(Tabel1[[#This Row],[Netto afname 2024 (LDN)]]-Tabel1[[#This Row],[Wind profiel]]&lt;0,0,Tabel1[[#This Row],[Netto afname 2024 (LDN)]]-Tabel1[[#This Row],[Wind profiel]])</f>
        <v>0</v>
      </c>
      <c r="J2631" s="1">
        <f>Tabel1[[#This Row],[Wind profiel]]-Tabel1[[#This Row],[Netto afname 2024 (LDN)]]</f>
        <v>4468.67</v>
      </c>
    </row>
    <row r="2632" spans="1:10" x14ac:dyDescent="0.2">
      <c r="A2632">
        <f t="shared" si="83"/>
        <v>4</v>
      </c>
      <c r="B2632" t="s">
        <v>2630</v>
      </c>
      <c r="C2632" s="1">
        <v>4.81175</v>
      </c>
      <c r="D2632" s="1">
        <v>181.93484698914116</v>
      </c>
      <c r="E2632" s="1">
        <v>394</v>
      </c>
      <c r="F2632" s="1">
        <f t="shared" si="84"/>
        <v>216.87690301085885</v>
      </c>
      <c r="G2632" s="34"/>
      <c r="H2632" s="1">
        <v>4500</v>
      </c>
      <c r="I2632" s="1">
        <f>IF(Tabel1[[#This Row],[Netto afname 2024 (LDN)]]-Tabel1[[#This Row],[Wind profiel]]&lt;0,0,Tabel1[[#This Row],[Netto afname 2024 (LDN)]]-Tabel1[[#This Row],[Wind profiel]])</f>
        <v>0</v>
      </c>
      <c r="J2632" s="1">
        <f>Tabel1[[#This Row],[Wind profiel]]-Tabel1[[#This Row],[Netto afname 2024 (LDN)]]</f>
        <v>4495.1882500000002</v>
      </c>
    </row>
    <row r="2633" spans="1:10" x14ac:dyDescent="0.2">
      <c r="A2633">
        <f t="shared" si="83"/>
        <v>4</v>
      </c>
      <c r="B2633" t="s">
        <v>2631</v>
      </c>
      <c r="C2633" s="1">
        <v>11.446900000000001</v>
      </c>
      <c r="D2633" s="1">
        <v>194.37314906219152</v>
      </c>
      <c r="E2633" s="1">
        <v>401.84</v>
      </c>
      <c r="F2633" s="1">
        <f t="shared" si="84"/>
        <v>218.91375093780849</v>
      </c>
      <c r="G2633" s="34"/>
      <c r="H2633" s="1">
        <v>4500</v>
      </c>
      <c r="I2633" s="1">
        <f>IF(Tabel1[[#This Row],[Netto afname 2024 (LDN)]]-Tabel1[[#This Row],[Wind profiel]]&lt;0,0,Tabel1[[#This Row],[Netto afname 2024 (LDN)]]-Tabel1[[#This Row],[Wind profiel]])</f>
        <v>0</v>
      </c>
      <c r="J2633" s="1">
        <f>Tabel1[[#This Row],[Wind profiel]]-Tabel1[[#This Row],[Netto afname 2024 (LDN)]]</f>
        <v>4488.5531000000001</v>
      </c>
    </row>
    <row r="2634" spans="1:10" x14ac:dyDescent="0.2">
      <c r="A2634">
        <f t="shared" si="83"/>
        <v>4</v>
      </c>
      <c r="B2634" t="s">
        <v>2632</v>
      </c>
      <c r="C2634" s="1">
        <v>4.30525</v>
      </c>
      <c r="D2634" s="1">
        <v>147.77887462981246</v>
      </c>
      <c r="E2634" s="1">
        <v>352.88000000000005</v>
      </c>
      <c r="F2634" s="1">
        <f t="shared" si="84"/>
        <v>209.40637537018759</v>
      </c>
      <c r="G2634" s="34"/>
      <c r="H2634" s="1">
        <v>4500</v>
      </c>
      <c r="I2634" s="1">
        <f>IF(Tabel1[[#This Row],[Netto afname 2024 (LDN)]]-Tabel1[[#This Row],[Wind profiel]]&lt;0,0,Tabel1[[#This Row],[Netto afname 2024 (LDN)]]-Tabel1[[#This Row],[Wind profiel]])</f>
        <v>0</v>
      </c>
      <c r="J2634" s="1">
        <f>Tabel1[[#This Row],[Wind profiel]]-Tabel1[[#This Row],[Netto afname 2024 (LDN)]]</f>
        <v>4495.6947499999997</v>
      </c>
    </row>
    <row r="2635" spans="1:10" x14ac:dyDescent="0.2">
      <c r="A2635">
        <f t="shared" si="83"/>
        <v>4</v>
      </c>
      <c r="B2635" t="s">
        <v>2633</v>
      </c>
      <c r="C2635" s="1">
        <v>28.110750000000003</v>
      </c>
      <c r="D2635" s="1">
        <v>74.481737413622895</v>
      </c>
      <c r="E2635" s="1">
        <v>254.47999999999996</v>
      </c>
      <c r="F2635" s="1">
        <f t="shared" si="84"/>
        <v>208.10901258637705</v>
      </c>
      <c r="G2635" s="34"/>
      <c r="H2635" s="1">
        <v>4500</v>
      </c>
      <c r="I2635" s="1">
        <f>IF(Tabel1[[#This Row],[Netto afname 2024 (LDN)]]-Tabel1[[#This Row],[Wind profiel]]&lt;0,0,Tabel1[[#This Row],[Netto afname 2024 (LDN)]]-Tabel1[[#This Row],[Wind profiel]])</f>
        <v>0</v>
      </c>
      <c r="J2635" s="1">
        <f>Tabel1[[#This Row],[Wind profiel]]-Tabel1[[#This Row],[Netto afname 2024 (LDN)]]</f>
        <v>4471.8892500000002</v>
      </c>
    </row>
    <row r="2636" spans="1:10" x14ac:dyDescent="0.2">
      <c r="A2636">
        <f t="shared" si="83"/>
        <v>4</v>
      </c>
      <c r="B2636" t="s">
        <v>2634</v>
      </c>
      <c r="C2636" s="1">
        <v>96.488250000000008</v>
      </c>
      <c r="D2636" s="1">
        <v>22.902270483711746</v>
      </c>
      <c r="E2636" s="1">
        <v>134.4</v>
      </c>
      <c r="F2636" s="1">
        <f t="shared" si="84"/>
        <v>207.9859795162883</v>
      </c>
      <c r="G2636" s="34"/>
      <c r="H2636" s="1">
        <v>4500</v>
      </c>
      <c r="I2636" s="1">
        <f>IF(Tabel1[[#This Row],[Netto afname 2024 (LDN)]]-Tabel1[[#This Row],[Wind profiel]]&lt;0,0,Tabel1[[#This Row],[Netto afname 2024 (LDN)]]-Tabel1[[#This Row],[Wind profiel]])</f>
        <v>0</v>
      </c>
      <c r="J2636" s="1">
        <f>Tabel1[[#This Row],[Wind profiel]]-Tabel1[[#This Row],[Netto afname 2024 (LDN)]]</f>
        <v>4403.5117499999997</v>
      </c>
    </row>
    <row r="2637" spans="1:10" x14ac:dyDescent="0.2">
      <c r="A2637">
        <f t="shared" si="83"/>
        <v>4</v>
      </c>
      <c r="B2637" t="s">
        <v>2635</v>
      </c>
      <c r="C2637" s="1">
        <v>151.39285000000001</v>
      </c>
      <c r="D2637" s="1">
        <v>0</v>
      </c>
      <c r="E2637" s="1">
        <v>46.24</v>
      </c>
      <c r="F2637" s="1">
        <f t="shared" si="84"/>
        <v>197.63285000000002</v>
      </c>
      <c r="G2637" s="34"/>
      <c r="H2637" s="1">
        <v>4500</v>
      </c>
      <c r="I2637" s="1">
        <f>IF(Tabel1[[#This Row],[Netto afname 2024 (LDN)]]-Tabel1[[#This Row],[Wind profiel]]&lt;0,0,Tabel1[[#This Row],[Netto afname 2024 (LDN)]]-Tabel1[[#This Row],[Wind profiel]])</f>
        <v>0</v>
      </c>
      <c r="J2637" s="1">
        <f>Tabel1[[#This Row],[Wind profiel]]-Tabel1[[#This Row],[Netto afname 2024 (LDN)]]</f>
        <v>4348.6071499999998</v>
      </c>
    </row>
    <row r="2638" spans="1:10" x14ac:dyDescent="0.2">
      <c r="A2638">
        <f t="shared" si="83"/>
        <v>4</v>
      </c>
      <c r="B2638" t="s">
        <v>2636</v>
      </c>
      <c r="C2638" s="1">
        <v>188.51929999999999</v>
      </c>
      <c r="D2638" s="1">
        <v>0</v>
      </c>
      <c r="E2638" s="1">
        <v>3.04</v>
      </c>
      <c r="F2638" s="1">
        <f t="shared" si="84"/>
        <v>191.55929999999998</v>
      </c>
      <c r="G2638" s="34"/>
      <c r="H2638" s="1">
        <v>4499.8999999999996</v>
      </c>
      <c r="I2638" s="1">
        <f>IF(Tabel1[[#This Row],[Netto afname 2024 (LDN)]]-Tabel1[[#This Row],[Wind profiel]]&lt;0,0,Tabel1[[#This Row],[Netto afname 2024 (LDN)]]-Tabel1[[#This Row],[Wind profiel]])</f>
        <v>0</v>
      </c>
      <c r="J2638" s="1">
        <f>Tabel1[[#This Row],[Wind profiel]]-Tabel1[[#This Row],[Netto afname 2024 (LDN)]]</f>
        <v>4311.3806999999997</v>
      </c>
    </row>
    <row r="2639" spans="1:10" x14ac:dyDescent="0.2">
      <c r="A2639">
        <f t="shared" si="83"/>
        <v>4</v>
      </c>
      <c r="B2639" t="s">
        <v>2637</v>
      </c>
      <c r="C2639" s="1">
        <v>187.7089</v>
      </c>
      <c r="D2639" s="1">
        <v>0</v>
      </c>
      <c r="E2639" s="1">
        <v>0</v>
      </c>
      <c r="F2639" s="1">
        <f t="shared" si="84"/>
        <v>187.7089</v>
      </c>
      <c r="G2639" s="34"/>
      <c r="H2639" s="1">
        <v>4364.3999999999996</v>
      </c>
      <c r="I2639" s="1">
        <f>IF(Tabel1[[#This Row],[Netto afname 2024 (LDN)]]-Tabel1[[#This Row],[Wind profiel]]&lt;0,0,Tabel1[[#This Row],[Netto afname 2024 (LDN)]]-Tabel1[[#This Row],[Wind profiel]])</f>
        <v>0</v>
      </c>
      <c r="J2639" s="1">
        <f>Tabel1[[#This Row],[Wind profiel]]-Tabel1[[#This Row],[Netto afname 2024 (LDN)]]</f>
        <v>4176.6911</v>
      </c>
    </row>
    <row r="2640" spans="1:10" x14ac:dyDescent="0.2">
      <c r="A2640">
        <f t="shared" si="83"/>
        <v>4</v>
      </c>
      <c r="B2640" t="s">
        <v>2638</v>
      </c>
      <c r="C2640" s="1">
        <v>185.93615</v>
      </c>
      <c r="D2640" s="1">
        <v>0</v>
      </c>
      <c r="E2640" s="1">
        <v>0</v>
      </c>
      <c r="F2640" s="1">
        <f t="shared" si="84"/>
        <v>185.93615</v>
      </c>
      <c r="G2640" s="34"/>
      <c r="H2640" s="1">
        <v>4244.1000000000004</v>
      </c>
      <c r="I2640" s="1">
        <f>IF(Tabel1[[#This Row],[Netto afname 2024 (LDN)]]-Tabel1[[#This Row],[Wind profiel]]&lt;0,0,Tabel1[[#This Row],[Netto afname 2024 (LDN)]]-Tabel1[[#This Row],[Wind profiel]])</f>
        <v>0</v>
      </c>
      <c r="J2640" s="1">
        <f>Tabel1[[#This Row],[Wind profiel]]-Tabel1[[#This Row],[Netto afname 2024 (LDN)]]</f>
        <v>4058.1638500000004</v>
      </c>
    </row>
    <row r="2641" spans="1:10" x14ac:dyDescent="0.2">
      <c r="A2641">
        <f t="shared" si="83"/>
        <v>4</v>
      </c>
      <c r="B2641" t="s">
        <v>2639</v>
      </c>
      <c r="C2641" s="1">
        <v>186.34135000000001</v>
      </c>
      <c r="D2641" s="1">
        <v>0</v>
      </c>
      <c r="E2641" s="1">
        <v>0</v>
      </c>
      <c r="F2641" s="1">
        <f t="shared" si="84"/>
        <v>186.34135000000001</v>
      </c>
      <c r="G2641" s="34"/>
      <c r="H2641" s="1">
        <v>3669.4</v>
      </c>
      <c r="I2641" s="1">
        <f>IF(Tabel1[[#This Row],[Netto afname 2024 (LDN)]]-Tabel1[[#This Row],[Wind profiel]]&lt;0,0,Tabel1[[#This Row],[Netto afname 2024 (LDN)]]-Tabel1[[#This Row],[Wind profiel]])</f>
        <v>0</v>
      </c>
      <c r="J2641" s="1">
        <f>Tabel1[[#This Row],[Wind profiel]]-Tabel1[[#This Row],[Netto afname 2024 (LDN)]]</f>
        <v>3483.0586499999999</v>
      </c>
    </row>
    <row r="2642" spans="1:10" x14ac:dyDescent="0.2">
      <c r="A2642">
        <f t="shared" si="83"/>
        <v>4</v>
      </c>
      <c r="B2642" t="s">
        <v>2640</v>
      </c>
      <c r="C2642" s="1">
        <v>182.9478</v>
      </c>
      <c r="D2642" s="1">
        <v>0</v>
      </c>
      <c r="E2642" s="1">
        <v>0</v>
      </c>
      <c r="F2642" s="1">
        <f t="shared" si="84"/>
        <v>182.9478</v>
      </c>
      <c r="G2642" s="34"/>
      <c r="H2642" s="1">
        <v>3063.8</v>
      </c>
      <c r="I2642" s="1">
        <f>IF(Tabel1[[#This Row],[Netto afname 2024 (LDN)]]-Tabel1[[#This Row],[Wind profiel]]&lt;0,0,Tabel1[[#This Row],[Netto afname 2024 (LDN)]]-Tabel1[[#This Row],[Wind profiel]])</f>
        <v>0</v>
      </c>
      <c r="J2642" s="1">
        <f>Tabel1[[#This Row],[Wind profiel]]-Tabel1[[#This Row],[Netto afname 2024 (LDN)]]</f>
        <v>2880.8522000000003</v>
      </c>
    </row>
    <row r="2643" spans="1:10" x14ac:dyDescent="0.2">
      <c r="A2643">
        <f t="shared" si="83"/>
        <v>4</v>
      </c>
      <c r="B2643" t="s">
        <v>2641</v>
      </c>
      <c r="C2643" s="1">
        <v>188.16474999999997</v>
      </c>
      <c r="D2643" s="1">
        <v>0</v>
      </c>
      <c r="E2643" s="1">
        <v>0</v>
      </c>
      <c r="F2643" s="1">
        <f t="shared" si="84"/>
        <v>188.16474999999997</v>
      </c>
      <c r="G2643" s="34"/>
      <c r="H2643" s="1">
        <v>2876.5</v>
      </c>
      <c r="I2643" s="1">
        <f>IF(Tabel1[[#This Row],[Netto afname 2024 (LDN)]]-Tabel1[[#This Row],[Wind profiel]]&lt;0,0,Tabel1[[#This Row],[Netto afname 2024 (LDN)]]-Tabel1[[#This Row],[Wind profiel]])</f>
        <v>0</v>
      </c>
      <c r="J2643" s="1">
        <f>Tabel1[[#This Row],[Wind profiel]]-Tabel1[[#This Row],[Netto afname 2024 (LDN)]]</f>
        <v>2688.3352500000001</v>
      </c>
    </row>
    <row r="2644" spans="1:10" x14ac:dyDescent="0.2">
      <c r="A2644">
        <f t="shared" si="83"/>
        <v>4</v>
      </c>
      <c r="B2644" t="s">
        <v>2642</v>
      </c>
      <c r="C2644" s="1">
        <v>182.54259999999999</v>
      </c>
      <c r="D2644" s="1">
        <v>0</v>
      </c>
      <c r="E2644" s="1">
        <v>0</v>
      </c>
      <c r="F2644" s="1">
        <f t="shared" si="84"/>
        <v>182.54259999999999</v>
      </c>
      <c r="G2644" s="34"/>
      <c r="H2644" s="1">
        <v>2329.5</v>
      </c>
      <c r="I2644" s="1">
        <f>IF(Tabel1[[#This Row],[Netto afname 2024 (LDN)]]-Tabel1[[#This Row],[Wind profiel]]&lt;0,0,Tabel1[[#This Row],[Netto afname 2024 (LDN)]]-Tabel1[[#This Row],[Wind profiel]])</f>
        <v>0</v>
      </c>
      <c r="J2644" s="1">
        <f>Tabel1[[#This Row],[Wind profiel]]-Tabel1[[#This Row],[Netto afname 2024 (LDN)]]</f>
        <v>2146.9574000000002</v>
      </c>
    </row>
    <row r="2645" spans="1:10" x14ac:dyDescent="0.2">
      <c r="A2645">
        <f t="shared" si="83"/>
        <v>4</v>
      </c>
      <c r="B2645" t="s">
        <v>2643</v>
      </c>
      <c r="C2645" s="1">
        <v>180.06075000000001</v>
      </c>
      <c r="D2645" s="1">
        <v>0</v>
      </c>
      <c r="E2645" s="1">
        <v>0</v>
      </c>
      <c r="F2645" s="1">
        <f t="shared" si="84"/>
        <v>180.06075000000001</v>
      </c>
      <c r="G2645" s="34"/>
      <c r="H2645" s="1">
        <v>2819.5</v>
      </c>
      <c r="I2645" s="1">
        <f>IF(Tabel1[[#This Row],[Netto afname 2024 (LDN)]]-Tabel1[[#This Row],[Wind profiel]]&lt;0,0,Tabel1[[#This Row],[Netto afname 2024 (LDN)]]-Tabel1[[#This Row],[Wind profiel]])</f>
        <v>0</v>
      </c>
      <c r="J2645" s="1">
        <f>Tabel1[[#This Row],[Wind profiel]]-Tabel1[[#This Row],[Netto afname 2024 (LDN)]]</f>
        <v>2639.4392499999999</v>
      </c>
    </row>
    <row r="2646" spans="1:10" x14ac:dyDescent="0.2">
      <c r="A2646">
        <f t="shared" si="83"/>
        <v>4</v>
      </c>
      <c r="B2646" t="s">
        <v>2644</v>
      </c>
      <c r="C2646" s="1">
        <v>173.07104999999999</v>
      </c>
      <c r="D2646" s="1">
        <v>0</v>
      </c>
      <c r="E2646" s="1">
        <v>0</v>
      </c>
      <c r="F2646" s="1">
        <f t="shared" si="84"/>
        <v>173.07104999999999</v>
      </c>
      <c r="G2646" s="34"/>
      <c r="H2646" s="1">
        <v>2608.4</v>
      </c>
      <c r="I2646" s="1">
        <f>IF(Tabel1[[#This Row],[Netto afname 2024 (LDN)]]-Tabel1[[#This Row],[Wind profiel]]&lt;0,0,Tabel1[[#This Row],[Netto afname 2024 (LDN)]]-Tabel1[[#This Row],[Wind profiel]])</f>
        <v>0</v>
      </c>
      <c r="J2646" s="1">
        <f>Tabel1[[#This Row],[Wind profiel]]-Tabel1[[#This Row],[Netto afname 2024 (LDN)]]</f>
        <v>2435.3289500000001</v>
      </c>
    </row>
    <row r="2647" spans="1:10" x14ac:dyDescent="0.2">
      <c r="A2647">
        <f t="shared" si="83"/>
        <v>4</v>
      </c>
      <c r="B2647" t="s">
        <v>2645</v>
      </c>
      <c r="C2647" s="1">
        <v>163.65015</v>
      </c>
      <c r="D2647" s="1">
        <v>0</v>
      </c>
      <c r="E2647" s="1">
        <v>0</v>
      </c>
      <c r="F2647" s="1">
        <f t="shared" si="84"/>
        <v>163.65015</v>
      </c>
      <c r="G2647" s="34"/>
      <c r="H2647" s="1">
        <v>2431.4</v>
      </c>
      <c r="I2647" s="1">
        <f>IF(Tabel1[[#This Row],[Netto afname 2024 (LDN)]]-Tabel1[[#This Row],[Wind profiel]]&lt;0,0,Tabel1[[#This Row],[Netto afname 2024 (LDN)]]-Tabel1[[#This Row],[Wind profiel]])</f>
        <v>0</v>
      </c>
      <c r="J2647" s="1">
        <f>Tabel1[[#This Row],[Wind profiel]]-Tabel1[[#This Row],[Netto afname 2024 (LDN)]]</f>
        <v>2267.7498500000002</v>
      </c>
    </row>
    <row r="2648" spans="1:10" x14ac:dyDescent="0.2">
      <c r="A2648">
        <f t="shared" si="83"/>
        <v>4</v>
      </c>
      <c r="B2648" t="s">
        <v>2646</v>
      </c>
      <c r="C2648" s="1">
        <v>155.49549999999999</v>
      </c>
      <c r="D2648" s="1">
        <v>0</v>
      </c>
      <c r="E2648" s="1">
        <v>1.1200000000000001</v>
      </c>
      <c r="F2648" s="1">
        <f t="shared" si="84"/>
        <v>156.6155</v>
      </c>
      <c r="G2648" s="34"/>
      <c r="H2648" s="1">
        <v>2486.9</v>
      </c>
      <c r="I2648" s="1">
        <f>IF(Tabel1[[#This Row],[Netto afname 2024 (LDN)]]-Tabel1[[#This Row],[Wind profiel]]&lt;0,0,Tabel1[[#This Row],[Netto afname 2024 (LDN)]]-Tabel1[[#This Row],[Wind profiel]])</f>
        <v>0</v>
      </c>
      <c r="J2648" s="1">
        <f>Tabel1[[#This Row],[Wind profiel]]-Tabel1[[#This Row],[Netto afname 2024 (LDN)]]</f>
        <v>2331.4045000000001</v>
      </c>
    </row>
    <row r="2649" spans="1:10" x14ac:dyDescent="0.2">
      <c r="A2649">
        <f t="shared" si="83"/>
        <v>4</v>
      </c>
      <c r="B2649" t="s">
        <v>2647</v>
      </c>
      <c r="C2649" s="1">
        <v>109.04945000000001</v>
      </c>
      <c r="D2649" s="1">
        <v>0</v>
      </c>
      <c r="E2649" s="1">
        <v>46.480000000000004</v>
      </c>
      <c r="F2649" s="1">
        <f t="shared" si="84"/>
        <v>155.52945</v>
      </c>
      <c r="G2649" s="34"/>
      <c r="H2649" s="1">
        <v>2465.1999999999998</v>
      </c>
      <c r="I2649" s="1">
        <f>IF(Tabel1[[#This Row],[Netto afname 2024 (LDN)]]-Tabel1[[#This Row],[Wind profiel]]&lt;0,0,Tabel1[[#This Row],[Netto afname 2024 (LDN)]]-Tabel1[[#This Row],[Wind profiel]])</f>
        <v>0</v>
      </c>
      <c r="J2649" s="1">
        <f>Tabel1[[#This Row],[Wind profiel]]-Tabel1[[#This Row],[Netto afname 2024 (LDN)]]</f>
        <v>2356.1505499999998</v>
      </c>
    </row>
    <row r="2650" spans="1:10" x14ac:dyDescent="0.2">
      <c r="A2650">
        <f t="shared" si="83"/>
        <v>4</v>
      </c>
      <c r="B2650" t="s">
        <v>2648</v>
      </c>
      <c r="C2650" s="1">
        <v>41.684950000000001</v>
      </c>
      <c r="D2650" s="1">
        <v>9.8716683119447188E-2</v>
      </c>
      <c r="E2650" s="1">
        <v>113.12</v>
      </c>
      <c r="F2650" s="1">
        <f t="shared" si="84"/>
        <v>154.70623331688057</v>
      </c>
      <c r="G2650" s="34"/>
      <c r="H2650" s="1">
        <v>2771.7</v>
      </c>
      <c r="I2650" s="1">
        <f>IF(Tabel1[[#This Row],[Netto afname 2024 (LDN)]]-Tabel1[[#This Row],[Wind profiel]]&lt;0,0,Tabel1[[#This Row],[Netto afname 2024 (LDN)]]-Tabel1[[#This Row],[Wind profiel]])</f>
        <v>0</v>
      </c>
      <c r="J2650" s="1">
        <f>Tabel1[[#This Row],[Wind profiel]]-Tabel1[[#This Row],[Netto afname 2024 (LDN)]]</f>
        <v>2730.01505</v>
      </c>
    </row>
    <row r="2651" spans="1:10" x14ac:dyDescent="0.2">
      <c r="A2651">
        <f t="shared" si="83"/>
        <v>4</v>
      </c>
      <c r="B2651" t="s">
        <v>2649</v>
      </c>
      <c r="C2651" s="1">
        <v>6.2805999999999997</v>
      </c>
      <c r="D2651" s="1">
        <v>81.737413622902267</v>
      </c>
      <c r="E2651" s="1">
        <v>235.44</v>
      </c>
      <c r="F2651" s="1">
        <f t="shared" si="84"/>
        <v>159.98318637709772</v>
      </c>
      <c r="G2651" s="34"/>
      <c r="H2651" s="1">
        <v>2514.1</v>
      </c>
      <c r="I2651" s="1">
        <f>IF(Tabel1[[#This Row],[Netto afname 2024 (LDN)]]-Tabel1[[#This Row],[Wind profiel]]&lt;0,0,Tabel1[[#This Row],[Netto afname 2024 (LDN)]]-Tabel1[[#This Row],[Wind profiel]])</f>
        <v>0</v>
      </c>
      <c r="J2651" s="1">
        <f>Tabel1[[#This Row],[Wind profiel]]-Tabel1[[#This Row],[Netto afname 2024 (LDN)]]</f>
        <v>2507.8193999999999</v>
      </c>
    </row>
    <row r="2652" spans="1:10" x14ac:dyDescent="0.2">
      <c r="A2652">
        <f t="shared" si="83"/>
        <v>4</v>
      </c>
      <c r="B2652" t="s">
        <v>2650</v>
      </c>
      <c r="C2652" s="1">
        <v>0</v>
      </c>
      <c r="D2652" s="1">
        <v>208.78578479763081</v>
      </c>
      <c r="E2652" s="1">
        <v>372.88000000000005</v>
      </c>
      <c r="F2652" s="1">
        <f t="shared" si="84"/>
        <v>164.09421520236924</v>
      </c>
      <c r="G2652" s="34"/>
      <c r="H2652" s="1">
        <v>2130.4</v>
      </c>
      <c r="I2652" s="1">
        <f>IF(Tabel1[[#This Row],[Netto afname 2024 (LDN)]]-Tabel1[[#This Row],[Wind profiel]]&lt;0,0,Tabel1[[#This Row],[Netto afname 2024 (LDN)]]-Tabel1[[#This Row],[Wind profiel]])</f>
        <v>0</v>
      </c>
      <c r="J2652" s="1">
        <f>Tabel1[[#This Row],[Wind profiel]]-Tabel1[[#This Row],[Netto afname 2024 (LDN)]]</f>
        <v>2130.4</v>
      </c>
    </row>
    <row r="2653" spans="1:10" x14ac:dyDescent="0.2">
      <c r="A2653">
        <f t="shared" si="83"/>
        <v>4</v>
      </c>
      <c r="B2653" t="s">
        <v>2651</v>
      </c>
      <c r="C2653" s="1">
        <v>0.75974999999999993</v>
      </c>
      <c r="D2653" s="1">
        <v>195.85389930898322</v>
      </c>
      <c r="E2653" s="1">
        <v>364.96000000000004</v>
      </c>
      <c r="F2653" s="1">
        <f t="shared" si="84"/>
        <v>169.86585069101682</v>
      </c>
      <c r="G2653" s="34"/>
      <c r="H2653" s="1">
        <v>2002.6</v>
      </c>
      <c r="I2653" s="1">
        <f>IF(Tabel1[[#This Row],[Netto afname 2024 (LDN)]]-Tabel1[[#This Row],[Wind profiel]]&lt;0,0,Tabel1[[#This Row],[Netto afname 2024 (LDN)]]-Tabel1[[#This Row],[Wind profiel]])</f>
        <v>0</v>
      </c>
      <c r="J2653" s="1">
        <f>Tabel1[[#This Row],[Wind profiel]]-Tabel1[[#This Row],[Netto afname 2024 (LDN)]]</f>
        <v>2001.84025</v>
      </c>
    </row>
    <row r="2654" spans="1:10" x14ac:dyDescent="0.2">
      <c r="A2654">
        <f t="shared" si="83"/>
        <v>4</v>
      </c>
      <c r="B2654" t="s">
        <v>2652</v>
      </c>
      <c r="C2654" s="1">
        <v>4.8623999999999992</v>
      </c>
      <c r="D2654" s="1">
        <v>172.35932872655479</v>
      </c>
      <c r="E2654" s="1">
        <v>336.08</v>
      </c>
      <c r="F2654" s="1">
        <f t="shared" si="84"/>
        <v>168.58307127344517</v>
      </c>
      <c r="G2654" s="34"/>
      <c r="H2654" s="1">
        <v>2141.4</v>
      </c>
      <c r="I2654" s="1">
        <f>IF(Tabel1[[#This Row],[Netto afname 2024 (LDN)]]-Tabel1[[#This Row],[Wind profiel]]&lt;0,0,Tabel1[[#This Row],[Netto afname 2024 (LDN)]]-Tabel1[[#This Row],[Wind profiel]])</f>
        <v>0</v>
      </c>
      <c r="J2654" s="1">
        <f>Tabel1[[#This Row],[Wind profiel]]-Tabel1[[#This Row],[Netto afname 2024 (LDN)]]</f>
        <v>2136.5376000000001</v>
      </c>
    </row>
    <row r="2655" spans="1:10" x14ac:dyDescent="0.2">
      <c r="A2655">
        <f t="shared" si="83"/>
        <v>4</v>
      </c>
      <c r="B2655" t="s">
        <v>2653</v>
      </c>
      <c r="C2655" s="1">
        <v>0.3039</v>
      </c>
      <c r="D2655" s="1">
        <v>311.89536031589341</v>
      </c>
      <c r="E2655" s="1">
        <v>497.67999999999995</v>
      </c>
      <c r="F2655" s="1">
        <f t="shared" si="84"/>
        <v>186.08853968410654</v>
      </c>
      <c r="G2655" s="34"/>
      <c r="H2655" s="1">
        <v>2306</v>
      </c>
      <c r="I2655" s="1">
        <f>IF(Tabel1[[#This Row],[Netto afname 2024 (LDN)]]-Tabel1[[#This Row],[Wind profiel]]&lt;0,0,Tabel1[[#This Row],[Netto afname 2024 (LDN)]]-Tabel1[[#This Row],[Wind profiel]])</f>
        <v>0</v>
      </c>
      <c r="J2655" s="1">
        <f>Tabel1[[#This Row],[Wind profiel]]-Tabel1[[#This Row],[Netto afname 2024 (LDN)]]</f>
        <v>2305.6961000000001</v>
      </c>
    </row>
    <row r="2656" spans="1:10" x14ac:dyDescent="0.2">
      <c r="A2656">
        <f t="shared" si="83"/>
        <v>4</v>
      </c>
      <c r="B2656" t="s">
        <v>2654</v>
      </c>
      <c r="C2656" s="1">
        <v>0</v>
      </c>
      <c r="D2656" s="1">
        <v>249.40769990128331</v>
      </c>
      <c r="E2656" s="1">
        <v>432.88</v>
      </c>
      <c r="F2656" s="1">
        <f t="shared" si="84"/>
        <v>183.47230009871669</v>
      </c>
      <c r="G2656" s="34"/>
      <c r="H2656" s="1">
        <v>2730.5</v>
      </c>
      <c r="I2656" s="1">
        <f>IF(Tabel1[[#This Row],[Netto afname 2024 (LDN)]]-Tabel1[[#This Row],[Wind profiel]]&lt;0,0,Tabel1[[#This Row],[Netto afname 2024 (LDN)]]-Tabel1[[#This Row],[Wind profiel]])</f>
        <v>0</v>
      </c>
      <c r="J2656" s="1">
        <f>Tabel1[[#This Row],[Wind profiel]]-Tabel1[[#This Row],[Netto afname 2024 (LDN)]]</f>
        <v>2730.5</v>
      </c>
    </row>
    <row r="2657" spans="1:10" x14ac:dyDescent="0.2">
      <c r="A2657">
        <f t="shared" si="83"/>
        <v>4</v>
      </c>
      <c r="B2657" t="s">
        <v>2655</v>
      </c>
      <c r="C2657" s="1">
        <v>12.7638</v>
      </c>
      <c r="D2657" s="1">
        <v>176.15992102665351</v>
      </c>
      <c r="E2657" s="1">
        <v>350.4</v>
      </c>
      <c r="F2657" s="1">
        <f t="shared" si="84"/>
        <v>187.00387897334647</v>
      </c>
      <c r="G2657" s="34"/>
      <c r="H2657" s="1">
        <v>2914.3</v>
      </c>
      <c r="I2657" s="1">
        <f>IF(Tabel1[[#This Row],[Netto afname 2024 (LDN)]]-Tabel1[[#This Row],[Wind profiel]]&lt;0,0,Tabel1[[#This Row],[Netto afname 2024 (LDN)]]-Tabel1[[#This Row],[Wind profiel]])</f>
        <v>0</v>
      </c>
      <c r="J2657" s="1">
        <f>Tabel1[[#This Row],[Wind profiel]]-Tabel1[[#This Row],[Netto afname 2024 (LDN)]]</f>
        <v>2901.5362</v>
      </c>
    </row>
    <row r="2658" spans="1:10" x14ac:dyDescent="0.2">
      <c r="A2658">
        <f t="shared" si="83"/>
        <v>4</v>
      </c>
      <c r="B2658" t="s">
        <v>2656</v>
      </c>
      <c r="C2658" s="1">
        <v>1.8233999999999999</v>
      </c>
      <c r="D2658" s="1">
        <v>144.02764067127345</v>
      </c>
      <c r="E2658" s="1">
        <v>324.16000000000003</v>
      </c>
      <c r="F2658" s="1">
        <f t="shared" si="84"/>
        <v>181.95575932872657</v>
      </c>
      <c r="G2658" s="34"/>
      <c r="H2658" s="1">
        <v>3293.7</v>
      </c>
      <c r="I2658" s="1">
        <f>IF(Tabel1[[#This Row],[Netto afname 2024 (LDN)]]-Tabel1[[#This Row],[Wind profiel]]&lt;0,0,Tabel1[[#This Row],[Netto afname 2024 (LDN)]]-Tabel1[[#This Row],[Wind profiel]])</f>
        <v>0</v>
      </c>
      <c r="J2658" s="1">
        <f>Tabel1[[#This Row],[Wind profiel]]-Tabel1[[#This Row],[Netto afname 2024 (LDN)]]</f>
        <v>3291.8765999999996</v>
      </c>
    </row>
    <row r="2659" spans="1:10" x14ac:dyDescent="0.2">
      <c r="A2659">
        <f t="shared" si="83"/>
        <v>4</v>
      </c>
      <c r="B2659" t="s">
        <v>2657</v>
      </c>
      <c r="C2659" s="1">
        <v>8.3572500000000005</v>
      </c>
      <c r="D2659" s="1">
        <v>146.8410661401777</v>
      </c>
      <c r="E2659" s="1">
        <v>333.44000000000005</v>
      </c>
      <c r="F2659" s="1">
        <f t="shared" si="84"/>
        <v>194.95618385982237</v>
      </c>
      <c r="G2659" s="34"/>
      <c r="H2659" s="1">
        <v>3829</v>
      </c>
      <c r="I2659" s="1">
        <f>IF(Tabel1[[#This Row],[Netto afname 2024 (LDN)]]-Tabel1[[#This Row],[Wind profiel]]&lt;0,0,Tabel1[[#This Row],[Netto afname 2024 (LDN)]]-Tabel1[[#This Row],[Wind profiel]])</f>
        <v>0</v>
      </c>
      <c r="J2659" s="1">
        <f>Tabel1[[#This Row],[Wind profiel]]-Tabel1[[#This Row],[Netto afname 2024 (LDN)]]</f>
        <v>3820.64275</v>
      </c>
    </row>
    <row r="2660" spans="1:10" x14ac:dyDescent="0.2">
      <c r="A2660">
        <f t="shared" si="83"/>
        <v>4</v>
      </c>
      <c r="B2660" t="s">
        <v>2658</v>
      </c>
      <c r="C2660" s="1">
        <v>85.750450000000001</v>
      </c>
      <c r="D2660" s="1">
        <v>12.438302073050345</v>
      </c>
      <c r="E2660" s="1">
        <v>130.48000000000002</v>
      </c>
      <c r="F2660" s="1">
        <f t="shared" si="84"/>
        <v>203.79214792694967</v>
      </c>
      <c r="G2660" s="34"/>
      <c r="H2660" s="1">
        <v>4275.3999999999996</v>
      </c>
      <c r="I2660" s="1">
        <f>IF(Tabel1[[#This Row],[Netto afname 2024 (LDN)]]-Tabel1[[#This Row],[Wind profiel]]&lt;0,0,Tabel1[[#This Row],[Netto afname 2024 (LDN)]]-Tabel1[[#This Row],[Wind profiel]])</f>
        <v>0</v>
      </c>
      <c r="J2660" s="1">
        <f>Tabel1[[#This Row],[Wind profiel]]-Tabel1[[#This Row],[Netto afname 2024 (LDN)]]</f>
        <v>4189.6495500000001</v>
      </c>
    </row>
    <row r="2661" spans="1:10" x14ac:dyDescent="0.2">
      <c r="A2661">
        <f t="shared" si="83"/>
        <v>4</v>
      </c>
      <c r="B2661" t="s">
        <v>2659</v>
      </c>
      <c r="C2661" s="1">
        <v>141.46545</v>
      </c>
      <c r="D2661" s="1">
        <v>0</v>
      </c>
      <c r="E2661" s="1">
        <v>60.4</v>
      </c>
      <c r="F2661" s="1">
        <f t="shared" si="84"/>
        <v>201.86545000000001</v>
      </c>
      <c r="G2661" s="34"/>
      <c r="H2661" s="1">
        <v>4497.2</v>
      </c>
      <c r="I2661" s="1">
        <f>IF(Tabel1[[#This Row],[Netto afname 2024 (LDN)]]-Tabel1[[#This Row],[Wind profiel]]&lt;0,0,Tabel1[[#This Row],[Netto afname 2024 (LDN)]]-Tabel1[[#This Row],[Wind profiel]])</f>
        <v>0</v>
      </c>
      <c r="J2661" s="1">
        <f>Tabel1[[#This Row],[Wind profiel]]-Tabel1[[#This Row],[Netto afname 2024 (LDN)]]</f>
        <v>4355.7345500000001</v>
      </c>
    </row>
    <row r="2662" spans="1:10" x14ac:dyDescent="0.2">
      <c r="A2662">
        <f t="shared" si="83"/>
        <v>4</v>
      </c>
      <c r="B2662" t="s">
        <v>2660</v>
      </c>
      <c r="C2662" s="1">
        <v>191.10244999999998</v>
      </c>
      <c r="D2662" s="1">
        <v>0</v>
      </c>
      <c r="E2662" s="1">
        <v>7.2000000000000011</v>
      </c>
      <c r="F2662" s="1">
        <f t="shared" si="84"/>
        <v>198.30244999999996</v>
      </c>
      <c r="G2662" s="34"/>
      <c r="H2662" s="1">
        <v>4499.8</v>
      </c>
      <c r="I2662" s="1">
        <f>IF(Tabel1[[#This Row],[Netto afname 2024 (LDN)]]-Tabel1[[#This Row],[Wind profiel]]&lt;0,0,Tabel1[[#This Row],[Netto afname 2024 (LDN)]]-Tabel1[[#This Row],[Wind profiel]])</f>
        <v>0</v>
      </c>
      <c r="J2662" s="1">
        <f>Tabel1[[#This Row],[Wind profiel]]-Tabel1[[#This Row],[Netto afname 2024 (LDN)]]</f>
        <v>4308.6975499999999</v>
      </c>
    </row>
    <row r="2663" spans="1:10" x14ac:dyDescent="0.2">
      <c r="A2663">
        <f t="shared" si="83"/>
        <v>4</v>
      </c>
      <c r="B2663" t="s">
        <v>2661</v>
      </c>
      <c r="C2663" s="1">
        <v>179.04775000000001</v>
      </c>
      <c r="D2663" s="1">
        <v>0</v>
      </c>
      <c r="E2663" s="1">
        <v>0</v>
      </c>
      <c r="F2663" s="1">
        <f t="shared" si="84"/>
        <v>179.04775000000001</v>
      </c>
      <c r="G2663" s="34"/>
      <c r="H2663" s="1">
        <v>4064.1</v>
      </c>
      <c r="I2663" s="1">
        <f>IF(Tabel1[[#This Row],[Netto afname 2024 (LDN)]]-Tabel1[[#This Row],[Wind profiel]]&lt;0,0,Tabel1[[#This Row],[Netto afname 2024 (LDN)]]-Tabel1[[#This Row],[Wind profiel]])</f>
        <v>0</v>
      </c>
      <c r="J2663" s="1">
        <f>Tabel1[[#This Row],[Wind profiel]]-Tabel1[[#This Row],[Netto afname 2024 (LDN)]]</f>
        <v>3885.0522499999997</v>
      </c>
    </row>
    <row r="2664" spans="1:10" x14ac:dyDescent="0.2">
      <c r="A2664">
        <f t="shared" si="83"/>
        <v>4</v>
      </c>
      <c r="B2664" t="s">
        <v>2662</v>
      </c>
      <c r="C2664" s="1">
        <v>171.65285</v>
      </c>
      <c r="D2664" s="1">
        <v>0</v>
      </c>
      <c r="E2664" s="1">
        <v>0</v>
      </c>
      <c r="F2664" s="1">
        <f t="shared" si="84"/>
        <v>171.65285</v>
      </c>
      <c r="G2664" s="34"/>
      <c r="H2664" s="1">
        <v>3239.1</v>
      </c>
      <c r="I2664" s="1">
        <f>IF(Tabel1[[#This Row],[Netto afname 2024 (LDN)]]-Tabel1[[#This Row],[Wind profiel]]&lt;0,0,Tabel1[[#This Row],[Netto afname 2024 (LDN)]]-Tabel1[[#This Row],[Wind profiel]])</f>
        <v>0</v>
      </c>
      <c r="J2664" s="1">
        <f>Tabel1[[#This Row],[Wind profiel]]-Tabel1[[#This Row],[Netto afname 2024 (LDN)]]</f>
        <v>3067.44715</v>
      </c>
    </row>
    <row r="2665" spans="1:10" x14ac:dyDescent="0.2">
      <c r="A2665">
        <f t="shared" si="83"/>
        <v>4</v>
      </c>
      <c r="B2665" t="s">
        <v>2663</v>
      </c>
      <c r="C2665" s="1">
        <v>153.0643</v>
      </c>
      <c r="D2665" s="1">
        <v>0</v>
      </c>
      <c r="E2665" s="1">
        <v>0</v>
      </c>
      <c r="F2665" s="1">
        <f t="shared" si="84"/>
        <v>153.0643</v>
      </c>
      <c r="G2665" s="34"/>
      <c r="H2665" s="1">
        <v>3361.3</v>
      </c>
      <c r="I2665" s="1">
        <f>IF(Tabel1[[#This Row],[Netto afname 2024 (LDN)]]-Tabel1[[#This Row],[Wind profiel]]&lt;0,0,Tabel1[[#This Row],[Netto afname 2024 (LDN)]]-Tabel1[[#This Row],[Wind profiel]])</f>
        <v>0</v>
      </c>
      <c r="J2665" s="1">
        <f>Tabel1[[#This Row],[Wind profiel]]-Tabel1[[#This Row],[Netto afname 2024 (LDN)]]</f>
        <v>3208.2357000000002</v>
      </c>
    </row>
    <row r="2666" spans="1:10" x14ac:dyDescent="0.2">
      <c r="A2666">
        <f t="shared" si="83"/>
        <v>4</v>
      </c>
      <c r="B2666" t="s">
        <v>2664</v>
      </c>
      <c r="C2666" s="1">
        <v>165.119</v>
      </c>
      <c r="D2666" s="1">
        <v>0</v>
      </c>
      <c r="E2666" s="1">
        <v>0</v>
      </c>
      <c r="F2666" s="1">
        <f t="shared" si="84"/>
        <v>165.119</v>
      </c>
      <c r="G2666" s="34"/>
      <c r="H2666" s="1">
        <v>3190.8</v>
      </c>
      <c r="I2666" s="1">
        <f>IF(Tabel1[[#This Row],[Netto afname 2024 (LDN)]]-Tabel1[[#This Row],[Wind profiel]]&lt;0,0,Tabel1[[#This Row],[Netto afname 2024 (LDN)]]-Tabel1[[#This Row],[Wind profiel]])</f>
        <v>0</v>
      </c>
      <c r="J2666" s="1">
        <f>Tabel1[[#This Row],[Wind profiel]]-Tabel1[[#This Row],[Netto afname 2024 (LDN)]]</f>
        <v>3025.681</v>
      </c>
    </row>
    <row r="2667" spans="1:10" x14ac:dyDescent="0.2">
      <c r="A2667">
        <f t="shared" si="83"/>
        <v>4</v>
      </c>
      <c r="B2667" t="s">
        <v>2665</v>
      </c>
      <c r="C2667" s="1">
        <v>164.66315</v>
      </c>
      <c r="D2667" s="1">
        <v>0</v>
      </c>
      <c r="E2667" s="1">
        <v>0</v>
      </c>
      <c r="F2667" s="1">
        <f t="shared" si="84"/>
        <v>164.66315</v>
      </c>
      <c r="G2667" s="34"/>
      <c r="H2667" s="1">
        <v>3450.6</v>
      </c>
      <c r="I2667" s="1">
        <f>IF(Tabel1[[#This Row],[Netto afname 2024 (LDN)]]-Tabel1[[#This Row],[Wind profiel]]&lt;0,0,Tabel1[[#This Row],[Netto afname 2024 (LDN)]]-Tabel1[[#This Row],[Wind profiel]])</f>
        <v>0</v>
      </c>
      <c r="J2667" s="1">
        <f>Tabel1[[#This Row],[Wind profiel]]-Tabel1[[#This Row],[Netto afname 2024 (LDN)]]</f>
        <v>3285.93685</v>
      </c>
    </row>
    <row r="2668" spans="1:10" x14ac:dyDescent="0.2">
      <c r="A2668">
        <f t="shared" si="83"/>
        <v>4</v>
      </c>
      <c r="B2668" t="s">
        <v>2666</v>
      </c>
      <c r="C2668" s="1">
        <v>154.93835000000001</v>
      </c>
      <c r="D2668" s="1">
        <v>0</v>
      </c>
      <c r="E2668" s="1">
        <v>0</v>
      </c>
      <c r="F2668" s="1">
        <f t="shared" si="84"/>
        <v>154.93835000000001</v>
      </c>
      <c r="G2668" s="34"/>
      <c r="H2668" s="1">
        <v>3918</v>
      </c>
      <c r="I2668" s="1">
        <f>IF(Tabel1[[#This Row],[Netto afname 2024 (LDN)]]-Tabel1[[#This Row],[Wind profiel]]&lt;0,0,Tabel1[[#This Row],[Netto afname 2024 (LDN)]]-Tabel1[[#This Row],[Wind profiel]])</f>
        <v>0</v>
      </c>
      <c r="J2668" s="1">
        <f>Tabel1[[#This Row],[Wind profiel]]-Tabel1[[#This Row],[Netto afname 2024 (LDN)]]</f>
        <v>3763.0616500000001</v>
      </c>
    </row>
    <row r="2669" spans="1:10" x14ac:dyDescent="0.2">
      <c r="A2669">
        <f t="shared" si="83"/>
        <v>4</v>
      </c>
      <c r="B2669" t="s">
        <v>2667</v>
      </c>
      <c r="C2669" s="1">
        <v>154.12795</v>
      </c>
      <c r="D2669" s="1">
        <v>0</v>
      </c>
      <c r="E2669" s="1">
        <v>0</v>
      </c>
      <c r="F2669" s="1">
        <f t="shared" si="84"/>
        <v>154.12795</v>
      </c>
      <c r="G2669" s="34"/>
      <c r="H2669" s="1">
        <v>3389.7</v>
      </c>
      <c r="I2669" s="1">
        <f>IF(Tabel1[[#This Row],[Netto afname 2024 (LDN)]]-Tabel1[[#This Row],[Wind profiel]]&lt;0,0,Tabel1[[#This Row],[Netto afname 2024 (LDN)]]-Tabel1[[#This Row],[Wind profiel]])</f>
        <v>0</v>
      </c>
      <c r="J2669" s="1">
        <f>Tabel1[[#This Row],[Wind profiel]]-Tabel1[[#This Row],[Netto afname 2024 (LDN)]]</f>
        <v>3235.5720499999998</v>
      </c>
    </row>
    <row r="2670" spans="1:10" x14ac:dyDescent="0.2">
      <c r="A2670">
        <f t="shared" si="83"/>
        <v>4</v>
      </c>
      <c r="B2670" t="s">
        <v>2668</v>
      </c>
      <c r="C2670" s="1">
        <v>156.40719999999999</v>
      </c>
      <c r="D2670" s="1">
        <v>0</v>
      </c>
      <c r="E2670" s="1">
        <v>0</v>
      </c>
      <c r="F2670" s="1">
        <f t="shared" si="84"/>
        <v>156.40719999999999</v>
      </c>
      <c r="G2670" s="34"/>
      <c r="H2670" s="1">
        <v>2635.1</v>
      </c>
      <c r="I2670" s="1">
        <f>IF(Tabel1[[#This Row],[Netto afname 2024 (LDN)]]-Tabel1[[#This Row],[Wind profiel]]&lt;0,0,Tabel1[[#This Row],[Netto afname 2024 (LDN)]]-Tabel1[[#This Row],[Wind profiel]])</f>
        <v>0</v>
      </c>
      <c r="J2670" s="1">
        <f>Tabel1[[#This Row],[Wind profiel]]-Tabel1[[#This Row],[Netto afname 2024 (LDN)]]</f>
        <v>2478.6927999999998</v>
      </c>
    </row>
    <row r="2671" spans="1:10" x14ac:dyDescent="0.2">
      <c r="A2671">
        <f t="shared" si="83"/>
        <v>4</v>
      </c>
      <c r="B2671" t="s">
        <v>2669</v>
      </c>
      <c r="C2671" s="1">
        <v>160.91505000000001</v>
      </c>
      <c r="D2671" s="1">
        <v>0</v>
      </c>
      <c r="E2671" s="1">
        <v>0</v>
      </c>
      <c r="F2671" s="1">
        <f t="shared" si="84"/>
        <v>160.91505000000001</v>
      </c>
      <c r="G2671" s="34"/>
      <c r="H2671" s="1">
        <v>2156</v>
      </c>
      <c r="I2671" s="1">
        <f>IF(Tabel1[[#This Row],[Netto afname 2024 (LDN)]]-Tabel1[[#This Row],[Wind profiel]]&lt;0,0,Tabel1[[#This Row],[Netto afname 2024 (LDN)]]-Tabel1[[#This Row],[Wind profiel]])</f>
        <v>0</v>
      </c>
      <c r="J2671" s="1">
        <f>Tabel1[[#This Row],[Wind profiel]]-Tabel1[[#This Row],[Netto afname 2024 (LDN)]]</f>
        <v>1995.0849499999999</v>
      </c>
    </row>
    <row r="2672" spans="1:10" x14ac:dyDescent="0.2">
      <c r="A2672">
        <f t="shared" si="83"/>
        <v>4</v>
      </c>
      <c r="B2672" t="s">
        <v>2670</v>
      </c>
      <c r="C2672" s="1">
        <v>170.13334999999998</v>
      </c>
      <c r="D2672" s="1">
        <v>0</v>
      </c>
      <c r="E2672" s="1">
        <v>2.48</v>
      </c>
      <c r="F2672" s="1">
        <f t="shared" si="84"/>
        <v>172.61334999999997</v>
      </c>
      <c r="G2672" s="34"/>
      <c r="H2672" s="1">
        <v>2367.1999999999998</v>
      </c>
      <c r="I2672" s="1">
        <f>IF(Tabel1[[#This Row],[Netto afname 2024 (LDN)]]-Tabel1[[#This Row],[Wind profiel]]&lt;0,0,Tabel1[[#This Row],[Netto afname 2024 (LDN)]]-Tabel1[[#This Row],[Wind profiel]])</f>
        <v>0</v>
      </c>
      <c r="J2672" s="1">
        <f>Tabel1[[#This Row],[Wind profiel]]-Tabel1[[#This Row],[Netto afname 2024 (LDN)]]</f>
        <v>2197.0666499999998</v>
      </c>
    </row>
    <row r="2673" spans="1:10" x14ac:dyDescent="0.2">
      <c r="A2673">
        <f t="shared" si="83"/>
        <v>4</v>
      </c>
      <c r="B2673" t="s">
        <v>2671</v>
      </c>
      <c r="C2673" s="1">
        <v>70.15025</v>
      </c>
      <c r="D2673" s="1">
        <v>2.2704837117472851</v>
      </c>
      <c r="E2673" s="1">
        <v>87.36</v>
      </c>
      <c r="F2673" s="1">
        <f t="shared" si="84"/>
        <v>155.2397662882527</v>
      </c>
      <c r="G2673" s="34"/>
      <c r="H2673" s="1">
        <v>2153.1999999999998</v>
      </c>
      <c r="I2673" s="1">
        <f>IF(Tabel1[[#This Row],[Netto afname 2024 (LDN)]]-Tabel1[[#This Row],[Wind profiel]]&lt;0,0,Tabel1[[#This Row],[Netto afname 2024 (LDN)]]-Tabel1[[#This Row],[Wind profiel]])</f>
        <v>0</v>
      </c>
      <c r="J2673" s="1">
        <f>Tabel1[[#This Row],[Wind profiel]]-Tabel1[[#This Row],[Netto afname 2024 (LDN)]]</f>
        <v>2083.0497499999997</v>
      </c>
    </row>
    <row r="2674" spans="1:10" x14ac:dyDescent="0.2">
      <c r="A2674">
        <f t="shared" si="83"/>
        <v>4</v>
      </c>
      <c r="B2674" t="s">
        <v>2672</v>
      </c>
      <c r="C2674" s="1">
        <v>3.0390000000000001</v>
      </c>
      <c r="D2674" s="1">
        <v>47.334649555774931</v>
      </c>
      <c r="E2674" s="1">
        <v>222</v>
      </c>
      <c r="F2674" s="1">
        <f t="shared" si="84"/>
        <v>177.70435044422504</v>
      </c>
      <c r="G2674" s="34"/>
      <c r="H2674" s="1">
        <v>2014</v>
      </c>
      <c r="I2674" s="1">
        <f>IF(Tabel1[[#This Row],[Netto afname 2024 (LDN)]]-Tabel1[[#This Row],[Wind profiel]]&lt;0,0,Tabel1[[#This Row],[Netto afname 2024 (LDN)]]-Tabel1[[#This Row],[Wind profiel]])</f>
        <v>0</v>
      </c>
      <c r="J2674" s="1">
        <f>Tabel1[[#This Row],[Wind profiel]]-Tabel1[[#This Row],[Netto afname 2024 (LDN)]]</f>
        <v>2010.961</v>
      </c>
    </row>
    <row r="2675" spans="1:10" x14ac:dyDescent="0.2">
      <c r="A2675">
        <f t="shared" si="83"/>
        <v>4</v>
      </c>
      <c r="B2675" t="s">
        <v>2673</v>
      </c>
      <c r="C2675" s="1">
        <v>0.1013</v>
      </c>
      <c r="D2675" s="1">
        <v>208.44027640671271</v>
      </c>
      <c r="E2675" s="1">
        <v>367.04</v>
      </c>
      <c r="F2675" s="1">
        <f t="shared" si="84"/>
        <v>158.70102359328729</v>
      </c>
      <c r="G2675" s="34"/>
      <c r="H2675" s="1">
        <v>3044.6</v>
      </c>
      <c r="I2675" s="1">
        <f>IF(Tabel1[[#This Row],[Netto afname 2024 (LDN)]]-Tabel1[[#This Row],[Wind profiel]]&lt;0,0,Tabel1[[#This Row],[Netto afname 2024 (LDN)]]-Tabel1[[#This Row],[Wind profiel]])</f>
        <v>0</v>
      </c>
      <c r="J2675" s="1">
        <f>Tabel1[[#This Row],[Wind profiel]]-Tabel1[[#This Row],[Netto afname 2024 (LDN)]]</f>
        <v>3044.4987000000001</v>
      </c>
    </row>
    <row r="2676" spans="1:10" x14ac:dyDescent="0.2">
      <c r="A2676">
        <f t="shared" si="83"/>
        <v>4</v>
      </c>
      <c r="B2676" t="s">
        <v>2674</v>
      </c>
      <c r="C2676" s="1">
        <v>0</v>
      </c>
      <c r="D2676" s="1">
        <v>219.49654491609081</v>
      </c>
      <c r="E2676" s="1">
        <v>385.52</v>
      </c>
      <c r="F2676" s="1">
        <f t="shared" si="84"/>
        <v>166.02345508390917</v>
      </c>
      <c r="G2676" s="34"/>
      <c r="H2676" s="1">
        <v>2657.3</v>
      </c>
      <c r="I2676" s="1">
        <f>IF(Tabel1[[#This Row],[Netto afname 2024 (LDN)]]-Tabel1[[#This Row],[Wind profiel]]&lt;0,0,Tabel1[[#This Row],[Netto afname 2024 (LDN)]]-Tabel1[[#This Row],[Wind profiel]])</f>
        <v>0</v>
      </c>
      <c r="J2676" s="1">
        <f>Tabel1[[#This Row],[Wind profiel]]-Tabel1[[#This Row],[Netto afname 2024 (LDN)]]</f>
        <v>2657.3</v>
      </c>
    </row>
    <row r="2677" spans="1:10" x14ac:dyDescent="0.2">
      <c r="A2677">
        <f t="shared" si="83"/>
        <v>4</v>
      </c>
      <c r="B2677" t="s">
        <v>2675</v>
      </c>
      <c r="C2677" s="1">
        <v>5.4702000000000002</v>
      </c>
      <c r="D2677" s="1">
        <v>247.87759131293188</v>
      </c>
      <c r="E2677" s="1">
        <v>434.08000000000004</v>
      </c>
      <c r="F2677" s="1">
        <f t="shared" si="84"/>
        <v>191.67260868706813</v>
      </c>
      <c r="G2677" s="34"/>
      <c r="H2677" s="1">
        <v>1788.2</v>
      </c>
      <c r="I2677" s="1">
        <f>IF(Tabel1[[#This Row],[Netto afname 2024 (LDN)]]-Tabel1[[#This Row],[Wind profiel]]&lt;0,0,Tabel1[[#This Row],[Netto afname 2024 (LDN)]]-Tabel1[[#This Row],[Wind profiel]])</f>
        <v>0</v>
      </c>
      <c r="J2677" s="1">
        <f>Tabel1[[#This Row],[Wind profiel]]-Tabel1[[#This Row],[Netto afname 2024 (LDN)]]</f>
        <v>1782.7298000000001</v>
      </c>
    </row>
    <row r="2678" spans="1:10" x14ac:dyDescent="0.2">
      <c r="A2678">
        <f t="shared" si="83"/>
        <v>4</v>
      </c>
      <c r="B2678" t="s">
        <v>2676</v>
      </c>
      <c r="C2678" s="1">
        <v>12.814450000000001</v>
      </c>
      <c r="D2678" s="1">
        <v>145.90325765054294</v>
      </c>
      <c r="E2678" s="1">
        <v>346.64</v>
      </c>
      <c r="F2678" s="1">
        <f t="shared" si="84"/>
        <v>213.55119234945707</v>
      </c>
      <c r="G2678" s="34"/>
      <c r="H2678" s="1">
        <v>408.7</v>
      </c>
      <c r="I2678" s="1">
        <f>IF(Tabel1[[#This Row],[Netto afname 2024 (LDN)]]-Tabel1[[#This Row],[Wind profiel]]&lt;0,0,Tabel1[[#This Row],[Netto afname 2024 (LDN)]]-Tabel1[[#This Row],[Wind profiel]])</f>
        <v>0</v>
      </c>
      <c r="J2678" s="1">
        <f>Tabel1[[#This Row],[Wind profiel]]-Tabel1[[#This Row],[Netto afname 2024 (LDN)]]</f>
        <v>395.88554999999997</v>
      </c>
    </row>
    <row r="2679" spans="1:10" x14ac:dyDescent="0.2">
      <c r="A2679">
        <f t="shared" si="83"/>
        <v>4</v>
      </c>
      <c r="B2679" t="s">
        <v>2677</v>
      </c>
      <c r="C2679" s="1">
        <v>9.8767499999999995</v>
      </c>
      <c r="D2679" s="1">
        <v>137.95656465942744</v>
      </c>
      <c r="E2679" s="1">
        <v>307.68</v>
      </c>
      <c r="F2679" s="1">
        <f t="shared" si="84"/>
        <v>179.60018534057258</v>
      </c>
      <c r="G2679" s="34"/>
      <c r="H2679" s="1">
        <v>400.1</v>
      </c>
      <c r="I2679" s="1">
        <f>IF(Tabel1[[#This Row],[Netto afname 2024 (LDN)]]-Tabel1[[#This Row],[Wind profiel]]&lt;0,0,Tabel1[[#This Row],[Netto afname 2024 (LDN)]]-Tabel1[[#This Row],[Wind profiel]])</f>
        <v>0</v>
      </c>
      <c r="J2679" s="1">
        <f>Tabel1[[#This Row],[Wind profiel]]-Tabel1[[#This Row],[Netto afname 2024 (LDN)]]</f>
        <v>390.22325000000001</v>
      </c>
    </row>
    <row r="2680" spans="1:10" x14ac:dyDescent="0.2">
      <c r="A2680">
        <f t="shared" si="83"/>
        <v>4</v>
      </c>
      <c r="B2680" t="s">
        <v>2678</v>
      </c>
      <c r="C2680" s="1">
        <v>0</v>
      </c>
      <c r="D2680" s="1">
        <v>255.77492596248766</v>
      </c>
      <c r="E2680" s="1">
        <v>445.28</v>
      </c>
      <c r="F2680" s="1">
        <f t="shared" si="84"/>
        <v>189.50507403751232</v>
      </c>
      <c r="G2680" s="34"/>
      <c r="H2680" s="1">
        <v>567.29999999999995</v>
      </c>
      <c r="I2680" s="1">
        <f>IF(Tabel1[[#This Row],[Netto afname 2024 (LDN)]]-Tabel1[[#This Row],[Wind profiel]]&lt;0,0,Tabel1[[#This Row],[Netto afname 2024 (LDN)]]-Tabel1[[#This Row],[Wind profiel]])</f>
        <v>0</v>
      </c>
      <c r="J2680" s="1">
        <f>Tabel1[[#This Row],[Wind profiel]]-Tabel1[[#This Row],[Netto afname 2024 (LDN)]]</f>
        <v>567.29999999999995</v>
      </c>
    </row>
    <row r="2681" spans="1:10" x14ac:dyDescent="0.2">
      <c r="A2681">
        <f t="shared" si="83"/>
        <v>4</v>
      </c>
      <c r="B2681" t="s">
        <v>2679</v>
      </c>
      <c r="C2681" s="1">
        <v>3.3429000000000002</v>
      </c>
      <c r="D2681" s="1">
        <v>215.20236920039486</v>
      </c>
      <c r="E2681" s="1">
        <v>395.6</v>
      </c>
      <c r="F2681" s="1">
        <f t="shared" si="84"/>
        <v>183.74053079960515</v>
      </c>
      <c r="G2681" s="34"/>
      <c r="H2681" s="1">
        <v>1064.5999999999999</v>
      </c>
      <c r="I2681" s="1">
        <f>IF(Tabel1[[#This Row],[Netto afname 2024 (LDN)]]-Tabel1[[#This Row],[Wind profiel]]&lt;0,0,Tabel1[[#This Row],[Netto afname 2024 (LDN)]]-Tabel1[[#This Row],[Wind profiel]])</f>
        <v>0</v>
      </c>
      <c r="J2681" s="1">
        <f>Tabel1[[#This Row],[Wind profiel]]-Tabel1[[#This Row],[Netto afname 2024 (LDN)]]</f>
        <v>1061.2570999999998</v>
      </c>
    </row>
    <row r="2682" spans="1:10" x14ac:dyDescent="0.2">
      <c r="A2682">
        <f t="shared" si="83"/>
        <v>4</v>
      </c>
      <c r="B2682" t="s">
        <v>2680</v>
      </c>
      <c r="C2682" s="1">
        <v>30.947150000000001</v>
      </c>
      <c r="D2682" s="1">
        <v>23.692003948667324</v>
      </c>
      <c r="E2682" s="1">
        <v>166.88000000000002</v>
      </c>
      <c r="F2682" s="1">
        <f t="shared" si="84"/>
        <v>174.1351460513327</v>
      </c>
      <c r="G2682" s="34"/>
      <c r="H2682" s="1">
        <v>1638.2</v>
      </c>
      <c r="I2682" s="1">
        <f>IF(Tabel1[[#This Row],[Netto afname 2024 (LDN)]]-Tabel1[[#This Row],[Wind profiel]]&lt;0,0,Tabel1[[#This Row],[Netto afname 2024 (LDN)]]-Tabel1[[#This Row],[Wind profiel]])</f>
        <v>0</v>
      </c>
      <c r="J2682" s="1">
        <f>Tabel1[[#This Row],[Wind profiel]]-Tabel1[[#This Row],[Netto afname 2024 (LDN)]]</f>
        <v>1607.2528500000001</v>
      </c>
    </row>
    <row r="2683" spans="1:10" x14ac:dyDescent="0.2">
      <c r="A2683">
        <f t="shared" si="83"/>
        <v>4</v>
      </c>
      <c r="B2683" t="s">
        <v>2681</v>
      </c>
      <c r="C2683" s="1">
        <v>4.6598000000000006</v>
      </c>
      <c r="D2683" s="1">
        <v>67.818361303060215</v>
      </c>
      <c r="E2683" s="1">
        <v>238.23999999999998</v>
      </c>
      <c r="F2683" s="1">
        <f t="shared" si="84"/>
        <v>175.08143869693976</v>
      </c>
      <c r="G2683" s="34"/>
      <c r="H2683" s="1">
        <v>3006.7</v>
      </c>
      <c r="I2683" s="1">
        <f>IF(Tabel1[[#This Row],[Netto afname 2024 (LDN)]]-Tabel1[[#This Row],[Wind profiel]]&lt;0,0,Tabel1[[#This Row],[Netto afname 2024 (LDN)]]-Tabel1[[#This Row],[Wind profiel]])</f>
        <v>0</v>
      </c>
      <c r="J2683" s="1">
        <f>Tabel1[[#This Row],[Wind profiel]]-Tabel1[[#This Row],[Netto afname 2024 (LDN)]]</f>
        <v>3002.0401999999999</v>
      </c>
    </row>
    <row r="2684" spans="1:10" x14ac:dyDescent="0.2">
      <c r="A2684">
        <f t="shared" si="83"/>
        <v>4</v>
      </c>
      <c r="B2684" t="s">
        <v>2682</v>
      </c>
      <c r="C2684" s="1">
        <v>83.876400000000004</v>
      </c>
      <c r="D2684" s="1">
        <v>6.1697926949654489</v>
      </c>
      <c r="E2684" s="1">
        <v>102.32</v>
      </c>
      <c r="F2684" s="1">
        <f t="shared" si="84"/>
        <v>180.02660730503453</v>
      </c>
      <c r="G2684" s="34"/>
      <c r="H2684" s="1">
        <v>2802.7</v>
      </c>
      <c r="I2684" s="1">
        <f>IF(Tabel1[[#This Row],[Netto afname 2024 (LDN)]]-Tabel1[[#This Row],[Wind profiel]]&lt;0,0,Tabel1[[#This Row],[Netto afname 2024 (LDN)]]-Tabel1[[#This Row],[Wind profiel]])</f>
        <v>0</v>
      </c>
      <c r="J2684" s="1">
        <f>Tabel1[[#This Row],[Wind profiel]]-Tabel1[[#This Row],[Netto afname 2024 (LDN)]]</f>
        <v>2718.8235999999997</v>
      </c>
    </row>
    <row r="2685" spans="1:10" x14ac:dyDescent="0.2">
      <c r="A2685">
        <f t="shared" si="83"/>
        <v>4</v>
      </c>
      <c r="B2685" t="s">
        <v>2683</v>
      </c>
      <c r="C2685" s="1">
        <v>129.71465000000001</v>
      </c>
      <c r="D2685" s="1">
        <v>0</v>
      </c>
      <c r="E2685" s="1">
        <v>50.64</v>
      </c>
      <c r="F2685" s="1">
        <f t="shared" si="84"/>
        <v>180.35464999999999</v>
      </c>
      <c r="G2685" s="34"/>
      <c r="H2685" s="1">
        <v>2750.3</v>
      </c>
      <c r="I2685" s="1">
        <f>IF(Tabel1[[#This Row],[Netto afname 2024 (LDN)]]-Tabel1[[#This Row],[Wind profiel]]&lt;0,0,Tabel1[[#This Row],[Netto afname 2024 (LDN)]]-Tabel1[[#This Row],[Wind profiel]])</f>
        <v>0</v>
      </c>
      <c r="J2685" s="1">
        <f>Tabel1[[#This Row],[Wind profiel]]-Tabel1[[#This Row],[Netto afname 2024 (LDN)]]</f>
        <v>2620.5853500000003</v>
      </c>
    </row>
    <row r="2686" spans="1:10" x14ac:dyDescent="0.2">
      <c r="A2686">
        <f t="shared" si="83"/>
        <v>4</v>
      </c>
      <c r="B2686" t="s">
        <v>2684</v>
      </c>
      <c r="C2686" s="1">
        <v>185.27769999999998</v>
      </c>
      <c r="D2686" s="1">
        <v>0</v>
      </c>
      <c r="E2686" s="1">
        <v>7.2799999999999994</v>
      </c>
      <c r="F2686" s="1">
        <f t="shared" si="84"/>
        <v>192.55769999999998</v>
      </c>
      <c r="G2686" s="34"/>
      <c r="H2686" s="1">
        <v>2686.3</v>
      </c>
      <c r="I2686" s="1">
        <f>IF(Tabel1[[#This Row],[Netto afname 2024 (LDN)]]-Tabel1[[#This Row],[Wind profiel]]&lt;0,0,Tabel1[[#This Row],[Netto afname 2024 (LDN)]]-Tabel1[[#This Row],[Wind profiel]])</f>
        <v>0</v>
      </c>
      <c r="J2686" s="1">
        <f>Tabel1[[#This Row],[Wind profiel]]-Tabel1[[#This Row],[Netto afname 2024 (LDN)]]</f>
        <v>2501.0223000000001</v>
      </c>
    </row>
    <row r="2687" spans="1:10" x14ac:dyDescent="0.2">
      <c r="A2687">
        <f t="shared" si="83"/>
        <v>4</v>
      </c>
      <c r="B2687" t="s">
        <v>2685</v>
      </c>
      <c r="C2687" s="1">
        <v>202.3974</v>
      </c>
      <c r="D2687" s="1">
        <v>0</v>
      </c>
      <c r="E2687" s="1">
        <v>0</v>
      </c>
      <c r="F2687" s="1">
        <f t="shared" si="84"/>
        <v>202.3974</v>
      </c>
      <c r="G2687" s="34"/>
      <c r="H2687" s="1">
        <v>2188.1999999999998</v>
      </c>
      <c r="I2687" s="1">
        <f>IF(Tabel1[[#This Row],[Netto afname 2024 (LDN)]]-Tabel1[[#This Row],[Wind profiel]]&lt;0,0,Tabel1[[#This Row],[Netto afname 2024 (LDN)]]-Tabel1[[#This Row],[Wind profiel]])</f>
        <v>0</v>
      </c>
      <c r="J2687" s="1">
        <f>Tabel1[[#This Row],[Wind profiel]]-Tabel1[[#This Row],[Netto afname 2024 (LDN)]]</f>
        <v>1985.8025999999998</v>
      </c>
    </row>
    <row r="2688" spans="1:10" x14ac:dyDescent="0.2">
      <c r="A2688">
        <f t="shared" si="83"/>
        <v>4</v>
      </c>
      <c r="B2688" t="s">
        <v>2686</v>
      </c>
      <c r="C2688" s="1">
        <v>197.48435000000001</v>
      </c>
      <c r="D2688" s="1">
        <v>0</v>
      </c>
      <c r="E2688" s="1">
        <v>0</v>
      </c>
      <c r="F2688" s="1">
        <f t="shared" si="84"/>
        <v>197.48435000000001</v>
      </c>
      <c r="G2688" s="34"/>
      <c r="H2688" s="1">
        <v>1651.1</v>
      </c>
      <c r="I2688" s="1">
        <f>IF(Tabel1[[#This Row],[Netto afname 2024 (LDN)]]-Tabel1[[#This Row],[Wind profiel]]&lt;0,0,Tabel1[[#This Row],[Netto afname 2024 (LDN)]]-Tabel1[[#This Row],[Wind profiel]])</f>
        <v>0</v>
      </c>
      <c r="J2688" s="1">
        <f>Tabel1[[#This Row],[Wind profiel]]-Tabel1[[#This Row],[Netto afname 2024 (LDN)]]</f>
        <v>1453.61565</v>
      </c>
    </row>
    <row r="2689" spans="1:10" x14ac:dyDescent="0.2">
      <c r="A2689">
        <f t="shared" si="83"/>
        <v>4</v>
      </c>
      <c r="B2689" t="s">
        <v>2687</v>
      </c>
      <c r="C2689" s="1">
        <v>194.0908</v>
      </c>
      <c r="D2689" s="1">
        <v>0</v>
      </c>
      <c r="E2689" s="1">
        <v>0</v>
      </c>
      <c r="F2689" s="1">
        <f t="shared" si="84"/>
        <v>194.0908</v>
      </c>
      <c r="G2689" s="34"/>
      <c r="H2689" s="1">
        <v>1375.3</v>
      </c>
      <c r="I2689" s="1">
        <f>IF(Tabel1[[#This Row],[Netto afname 2024 (LDN)]]-Tabel1[[#This Row],[Wind profiel]]&lt;0,0,Tabel1[[#This Row],[Netto afname 2024 (LDN)]]-Tabel1[[#This Row],[Wind profiel]])</f>
        <v>0</v>
      </c>
      <c r="J2689" s="1">
        <f>Tabel1[[#This Row],[Wind profiel]]-Tabel1[[#This Row],[Netto afname 2024 (LDN)]]</f>
        <v>1181.2092</v>
      </c>
    </row>
    <row r="2690" spans="1:10" x14ac:dyDescent="0.2">
      <c r="A2690">
        <f t="shared" si="83"/>
        <v>4</v>
      </c>
      <c r="B2690" t="s">
        <v>2688</v>
      </c>
      <c r="C2690" s="1">
        <v>169.72814999999997</v>
      </c>
      <c r="D2690" s="1">
        <v>0</v>
      </c>
      <c r="E2690" s="1">
        <v>0</v>
      </c>
      <c r="F2690" s="1">
        <f t="shared" si="84"/>
        <v>169.72814999999997</v>
      </c>
      <c r="G2690" s="34"/>
      <c r="H2690" s="1">
        <v>783.2</v>
      </c>
      <c r="I2690" s="1">
        <f>IF(Tabel1[[#This Row],[Netto afname 2024 (LDN)]]-Tabel1[[#This Row],[Wind profiel]]&lt;0,0,Tabel1[[#This Row],[Netto afname 2024 (LDN)]]-Tabel1[[#This Row],[Wind profiel]])</f>
        <v>0</v>
      </c>
      <c r="J2690" s="1">
        <f>Tabel1[[#This Row],[Wind profiel]]-Tabel1[[#This Row],[Netto afname 2024 (LDN)]]</f>
        <v>613.47185000000013</v>
      </c>
    </row>
    <row r="2691" spans="1:10" x14ac:dyDescent="0.2">
      <c r="A2691">
        <f t="shared" si="83"/>
        <v>4</v>
      </c>
      <c r="B2691" t="s">
        <v>2689</v>
      </c>
      <c r="C2691" s="1">
        <v>152.45650000000001</v>
      </c>
      <c r="D2691" s="1">
        <v>0</v>
      </c>
      <c r="E2691" s="1">
        <v>0</v>
      </c>
      <c r="F2691" s="1">
        <f t="shared" si="84"/>
        <v>152.45650000000001</v>
      </c>
      <c r="G2691" s="34"/>
      <c r="H2691" s="1">
        <v>805.8</v>
      </c>
      <c r="I2691" s="1">
        <f>IF(Tabel1[[#This Row],[Netto afname 2024 (LDN)]]-Tabel1[[#This Row],[Wind profiel]]&lt;0,0,Tabel1[[#This Row],[Netto afname 2024 (LDN)]]-Tabel1[[#This Row],[Wind profiel]])</f>
        <v>0</v>
      </c>
      <c r="J2691" s="1">
        <f>Tabel1[[#This Row],[Wind profiel]]-Tabel1[[#This Row],[Netto afname 2024 (LDN)]]</f>
        <v>653.34349999999995</v>
      </c>
    </row>
    <row r="2692" spans="1:10" x14ac:dyDescent="0.2">
      <c r="A2692">
        <f t="shared" ref="A2692:A2755" si="85">MONTH(B2692)</f>
        <v>4</v>
      </c>
      <c r="B2692" t="s">
        <v>2690</v>
      </c>
      <c r="C2692" s="1">
        <v>148.04995</v>
      </c>
      <c r="D2692" s="1">
        <v>0</v>
      </c>
      <c r="E2692" s="1">
        <v>0</v>
      </c>
      <c r="F2692" s="1">
        <f t="shared" ref="F2692:F2755" si="86">C2692+E2692-D2692</f>
        <v>148.04995</v>
      </c>
      <c r="G2692" s="34"/>
      <c r="H2692" s="1">
        <v>888.7</v>
      </c>
      <c r="I2692" s="1">
        <f>IF(Tabel1[[#This Row],[Netto afname 2024 (LDN)]]-Tabel1[[#This Row],[Wind profiel]]&lt;0,0,Tabel1[[#This Row],[Netto afname 2024 (LDN)]]-Tabel1[[#This Row],[Wind profiel]])</f>
        <v>0</v>
      </c>
      <c r="J2692" s="1">
        <f>Tabel1[[#This Row],[Wind profiel]]-Tabel1[[#This Row],[Netto afname 2024 (LDN)]]</f>
        <v>740.65005000000008</v>
      </c>
    </row>
    <row r="2693" spans="1:10" x14ac:dyDescent="0.2">
      <c r="A2693">
        <f t="shared" si="85"/>
        <v>4</v>
      </c>
      <c r="B2693" t="s">
        <v>2691</v>
      </c>
      <c r="C2693" s="1">
        <v>147.84735000000001</v>
      </c>
      <c r="D2693" s="1">
        <v>0</v>
      </c>
      <c r="E2693" s="1">
        <v>0</v>
      </c>
      <c r="F2693" s="1">
        <f t="shared" si="86"/>
        <v>147.84735000000001</v>
      </c>
      <c r="G2693" s="34"/>
      <c r="H2693" s="1">
        <v>873.3</v>
      </c>
      <c r="I2693" s="1">
        <f>IF(Tabel1[[#This Row],[Netto afname 2024 (LDN)]]-Tabel1[[#This Row],[Wind profiel]]&lt;0,0,Tabel1[[#This Row],[Netto afname 2024 (LDN)]]-Tabel1[[#This Row],[Wind profiel]])</f>
        <v>0</v>
      </c>
      <c r="J2693" s="1">
        <f>Tabel1[[#This Row],[Wind profiel]]-Tabel1[[#This Row],[Netto afname 2024 (LDN)]]</f>
        <v>725.45264999999995</v>
      </c>
    </row>
    <row r="2694" spans="1:10" x14ac:dyDescent="0.2">
      <c r="A2694">
        <f t="shared" si="85"/>
        <v>4</v>
      </c>
      <c r="B2694" t="s">
        <v>2692</v>
      </c>
      <c r="C2694" s="1">
        <v>151.08895000000001</v>
      </c>
      <c r="D2694" s="1">
        <v>0</v>
      </c>
      <c r="E2694" s="1">
        <v>0</v>
      </c>
      <c r="F2694" s="1">
        <f t="shared" si="86"/>
        <v>151.08895000000001</v>
      </c>
      <c r="G2694" s="34"/>
      <c r="H2694" s="1">
        <v>732.8</v>
      </c>
      <c r="I2694" s="1">
        <f>IF(Tabel1[[#This Row],[Netto afname 2024 (LDN)]]-Tabel1[[#This Row],[Wind profiel]]&lt;0,0,Tabel1[[#This Row],[Netto afname 2024 (LDN)]]-Tabel1[[#This Row],[Wind profiel]])</f>
        <v>0</v>
      </c>
      <c r="J2694" s="1">
        <f>Tabel1[[#This Row],[Wind profiel]]-Tabel1[[#This Row],[Netto afname 2024 (LDN)]]</f>
        <v>581.71104999999989</v>
      </c>
    </row>
    <row r="2695" spans="1:10" x14ac:dyDescent="0.2">
      <c r="A2695">
        <f t="shared" si="85"/>
        <v>4</v>
      </c>
      <c r="B2695" t="s">
        <v>2693</v>
      </c>
      <c r="C2695" s="1">
        <v>151.13959999999997</v>
      </c>
      <c r="D2695" s="1">
        <v>0</v>
      </c>
      <c r="E2695" s="1">
        <v>0</v>
      </c>
      <c r="F2695" s="1">
        <f t="shared" si="86"/>
        <v>151.13959999999997</v>
      </c>
      <c r="G2695" s="34"/>
      <c r="H2695" s="1">
        <v>651.9</v>
      </c>
      <c r="I2695" s="1">
        <f>IF(Tabel1[[#This Row],[Netto afname 2024 (LDN)]]-Tabel1[[#This Row],[Wind profiel]]&lt;0,0,Tabel1[[#This Row],[Netto afname 2024 (LDN)]]-Tabel1[[#This Row],[Wind profiel]])</f>
        <v>0</v>
      </c>
      <c r="J2695" s="1">
        <f>Tabel1[[#This Row],[Wind profiel]]-Tabel1[[#This Row],[Netto afname 2024 (LDN)]]</f>
        <v>500.7604</v>
      </c>
    </row>
    <row r="2696" spans="1:10" x14ac:dyDescent="0.2">
      <c r="A2696">
        <f t="shared" si="85"/>
        <v>4</v>
      </c>
      <c r="B2696" t="s">
        <v>2694</v>
      </c>
      <c r="C2696" s="1">
        <v>144.90965000000003</v>
      </c>
      <c r="D2696" s="1">
        <v>0</v>
      </c>
      <c r="E2696" s="1">
        <v>4.5600000000000005</v>
      </c>
      <c r="F2696" s="1">
        <f t="shared" si="86"/>
        <v>149.46965000000003</v>
      </c>
      <c r="G2696" s="34"/>
      <c r="H2696" s="1">
        <v>696.2</v>
      </c>
      <c r="I2696" s="1">
        <f>IF(Tabel1[[#This Row],[Netto afname 2024 (LDN)]]-Tabel1[[#This Row],[Wind profiel]]&lt;0,0,Tabel1[[#This Row],[Netto afname 2024 (LDN)]]-Tabel1[[#This Row],[Wind profiel]])</f>
        <v>0</v>
      </c>
      <c r="J2696" s="1">
        <f>Tabel1[[#This Row],[Wind profiel]]-Tabel1[[#This Row],[Netto afname 2024 (LDN)]]</f>
        <v>551.29034999999999</v>
      </c>
    </row>
    <row r="2697" spans="1:10" x14ac:dyDescent="0.2">
      <c r="A2697">
        <f t="shared" si="85"/>
        <v>4</v>
      </c>
      <c r="B2697" t="s">
        <v>2695</v>
      </c>
      <c r="C2697" s="1">
        <v>96.184350000000009</v>
      </c>
      <c r="D2697" s="1">
        <v>0</v>
      </c>
      <c r="E2697" s="1">
        <v>49.36</v>
      </c>
      <c r="F2697" s="1">
        <f t="shared" si="86"/>
        <v>145.54435000000001</v>
      </c>
      <c r="G2697" s="34"/>
      <c r="H2697" s="1">
        <v>1040.0999999999999</v>
      </c>
      <c r="I2697" s="1">
        <f>IF(Tabel1[[#This Row],[Netto afname 2024 (LDN)]]-Tabel1[[#This Row],[Wind profiel]]&lt;0,0,Tabel1[[#This Row],[Netto afname 2024 (LDN)]]-Tabel1[[#This Row],[Wind profiel]])</f>
        <v>0</v>
      </c>
      <c r="J2697" s="1">
        <f>Tabel1[[#This Row],[Wind profiel]]-Tabel1[[#This Row],[Netto afname 2024 (LDN)]]</f>
        <v>943.91564999999991</v>
      </c>
    </row>
    <row r="2698" spans="1:10" x14ac:dyDescent="0.2">
      <c r="A2698">
        <f t="shared" si="85"/>
        <v>4</v>
      </c>
      <c r="B2698" t="s">
        <v>2696</v>
      </c>
      <c r="C2698" s="1">
        <v>35.252400000000002</v>
      </c>
      <c r="D2698" s="1">
        <v>1.2339585389930898</v>
      </c>
      <c r="E2698" s="1">
        <v>113.68</v>
      </c>
      <c r="F2698" s="1">
        <f t="shared" si="86"/>
        <v>147.69844146100692</v>
      </c>
      <c r="G2698" s="34"/>
      <c r="H2698" s="1">
        <v>980.2</v>
      </c>
      <c r="I2698" s="1">
        <f>IF(Tabel1[[#This Row],[Netto afname 2024 (LDN)]]-Tabel1[[#This Row],[Wind profiel]]&lt;0,0,Tabel1[[#This Row],[Netto afname 2024 (LDN)]]-Tabel1[[#This Row],[Wind profiel]])</f>
        <v>0</v>
      </c>
      <c r="J2698" s="1">
        <f>Tabel1[[#This Row],[Wind profiel]]-Tabel1[[#This Row],[Netto afname 2024 (LDN)]]</f>
        <v>944.94760000000008</v>
      </c>
    </row>
    <row r="2699" spans="1:10" x14ac:dyDescent="0.2">
      <c r="A2699">
        <f t="shared" si="85"/>
        <v>4</v>
      </c>
      <c r="B2699" t="s">
        <v>2697</v>
      </c>
      <c r="C2699" s="1">
        <v>5.4702000000000002</v>
      </c>
      <c r="D2699" s="1">
        <v>27.690029615004935</v>
      </c>
      <c r="E2699" s="1">
        <v>182.64</v>
      </c>
      <c r="F2699" s="1">
        <f t="shared" si="86"/>
        <v>160.42017038499506</v>
      </c>
      <c r="G2699" s="34"/>
      <c r="H2699" s="1">
        <v>756.8</v>
      </c>
      <c r="I2699" s="1">
        <f>IF(Tabel1[[#This Row],[Netto afname 2024 (LDN)]]-Tabel1[[#This Row],[Wind profiel]]&lt;0,0,Tabel1[[#This Row],[Netto afname 2024 (LDN)]]-Tabel1[[#This Row],[Wind profiel]])</f>
        <v>0</v>
      </c>
      <c r="J2699" s="1">
        <f>Tabel1[[#This Row],[Wind profiel]]-Tabel1[[#This Row],[Netto afname 2024 (LDN)]]</f>
        <v>751.32979999999998</v>
      </c>
    </row>
    <row r="2700" spans="1:10" x14ac:dyDescent="0.2">
      <c r="A2700">
        <f t="shared" si="85"/>
        <v>4</v>
      </c>
      <c r="B2700" t="s">
        <v>2698</v>
      </c>
      <c r="C2700" s="1">
        <v>0</v>
      </c>
      <c r="D2700" s="1">
        <v>179.71372161895363</v>
      </c>
      <c r="E2700" s="1">
        <v>342.40000000000003</v>
      </c>
      <c r="F2700" s="1">
        <f t="shared" si="86"/>
        <v>162.68627838104641</v>
      </c>
      <c r="G2700" s="34"/>
      <c r="H2700" s="1">
        <v>1239.4000000000001</v>
      </c>
      <c r="I2700" s="1">
        <f>IF(Tabel1[[#This Row],[Netto afname 2024 (LDN)]]-Tabel1[[#This Row],[Wind profiel]]&lt;0,0,Tabel1[[#This Row],[Netto afname 2024 (LDN)]]-Tabel1[[#This Row],[Wind profiel]])</f>
        <v>0</v>
      </c>
      <c r="J2700" s="1">
        <f>Tabel1[[#This Row],[Wind profiel]]-Tabel1[[#This Row],[Netto afname 2024 (LDN)]]</f>
        <v>1239.4000000000001</v>
      </c>
    </row>
    <row r="2701" spans="1:10" x14ac:dyDescent="0.2">
      <c r="A2701">
        <f t="shared" si="85"/>
        <v>4</v>
      </c>
      <c r="B2701" t="s">
        <v>2699</v>
      </c>
      <c r="C2701" s="1">
        <v>0</v>
      </c>
      <c r="D2701" s="1">
        <v>229.9111549851925</v>
      </c>
      <c r="E2701" s="1">
        <v>393.2</v>
      </c>
      <c r="F2701" s="1">
        <f t="shared" si="86"/>
        <v>163.28884501480749</v>
      </c>
      <c r="G2701" s="34"/>
      <c r="H2701" s="1">
        <v>1029.5</v>
      </c>
      <c r="I2701" s="1">
        <f>IF(Tabel1[[#This Row],[Netto afname 2024 (LDN)]]-Tabel1[[#This Row],[Wind profiel]]&lt;0,0,Tabel1[[#This Row],[Netto afname 2024 (LDN)]]-Tabel1[[#This Row],[Wind profiel]])</f>
        <v>0</v>
      </c>
      <c r="J2701" s="1">
        <f>Tabel1[[#This Row],[Wind profiel]]-Tabel1[[#This Row],[Netto afname 2024 (LDN)]]</f>
        <v>1029.5</v>
      </c>
    </row>
    <row r="2702" spans="1:10" x14ac:dyDescent="0.2">
      <c r="A2702">
        <f t="shared" si="85"/>
        <v>4</v>
      </c>
      <c r="B2702" t="s">
        <v>2700</v>
      </c>
      <c r="C2702" s="1">
        <v>0.65844999999999998</v>
      </c>
      <c r="D2702" s="1">
        <v>267.07798617966438</v>
      </c>
      <c r="E2702" s="1">
        <v>430.32</v>
      </c>
      <c r="F2702" s="1">
        <f t="shared" si="86"/>
        <v>163.90046382033563</v>
      </c>
      <c r="G2702" s="34"/>
      <c r="H2702" s="1">
        <v>1027.5999999999999</v>
      </c>
      <c r="I2702" s="1">
        <f>IF(Tabel1[[#This Row],[Netto afname 2024 (LDN)]]-Tabel1[[#This Row],[Wind profiel]]&lt;0,0,Tabel1[[#This Row],[Netto afname 2024 (LDN)]]-Tabel1[[#This Row],[Wind profiel]])</f>
        <v>0</v>
      </c>
      <c r="J2702" s="1">
        <f>Tabel1[[#This Row],[Wind profiel]]-Tabel1[[#This Row],[Netto afname 2024 (LDN)]]</f>
        <v>1026.94155</v>
      </c>
    </row>
    <row r="2703" spans="1:10" x14ac:dyDescent="0.2">
      <c r="A2703">
        <f t="shared" si="85"/>
        <v>4</v>
      </c>
      <c r="B2703" t="s">
        <v>2701</v>
      </c>
      <c r="C2703" s="1">
        <v>3.4442000000000004</v>
      </c>
      <c r="D2703" s="1">
        <v>265.6465942744324</v>
      </c>
      <c r="E2703" s="1">
        <v>438.64</v>
      </c>
      <c r="F2703" s="1">
        <f t="shared" si="86"/>
        <v>176.43760572556761</v>
      </c>
      <c r="G2703" s="34"/>
      <c r="H2703" s="1">
        <v>1387.6</v>
      </c>
      <c r="I2703" s="1">
        <f>IF(Tabel1[[#This Row],[Netto afname 2024 (LDN)]]-Tabel1[[#This Row],[Wind profiel]]&lt;0,0,Tabel1[[#This Row],[Netto afname 2024 (LDN)]]-Tabel1[[#This Row],[Wind profiel]])</f>
        <v>0</v>
      </c>
      <c r="J2703" s="1">
        <f>Tabel1[[#This Row],[Wind profiel]]-Tabel1[[#This Row],[Netto afname 2024 (LDN)]]</f>
        <v>1384.1558</v>
      </c>
    </row>
    <row r="2704" spans="1:10" x14ac:dyDescent="0.2">
      <c r="A2704">
        <f t="shared" si="85"/>
        <v>4</v>
      </c>
      <c r="B2704" t="s">
        <v>2702</v>
      </c>
      <c r="C2704" s="1">
        <v>0</v>
      </c>
      <c r="D2704" s="1">
        <v>172.85291214215201</v>
      </c>
      <c r="E2704" s="1">
        <v>324.39999999999998</v>
      </c>
      <c r="F2704" s="1">
        <f t="shared" si="86"/>
        <v>151.54708785784797</v>
      </c>
      <c r="G2704" s="34"/>
      <c r="H2704" s="1">
        <v>1593</v>
      </c>
      <c r="I2704" s="1">
        <f>IF(Tabel1[[#This Row],[Netto afname 2024 (LDN)]]-Tabel1[[#This Row],[Wind profiel]]&lt;0,0,Tabel1[[#This Row],[Netto afname 2024 (LDN)]]-Tabel1[[#This Row],[Wind profiel]])</f>
        <v>0</v>
      </c>
      <c r="J2704" s="1">
        <f>Tabel1[[#This Row],[Wind profiel]]-Tabel1[[#This Row],[Netto afname 2024 (LDN)]]</f>
        <v>1593</v>
      </c>
    </row>
    <row r="2705" spans="1:10" x14ac:dyDescent="0.2">
      <c r="A2705">
        <f t="shared" si="85"/>
        <v>4</v>
      </c>
      <c r="B2705" t="s">
        <v>2703</v>
      </c>
      <c r="C2705" s="1">
        <v>9.4715500000000006</v>
      </c>
      <c r="D2705" s="1">
        <v>202.27048371174732</v>
      </c>
      <c r="E2705" s="1">
        <v>358.56</v>
      </c>
      <c r="F2705" s="1">
        <f t="shared" si="86"/>
        <v>165.76106628825266</v>
      </c>
      <c r="G2705" s="34"/>
      <c r="H2705" s="1">
        <v>1888.1</v>
      </c>
      <c r="I2705" s="1">
        <f>IF(Tabel1[[#This Row],[Netto afname 2024 (LDN)]]-Tabel1[[#This Row],[Wind profiel]]&lt;0,0,Tabel1[[#This Row],[Netto afname 2024 (LDN)]]-Tabel1[[#This Row],[Wind profiel]])</f>
        <v>0</v>
      </c>
      <c r="J2705" s="1">
        <f>Tabel1[[#This Row],[Wind profiel]]-Tabel1[[#This Row],[Netto afname 2024 (LDN)]]</f>
        <v>1878.6284499999999</v>
      </c>
    </row>
    <row r="2706" spans="1:10" x14ac:dyDescent="0.2">
      <c r="A2706">
        <f t="shared" si="85"/>
        <v>4</v>
      </c>
      <c r="B2706" t="s">
        <v>2704</v>
      </c>
      <c r="C2706" s="1">
        <v>5.3689</v>
      </c>
      <c r="D2706" s="1">
        <v>288.59822309970383</v>
      </c>
      <c r="E2706" s="1">
        <v>430.71999999999997</v>
      </c>
      <c r="F2706" s="1">
        <f t="shared" si="86"/>
        <v>147.49067690029614</v>
      </c>
      <c r="G2706" s="34"/>
      <c r="H2706" s="1">
        <v>2264.8000000000002</v>
      </c>
      <c r="I2706" s="1">
        <f>IF(Tabel1[[#This Row],[Netto afname 2024 (LDN)]]-Tabel1[[#This Row],[Wind profiel]]&lt;0,0,Tabel1[[#This Row],[Netto afname 2024 (LDN)]]-Tabel1[[#This Row],[Wind profiel]])</f>
        <v>0</v>
      </c>
      <c r="J2706" s="1">
        <f>Tabel1[[#This Row],[Wind profiel]]-Tabel1[[#This Row],[Netto afname 2024 (LDN)]]</f>
        <v>2259.4311000000002</v>
      </c>
    </row>
    <row r="2707" spans="1:10" x14ac:dyDescent="0.2">
      <c r="A2707">
        <f t="shared" si="85"/>
        <v>4</v>
      </c>
      <c r="B2707" t="s">
        <v>2705</v>
      </c>
      <c r="C2707" s="1">
        <v>20.91845</v>
      </c>
      <c r="D2707" s="1">
        <v>111.69792694965449</v>
      </c>
      <c r="E2707" s="1">
        <v>242.64</v>
      </c>
      <c r="F2707" s="1">
        <f t="shared" si="86"/>
        <v>151.86052305034551</v>
      </c>
      <c r="G2707" s="34"/>
      <c r="H2707" s="1">
        <v>2457.3000000000002</v>
      </c>
      <c r="I2707" s="1">
        <f>IF(Tabel1[[#This Row],[Netto afname 2024 (LDN)]]-Tabel1[[#This Row],[Wind profiel]]&lt;0,0,Tabel1[[#This Row],[Netto afname 2024 (LDN)]]-Tabel1[[#This Row],[Wind profiel]])</f>
        <v>0</v>
      </c>
      <c r="J2707" s="1">
        <f>Tabel1[[#This Row],[Wind profiel]]-Tabel1[[#This Row],[Netto afname 2024 (LDN)]]</f>
        <v>2436.3815500000001</v>
      </c>
    </row>
    <row r="2708" spans="1:10" x14ac:dyDescent="0.2">
      <c r="A2708">
        <f t="shared" si="85"/>
        <v>4</v>
      </c>
      <c r="B2708" t="s">
        <v>2706</v>
      </c>
      <c r="C2708" s="1">
        <v>1.5195000000000001</v>
      </c>
      <c r="D2708" s="1">
        <v>46.347482724580445</v>
      </c>
      <c r="E2708" s="1">
        <v>187.52</v>
      </c>
      <c r="F2708" s="1">
        <f t="shared" si="86"/>
        <v>142.69201727541957</v>
      </c>
      <c r="G2708" s="34"/>
      <c r="H2708" s="1">
        <v>2747.5</v>
      </c>
      <c r="I2708" s="1">
        <f>IF(Tabel1[[#This Row],[Netto afname 2024 (LDN)]]-Tabel1[[#This Row],[Wind profiel]]&lt;0,0,Tabel1[[#This Row],[Netto afname 2024 (LDN)]]-Tabel1[[#This Row],[Wind profiel]])</f>
        <v>0</v>
      </c>
      <c r="J2708" s="1">
        <f>Tabel1[[#This Row],[Wind profiel]]-Tabel1[[#This Row],[Netto afname 2024 (LDN)]]</f>
        <v>2745.9805000000001</v>
      </c>
    </row>
    <row r="2709" spans="1:10" x14ac:dyDescent="0.2">
      <c r="A2709">
        <f t="shared" si="85"/>
        <v>4</v>
      </c>
      <c r="B2709" t="s">
        <v>2707</v>
      </c>
      <c r="C2709" s="1">
        <v>95.931100000000001</v>
      </c>
      <c r="D2709" s="1">
        <v>0</v>
      </c>
      <c r="E2709" s="1">
        <v>69.2</v>
      </c>
      <c r="F2709" s="1">
        <f t="shared" si="86"/>
        <v>165.1311</v>
      </c>
      <c r="G2709" s="34"/>
      <c r="H2709" s="1">
        <v>2911.1</v>
      </c>
      <c r="I2709" s="1">
        <f>IF(Tabel1[[#This Row],[Netto afname 2024 (LDN)]]-Tabel1[[#This Row],[Wind profiel]]&lt;0,0,Tabel1[[#This Row],[Netto afname 2024 (LDN)]]-Tabel1[[#This Row],[Wind profiel]])</f>
        <v>0</v>
      </c>
      <c r="J2709" s="1">
        <f>Tabel1[[#This Row],[Wind profiel]]-Tabel1[[#This Row],[Netto afname 2024 (LDN)]]</f>
        <v>2815.1689000000001</v>
      </c>
    </row>
    <row r="2710" spans="1:10" x14ac:dyDescent="0.2">
      <c r="A2710">
        <f t="shared" si="85"/>
        <v>4</v>
      </c>
      <c r="B2710" t="s">
        <v>2708</v>
      </c>
      <c r="C2710" s="1">
        <v>157.06565000000001</v>
      </c>
      <c r="D2710" s="1">
        <v>0</v>
      </c>
      <c r="E2710" s="1">
        <v>10.16</v>
      </c>
      <c r="F2710" s="1">
        <f t="shared" si="86"/>
        <v>167.22565</v>
      </c>
      <c r="G2710" s="34"/>
      <c r="H2710" s="1">
        <v>2462.8000000000002</v>
      </c>
      <c r="I2710" s="1">
        <f>IF(Tabel1[[#This Row],[Netto afname 2024 (LDN)]]-Tabel1[[#This Row],[Wind profiel]]&lt;0,0,Tabel1[[#This Row],[Netto afname 2024 (LDN)]]-Tabel1[[#This Row],[Wind profiel]])</f>
        <v>0</v>
      </c>
      <c r="J2710" s="1">
        <f>Tabel1[[#This Row],[Wind profiel]]-Tabel1[[#This Row],[Netto afname 2024 (LDN)]]</f>
        <v>2305.7343500000002</v>
      </c>
    </row>
    <row r="2711" spans="1:10" x14ac:dyDescent="0.2">
      <c r="A2711">
        <f t="shared" si="85"/>
        <v>4</v>
      </c>
      <c r="B2711" t="s">
        <v>2709</v>
      </c>
      <c r="C2711" s="1">
        <v>175.50225</v>
      </c>
      <c r="D2711" s="1">
        <v>0</v>
      </c>
      <c r="E2711" s="1">
        <v>0</v>
      </c>
      <c r="F2711" s="1">
        <f t="shared" si="86"/>
        <v>175.50225</v>
      </c>
      <c r="G2711" s="34"/>
      <c r="H2711" s="1">
        <v>2213.3000000000002</v>
      </c>
      <c r="I2711" s="1">
        <f>IF(Tabel1[[#This Row],[Netto afname 2024 (LDN)]]-Tabel1[[#This Row],[Wind profiel]]&lt;0,0,Tabel1[[#This Row],[Netto afname 2024 (LDN)]]-Tabel1[[#This Row],[Wind profiel]])</f>
        <v>0</v>
      </c>
      <c r="J2711" s="1">
        <f>Tabel1[[#This Row],[Wind profiel]]-Tabel1[[#This Row],[Netto afname 2024 (LDN)]]</f>
        <v>2037.7977500000002</v>
      </c>
    </row>
    <row r="2712" spans="1:10" x14ac:dyDescent="0.2">
      <c r="A2712">
        <f t="shared" si="85"/>
        <v>4</v>
      </c>
      <c r="B2712" t="s">
        <v>2710</v>
      </c>
      <c r="C2712" s="1">
        <v>173.1217</v>
      </c>
      <c r="D2712" s="1">
        <v>0</v>
      </c>
      <c r="E2712" s="1">
        <v>0</v>
      </c>
      <c r="F2712" s="1">
        <f t="shared" si="86"/>
        <v>173.1217</v>
      </c>
      <c r="G2712" s="34"/>
      <c r="H2712" s="1">
        <v>1776.9</v>
      </c>
      <c r="I2712" s="1">
        <f>IF(Tabel1[[#This Row],[Netto afname 2024 (LDN)]]-Tabel1[[#This Row],[Wind profiel]]&lt;0,0,Tabel1[[#This Row],[Netto afname 2024 (LDN)]]-Tabel1[[#This Row],[Wind profiel]])</f>
        <v>0</v>
      </c>
      <c r="J2712" s="1">
        <f>Tabel1[[#This Row],[Wind profiel]]-Tabel1[[#This Row],[Netto afname 2024 (LDN)]]</f>
        <v>1603.7783000000002</v>
      </c>
    </row>
    <row r="2713" spans="1:10" x14ac:dyDescent="0.2">
      <c r="A2713">
        <f t="shared" si="85"/>
        <v>4</v>
      </c>
      <c r="B2713" t="s">
        <v>2711</v>
      </c>
      <c r="C2713" s="1">
        <v>167.80345</v>
      </c>
      <c r="D2713" s="1">
        <v>0</v>
      </c>
      <c r="E2713" s="1">
        <v>0</v>
      </c>
      <c r="F2713" s="1">
        <f t="shared" si="86"/>
        <v>167.80345</v>
      </c>
      <c r="G2713" s="34"/>
      <c r="H2713" s="1">
        <v>1242.5999999999999</v>
      </c>
      <c r="I2713" s="1">
        <f>IF(Tabel1[[#This Row],[Netto afname 2024 (LDN)]]-Tabel1[[#This Row],[Wind profiel]]&lt;0,0,Tabel1[[#This Row],[Netto afname 2024 (LDN)]]-Tabel1[[#This Row],[Wind profiel]])</f>
        <v>0</v>
      </c>
      <c r="J2713" s="1">
        <f>Tabel1[[#This Row],[Wind profiel]]-Tabel1[[#This Row],[Netto afname 2024 (LDN)]]</f>
        <v>1074.79655</v>
      </c>
    </row>
    <row r="2714" spans="1:10" x14ac:dyDescent="0.2">
      <c r="A2714">
        <f t="shared" si="85"/>
        <v>4</v>
      </c>
      <c r="B2714" t="s">
        <v>2712</v>
      </c>
      <c r="C2714" s="1">
        <v>157.26824999999999</v>
      </c>
      <c r="D2714" s="1">
        <v>0</v>
      </c>
      <c r="E2714" s="1">
        <v>0</v>
      </c>
      <c r="F2714" s="1">
        <f t="shared" si="86"/>
        <v>157.26824999999999</v>
      </c>
      <c r="G2714" s="34"/>
      <c r="H2714" s="1">
        <v>1292.7</v>
      </c>
      <c r="I2714" s="1">
        <f>IF(Tabel1[[#This Row],[Netto afname 2024 (LDN)]]-Tabel1[[#This Row],[Wind profiel]]&lt;0,0,Tabel1[[#This Row],[Netto afname 2024 (LDN)]]-Tabel1[[#This Row],[Wind profiel]])</f>
        <v>0</v>
      </c>
      <c r="J2714" s="1">
        <f>Tabel1[[#This Row],[Wind profiel]]-Tabel1[[#This Row],[Netto afname 2024 (LDN)]]</f>
        <v>1135.43175</v>
      </c>
    </row>
    <row r="2715" spans="1:10" x14ac:dyDescent="0.2">
      <c r="A2715">
        <f t="shared" si="85"/>
        <v>4</v>
      </c>
      <c r="B2715" t="s">
        <v>2713</v>
      </c>
      <c r="C2715" s="1">
        <v>152.00065000000001</v>
      </c>
      <c r="D2715" s="1">
        <v>0</v>
      </c>
      <c r="E2715" s="1">
        <v>0</v>
      </c>
      <c r="F2715" s="1">
        <f t="shared" si="86"/>
        <v>152.00065000000001</v>
      </c>
      <c r="G2715" s="34"/>
      <c r="H2715" s="1">
        <v>925.1</v>
      </c>
      <c r="I2715" s="1">
        <f>IF(Tabel1[[#This Row],[Netto afname 2024 (LDN)]]-Tabel1[[#This Row],[Wind profiel]]&lt;0,0,Tabel1[[#This Row],[Netto afname 2024 (LDN)]]-Tabel1[[#This Row],[Wind profiel]])</f>
        <v>0</v>
      </c>
      <c r="J2715" s="1">
        <f>Tabel1[[#This Row],[Wind profiel]]-Tabel1[[#This Row],[Netto afname 2024 (LDN)]]</f>
        <v>773.09934999999996</v>
      </c>
    </row>
    <row r="2716" spans="1:10" x14ac:dyDescent="0.2">
      <c r="A2716">
        <f t="shared" si="85"/>
        <v>4</v>
      </c>
      <c r="B2716" t="s">
        <v>2714</v>
      </c>
      <c r="C2716" s="1">
        <v>140.65504999999999</v>
      </c>
      <c r="D2716" s="1">
        <v>0</v>
      </c>
      <c r="E2716" s="1">
        <v>0</v>
      </c>
      <c r="F2716" s="1">
        <f t="shared" si="86"/>
        <v>140.65504999999999</v>
      </c>
      <c r="G2716" s="34"/>
      <c r="H2716" s="1">
        <v>660.9</v>
      </c>
      <c r="I2716" s="1">
        <f>IF(Tabel1[[#This Row],[Netto afname 2024 (LDN)]]-Tabel1[[#This Row],[Wind profiel]]&lt;0,0,Tabel1[[#This Row],[Netto afname 2024 (LDN)]]-Tabel1[[#This Row],[Wind profiel]])</f>
        <v>0</v>
      </c>
      <c r="J2716" s="1">
        <f>Tabel1[[#This Row],[Wind profiel]]-Tabel1[[#This Row],[Netto afname 2024 (LDN)]]</f>
        <v>520.24495000000002</v>
      </c>
    </row>
    <row r="2717" spans="1:10" x14ac:dyDescent="0.2">
      <c r="A2717">
        <f t="shared" si="85"/>
        <v>4</v>
      </c>
      <c r="B2717" t="s">
        <v>2715</v>
      </c>
      <c r="C2717" s="1">
        <v>135.03289999999998</v>
      </c>
      <c r="D2717" s="1">
        <v>0</v>
      </c>
      <c r="E2717" s="1">
        <v>0</v>
      </c>
      <c r="F2717" s="1">
        <f t="shared" si="86"/>
        <v>135.03289999999998</v>
      </c>
      <c r="G2717" s="34"/>
      <c r="H2717" s="1">
        <v>319.60000000000002</v>
      </c>
      <c r="I2717" s="1">
        <f>IF(Tabel1[[#This Row],[Netto afname 2024 (LDN)]]-Tabel1[[#This Row],[Wind profiel]]&lt;0,0,Tabel1[[#This Row],[Netto afname 2024 (LDN)]]-Tabel1[[#This Row],[Wind profiel]])</f>
        <v>0</v>
      </c>
      <c r="J2717" s="1">
        <f>Tabel1[[#This Row],[Wind profiel]]-Tabel1[[#This Row],[Netto afname 2024 (LDN)]]</f>
        <v>184.56710000000004</v>
      </c>
    </row>
    <row r="2718" spans="1:10" x14ac:dyDescent="0.2">
      <c r="A2718">
        <f t="shared" si="85"/>
        <v>4</v>
      </c>
      <c r="B2718" t="s">
        <v>2716</v>
      </c>
      <c r="C2718" s="1">
        <v>138.27449999999999</v>
      </c>
      <c r="D2718" s="1">
        <v>0</v>
      </c>
      <c r="E2718" s="1">
        <v>0</v>
      </c>
      <c r="F2718" s="1">
        <f t="shared" si="86"/>
        <v>138.27449999999999</v>
      </c>
      <c r="G2718" s="34"/>
      <c r="H2718" s="1">
        <v>119.8</v>
      </c>
      <c r="I2718" s="1">
        <f>IF(Tabel1[[#This Row],[Netto afname 2024 (LDN)]]-Tabel1[[#This Row],[Wind profiel]]&lt;0,0,Tabel1[[#This Row],[Netto afname 2024 (LDN)]]-Tabel1[[#This Row],[Wind profiel]])</f>
        <v>18.474499999999992</v>
      </c>
      <c r="J2718" s="1">
        <f>Tabel1[[#This Row],[Wind profiel]]-Tabel1[[#This Row],[Netto afname 2024 (LDN)]]</f>
        <v>-18.474499999999992</v>
      </c>
    </row>
    <row r="2719" spans="1:10" x14ac:dyDescent="0.2">
      <c r="A2719">
        <f t="shared" si="85"/>
        <v>4</v>
      </c>
      <c r="B2719" t="s">
        <v>2717</v>
      </c>
      <c r="C2719" s="1">
        <v>140.09790000000001</v>
      </c>
      <c r="D2719" s="1">
        <v>0</v>
      </c>
      <c r="E2719" s="1">
        <v>0</v>
      </c>
      <c r="F2719" s="1">
        <f t="shared" si="86"/>
        <v>140.09790000000001</v>
      </c>
      <c r="G2719" s="34"/>
      <c r="H2719" s="1">
        <v>56</v>
      </c>
      <c r="I2719" s="1">
        <f>IF(Tabel1[[#This Row],[Netto afname 2024 (LDN)]]-Tabel1[[#This Row],[Wind profiel]]&lt;0,0,Tabel1[[#This Row],[Netto afname 2024 (LDN)]]-Tabel1[[#This Row],[Wind profiel]])</f>
        <v>84.09790000000001</v>
      </c>
      <c r="J2719" s="1">
        <f>Tabel1[[#This Row],[Wind profiel]]-Tabel1[[#This Row],[Netto afname 2024 (LDN)]]</f>
        <v>-84.09790000000001</v>
      </c>
    </row>
    <row r="2720" spans="1:10" x14ac:dyDescent="0.2">
      <c r="A2720">
        <f t="shared" si="85"/>
        <v>4</v>
      </c>
      <c r="B2720" t="s">
        <v>2718</v>
      </c>
      <c r="C2720" s="1">
        <v>134.72900000000001</v>
      </c>
      <c r="D2720" s="1">
        <v>0</v>
      </c>
      <c r="E2720" s="1">
        <v>8.5599999999999987</v>
      </c>
      <c r="F2720" s="1">
        <f t="shared" si="86"/>
        <v>143.28900000000002</v>
      </c>
      <c r="G2720" s="34"/>
      <c r="H2720" s="1">
        <v>8.1999999999999993</v>
      </c>
      <c r="I2720" s="1">
        <f>IF(Tabel1[[#This Row],[Netto afname 2024 (LDN)]]-Tabel1[[#This Row],[Wind profiel]]&lt;0,0,Tabel1[[#This Row],[Netto afname 2024 (LDN)]]-Tabel1[[#This Row],[Wind profiel]])</f>
        <v>126.52900000000001</v>
      </c>
      <c r="J2720" s="1">
        <f>Tabel1[[#This Row],[Wind profiel]]-Tabel1[[#This Row],[Netto afname 2024 (LDN)]]</f>
        <v>-126.52900000000001</v>
      </c>
    </row>
    <row r="2721" spans="1:10" x14ac:dyDescent="0.2">
      <c r="A2721">
        <f t="shared" si="85"/>
        <v>4</v>
      </c>
      <c r="B2721" t="s">
        <v>2719</v>
      </c>
      <c r="C2721" s="1">
        <v>42.697949999999999</v>
      </c>
      <c r="D2721" s="1">
        <v>4.639684106614018</v>
      </c>
      <c r="E2721" s="1">
        <v>96.320000000000007</v>
      </c>
      <c r="F2721" s="1">
        <f t="shared" si="86"/>
        <v>134.37826589338599</v>
      </c>
      <c r="G2721" s="34"/>
      <c r="H2721" s="1">
        <v>0</v>
      </c>
      <c r="I2721" s="1">
        <f>IF(Tabel1[[#This Row],[Netto afname 2024 (LDN)]]-Tabel1[[#This Row],[Wind profiel]]&lt;0,0,Tabel1[[#This Row],[Netto afname 2024 (LDN)]]-Tabel1[[#This Row],[Wind profiel]])</f>
        <v>42.697949999999999</v>
      </c>
      <c r="J2721" s="1">
        <f>Tabel1[[#This Row],[Wind profiel]]-Tabel1[[#This Row],[Netto afname 2024 (LDN)]]</f>
        <v>-42.697949999999999</v>
      </c>
    </row>
    <row r="2722" spans="1:10" x14ac:dyDescent="0.2">
      <c r="A2722">
        <f t="shared" si="85"/>
        <v>4</v>
      </c>
      <c r="B2722" t="s">
        <v>2720</v>
      </c>
      <c r="C2722" s="1">
        <v>0.91169999999999995</v>
      </c>
      <c r="D2722" s="1">
        <v>88.795656465942756</v>
      </c>
      <c r="E2722" s="1">
        <v>229.84</v>
      </c>
      <c r="F2722" s="1">
        <f t="shared" si="86"/>
        <v>141.95604353405724</v>
      </c>
      <c r="G2722" s="34"/>
      <c r="H2722" s="1">
        <v>0</v>
      </c>
      <c r="I2722" s="1">
        <f>IF(Tabel1[[#This Row],[Netto afname 2024 (LDN)]]-Tabel1[[#This Row],[Wind profiel]]&lt;0,0,Tabel1[[#This Row],[Netto afname 2024 (LDN)]]-Tabel1[[#This Row],[Wind profiel]])</f>
        <v>0.91169999999999995</v>
      </c>
      <c r="J2722" s="1">
        <f>Tabel1[[#This Row],[Wind profiel]]-Tabel1[[#This Row],[Netto afname 2024 (LDN)]]</f>
        <v>-0.91169999999999995</v>
      </c>
    </row>
    <row r="2723" spans="1:10" x14ac:dyDescent="0.2">
      <c r="A2723">
        <f t="shared" si="85"/>
        <v>4</v>
      </c>
      <c r="B2723" t="s">
        <v>2721</v>
      </c>
      <c r="C2723" s="1">
        <v>0</v>
      </c>
      <c r="D2723" s="1">
        <v>219.05231984205329</v>
      </c>
      <c r="E2723" s="1">
        <v>365.28</v>
      </c>
      <c r="F2723" s="1">
        <f t="shared" si="86"/>
        <v>146.22768015794668</v>
      </c>
      <c r="G2723" s="34"/>
      <c r="H2723" s="1">
        <v>0</v>
      </c>
      <c r="I2723" s="1">
        <f>IF(Tabel1[[#This Row],[Netto afname 2024 (LDN)]]-Tabel1[[#This Row],[Wind profiel]]&lt;0,0,Tabel1[[#This Row],[Netto afname 2024 (LDN)]]-Tabel1[[#This Row],[Wind profiel]])</f>
        <v>0</v>
      </c>
      <c r="J2723" s="1">
        <f>Tabel1[[#This Row],[Wind profiel]]-Tabel1[[#This Row],[Netto afname 2024 (LDN)]]</f>
        <v>0</v>
      </c>
    </row>
    <row r="2724" spans="1:10" x14ac:dyDescent="0.2">
      <c r="A2724">
        <f t="shared" si="85"/>
        <v>4</v>
      </c>
      <c r="B2724" t="s">
        <v>2722</v>
      </c>
      <c r="C2724" s="1">
        <v>0</v>
      </c>
      <c r="D2724" s="1">
        <v>329.36821322803553</v>
      </c>
      <c r="E2724" s="1">
        <v>479.91999999999996</v>
      </c>
      <c r="F2724" s="1">
        <f t="shared" si="86"/>
        <v>150.55178677196443</v>
      </c>
      <c r="G2724" s="34"/>
      <c r="H2724" s="1">
        <v>0</v>
      </c>
      <c r="I2724" s="1">
        <f>IF(Tabel1[[#This Row],[Netto afname 2024 (LDN)]]-Tabel1[[#This Row],[Wind profiel]]&lt;0,0,Tabel1[[#This Row],[Netto afname 2024 (LDN)]]-Tabel1[[#This Row],[Wind profiel]])</f>
        <v>0</v>
      </c>
      <c r="J2724" s="1">
        <f>Tabel1[[#This Row],[Wind profiel]]-Tabel1[[#This Row],[Netto afname 2024 (LDN)]]</f>
        <v>0</v>
      </c>
    </row>
    <row r="2725" spans="1:10" x14ac:dyDescent="0.2">
      <c r="A2725">
        <f t="shared" si="85"/>
        <v>4</v>
      </c>
      <c r="B2725" t="s">
        <v>2723</v>
      </c>
      <c r="C2725" s="1">
        <v>3.4441999999999999</v>
      </c>
      <c r="D2725" s="1">
        <v>291.55972359328723</v>
      </c>
      <c r="E2725" s="1">
        <v>434.15999999999997</v>
      </c>
      <c r="F2725" s="1">
        <f t="shared" si="86"/>
        <v>146.04447640671276</v>
      </c>
      <c r="G2725" s="34"/>
      <c r="H2725" s="1">
        <v>0</v>
      </c>
      <c r="I2725" s="1">
        <f>IF(Tabel1[[#This Row],[Netto afname 2024 (LDN)]]-Tabel1[[#This Row],[Wind profiel]]&lt;0,0,Tabel1[[#This Row],[Netto afname 2024 (LDN)]]-Tabel1[[#This Row],[Wind profiel]])</f>
        <v>3.4441999999999999</v>
      </c>
      <c r="J2725" s="1">
        <f>Tabel1[[#This Row],[Wind profiel]]-Tabel1[[#This Row],[Netto afname 2024 (LDN)]]</f>
        <v>-3.4441999999999999</v>
      </c>
    </row>
    <row r="2726" spans="1:10" x14ac:dyDescent="0.2">
      <c r="A2726">
        <f t="shared" si="85"/>
        <v>4</v>
      </c>
      <c r="B2726" t="s">
        <v>2724</v>
      </c>
      <c r="C2726" s="1">
        <v>0.55715000000000003</v>
      </c>
      <c r="D2726" s="1">
        <v>351.57946692991118</v>
      </c>
      <c r="E2726" s="1">
        <v>506.4</v>
      </c>
      <c r="F2726" s="1">
        <f t="shared" si="86"/>
        <v>155.37768307008878</v>
      </c>
      <c r="G2726" s="34"/>
      <c r="H2726" s="1">
        <v>0</v>
      </c>
      <c r="I2726" s="1">
        <f>IF(Tabel1[[#This Row],[Netto afname 2024 (LDN)]]-Tabel1[[#This Row],[Wind profiel]]&lt;0,0,Tabel1[[#This Row],[Netto afname 2024 (LDN)]]-Tabel1[[#This Row],[Wind profiel]])</f>
        <v>0.55715000000000003</v>
      </c>
      <c r="J2726" s="1">
        <f>Tabel1[[#This Row],[Wind profiel]]-Tabel1[[#This Row],[Netto afname 2024 (LDN)]]</f>
        <v>-0.55715000000000003</v>
      </c>
    </row>
    <row r="2727" spans="1:10" x14ac:dyDescent="0.2">
      <c r="A2727">
        <f t="shared" si="85"/>
        <v>4</v>
      </c>
      <c r="B2727" t="s">
        <v>2725</v>
      </c>
      <c r="C2727" s="1">
        <v>0</v>
      </c>
      <c r="D2727" s="1">
        <v>351.33267522211253</v>
      </c>
      <c r="E2727" s="1">
        <v>515.76</v>
      </c>
      <c r="F2727" s="1">
        <f t="shared" si="86"/>
        <v>164.42732477788746</v>
      </c>
      <c r="G2727" s="34"/>
      <c r="H2727" s="1">
        <v>0</v>
      </c>
      <c r="I2727" s="1">
        <f>IF(Tabel1[[#This Row],[Netto afname 2024 (LDN)]]-Tabel1[[#This Row],[Wind profiel]]&lt;0,0,Tabel1[[#This Row],[Netto afname 2024 (LDN)]]-Tabel1[[#This Row],[Wind profiel]])</f>
        <v>0</v>
      </c>
      <c r="J2727" s="1">
        <f>Tabel1[[#This Row],[Wind profiel]]-Tabel1[[#This Row],[Netto afname 2024 (LDN)]]</f>
        <v>0</v>
      </c>
    </row>
    <row r="2728" spans="1:10" x14ac:dyDescent="0.2">
      <c r="A2728">
        <f t="shared" si="85"/>
        <v>4</v>
      </c>
      <c r="B2728" t="s">
        <v>2726</v>
      </c>
      <c r="C2728" s="1">
        <v>0</v>
      </c>
      <c r="D2728" s="1">
        <v>333.66238894373146</v>
      </c>
      <c r="E2728" s="1">
        <v>515.12</v>
      </c>
      <c r="F2728" s="1">
        <f t="shared" si="86"/>
        <v>181.45761105626855</v>
      </c>
      <c r="G2728" s="34"/>
      <c r="H2728" s="1">
        <v>30.6</v>
      </c>
      <c r="I2728" s="1">
        <f>IF(Tabel1[[#This Row],[Netto afname 2024 (LDN)]]-Tabel1[[#This Row],[Wind profiel]]&lt;0,0,Tabel1[[#This Row],[Netto afname 2024 (LDN)]]-Tabel1[[#This Row],[Wind profiel]])</f>
        <v>0</v>
      </c>
      <c r="J2728" s="1">
        <f>Tabel1[[#This Row],[Wind profiel]]-Tabel1[[#This Row],[Netto afname 2024 (LDN)]]</f>
        <v>30.6</v>
      </c>
    </row>
    <row r="2729" spans="1:10" x14ac:dyDescent="0.2">
      <c r="A2729">
        <f t="shared" si="85"/>
        <v>4</v>
      </c>
      <c r="B2729" t="s">
        <v>2727</v>
      </c>
      <c r="C2729" s="1">
        <v>0</v>
      </c>
      <c r="D2729" s="1">
        <v>286.96939782823296</v>
      </c>
      <c r="E2729" s="1">
        <v>457.12</v>
      </c>
      <c r="F2729" s="1">
        <f t="shared" si="86"/>
        <v>170.15060217176705</v>
      </c>
      <c r="G2729" s="34"/>
      <c r="H2729" s="1">
        <v>315.7</v>
      </c>
      <c r="I2729" s="1">
        <f>IF(Tabel1[[#This Row],[Netto afname 2024 (LDN)]]-Tabel1[[#This Row],[Wind profiel]]&lt;0,0,Tabel1[[#This Row],[Netto afname 2024 (LDN)]]-Tabel1[[#This Row],[Wind profiel]])</f>
        <v>0</v>
      </c>
      <c r="J2729" s="1">
        <f>Tabel1[[#This Row],[Wind profiel]]-Tabel1[[#This Row],[Netto afname 2024 (LDN)]]</f>
        <v>315.7</v>
      </c>
    </row>
    <row r="2730" spans="1:10" x14ac:dyDescent="0.2">
      <c r="A2730">
        <f t="shared" si="85"/>
        <v>4</v>
      </c>
      <c r="B2730" t="s">
        <v>2728</v>
      </c>
      <c r="C2730" s="1">
        <v>0</v>
      </c>
      <c r="D2730" s="1">
        <v>66.535044422507397</v>
      </c>
      <c r="E2730" s="1">
        <v>210.48000000000002</v>
      </c>
      <c r="F2730" s="1">
        <f t="shared" si="86"/>
        <v>143.94495557749264</v>
      </c>
      <c r="G2730" s="34"/>
      <c r="H2730" s="1">
        <v>669.5</v>
      </c>
      <c r="I2730" s="1">
        <f>IF(Tabel1[[#This Row],[Netto afname 2024 (LDN)]]-Tabel1[[#This Row],[Wind profiel]]&lt;0,0,Tabel1[[#This Row],[Netto afname 2024 (LDN)]]-Tabel1[[#This Row],[Wind profiel]])</f>
        <v>0</v>
      </c>
      <c r="J2730" s="1">
        <f>Tabel1[[#This Row],[Wind profiel]]-Tabel1[[#This Row],[Netto afname 2024 (LDN)]]</f>
        <v>669.5</v>
      </c>
    </row>
    <row r="2731" spans="1:10" x14ac:dyDescent="0.2">
      <c r="A2731">
        <f t="shared" si="85"/>
        <v>4</v>
      </c>
      <c r="B2731" t="s">
        <v>2729</v>
      </c>
      <c r="C2731" s="1">
        <v>31.605599999999999</v>
      </c>
      <c r="D2731" s="1">
        <v>8.637709772951629</v>
      </c>
      <c r="E2731" s="1">
        <v>115.28</v>
      </c>
      <c r="F2731" s="1">
        <f t="shared" si="86"/>
        <v>138.24789022704837</v>
      </c>
      <c r="G2731" s="34"/>
      <c r="H2731" s="1">
        <v>1220.8</v>
      </c>
      <c r="I2731" s="1">
        <f>IF(Tabel1[[#This Row],[Netto afname 2024 (LDN)]]-Tabel1[[#This Row],[Wind profiel]]&lt;0,0,Tabel1[[#This Row],[Netto afname 2024 (LDN)]]-Tabel1[[#This Row],[Wind profiel]])</f>
        <v>0</v>
      </c>
      <c r="J2731" s="1">
        <f>Tabel1[[#This Row],[Wind profiel]]-Tabel1[[#This Row],[Netto afname 2024 (LDN)]]</f>
        <v>1189.1943999999999</v>
      </c>
    </row>
    <row r="2732" spans="1:10" x14ac:dyDescent="0.2">
      <c r="A2732">
        <f t="shared" si="85"/>
        <v>4</v>
      </c>
      <c r="B2732" t="s">
        <v>2730</v>
      </c>
      <c r="C2732" s="1">
        <v>104.0351</v>
      </c>
      <c r="D2732" s="1">
        <v>0</v>
      </c>
      <c r="E2732" s="1">
        <v>52.56</v>
      </c>
      <c r="F2732" s="1">
        <f t="shared" si="86"/>
        <v>156.5951</v>
      </c>
      <c r="G2732" s="34"/>
      <c r="H2732" s="1">
        <v>1434.8</v>
      </c>
      <c r="I2732" s="1">
        <f>IF(Tabel1[[#This Row],[Netto afname 2024 (LDN)]]-Tabel1[[#This Row],[Wind profiel]]&lt;0,0,Tabel1[[#This Row],[Netto afname 2024 (LDN)]]-Tabel1[[#This Row],[Wind profiel]])</f>
        <v>0</v>
      </c>
      <c r="J2732" s="1">
        <f>Tabel1[[#This Row],[Wind profiel]]-Tabel1[[#This Row],[Netto afname 2024 (LDN)]]</f>
        <v>1330.7648999999999</v>
      </c>
    </row>
    <row r="2733" spans="1:10" x14ac:dyDescent="0.2">
      <c r="A2733">
        <f t="shared" si="85"/>
        <v>4</v>
      </c>
      <c r="B2733" t="s">
        <v>2731</v>
      </c>
      <c r="C2733" s="1">
        <v>135.89394999999999</v>
      </c>
      <c r="D2733" s="1">
        <v>0</v>
      </c>
      <c r="E2733" s="1">
        <v>14.96</v>
      </c>
      <c r="F2733" s="1">
        <f t="shared" si="86"/>
        <v>150.85395</v>
      </c>
      <c r="G2733" s="34"/>
      <c r="H2733" s="1">
        <v>1135.5999999999999</v>
      </c>
      <c r="I2733" s="1">
        <f>IF(Tabel1[[#This Row],[Netto afname 2024 (LDN)]]-Tabel1[[#This Row],[Wind profiel]]&lt;0,0,Tabel1[[#This Row],[Netto afname 2024 (LDN)]]-Tabel1[[#This Row],[Wind profiel]])</f>
        <v>0</v>
      </c>
      <c r="J2733" s="1">
        <f>Tabel1[[#This Row],[Wind profiel]]-Tabel1[[#This Row],[Netto afname 2024 (LDN)]]</f>
        <v>999.70604999999989</v>
      </c>
    </row>
    <row r="2734" spans="1:10" x14ac:dyDescent="0.2">
      <c r="A2734">
        <f t="shared" si="85"/>
        <v>4</v>
      </c>
      <c r="B2734" t="s">
        <v>2732</v>
      </c>
      <c r="C2734" s="1">
        <v>200.01685000000001</v>
      </c>
      <c r="D2734" s="1">
        <v>0</v>
      </c>
      <c r="E2734" s="1">
        <v>1.1199999999999999</v>
      </c>
      <c r="F2734" s="1">
        <f t="shared" si="86"/>
        <v>201.13685000000001</v>
      </c>
      <c r="G2734" s="34"/>
      <c r="H2734" s="1">
        <v>2694.2</v>
      </c>
      <c r="I2734" s="1">
        <f>IF(Tabel1[[#This Row],[Netto afname 2024 (LDN)]]-Tabel1[[#This Row],[Wind profiel]]&lt;0,0,Tabel1[[#This Row],[Netto afname 2024 (LDN)]]-Tabel1[[#This Row],[Wind profiel]])</f>
        <v>0</v>
      </c>
      <c r="J2734" s="1">
        <f>Tabel1[[#This Row],[Wind profiel]]-Tabel1[[#This Row],[Netto afname 2024 (LDN)]]</f>
        <v>2494.1831499999998</v>
      </c>
    </row>
    <row r="2735" spans="1:10" x14ac:dyDescent="0.2">
      <c r="A2735">
        <f t="shared" si="85"/>
        <v>4</v>
      </c>
      <c r="B2735" t="s">
        <v>2733</v>
      </c>
      <c r="C2735" s="1">
        <v>239.37190000000001</v>
      </c>
      <c r="D2735" s="1">
        <v>0</v>
      </c>
      <c r="E2735" s="1">
        <v>0</v>
      </c>
      <c r="F2735" s="1">
        <f t="shared" si="86"/>
        <v>239.37190000000001</v>
      </c>
      <c r="G2735" s="34"/>
      <c r="H2735" s="1">
        <v>3519.5</v>
      </c>
      <c r="I2735" s="1">
        <f>IF(Tabel1[[#This Row],[Netto afname 2024 (LDN)]]-Tabel1[[#This Row],[Wind profiel]]&lt;0,0,Tabel1[[#This Row],[Netto afname 2024 (LDN)]]-Tabel1[[#This Row],[Wind profiel]])</f>
        <v>0</v>
      </c>
      <c r="J2735" s="1">
        <f>Tabel1[[#This Row],[Wind profiel]]-Tabel1[[#This Row],[Netto afname 2024 (LDN)]]</f>
        <v>3280.1280999999999</v>
      </c>
    </row>
    <row r="2736" spans="1:10" x14ac:dyDescent="0.2">
      <c r="A2736">
        <f t="shared" si="85"/>
        <v>4</v>
      </c>
      <c r="B2736" t="s">
        <v>2734</v>
      </c>
      <c r="C2736" s="1">
        <v>285.61535000000003</v>
      </c>
      <c r="D2736" s="1">
        <v>0</v>
      </c>
      <c r="E2736" s="1">
        <v>0</v>
      </c>
      <c r="F2736" s="1">
        <f t="shared" si="86"/>
        <v>285.61535000000003</v>
      </c>
      <c r="G2736" s="34"/>
      <c r="H2736" s="1">
        <v>2298.1999999999998</v>
      </c>
      <c r="I2736" s="1">
        <f>IF(Tabel1[[#This Row],[Netto afname 2024 (LDN)]]-Tabel1[[#This Row],[Wind profiel]]&lt;0,0,Tabel1[[#This Row],[Netto afname 2024 (LDN)]]-Tabel1[[#This Row],[Wind profiel]])</f>
        <v>0</v>
      </c>
      <c r="J2736" s="1">
        <f>Tabel1[[#This Row],[Wind profiel]]-Tabel1[[#This Row],[Netto afname 2024 (LDN)]]</f>
        <v>2012.5846499999998</v>
      </c>
    </row>
    <row r="2737" spans="1:10" x14ac:dyDescent="0.2">
      <c r="A2737">
        <f t="shared" si="85"/>
        <v>4</v>
      </c>
      <c r="B2737" t="s">
        <v>2735</v>
      </c>
      <c r="C2737" s="1">
        <v>264.34235000000001</v>
      </c>
      <c r="D2737" s="1">
        <v>0</v>
      </c>
      <c r="E2737" s="1">
        <v>0</v>
      </c>
      <c r="F2737" s="1">
        <f t="shared" si="86"/>
        <v>264.34235000000001</v>
      </c>
      <c r="G2737" s="34"/>
      <c r="H2737" s="1">
        <v>1931.9</v>
      </c>
      <c r="I2737" s="1">
        <f>IF(Tabel1[[#This Row],[Netto afname 2024 (LDN)]]-Tabel1[[#This Row],[Wind profiel]]&lt;0,0,Tabel1[[#This Row],[Netto afname 2024 (LDN)]]-Tabel1[[#This Row],[Wind profiel]])</f>
        <v>0</v>
      </c>
      <c r="J2737" s="1">
        <f>Tabel1[[#This Row],[Wind profiel]]-Tabel1[[#This Row],[Netto afname 2024 (LDN)]]</f>
        <v>1667.5576500000002</v>
      </c>
    </row>
    <row r="2738" spans="1:10" x14ac:dyDescent="0.2">
      <c r="A2738">
        <f t="shared" si="85"/>
        <v>4</v>
      </c>
      <c r="B2738" t="s">
        <v>2736</v>
      </c>
      <c r="C2738" s="1">
        <v>248.43825000000004</v>
      </c>
      <c r="D2738" s="1">
        <v>0</v>
      </c>
      <c r="E2738" s="1">
        <v>0</v>
      </c>
      <c r="F2738" s="1">
        <f t="shared" si="86"/>
        <v>248.43825000000004</v>
      </c>
      <c r="G2738" s="34"/>
      <c r="H2738" s="1">
        <v>1230.4000000000001</v>
      </c>
      <c r="I2738" s="1">
        <f>IF(Tabel1[[#This Row],[Netto afname 2024 (LDN)]]-Tabel1[[#This Row],[Wind profiel]]&lt;0,0,Tabel1[[#This Row],[Netto afname 2024 (LDN)]]-Tabel1[[#This Row],[Wind profiel]])</f>
        <v>0</v>
      </c>
      <c r="J2738" s="1">
        <f>Tabel1[[#This Row],[Wind profiel]]-Tabel1[[#This Row],[Netto afname 2024 (LDN)]]</f>
        <v>981.96175000000005</v>
      </c>
    </row>
    <row r="2739" spans="1:10" x14ac:dyDescent="0.2">
      <c r="A2739">
        <f t="shared" si="85"/>
        <v>4</v>
      </c>
      <c r="B2739" t="s">
        <v>2737</v>
      </c>
      <c r="C2739" s="1">
        <v>233.14195000000001</v>
      </c>
      <c r="D2739" s="1">
        <v>0</v>
      </c>
      <c r="E2739" s="1">
        <v>0</v>
      </c>
      <c r="F2739" s="1">
        <f t="shared" si="86"/>
        <v>233.14195000000001</v>
      </c>
      <c r="G2739" s="34"/>
      <c r="H2739" s="1">
        <v>1924.9</v>
      </c>
      <c r="I2739" s="1">
        <f>IF(Tabel1[[#This Row],[Netto afname 2024 (LDN)]]-Tabel1[[#This Row],[Wind profiel]]&lt;0,0,Tabel1[[#This Row],[Netto afname 2024 (LDN)]]-Tabel1[[#This Row],[Wind profiel]])</f>
        <v>0</v>
      </c>
      <c r="J2739" s="1">
        <f>Tabel1[[#This Row],[Wind profiel]]-Tabel1[[#This Row],[Netto afname 2024 (LDN)]]</f>
        <v>1691.7580500000001</v>
      </c>
    </row>
    <row r="2740" spans="1:10" x14ac:dyDescent="0.2">
      <c r="A2740">
        <f t="shared" si="85"/>
        <v>4</v>
      </c>
      <c r="B2740" t="s">
        <v>2738</v>
      </c>
      <c r="C2740" s="1">
        <v>182.6439</v>
      </c>
      <c r="D2740" s="1">
        <v>0</v>
      </c>
      <c r="E2740" s="1">
        <v>0</v>
      </c>
      <c r="F2740" s="1">
        <f t="shared" si="86"/>
        <v>182.6439</v>
      </c>
      <c r="G2740" s="34"/>
      <c r="H2740" s="1">
        <v>2398.3000000000002</v>
      </c>
      <c r="I2740" s="1">
        <f>IF(Tabel1[[#This Row],[Netto afname 2024 (LDN)]]-Tabel1[[#This Row],[Wind profiel]]&lt;0,0,Tabel1[[#This Row],[Netto afname 2024 (LDN)]]-Tabel1[[#This Row],[Wind profiel]])</f>
        <v>0</v>
      </c>
      <c r="J2740" s="1">
        <f>Tabel1[[#This Row],[Wind profiel]]-Tabel1[[#This Row],[Netto afname 2024 (LDN)]]</f>
        <v>2215.6561000000002</v>
      </c>
    </row>
    <row r="2741" spans="1:10" x14ac:dyDescent="0.2">
      <c r="A2741">
        <f t="shared" si="85"/>
        <v>4</v>
      </c>
      <c r="B2741" t="s">
        <v>2739</v>
      </c>
      <c r="C2741" s="1">
        <v>178.4906</v>
      </c>
      <c r="D2741" s="1">
        <v>0</v>
      </c>
      <c r="E2741" s="1">
        <v>0</v>
      </c>
      <c r="F2741" s="1">
        <f t="shared" si="86"/>
        <v>178.4906</v>
      </c>
      <c r="G2741" s="34"/>
      <c r="H2741" s="1">
        <v>2807.3</v>
      </c>
      <c r="I2741" s="1">
        <f>IF(Tabel1[[#This Row],[Netto afname 2024 (LDN)]]-Tabel1[[#This Row],[Wind profiel]]&lt;0,0,Tabel1[[#This Row],[Netto afname 2024 (LDN)]]-Tabel1[[#This Row],[Wind profiel]])</f>
        <v>0</v>
      </c>
      <c r="J2741" s="1">
        <f>Tabel1[[#This Row],[Wind profiel]]-Tabel1[[#This Row],[Netto afname 2024 (LDN)]]</f>
        <v>2628.8094000000001</v>
      </c>
    </row>
    <row r="2742" spans="1:10" x14ac:dyDescent="0.2">
      <c r="A2742">
        <f t="shared" si="85"/>
        <v>4</v>
      </c>
      <c r="B2742" t="s">
        <v>2740</v>
      </c>
      <c r="C2742" s="1">
        <v>178.99709999999999</v>
      </c>
      <c r="D2742" s="1">
        <v>0</v>
      </c>
      <c r="E2742" s="1">
        <v>0</v>
      </c>
      <c r="F2742" s="1">
        <f t="shared" si="86"/>
        <v>178.99709999999999</v>
      </c>
      <c r="G2742" s="34"/>
      <c r="H2742" s="1">
        <v>3307.9</v>
      </c>
      <c r="I2742" s="1">
        <f>IF(Tabel1[[#This Row],[Netto afname 2024 (LDN)]]-Tabel1[[#This Row],[Wind profiel]]&lt;0,0,Tabel1[[#This Row],[Netto afname 2024 (LDN)]]-Tabel1[[#This Row],[Wind profiel]])</f>
        <v>0</v>
      </c>
      <c r="J2742" s="1">
        <f>Tabel1[[#This Row],[Wind profiel]]-Tabel1[[#This Row],[Netto afname 2024 (LDN)]]</f>
        <v>3128.9029</v>
      </c>
    </row>
    <row r="2743" spans="1:10" x14ac:dyDescent="0.2">
      <c r="A2743">
        <f t="shared" si="85"/>
        <v>4</v>
      </c>
      <c r="B2743" t="s">
        <v>2741</v>
      </c>
      <c r="C2743" s="1">
        <v>162.94104999999999</v>
      </c>
      <c r="D2743" s="1">
        <v>0</v>
      </c>
      <c r="E2743" s="1">
        <v>0</v>
      </c>
      <c r="F2743" s="1">
        <f t="shared" si="86"/>
        <v>162.94104999999999</v>
      </c>
      <c r="G2743" s="34"/>
      <c r="H2743" s="1">
        <v>3335.2</v>
      </c>
      <c r="I2743" s="1">
        <f>IF(Tabel1[[#This Row],[Netto afname 2024 (LDN)]]-Tabel1[[#This Row],[Wind profiel]]&lt;0,0,Tabel1[[#This Row],[Netto afname 2024 (LDN)]]-Tabel1[[#This Row],[Wind profiel]])</f>
        <v>0</v>
      </c>
      <c r="J2743" s="1">
        <f>Tabel1[[#This Row],[Wind profiel]]-Tabel1[[#This Row],[Netto afname 2024 (LDN)]]</f>
        <v>3172.2589499999999</v>
      </c>
    </row>
    <row r="2744" spans="1:10" x14ac:dyDescent="0.2">
      <c r="A2744">
        <f t="shared" si="85"/>
        <v>4</v>
      </c>
      <c r="B2744" t="s">
        <v>2742</v>
      </c>
      <c r="C2744" s="1">
        <v>161.72545000000002</v>
      </c>
      <c r="D2744" s="1">
        <v>0</v>
      </c>
      <c r="E2744" s="1">
        <v>1.6</v>
      </c>
      <c r="F2744" s="1">
        <f t="shared" si="86"/>
        <v>163.32545000000002</v>
      </c>
      <c r="G2744" s="34"/>
      <c r="H2744" s="1">
        <v>3372.4</v>
      </c>
      <c r="I2744" s="1">
        <f>IF(Tabel1[[#This Row],[Netto afname 2024 (LDN)]]-Tabel1[[#This Row],[Wind profiel]]&lt;0,0,Tabel1[[#This Row],[Netto afname 2024 (LDN)]]-Tabel1[[#This Row],[Wind profiel]])</f>
        <v>0</v>
      </c>
      <c r="J2744" s="1">
        <f>Tabel1[[#This Row],[Wind profiel]]-Tabel1[[#This Row],[Netto afname 2024 (LDN)]]</f>
        <v>3210.6745500000002</v>
      </c>
    </row>
    <row r="2745" spans="1:10" x14ac:dyDescent="0.2">
      <c r="A2745">
        <f t="shared" si="85"/>
        <v>4</v>
      </c>
      <c r="B2745" t="s">
        <v>2743</v>
      </c>
      <c r="C2745" s="1">
        <v>127.03019999999999</v>
      </c>
      <c r="D2745" s="1">
        <v>0</v>
      </c>
      <c r="E2745" s="1">
        <v>31.6</v>
      </c>
      <c r="F2745" s="1">
        <f t="shared" si="86"/>
        <v>158.6302</v>
      </c>
      <c r="G2745" s="34"/>
      <c r="H2745" s="1">
        <v>3394.5</v>
      </c>
      <c r="I2745" s="1">
        <f>IF(Tabel1[[#This Row],[Netto afname 2024 (LDN)]]-Tabel1[[#This Row],[Wind profiel]]&lt;0,0,Tabel1[[#This Row],[Netto afname 2024 (LDN)]]-Tabel1[[#This Row],[Wind profiel]])</f>
        <v>0</v>
      </c>
      <c r="J2745" s="1">
        <f>Tabel1[[#This Row],[Wind profiel]]-Tabel1[[#This Row],[Netto afname 2024 (LDN)]]</f>
        <v>3267.4697999999999</v>
      </c>
    </row>
    <row r="2746" spans="1:10" x14ac:dyDescent="0.2">
      <c r="A2746">
        <f t="shared" si="85"/>
        <v>4</v>
      </c>
      <c r="B2746" t="s">
        <v>2744</v>
      </c>
      <c r="C2746" s="1">
        <v>88.333600000000004</v>
      </c>
      <c r="D2746" s="1">
        <v>1.9249753208292202</v>
      </c>
      <c r="E2746" s="1">
        <v>82.8</v>
      </c>
      <c r="F2746" s="1">
        <f t="shared" si="86"/>
        <v>169.20862467917078</v>
      </c>
      <c r="G2746" s="34"/>
      <c r="H2746" s="1">
        <v>2971.8</v>
      </c>
      <c r="I2746" s="1">
        <f>IF(Tabel1[[#This Row],[Netto afname 2024 (LDN)]]-Tabel1[[#This Row],[Wind profiel]]&lt;0,0,Tabel1[[#This Row],[Netto afname 2024 (LDN)]]-Tabel1[[#This Row],[Wind profiel]])</f>
        <v>0</v>
      </c>
      <c r="J2746" s="1">
        <f>Tabel1[[#This Row],[Wind profiel]]-Tabel1[[#This Row],[Netto afname 2024 (LDN)]]</f>
        <v>2883.4664000000002</v>
      </c>
    </row>
    <row r="2747" spans="1:10" x14ac:dyDescent="0.2">
      <c r="A2747">
        <f t="shared" si="85"/>
        <v>4</v>
      </c>
      <c r="B2747" t="s">
        <v>2745</v>
      </c>
      <c r="C2747" s="1">
        <v>5.8754000000000008</v>
      </c>
      <c r="D2747" s="1">
        <v>116.68311944718658</v>
      </c>
      <c r="E2747" s="1">
        <v>275.2</v>
      </c>
      <c r="F2747" s="1">
        <f t="shared" si="86"/>
        <v>164.39228055281342</v>
      </c>
      <c r="G2747" s="34"/>
      <c r="H2747" s="1">
        <v>2392.9</v>
      </c>
      <c r="I2747" s="1">
        <f>IF(Tabel1[[#This Row],[Netto afname 2024 (LDN)]]-Tabel1[[#This Row],[Wind profiel]]&lt;0,0,Tabel1[[#This Row],[Netto afname 2024 (LDN)]]-Tabel1[[#This Row],[Wind profiel]])</f>
        <v>0</v>
      </c>
      <c r="J2747" s="1">
        <f>Tabel1[[#This Row],[Wind profiel]]-Tabel1[[#This Row],[Netto afname 2024 (LDN)]]</f>
        <v>2387.0246000000002</v>
      </c>
    </row>
    <row r="2748" spans="1:10" x14ac:dyDescent="0.2">
      <c r="A2748">
        <f t="shared" si="85"/>
        <v>4</v>
      </c>
      <c r="B2748" t="s">
        <v>2746</v>
      </c>
      <c r="C2748" s="1">
        <v>26.08475</v>
      </c>
      <c r="D2748" s="1">
        <v>163.37611056268508</v>
      </c>
      <c r="E2748" s="1">
        <v>301.36</v>
      </c>
      <c r="F2748" s="1">
        <f t="shared" si="86"/>
        <v>164.06863943731491</v>
      </c>
      <c r="G2748" s="34"/>
      <c r="H2748" s="1">
        <v>2343.5</v>
      </c>
      <c r="I2748" s="1">
        <f>IF(Tabel1[[#This Row],[Netto afname 2024 (LDN)]]-Tabel1[[#This Row],[Wind profiel]]&lt;0,0,Tabel1[[#This Row],[Netto afname 2024 (LDN)]]-Tabel1[[#This Row],[Wind profiel]])</f>
        <v>0</v>
      </c>
      <c r="J2748" s="1">
        <f>Tabel1[[#This Row],[Wind profiel]]-Tabel1[[#This Row],[Netto afname 2024 (LDN)]]</f>
        <v>2317.41525</v>
      </c>
    </row>
    <row r="2749" spans="1:10" x14ac:dyDescent="0.2">
      <c r="A2749">
        <f t="shared" si="85"/>
        <v>4</v>
      </c>
      <c r="B2749" t="s">
        <v>2747</v>
      </c>
      <c r="C2749" s="1">
        <v>5.0650000000000001E-2</v>
      </c>
      <c r="D2749" s="1">
        <v>260.46396841066138</v>
      </c>
      <c r="E2749" s="1">
        <v>433.35999999999996</v>
      </c>
      <c r="F2749" s="1">
        <f t="shared" si="86"/>
        <v>172.9466815893386</v>
      </c>
      <c r="G2749" s="34"/>
      <c r="H2749" s="1">
        <v>2874.5</v>
      </c>
      <c r="I2749" s="1">
        <f>IF(Tabel1[[#This Row],[Netto afname 2024 (LDN)]]-Tabel1[[#This Row],[Wind profiel]]&lt;0,0,Tabel1[[#This Row],[Netto afname 2024 (LDN)]]-Tabel1[[#This Row],[Wind profiel]])</f>
        <v>0</v>
      </c>
      <c r="J2749" s="1">
        <f>Tabel1[[#This Row],[Wind profiel]]-Tabel1[[#This Row],[Netto afname 2024 (LDN)]]</f>
        <v>2874.4493499999999</v>
      </c>
    </row>
    <row r="2750" spans="1:10" x14ac:dyDescent="0.2">
      <c r="A2750">
        <f t="shared" si="85"/>
        <v>4</v>
      </c>
      <c r="B2750" t="s">
        <v>2748</v>
      </c>
      <c r="C2750" s="1">
        <v>18.993749999999999</v>
      </c>
      <c r="D2750" s="1">
        <v>214.16584402764067</v>
      </c>
      <c r="E2750" s="1">
        <v>377.28</v>
      </c>
      <c r="F2750" s="1">
        <f t="shared" si="86"/>
        <v>182.10790597235928</v>
      </c>
      <c r="G2750" s="34"/>
      <c r="H2750" s="1">
        <v>3528.5</v>
      </c>
      <c r="I2750" s="1">
        <f>IF(Tabel1[[#This Row],[Netto afname 2024 (LDN)]]-Tabel1[[#This Row],[Wind profiel]]&lt;0,0,Tabel1[[#This Row],[Netto afname 2024 (LDN)]]-Tabel1[[#This Row],[Wind profiel]])</f>
        <v>0</v>
      </c>
      <c r="J2750" s="1">
        <f>Tabel1[[#This Row],[Wind profiel]]-Tabel1[[#This Row],[Netto afname 2024 (LDN)]]</f>
        <v>3509.5062499999999</v>
      </c>
    </row>
    <row r="2751" spans="1:10" x14ac:dyDescent="0.2">
      <c r="A2751">
        <f t="shared" si="85"/>
        <v>4</v>
      </c>
      <c r="B2751" t="s">
        <v>2749</v>
      </c>
      <c r="C2751" s="1">
        <v>23.197700000000001</v>
      </c>
      <c r="D2751" s="1">
        <v>149.30898321816389</v>
      </c>
      <c r="E2751" s="1">
        <v>308.64</v>
      </c>
      <c r="F2751" s="1">
        <f t="shared" si="86"/>
        <v>182.5287167818361</v>
      </c>
      <c r="G2751" s="34"/>
      <c r="H2751" s="1">
        <v>4016.3</v>
      </c>
      <c r="I2751" s="1">
        <f>IF(Tabel1[[#This Row],[Netto afname 2024 (LDN)]]-Tabel1[[#This Row],[Wind profiel]]&lt;0,0,Tabel1[[#This Row],[Netto afname 2024 (LDN)]]-Tabel1[[#This Row],[Wind profiel]])</f>
        <v>0</v>
      </c>
      <c r="J2751" s="1">
        <f>Tabel1[[#This Row],[Wind profiel]]-Tabel1[[#This Row],[Netto afname 2024 (LDN)]]</f>
        <v>3993.1023</v>
      </c>
    </row>
    <row r="2752" spans="1:10" x14ac:dyDescent="0.2">
      <c r="A2752">
        <f t="shared" si="85"/>
        <v>4</v>
      </c>
      <c r="B2752" t="s">
        <v>2750</v>
      </c>
      <c r="C2752" s="1">
        <v>40.114799999999995</v>
      </c>
      <c r="D2752" s="1">
        <v>101.77690029615005</v>
      </c>
      <c r="E2752" s="1">
        <v>266.08</v>
      </c>
      <c r="F2752" s="1">
        <f t="shared" si="86"/>
        <v>204.41789970384994</v>
      </c>
      <c r="G2752" s="34"/>
      <c r="H2752" s="1">
        <v>4242.2</v>
      </c>
      <c r="I2752" s="1">
        <f>IF(Tabel1[[#This Row],[Netto afname 2024 (LDN)]]-Tabel1[[#This Row],[Wind profiel]]&lt;0,0,Tabel1[[#This Row],[Netto afname 2024 (LDN)]]-Tabel1[[#This Row],[Wind profiel]])</f>
        <v>0</v>
      </c>
      <c r="J2752" s="1">
        <f>Tabel1[[#This Row],[Wind profiel]]-Tabel1[[#This Row],[Netto afname 2024 (LDN)]]</f>
        <v>4202.0851999999995</v>
      </c>
    </row>
    <row r="2753" spans="1:10" x14ac:dyDescent="0.2">
      <c r="A2753">
        <f t="shared" si="85"/>
        <v>4</v>
      </c>
      <c r="B2753" t="s">
        <v>2751</v>
      </c>
      <c r="C2753" s="1">
        <v>3.3429000000000002</v>
      </c>
      <c r="D2753" s="1">
        <v>174.97532082922012</v>
      </c>
      <c r="E2753" s="1">
        <v>394.56</v>
      </c>
      <c r="F2753" s="1">
        <f t="shared" si="86"/>
        <v>222.92757917077986</v>
      </c>
      <c r="G2753" s="34"/>
      <c r="H2753" s="1">
        <v>4253.2</v>
      </c>
      <c r="I2753" s="1">
        <f>IF(Tabel1[[#This Row],[Netto afname 2024 (LDN)]]-Tabel1[[#This Row],[Wind profiel]]&lt;0,0,Tabel1[[#This Row],[Netto afname 2024 (LDN)]]-Tabel1[[#This Row],[Wind profiel]])</f>
        <v>0</v>
      </c>
      <c r="J2753" s="1">
        <f>Tabel1[[#This Row],[Wind profiel]]-Tabel1[[#This Row],[Netto afname 2024 (LDN)]]</f>
        <v>4249.8571000000002</v>
      </c>
    </row>
    <row r="2754" spans="1:10" x14ac:dyDescent="0.2">
      <c r="A2754">
        <f t="shared" si="85"/>
        <v>4</v>
      </c>
      <c r="B2754" t="s">
        <v>2752</v>
      </c>
      <c r="C2754" s="1">
        <v>0.4052</v>
      </c>
      <c r="D2754" s="1">
        <v>199.8519249753208</v>
      </c>
      <c r="E2754" s="1">
        <v>411.04</v>
      </c>
      <c r="F2754" s="1">
        <f t="shared" si="86"/>
        <v>211.5932750246792</v>
      </c>
      <c r="G2754" s="34"/>
      <c r="H2754" s="1">
        <v>4139.8</v>
      </c>
      <c r="I2754" s="1">
        <f>IF(Tabel1[[#This Row],[Netto afname 2024 (LDN)]]-Tabel1[[#This Row],[Wind profiel]]&lt;0,0,Tabel1[[#This Row],[Netto afname 2024 (LDN)]]-Tabel1[[#This Row],[Wind profiel]])</f>
        <v>0</v>
      </c>
      <c r="J2754" s="1">
        <f>Tabel1[[#This Row],[Wind profiel]]-Tabel1[[#This Row],[Netto afname 2024 (LDN)]]</f>
        <v>4139.3948</v>
      </c>
    </row>
    <row r="2755" spans="1:10" x14ac:dyDescent="0.2">
      <c r="A2755">
        <f t="shared" si="85"/>
        <v>4</v>
      </c>
      <c r="B2755" t="s">
        <v>2753</v>
      </c>
      <c r="C2755" s="1">
        <v>18.89245</v>
      </c>
      <c r="D2755" s="1">
        <v>87.611056268509387</v>
      </c>
      <c r="E2755" s="1">
        <v>267.52000000000004</v>
      </c>
      <c r="F2755" s="1">
        <f t="shared" si="86"/>
        <v>198.80139373149063</v>
      </c>
      <c r="G2755" s="34"/>
      <c r="H2755" s="1">
        <v>3870.2</v>
      </c>
      <c r="I2755" s="1">
        <f>IF(Tabel1[[#This Row],[Netto afname 2024 (LDN)]]-Tabel1[[#This Row],[Wind profiel]]&lt;0,0,Tabel1[[#This Row],[Netto afname 2024 (LDN)]]-Tabel1[[#This Row],[Wind profiel]])</f>
        <v>0</v>
      </c>
      <c r="J2755" s="1">
        <f>Tabel1[[#This Row],[Wind profiel]]-Tabel1[[#This Row],[Netto afname 2024 (LDN)]]</f>
        <v>3851.30755</v>
      </c>
    </row>
    <row r="2756" spans="1:10" x14ac:dyDescent="0.2">
      <c r="A2756">
        <f t="shared" ref="A2756:A2819" si="87">MONTH(B2756)</f>
        <v>4</v>
      </c>
      <c r="B2756" t="s">
        <v>2754</v>
      </c>
      <c r="C2756" s="1">
        <v>64.072249999999997</v>
      </c>
      <c r="D2756" s="1">
        <v>28.874629812438304</v>
      </c>
      <c r="E2756" s="1">
        <v>153.20000000000002</v>
      </c>
      <c r="F2756" s="1">
        <f t="shared" ref="F2756:F2819" si="88">C2756+E2756-D2756</f>
        <v>188.3976201875617</v>
      </c>
      <c r="G2756" s="34"/>
      <c r="H2756" s="1">
        <v>4115</v>
      </c>
      <c r="I2756" s="1">
        <f>IF(Tabel1[[#This Row],[Netto afname 2024 (LDN)]]-Tabel1[[#This Row],[Wind profiel]]&lt;0,0,Tabel1[[#This Row],[Netto afname 2024 (LDN)]]-Tabel1[[#This Row],[Wind profiel]])</f>
        <v>0</v>
      </c>
      <c r="J2756" s="1">
        <f>Tabel1[[#This Row],[Wind profiel]]-Tabel1[[#This Row],[Netto afname 2024 (LDN)]]</f>
        <v>4050.9277499999998</v>
      </c>
    </row>
    <row r="2757" spans="1:10" x14ac:dyDescent="0.2">
      <c r="A2757">
        <f t="shared" si="87"/>
        <v>4</v>
      </c>
      <c r="B2757" t="s">
        <v>2755</v>
      </c>
      <c r="C2757" s="1">
        <v>71.416499999999999</v>
      </c>
      <c r="D2757" s="1">
        <v>4.9358341559723594E-2</v>
      </c>
      <c r="E2757" s="1">
        <v>105.28000000000002</v>
      </c>
      <c r="F2757" s="1">
        <f t="shared" si="88"/>
        <v>176.64714165844029</v>
      </c>
      <c r="G2757" s="34"/>
      <c r="H2757" s="1">
        <v>3731.1</v>
      </c>
      <c r="I2757" s="1">
        <f>IF(Tabel1[[#This Row],[Netto afname 2024 (LDN)]]-Tabel1[[#This Row],[Wind profiel]]&lt;0,0,Tabel1[[#This Row],[Netto afname 2024 (LDN)]]-Tabel1[[#This Row],[Wind profiel]])</f>
        <v>0</v>
      </c>
      <c r="J2757" s="1">
        <f>Tabel1[[#This Row],[Wind profiel]]-Tabel1[[#This Row],[Netto afname 2024 (LDN)]]</f>
        <v>3659.6835000000001</v>
      </c>
    </row>
    <row r="2758" spans="1:10" x14ac:dyDescent="0.2">
      <c r="A2758">
        <f t="shared" si="87"/>
        <v>4</v>
      </c>
      <c r="B2758" t="s">
        <v>2756</v>
      </c>
      <c r="C2758" s="1">
        <v>159.80074999999999</v>
      </c>
      <c r="D2758" s="1">
        <v>0</v>
      </c>
      <c r="E2758" s="1">
        <v>9.2799999999999994</v>
      </c>
      <c r="F2758" s="1">
        <f t="shared" si="88"/>
        <v>169.08074999999999</v>
      </c>
      <c r="G2758" s="34"/>
      <c r="H2758" s="1">
        <v>3088.4</v>
      </c>
      <c r="I2758" s="1">
        <f>IF(Tabel1[[#This Row],[Netto afname 2024 (LDN)]]-Tabel1[[#This Row],[Wind profiel]]&lt;0,0,Tabel1[[#This Row],[Netto afname 2024 (LDN)]]-Tabel1[[#This Row],[Wind profiel]])</f>
        <v>0</v>
      </c>
      <c r="J2758" s="1">
        <f>Tabel1[[#This Row],[Wind profiel]]-Tabel1[[#This Row],[Netto afname 2024 (LDN)]]</f>
        <v>2928.5992500000002</v>
      </c>
    </row>
    <row r="2759" spans="1:10" x14ac:dyDescent="0.2">
      <c r="A2759">
        <f t="shared" si="87"/>
        <v>4</v>
      </c>
      <c r="B2759" t="s">
        <v>2757</v>
      </c>
      <c r="C2759" s="1">
        <v>166.13200000000001</v>
      </c>
      <c r="D2759" s="1">
        <v>0</v>
      </c>
      <c r="E2759" s="1">
        <v>0</v>
      </c>
      <c r="F2759" s="1">
        <f t="shared" si="88"/>
        <v>166.13200000000001</v>
      </c>
      <c r="G2759" s="34"/>
      <c r="H2759" s="1">
        <v>2387.6</v>
      </c>
      <c r="I2759" s="1">
        <f>IF(Tabel1[[#This Row],[Netto afname 2024 (LDN)]]-Tabel1[[#This Row],[Wind profiel]]&lt;0,0,Tabel1[[#This Row],[Netto afname 2024 (LDN)]]-Tabel1[[#This Row],[Wind profiel]])</f>
        <v>0</v>
      </c>
      <c r="J2759" s="1">
        <f>Tabel1[[#This Row],[Wind profiel]]-Tabel1[[#This Row],[Netto afname 2024 (LDN)]]</f>
        <v>2221.4679999999998</v>
      </c>
    </row>
    <row r="2760" spans="1:10" x14ac:dyDescent="0.2">
      <c r="A2760">
        <f t="shared" si="87"/>
        <v>4</v>
      </c>
      <c r="B2760" t="s">
        <v>2758</v>
      </c>
      <c r="C2760" s="1">
        <v>165.67615000000001</v>
      </c>
      <c r="D2760" s="1">
        <v>0</v>
      </c>
      <c r="E2760" s="1">
        <v>0</v>
      </c>
      <c r="F2760" s="1">
        <f t="shared" si="88"/>
        <v>165.67615000000001</v>
      </c>
      <c r="G2760" s="34"/>
      <c r="H2760" s="1">
        <v>2134</v>
      </c>
      <c r="I2760" s="1">
        <f>IF(Tabel1[[#This Row],[Netto afname 2024 (LDN)]]-Tabel1[[#This Row],[Wind profiel]]&lt;0,0,Tabel1[[#This Row],[Netto afname 2024 (LDN)]]-Tabel1[[#This Row],[Wind profiel]])</f>
        <v>0</v>
      </c>
      <c r="J2760" s="1">
        <f>Tabel1[[#This Row],[Wind profiel]]-Tabel1[[#This Row],[Netto afname 2024 (LDN)]]</f>
        <v>1968.32385</v>
      </c>
    </row>
    <row r="2761" spans="1:10" x14ac:dyDescent="0.2">
      <c r="A2761">
        <f t="shared" si="87"/>
        <v>4</v>
      </c>
      <c r="B2761" t="s">
        <v>2759</v>
      </c>
      <c r="C2761" s="1">
        <v>165.52420000000001</v>
      </c>
      <c r="D2761" s="1">
        <v>0</v>
      </c>
      <c r="E2761" s="1">
        <v>0</v>
      </c>
      <c r="F2761" s="1">
        <f t="shared" si="88"/>
        <v>165.52420000000001</v>
      </c>
      <c r="G2761" s="34"/>
      <c r="H2761" s="1">
        <v>2019</v>
      </c>
      <c r="I2761" s="1">
        <f>IF(Tabel1[[#This Row],[Netto afname 2024 (LDN)]]-Tabel1[[#This Row],[Wind profiel]]&lt;0,0,Tabel1[[#This Row],[Netto afname 2024 (LDN)]]-Tabel1[[#This Row],[Wind profiel]])</f>
        <v>0</v>
      </c>
      <c r="J2761" s="1">
        <f>Tabel1[[#This Row],[Wind profiel]]-Tabel1[[#This Row],[Netto afname 2024 (LDN)]]</f>
        <v>1853.4757999999999</v>
      </c>
    </row>
    <row r="2762" spans="1:10" x14ac:dyDescent="0.2">
      <c r="A2762">
        <f t="shared" si="87"/>
        <v>4</v>
      </c>
      <c r="B2762" t="s">
        <v>2760</v>
      </c>
      <c r="C2762" s="1">
        <v>162.83975000000001</v>
      </c>
      <c r="D2762" s="1">
        <v>0</v>
      </c>
      <c r="E2762" s="1">
        <v>0</v>
      </c>
      <c r="F2762" s="1">
        <f t="shared" si="88"/>
        <v>162.83975000000001</v>
      </c>
      <c r="G2762" s="34"/>
      <c r="H2762" s="1">
        <v>2414.6999999999998</v>
      </c>
      <c r="I2762" s="1">
        <f>IF(Tabel1[[#This Row],[Netto afname 2024 (LDN)]]-Tabel1[[#This Row],[Wind profiel]]&lt;0,0,Tabel1[[#This Row],[Netto afname 2024 (LDN)]]-Tabel1[[#This Row],[Wind profiel]])</f>
        <v>0</v>
      </c>
      <c r="J2762" s="1">
        <f>Tabel1[[#This Row],[Wind profiel]]-Tabel1[[#This Row],[Netto afname 2024 (LDN)]]</f>
        <v>2251.8602499999997</v>
      </c>
    </row>
    <row r="2763" spans="1:10" x14ac:dyDescent="0.2">
      <c r="A2763">
        <f t="shared" si="87"/>
        <v>4</v>
      </c>
      <c r="B2763" t="s">
        <v>2761</v>
      </c>
      <c r="C2763" s="1">
        <v>160.10464999999999</v>
      </c>
      <c r="D2763" s="1">
        <v>0</v>
      </c>
      <c r="E2763" s="1">
        <v>0</v>
      </c>
      <c r="F2763" s="1">
        <f t="shared" si="88"/>
        <v>160.10464999999999</v>
      </c>
      <c r="G2763" s="34"/>
      <c r="H2763" s="1">
        <v>1821.5</v>
      </c>
      <c r="I2763" s="1">
        <f>IF(Tabel1[[#This Row],[Netto afname 2024 (LDN)]]-Tabel1[[#This Row],[Wind profiel]]&lt;0,0,Tabel1[[#This Row],[Netto afname 2024 (LDN)]]-Tabel1[[#This Row],[Wind profiel]])</f>
        <v>0</v>
      </c>
      <c r="J2763" s="1">
        <f>Tabel1[[#This Row],[Wind profiel]]-Tabel1[[#This Row],[Netto afname 2024 (LDN)]]</f>
        <v>1661.39535</v>
      </c>
    </row>
    <row r="2764" spans="1:10" x14ac:dyDescent="0.2">
      <c r="A2764">
        <f t="shared" si="87"/>
        <v>4</v>
      </c>
      <c r="B2764" t="s">
        <v>2762</v>
      </c>
      <c r="C2764" s="1">
        <v>162.18129999999999</v>
      </c>
      <c r="D2764" s="1">
        <v>0</v>
      </c>
      <c r="E2764" s="1">
        <v>0</v>
      </c>
      <c r="F2764" s="1">
        <f t="shared" si="88"/>
        <v>162.18129999999999</v>
      </c>
      <c r="G2764" s="34"/>
      <c r="H2764" s="1">
        <v>1817.1</v>
      </c>
      <c r="I2764" s="1">
        <f>IF(Tabel1[[#This Row],[Netto afname 2024 (LDN)]]-Tabel1[[#This Row],[Wind profiel]]&lt;0,0,Tabel1[[#This Row],[Netto afname 2024 (LDN)]]-Tabel1[[#This Row],[Wind profiel]])</f>
        <v>0</v>
      </c>
      <c r="J2764" s="1">
        <f>Tabel1[[#This Row],[Wind profiel]]-Tabel1[[#This Row],[Netto afname 2024 (LDN)]]</f>
        <v>1654.9186999999999</v>
      </c>
    </row>
    <row r="2765" spans="1:10" x14ac:dyDescent="0.2">
      <c r="A2765">
        <f t="shared" si="87"/>
        <v>4</v>
      </c>
      <c r="B2765" t="s">
        <v>2763</v>
      </c>
      <c r="C2765" s="1">
        <v>160.71244999999999</v>
      </c>
      <c r="D2765" s="1">
        <v>0</v>
      </c>
      <c r="E2765" s="1">
        <v>0</v>
      </c>
      <c r="F2765" s="1">
        <f t="shared" si="88"/>
        <v>160.71244999999999</v>
      </c>
      <c r="G2765" s="34"/>
      <c r="H2765" s="1">
        <v>1514.7</v>
      </c>
      <c r="I2765" s="1">
        <f>IF(Tabel1[[#This Row],[Netto afname 2024 (LDN)]]-Tabel1[[#This Row],[Wind profiel]]&lt;0,0,Tabel1[[#This Row],[Netto afname 2024 (LDN)]]-Tabel1[[#This Row],[Wind profiel]])</f>
        <v>0</v>
      </c>
      <c r="J2765" s="1">
        <f>Tabel1[[#This Row],[Wind profiel]]-Tabel1[[#This Row],[Netto afname 2024 (LDN)]]</f>
        <v>1353.9875500000001</v>
      </c>
    </row>
    <row r="2766" spans="1:10" x14ac:dyDescent="0.2">
      <c r="A2766">
        <f t="shared" si="87"/>
        <v>4</v>
      </c>
      <c r="B2766" t="s">
        <v>2764</v>
      </c>
      <c r="C2766" s="1">
        <v>158.88905</v>
      </c>
      <c r="D2766" s="1">
        <v>0</v>
      </c>
      <c r="E2766" s="1">
        <v>0</v>
      </c>
      <c r="F2766" s="1">
        <f t="shared" si="88"/>
        <v>158.88905</v>
      </c>
      <c r="G2766" s="34"/>
      <c r="H2766" s="1">
        <v>1144.0999999999999</v>
      </c>
      <c r="I2766" s="1">
        <f>IF(Tabel1[[#This Row],[Netto afname 2024 (LDN)]]-Tabel1[[#This Row],[Wind profiel]]&lt;0,0,Tabel1[[#This Row],[Netto afname 2024 (LDN)]]-Tabel1[[#This Row],[Wind profiel]])</f>
        <v>0</v>
      </c>
      <c r="J2766" s="1">
        <f>Tabel1[[#This Row],[Wind profiel]]-Tabel1[[#This Row],[Netto afname 2024 (LDN)]]</f>
        <v>985.21094999999991</v>
      </c>
    </row>
    <row r="2767" spans="1:10" x14ac:dyDescent="0.2">
      <c r="A2767">
        <f t="shared" si="87"/>
        <v>4</v>
      </c>
      <c r="B2767" t="s">
        <v>2765</v>
      </c>
      <c r="C2767" s="1">
        <v>149.31619999999998</v>
      </c>
      <c r="D2767" s="1">
        <v>0</v>
      </c>
      <c r="E2767" s="1">
        <v>0</v>
      </c>
      <c r="F2767" s="1">
        <f t="shared" si="88"/>
        <v>149.31619999999998</v>
      </c>
      <c r="G2767" s="34"/>
      <c r="H2767" s="1">
        <v>736.7</v>
      </c>
      <c r="I2767" s="1">
        <f>IF(Tabel1[[#This Row],[Netto afname 2024 (LDN)]]-Tabel1[[#This Row],[Wind profiel]]&lt;0,0,Tabel1[[#This Row],[Netto afname 2024 (LDN)]]-Tabel1[[#This Row],[Wind profiel]])</f>
        <v>0</v>
      </c>
      <c r="J2767" s="1">
        <f>Tabel1[[#This Row],[Wind profiel]]-Tabel1[[#This Row],[Netto afname 2024 (LDN)]]</f>
        <v>587.38380000000006</v>
      </c>
    </row>
    <row r="2768" spans="1:10" x14ac:dyDescent="0.2">
      <c r="A2768">
        <f t="shared" si="87"/>
        <v>4</v>
      </c>
      <c r="B2768" t="s">
        <v>2766</v>
      </c>
      <c r="C2768" s="1">
        <v>141.26285000000001</v>
      </c>
      <c r="D2768" s="1">
        <v>0</v>
      </c>
      <c r="E2768" s="1">
        <v>5.6800000000000006</v>
      </c>
      <c r="F2768" s="1">
        <f t="shared" si="88"/>
        <v>146.94285000000002</v>
      </c>
      <c r="G2768" s="34"/>
      <c r="H2768" s="1">
        <v>335.9</v>
      </c>
      <c r="I2768" s="1">
        <f>IF(Tabel1[[#This Row],[Netto afname 2024 (LDN)]]-Tabel1[[#This Row],[Wind profiel]]&lt;0,0,Tabel1[[#This Row],[Netto afname 2024 (LDN)]]-Tabel1[[#This Row],[Wind profiel]])</f>
        <v>0</v>
      </c>
      <c r="J2768" s="1">
        <f>Tabel1[[#This Row],[Wind profiel]]-Tabel1[[#This Row],[Netto afname 2024 (LDN)]]</f>
        <v>194.63714999999996</v>
      </c>
    </row>
    <row r="2769" spans="1:10" x14ac:dyDescent="0.2">
      <c r="A2769">
        <f t="shared" si="87"/>
        <v>4</v>
      </c>
      <c r="B2769" t="s">
        <v>2767</v>
      </c>
      <c r="C2769" s="1">
        <v>68.174899999999994</v>
      </c>
      <c r="D2769" s="1">
        <v>0.39486673247778875</v>
      </c>
      <c r="E2769" s="1">
        <v>77.84</v>
      </c>
      <c r="F2769" s="1">
        <f t="shared" si="88"/>
        <v>145.62003326752222</v>
      </c>
      <c r="G2769" s="34"/>
      <c r="H2769" s="1">
        <v>108.3</v>
      </c>
      <c r="I2769" s="1">
        <f>IF(Tabel1[[#This Row],[Netto afname 2024 (LDN)]]-Tabel1[[#This Row],[Wind profiel]]&lt;0,0,Tabel1[[#This Row],[Netto afname 2024 (LDN)]]-Tabel1[[#This Row],[Wind profiel]])</f>
        <v>0</v>
      </c>
      <c r="J2769" s="1">
        <f>Tabel1[[#This Row],[Wind profiel]]-Tabel1[[#This Row],[Netto afname 2024 (LDN)]]</f>
        <v>40.125100000000003</v>
      </c>
    </row>
    <row r="2770" spans="1:10" x14ac:dyDescent="0.2">
      <c r="A2770">
        <f t="shared" si="87"/>
        <v>4</v>
      </c>
      <c r="B2770" t="s">
        <v>2768</v>
      </c>
      <c r="C2770" s="1">
        <v>27.705550000000002</v>
      </c>
      <c r="D2770" s="1">
        <v>16.831194471865746</v>
      </c>
      <c r="E2770" s="1">
        <v>136.95999999999998</v>
      </c>
      <c r="F2770" s="1">
        <f t="shared" si="88"/>
        <v>147.83435552813424</v>
      </c>
      <c r="G2770" s="34"/>
      <c r="H2770" s="1">
        <v>199</v>
      </c>
      <c r="I2770" s="1">
        <f>IF(Tabel1[[#This Row],[Netto afname 2024 (LDN)]]-Tabel1[[#This Row],[Wind profiel]]&lt;0,0,Tabel1[[#This Row],[Netto afname 2024 (LDN)]]-Tabel1[[#This Row],[Wind profiel]])</f>
        <v>0</v>
      </c>
      <c r="J2770" s="1">
        <f>Tabel1[[#This Row],[Wind profiel]]-Tabel1[[#This Row],[Netto afname 2024 (LDN)]]</f>
        <v>171.29444999999998</v>
      </c>
    </row>
    <row r="2771" spans="1:10" x14ac:dyDescent="0.2">
      <c r="A2771">
        <f t="shared" si="87"/>
        <v>4</v>
      </c>
      <c r="B2771" t="s">
        <v>2769</v>
      </c>
      <c r="C2771" s="1">
        <v>5.0650000000000001E-2</v>
      </c>
      <c r="D2771" s="1">
        <v>63.129318854886478</v>
      </c>
      <c r="E2771" s="1">
        <v>214.8</v>
      </c>
      <c r="F2771" s="1">
        <f t="shared" si="88"/>
        <v>151.72133114511354</v>
      </c>
      <c r="G2771" s="34"/>
      <c r="H2771" s="1">
        <v>168.7</v>
      </c>
      <c r="I2771" s="1">
        <f>IF(Tabel1[[#This Row],[Netto afname 2024 (LDN)]]-Tabel1[[#This Row],[Wind profiel]]&lt;0,0,Tabel1[[#This Row],[Netto afname 2024 (LDN)]]-Tabel1[[#This Row],[Wind profiel]])</f>
        <v>0</v>
      </c>
      <c r="J2771" s="1">
        <f>Tabel1[[#This Row],[Wind profiel]]-Tabel1[[#This Row],[Netto afname 2024 (LDN)]]</f>
        <v>168.64935</v>
      </c>
    </row>
    <row r="2772" spans="1:10" x14ac:dyDescent="0.2">
      <c r="A2772">
        <f t="shared" si="87"/>
        <v>4</v>
      </c>
      <c r="B2772" t="s">
        <v>2770</v>
      </c>
      <c r="C2772" s="1">
        <v>0</v>
      </c>
      <c r="D2772" s="1">
        <v>227.04837117472852</v>
      </c>
      <c r="E2772" s="1">
        <v>381.91999999999996</v>
      </c>
      <c r="F2772" s="1">
        <f t="shared" si="88"/>
        <v>154.87162882527144</v>
      </c>
      <c r="G2772" s="34"/>
      <c r="H2772" s="1">
        <v>303.7</v>
      </c>
      <c r="I2772" s="1">
        <f>IF(Tabel1[[#This Row],[Netto afname 2024 (LDN)]]-Tabel1[[#This Row],[Wind profiel]]&lt;0,0,Tabel1[[#This Row],[Netto afname 2024 (LDN)]]-Tabel1[[#This Row],[Wind profiel]])</f>
        <v>0</v>
      </c>
      <c r="J2772" s="1">
        <f>Tabel1[[#This Row],[Wind profiel]]-Tabel1[[#This Row],[Netto afname 2024 (LDN)]]</f>
        <v>303.7</v>
      </c>
    </row>
    <row r="2773" spans="1:10" x14ac:dyDescent="0.2">
      <c r="A2773">
        <f t="shared" si="87"/>
        <v>4</v>
      </c>
      <c r="B2773" t="s">
        <v>2771</v>
      </c>
      <c r="C2773" s="1">
        <v>0</v>
      </c>
      <c r="D2773" s="1">
        <v>223.09970384995063</v>
      </c>
      <c r="E2773" s="1">
        <v>376.32</v>
      </c>
      <c r="F2773" s="1">
        <f t="shared" si="88"/>
        <v>153.22029615004936</v>
      </c>
      <c r="G2773" s="34"/>
      <c r="H2773" s="1">
        <v>401.8</v>
      </c>
      <c r="I2773" s="1">
        <f>IF(Tabel1[[#This Row],[Netto afname 2024 (LDN)]]-Tabel1[[#This Row],[Wind profiel]]&lt;0,0,Tabel1[[#This Row],[Netto afname 2024 (LDN)]]-Tabel1[[#This Row],[Wind profiel]])</f>
        <v>0</v>
      </c>
      <c r="J2773" s="1">
        <f>Tabel1[[#This Row],[Wind profiel]]-Tabel1[[#This Row],[Netto afname 2024 (LDN)]]</f>
        <v>401.8</v>
      </c>
    </row>
    <row r="2774" spans="1:10" x14ac:dyDescent="0.2">
      <c r="A2774">
        <f t="shared" si="87"/>
        <v>4</v>
      </c>
      <c r="B2774" t="s">
        <v>2772</v>
      </c>
      <c r="C2774" s="1">
        <v>19.348299999999998</v>
      </c>
      <c r="D2774" s="1">
        <v>111.64856860809476</v>
      </c>
      <c r="E2774" s="1">
        <v>237.36</v>
      </c>
      <c r="F2774" s="1">
        <f t="shared" si="88"/>
        <v>145.05973139190525</v>
      </c>
      <c r="G2774" s="34"/>
      <c r="H2774" s="1">
        <v>593.5</v>
      </c>
      <c r="I2774" s="1">
        <f>IF(Tabel1[[#This Row],[Netto afname 2024 (LDN)]]-Tabel1[[#This Row],[Wind profiel]]&lt;0,0,Tabel1[[#This Row],[Netto afname 2024 (LDN)]]-Tabel1[[#This Row],[Wind profiel]])</f>
        <v>0</v>
      </c>
      <c r="J2774" s="1">
        <f>Tabel1[[#This Row],[Wind profiel]]-Tabel1[[#This Row],[Netto afname 2024 (LDN)]]</f>
        <v>574.15170000000001</v>
      </c>
    </row>
    <row r="2775" spans="1:10" x14ac:dyDescent="0.2">
      <c r="A2775">
        <f t="shared" si="87"/>
        <v>4</v>
      </c>
      <c r="B2775" t="s">
        <v>2773</v>
      </c>
      <c r="C2775" s="1">
        <v>2.2286000000000001</v>
      </c>
      <c r="D2775" s="1">
        <v>231.63869693978279</v>
      </c>
      <c r="E2775" s="1">
        <v>393.28000000000003</v>
      </c>
      <c r="F2775" s="1">
        <f t="shared" si="88"/>
        <v>163.86990306021721</v>
      </c>
      <c r="G2775" s="34"/>
      <c r="H2775" s="1">
        <v>568.5</v>
      </c>
      <c r="I2775" s="1">
        <f>IF(Tabel1[[#This Row],[Netto afname 2024 (LDN)]]-Tabel1[[#This Row],[Wind profiel]]&lt;0,0,Tabel1[[#This Row],[Netto afname 2024 (LDN)]]-Tabel1[[#This Row],[Wind profiel]])</f>
        <v>0</v>
      </c>
      <c r="J2775" s="1">
        <f>Tabel1[[#This Row],[Wind profiel]]-Tabel1[[#This Row],[Netto afname 2024 (LDN)]]</f>
        <v>566.27139999999997</v>
      </c>
    </row>
    <row r="2776" spans="1:10" x14ac:dyDescent="0.2">
      <c r="A2776">
        <f t="shared" si="87"/>
        <v>4</v>
      </c>
      <c r="B2776" t="s">
        <v>2774</v>
      </c>
      <c r="C2776" s="1">
        <v>0.45584999999999998</v>
      </c>
      <c r="D2776" s="1">
        <v>134.89634748272459</v>
      </c>
      <c r="E2776" s="1">
        <v>293.36</v>
      </c>
      <c r="F2776" s="1">
        <f t="shared" si="88"/>
        <v>158.91950251727542</v>
      </c>
      <c r="G2776" s="34"/>
      <c r="H2776" s="1">
        <v>680.8</v>
      </c>
      <c r="I2776" s="1">
        <f>IF(Tabel1[[#This Row],[Netto afname 2024 (LDN)]]-Tabel1[[#This Row],[Wind profiel]]&lt;0,0,Tabel1[[#This Row],[Netto afname 2024 (LDN)]]-Tabel1[[#This Row],[Wind profiel]])</f>
        <v>0</v>
      </c>
      <c r="J2776" s="1">
        <f>Tabel1[[#This Row],[Wind profiel]]-Tabel1[[#This Row],[Netto afname 2024 (LDN)]]</f>
        <v>680.3441499999999</v>
      </c>
    </row>
    <row r="2777" spans="1:10" x14ac:dyDescent="0.2">
      <c r="A2777">
        <f t="shared" si="87"/>
        <v>4</v>
      </c>
      <c r="B2777" t="s">
        <v>2775</v>
      </c>
      <c r="C2777" s="1">
        <v>0</v>
      </c>
      <c r="D2777" s="1">
        <v>246.39684106614021</v>
      </c>
      <c r="E2777" s="1">
        <v>405.59999999999997</v>
      </c>
      <c r="F2777" s="1">
        <f t="shared" si="88"/>
        <v>159.20315893385975</v>
      </c>
      <c r="G2777" s="34"/>
      <c r="H2777" s="1">
        <v>826.7</v>
      </c>
      <c r="I2777" s="1">
        <f>IF(Tabel1[[#This Row],[Netto afname 2024 (LDN)]]-Tabel1[[#This Row],[Wind profiel]]&lt;0,0,Tabel1[[#This Row],[Netto afname 2024 (LDN)]]-Tabel1[[#This Row],[Wind profiel]])</f>
        <v>0</v>
      </c>
      <c r="J2777" s="1">
        <f>Tabel1[[#This Row],[Wind profiel]]-Tabel1[[#This Row],[Netto afname 2024 (LDN)]]</f>
        <v>826.7</v>
      </c>
    </row>
    <row r="2778" spans="1:10" x14ac:dyDescent="0.2">
      <c r="A2778">
        <f t="shared" si="87"/>
        <v>4</v>
      </c>
      <c r="B2778" t="s">
        <v>2776</v>
      </c>
      <c r="C2778" s="1">
        <v>43.710950000000004</v>
      </c>
      <c r="D2778" s="1">
        <v>8.5389930898321822</v>
      </c>
      <c r="E2778" s="1">
        <v>114.08</v>
      </c>
      <c r="F2778" s="1">
        <f t="shared" si="88"/>
        <v>149.25195691016782</v>
      </c>
      <c r="G2778" s="34"/>
      <c r="H2778" s="1">
        <v>919.5</v>
      </c>
      <c r="I2778" s="1">
        <f>IF(Tabel1[[#This Row],[Netto afname 2024 (LDN)]]-Tabel1[[#This Row],[Wind profiel]]&lt;0,0,Tabel1[[#This Row],[Netto afname 2024 (LDN)]]-Tabel1[[#This Row],[Wind profiel]])</f>
        <v>0</v>
      </c>
      <c r="J2778" s="1">
        <f>Tabel1[[#This Row],[Wind profiel]]-Tabel1[[#This Row],[Netto afname 2024 (LDN)]]</f>
        <v>875.78904999999997</v>
      </c>
    </row>
    <row r="2779" spans="1:10" x14ac:dyDescent="0.2">
      <c r="A2779">
        <f t="shared" si="87"/>
        <v>4</v>
      </c>
      <c r="B2779" t="s">
        <v>2777</v>
      </c>
      <c r="C2779" s="1">
        <v>26.338000000000001</v>
      </c>
      <c r="D2779" s="1">
        <v>1.9249753208292202</v>
      </c>
      <c r="E2779" s="1">
        <v>121.20000000000002</v>
      </c>
      <c r="F2779" s="1">
        <f t="shared" si="88"/>
        <v>145.61302467917079</v>
      </c>
      <c r="G2779" s="34"/>
      <c r="H2779" s="1">
        <v>1041.0999999999999</v>
      </c>
      <c r="I2779" s="1">
        <f>IF(Tabel1[[#This Row],[Netto afname 2024 (LDN)]]-Tabel1[[#This Row],[Wind profiel]]&lt;0,0,Tabel1[[#This Row],[Netto afname 2024 (LDN)]]-Tabel1[[#This Row],[Wind profiel]])</f>
        <v>0</v>
      </c>
      <c r="J2779" s="1">
        <f>Tabel1[[#This Row],[Wind profiel]]-Tabel1[[#This Row],[Netto afname 2024 (LDN)]]</f>
        <v>1014.7619999999999</v>
      </c>
    </row>
    <row r="2780" spans="1:10" x14ac:dyDescent="0.2">
      <c r="A2780">
        <f t="shared" si="87"/>
        <v>4</v>
      </c>
      <c r="B2780" t="s">
        <v>2778</v>
      </c>
      <c r="C2780" s="1">
        <v>110.67025000000001</v>
      </c>
      <c r="D2780" s="1">
        <v>0</v>
      </c>
      <c r="E2780" s="1">
        <v>40</v>
      </c>
      <c r="F2780" s="1">
        <f t="shared" si="88"/>
        <v>150.67025000000001</v>
      </c>
      <c r="G2780" s="34"/>
      <c r="H2780" s="1">
        <v>1530.8</v>
      </c>
      <c r="I2780" s="1">
        <f>IF(Tabel1[[#This Row],[Netto afname 2024 (LDN)]]-Tabel1[[#This Row],[Wind profiel]]&lt;0,0,Tabel1[[#This Row],[Netto afname 2024 (LDN)]]-Tabel1[[#This Row],[Wind profiel]])</f>
        <v>0</v>
      </c>
      <c r="J2780" s="1">
        <f>Tabel1[[#This Row],[Wind profiel]]-Tabel1[[#This Row],[Netto afname 2024 (LDN)]]</f>
        <v>1420.1297500000001</v>
      </c>
    </row>
    <row r="2781" spans="1:10" x14ac:dyDescent="0.2">
      <c r="A2781">
        <f t="shared" si="87"/>
        <v>4</v>
      </c>
      <c r="B2781" t="s">
        <v>2779</v>
      </c>
      <c r="C2781" s="1">
        <v>157.5215</v>
      </c>
      <c r="D2781" s="1">
        <v>0</v>
      </c>
      <c r="E2781" s="1">
        <v>11.600000000000001</v>
      </c>
      <c r="F2781" s="1">
        <f t="shared" si="88"/>
        <v>169.1215</v>
      </c>
      <c r="G2781" s="34"/>
      <c r="H2781" s="1">
        <v>2898.6</v>
      </c>
      <c r="I2781" s="1">
        <f>IF(Tabel1[[#This Row],[Netto afname 2024 (LDN)]]-Tabel1[[#This Row],[Wind profiel]]&lt;0,0,Tabel1[[#This Row],[Netto afname 2024 (LDN)]]-Tabel1[[#This Row],[Wind profiel]])</f>
        <v>0</v>
      </c>
      <c r="J2781" s="1">
        <f>Tabel1[[#This Row],[Wind profiel]]-Tabel1[[#This Row],[Netto afname 2024 (LDN)]]</f>
        <v>2741.0785000000001</v>
      </c>
    </row>
    <row r="2782" spans="1:10" x14ac:dyDescent="0.2">
      <c r="A2782">
        <f t="shared" si="87"/>
        <v>4</v>
      </c>
      <c r="B2782" t="s">
        <v>2780</v>
      </c>
      <c r="C2782" s="1">
        <v>177.98409999999998</v>
      </c>
      <c r="D2782" s="1">
        <v>0</v>
      </c>
      <c r="E2782" s="1">
        <v>2.4</v>
      </c>
      <c r="F2782" s="1">
        <f t="shared" si="88"/>
        <v>180.38409999999999</v>
      </c>
      <c r="G2782" s="34"/>
      <c r="H2782" s="1">
        <v>2927.8</v>
      </c>
      <c r="I2782" s="1">
        <f>IF(Tabel1[[#This Row],[Netto afname 2024 (LDN)]]-Tabel1[[#This Row],[Wind profiel]]&lt;0,0,Tabel1[[#This Row],[Netto afname 2024 (LDN)]]-Tabel1[[#This Row],[Wind profiel]])</f>
        <v>0</v>
      </c>
      <c r="J2782" s="1">
        <f>Tabel1[[#This Row],[Wind profiel]]-Tabel1[[#This Row],[Netto afname 2024 (LDN)]]</f>
        <v>2749.8159000000001</v>
      </c>
    </row>
    <row r="2783" spans="1:10" x14ac:dyDescent="0.2">
      <c r="A2783">
        <f t="shared" si="87"/>
        <v>4</v>
      </c>
      <c r="B2783" t="s">
        <v>2781</v>
      </c>
      <c r="C2783" s="1">
        <v>199.05450000000002</v>
      </c>
      <c r="D2783" s="1">
        <v>0</v>
      </c>
      <c r="E2783" s="1">
        <v>0</v>
      </c>
      <c r="F2783" s="1">
        <f t="shared" si="88"/>
        <v>199.05450000000002</v>
      </c>
      <c r="G2783" s="34"/>
      <c r="H2783" s="1">
        <v>2125.8000000000002</v>
      </c>
      <c r="I2783" s="1">
        <f>IF(Tabel1[[#This Row],[Netto afname 2024 (LDN)]]-Tabel1[[#This Row],[Wind profiel]]&lt;0,0,Tabel1[[#This Row],[Netto afname 2024 (LDN)]]-Tabel1[[#This Row],[Wind profiel]])</f>
        <v>0</v>
      </c>
      <c r="J2783" s="1">
        <f>Tabel1[[#This Row],[Wind profiel]]-Tabel1[[#This Row],[Netto afname 2024 (LDN)]]</f>
        <v>1926.7455000000002</v>
      </c>
    </row>
    <row r="2784" spans="1:10" x14ac:dyDescent="0.2">
      <c r="A2784">
        <f t="shared" si="87"/>
        <v>4</v>
      </c>
      <c r="B2784" t="s">
        <v>2782</v>
      </c>
      <c r="C2784" s="1">
        <v>239.47320000000002</v>
      </c>
      <c r="D2784" s="1">
        <v>0</v>
      </c>
      <c r="E2784" s="1">
        <v>0</v>
      </c>
      <c r="F2784" s="1">
        <f t="shared" si="88"/>
        <v>239.47320000000002</v>
      </c>
      <c r="G2784" s="34"/>
      <c r="H2784" s="1">
        <v>1331.6</v>
      </c>
      <c r="I2784" s="1">
        <f>IF(Tabel1[[#This Row],[Netto afname 2024 (LDN)]]-Tabel1[[#This Row],[Wind profiel]]&lt;0,0,Tabel1[[#This Row],[Netto afname 2024 (LDN)]]-Tabel1[[#This Row],[Wind profiel]])</f>
        <v>0</v>
      </c>
      <c r="J2784" s="1">
        <f>Tabel1[[#This Row],[Wind profiel]]-Tabel1[[#This Row],[Netto afname 2024 (LDN)]]</f>
        <v>1092.1268</v>
      </c>
    </row>
    <row r="2785" spans="1:10" x14ac:dyDescent="0.2">
      <c r="A2785">
        <f t="shared" si="87"/>
        <v>4</v>
      </c>
      <c r="B2785" t="s">
        <v>2783</v>
      </c>
      <c r="C2785" s="1">
        <v>261.30335000000002</v>
      </c>
      <c r="D2785" s="1">
        <v>0</v>
      </c>
      <c r="E2785" s="1">
        <v>0</v>
      </c>
      <c r="F2785" s="1">
        <f t="shared" si="88"/>
        <v>261.30335000000002</v>
      </c>
      <c r="G2785" s="34"/>
      <c r="H2785" s="1">
        <v>798.9</v>
      </c>
      <c r="I2785" s="1">
        <f>IF(Tabel1[[#This Row],[Netto afname 2024 (LDN)]]-Tabel1[[#This Row],[Wind profiel]]&lt;0,0,Tabel1[[#This Row],[Netto afname 2024 (LDN)]]-Tabel1[[#This Row],[Wind profiel]])</f>
        <v>0</v>
      </c>
      <c r="J2785" s="1">
        <f>Tabel1[[#This Row],[Wind profiel]]-Tabel1[[#This Row],[Netto afname 2024 (LDN)]]</f>
        <v>537.59664999999995</v>
      </c>
    </row>
    <row r="2786" spans="1:10" x14ac:dyDescent="0.2">
      <c r="A2786">
        <f t="shared" si="87"/>
        <v>4</v>
      </c>
      <c r="B2786" t="s">
        <v>2784</v>
      </c>
      <c r="C2786" s="1">
        <v>272.75024999999999</v>
      </c>
      <c r="D2786" s="1">
        <v>0</v>
      </c>
      <c r="E2786" s="1">
        <v>0</v>
      </c>
      <c r="F2786" s="1">
        <f t="shared" si="88"/>
        <v>272.75024999999999</v>
      </c>
      <c r="G2786" s="34"/>
      <c r="H2786" s="1">
        <v>627</v>
      </c>
      <c r="I2786" s="1">
        <f>IF(Tabel1[[#This Row],[Netto afname 2024 (LDN)]]-Tabel1[[#This Row],[Wind profiel]]&lt;0,0,Tabel1[[#This Row],[Netto afname 2024 (LDN)]]-Tabel1[[#This Row],[Wind profiel]])</f>
        <v>0</v>
      </c>
      <c r="J2786" s="1">
        <f>Tabel1[[#This Row],[Wind profiel]]-Tabel1[[#This Row],[Netto afname 2024 (LDN)]]</f>
        <v>354.24975000000001</v>
      </c>
    </row>
    <row r="2787" spans="1:10" x14ac:dyDescent="0.2">
      <c r="A2787">
        <f t="shared" si="87"/>
        <v>4</v>
      </c>
      <c r="B2787" t="s">
        <v>2785</v>
      </c>
      <c r="C2787" s="1">
        <v>255.22535000000002</v>
      </c>
      <c r="D2787" s="1">
        <v>0</v>
      </c>
      <c r="E2787" s="1">
        <v>0</v>
      </c>
      <c r="F2787" s="1">
        <f t="shared" si="88"/>
        <v>255.22535000000002</v>
      </c>
      <c r="G2787" s="34"/>
      <c r="H2787" s="1">
        <v>366.5</v>
      </c>
      <c r="I2787" s="1">
        <f>IF(Tabel1[[#This Row],[Netto afname 2024 (LDN)]]-Tabel1[[#This Row],[Wind profiel]]&lt;0,0,Tabel1[[#This Row],[Netto afname 2024 (LDN)]]-Tabel1[[#This Row],[Wind profiel]])</f>
        <v>0</v>
      </c>
      <c r="J2787" s="1">
        <f>Tabel1[[#This Row],[Wind profiel]]-Tabel1[[#This Row],[Netto afname 2024 (LDN)]]</f>
        <v>111.27464999999998</v>
      </c>
    </row>
    <row r="2788" spans="1:10" x14ac:dyDescent="0.2">
      <c r="A2788">
        <f t="shared" si="87"/>
        <v>4</v>
      </c>
      <c r="B2788" t="s">
        <v>2786</v>
      </c>
      <c r="C2788" s="1">
        <v>205.94289999999998</v>
      </c>
      <c r="D2788" s="1">
        <v>0</v>
      </c>
      <c r="E2788" s="1">
        <v>0</v>
      </c>
      <c r="F2788" s="1">
        <f t="shared" si="88"/>
        <v>205.94289999999998</v>
      </c>
      <c r="G2788" s="34"/>
      <c r="H2788" s="1">
        <v>363.9</v>
      </c>
      <c r="I2788" s="1">
        <f>IF(Tabel1[[#This Row],[Netto afname 2024 (LDN)]]-Tabel1[[#This Row],[Wind profiel]]&lt;0,0,Tabel1[[#This Row],[Netto afname 2024 (LDN)]]-Tabel1[[#This Row],[Wind profiel]])</f>
        <v>0</v>
      </c>
      <c r="J2788" s="1">
        <f>Tabel1[[#This Row],[Wind profiel]]-Tabel1[[#This Row],[Netto afname 2024 (LDN)]]</f>
        <v>157.9571</v>
      </c>
    </row>
    <row r="2789" spans="1:10" x14ac:dyDescent="0.2">
      <c r="A2789">
        <f t="shared" si="87"/>
        <v>4</v>
      </c>
      <c r="B2789" t="s">
        <v>2787</v>
      </c>
      <c r="C2789" s="1">
        <v>195.71159999999998</v>
      </c>
      <c r="D2789" s="1">
        <v>0</v>
      </c>
      <c r="E2789" s="1">
        <v>0</v>
      </c>
      <c r="F2789" s="1">
        <f t="shared" si="88"/>
        <v>195.71159999999998</v>
      </c>
      <c r="G2789" s="34"/>
      <c r="H2789" s="1">
        <v>453.4</v>
      </c>
      <c r="I2789" s="1">
        <f>IF(Tabel1[[#This Row],[Netto afname 2024 (LDN)]]-Tabel1[[#This Row],[Wind profiel]]&lt;0,0,Tabel1[[#This Row],[Netto afname 2024 (LDN)]]-Tabel1[[#This Row],[Wind profiel]])</f>
        <v>0</v>
      </c>
      <c r="J2789" s="1">
        <f>Tabel1[[#This Row],[Wind profiel]]-Tabel1[[#This Row],[Netto afname 2024 (LDN)]]</f>
        <v>257.6884</v>
      </c>
    </row>
    <row r="2790" spans="1:10" x14ac:dyDescent="0.2">
      <c r="A2790">
        <f t="shared" si="87"/>
        <v>4</v>
      </c>
      <c r="B2790" t="s">
        <v>2788</v>
      </c>
      <c r="C2790" s="1">
        <v>189.98814999999999</v>
      </c>
      <c r="D2790" s="1">
        <v>0</v>
      </c>
      <c r="E2790" s="1">
        <v>0</v>
      </c>
      <c r="F2790" s="1">
        <f t="shared" si="88"/>
        <v>189.98814999999999</v>
      </c>
      <c r="G2790" s="34"/>
      <c r="H2790" s="1">
        <v>539.6</v>
      </c>
      <c r="I2790" s="1">
        <f>IF(Tabel1[[#This Row],[Netto afname 2024 (LDN)]]-Tabel1[[#This Row],[Wind profiel]]&lt;0,0,Tabel1[[#This Row],[Netto afname 2024 (LDN)]]-Tabel1[[#This Row],[Wind profiel]])</f>
        <v>0</v>
      </c>
      <c r="J2790" s="1">
        <f>Tabel1[[#This Row],[Wind profiel]]-Tabel1[[#This Row],[Netto afname 2024 (LDN)]]</f>
        <v>349.61185</v>
      </c>
    </row>
    <row r="2791" spans="1:10" x14ac:dyDescent="0.2">
      <c r="A2791">
        <f t="shared" si="87"/>
        <v>4</v>
      </c>
      <c r="B2791" t="s">
        <v>2789</v>
      </c>
      <c r="C2791" s="1">
        <v>179.8075</v>
      </c>
      <c r="D2791" s="1">
        <v>0</v>
      </c>
      <c r="E2791" s="1">
        <v>0</v>
      </c>
      <c r="F2791" s="1">
        <f t="shared" si="88"/>
        <v>179.8075</v>
      </c>
      <c r="G2791" s="34"/>
      <c r="H2791" s="1">
        <v>691</v>
      </c>
      <c r="I2791" s="1">
        <f>IF(Tabel1[[#This Row],[Netto afname 2024 (LDN)]]-Tabel1[[#This Row],[Wind profiel]]&lt;0,0,Tabel1[[#This Row],[Netto afname 2024 (LDN)]]-Tabel1[[#This Row],[Wind profiel]])</f>
        <v>0</v>
      </c>
      <c r="J2791" s="1">
        <f>Tabel1[[#This Row],[Wind profiel]]-Tabel1[[#This Row],[Netto afname 2024 (LDN)]]</f>
        <v>511.1925</v>
      </c>
    </row>
    <row r="2792" spans="1:10" x14ac:dyDescent="0.2">
      <c r="A2792">
        <f t="shared" si="87"/>
        <v>4</v>
      </c>
      <c r="B2792" t="s">
        <v>2790</v>
      </c>
      <c r="C2792" s="1">
        <v>157.01499999999999</v>
      </c>
      <c r="D2792" s="1">
        <v>0</v>
      </c>
      <c r="E2792" s="1">
        <v>6</v>
      </c>
      <c r="F2792" s="1">
        <f t="shared" si="88"/>
        <v>163.01499999999999</v>
      </c>
      <c r="G2792" s="34"/>
      <c r="H2792" s="1">
        <v>718.2</v>
      </c>
      <c r="I2792" s="1">
        <f>IF(Tabel1[[#This Row],[Netto afname 2024 (LDN)]]-Tabel1[[#This Row],[Wind profiel]]&lt;0,0,Tabel1[[#This Row],[Netto afname 2024 (LDN)]]-Tabel1[[#This Row],[Wind profiel]])</f>
        <v>0</v>
      </c>
      <c r="J2792" s="1">
        <f>Tabel1[[#This Row],[Wind profiel]]-Tabel1[[#This Row],[Netto afname 2024 (LDN)]]</f>
        <v>561.18500000000006</v>
      </c>
    </row>
    <row r="2793" spans="1:10" x14ac:dyDescent="0.2">
      <c r="A2793">
        <f t="shared" si="87"/>
        <v>4</v>
      </c>
      <c r="B2793" t="s">
        <v>2791</v>
      </c>
      <c r="C2793" s="1">
        <v>59.767000000000003</v>
      </c>
      <c r="D2793" s="1">
        <v>0.49358341559723595</v>
      </c>
      <c r="E2793" s="1">
        <v>98.96</v>
      </c>
      <c r="F2793" s="1">
        <f t="shared" si="88"/>
        <v>158.23341658440276</v>
      </c>
      <c r="G2793" s="34"/>
      <c r="H2793" s="1">
        <v>581.6</v>
      </c>
      <c r="I2793" s="1">
        <f>IF(Tabel1[[#This Row],[Netto afname 2024 (LDN)]]-Tabel1[[#This Row],[Wind profiel]]&lt;0,0,Tabel1[[#This Row],[Netto afname 2024 (LDN)]]-Tabel1[[#This Row],[Wind profiel]])</f>
        <v>0</v>
      </c>
      <c r="J2793" s="1">
        <f>Tabel1[[#This Row],[Wind profiel]]-Tabel1[[#This Row],[Netto afname 2024 (LDN)]]</f>
        <v>521.83299999999997</v>
      </c>
    </row>
    <row r="2794" spans="1:10" x14ac:dyDescent="0.2">
      <c r="A2794">
        <f t="shared" si="87"/>
        <v>4</v>
      </c>
      <c r="B2794" t="s">
        <v>2792</v>
      </c>
      <c r="C2794" s="1">
        <v>3.8493999999999997</v>
      </c>
      <c r="D2794" s="1">
        <v>87.41362290227049</v>
      </c>
      <c r="E2794" s="1">
        <v>222.56000000000003</v>
      </c>
      <c r="F2794" s="1">
        <f t="shared" si="88"/>
        <v>138.99577709772956</v>
      </c>
      <c r="G2794" s="34"/>
      <c r="H2794" s="1">
        <v>511.4</v>
      </c>
      <c r="I2794" s="1">
        <f>IF(Tabel1[[#This Row],[Netto afname 2024 (LDN)]]-Tabel1[[#This Row],[Wind profiel]]&lt;0,0,Tabel1[[#This Row],[Netto afname 2024 (LDN)]]-Tabel1[[#This Row],[Wind profiel]])</f>
        <v>0</v>
      </c>
      <c r="J2794" s="1">
        <f>Tabel1[[#This Row],[Wind profiel]]-Tabel1[[#This Row],[Netto afname 2024 (LDN)]]</f>
        <v>507.55059999999997</v>
      </c>
    </row>
    <row r="2795" spans="1:10" x14ac:dyDescent="0.2">
      <c r="A2795">
        <f t="shared" si="87"/>
        <v>4</v>
      </c>
      <c r="B2795" t="s">
        <v>2793</v>
      </c>
      <c r="C2795" s="1">
        <v>2.8364000000000003</v>
      </c>
      <c r="D2795" s="1">
        <v>183.0207305034551</v>
      </c>
      <c r="E2795" s="1">
        <v>341.84000000000003</v>
      </c>
      <c r="F2795" s="1">
        <f t="shared" si="88"/>
        <v>161.65566949654496</v>
      </c>
      <c r="G2795" s="34"/>
      <c r="H2795" s="1">
        <v>575.4</v>
      </c>
      <c r="I2795" s="1">
        <f>IF(Tabel1[[#This Row],[Netto afname 2024 (LDN)]]-Tabel1[[#This Row],[Wind profiel]]&lt;0,0,Tabel1[[#This Row],[Netto afname 2024 (LDN)]]-Tabel1[[#This Row],[Wind profiel]])</f>
        <v>0</v>
      </c>
      <c r="J2795" s="1">
        <f>Tabel1[[#This Row],[Wind profiel]]-Tabel1[[#This Row],[Netto afname 2024 (LDN)]]</f>
        <v>572.56359999999995</v>
      </c>
    </row>
    <row r="2796" spans="1:10" x14ac:dyDescent="0.2">
      <c r="A2796">
        <f t="shared" si="87"/>
        <v>4</v>
      </c>
      <c r="B2796" t="s">
        <v>2794</v>
      </c>
      <c r="C2796" s="1">
        <v>29.123750000000001</v>
      </c>
      <c r="D2796" s="1">
        <v>61.944718657453109</v>
      </c>
      <c r="E2796" s="1">
        <v>189.83999999999997</v>
      </c>
      <c r="F2796" s="1">
        <f t="shared" si="88"/>
        <v>157.01903134254687</v>
      </c>
      <c r="G2796" s="34"/>
      <c r="H2796" s="1">
        <v>606.29999999999995</v>
      </c>
      <c r="I2796" s="1">
        <f>IF(Tabel1[[#This Row],[Netto afname 2024 (LDN)]]-Tabel1[[#This Row],[Wind profiel]]&lt;0,0,Tabel1[[#This Row],[Netto afname 2024 (LDN)]]-Tabel1[[#This Row],[Wind profiel]])</f>
        <v>0</v>
      </c>
      <c r="J2796" s="1">
        <f>Tabel1[[#This Row],[Wind profiel]]-Tabel1[[#This Row],[Netto afname 2024 (LDN)]]</f>
        <v>577.17624999999998</v>
      </c>
    </row>
    <row r="2797" spans="1:10" x14ac:dyDescent="0.2">
      <c r="A2797">
        <f t="shared" si="87"/>
        <v>4</v>
      </c>
      <c r="B2797" t="s">
        <v>2795</v>
      </c>
      <c r="C2797" s="1">
        <v>0.70909999999999995</v>
      </c>
      <c r="D2797" s="1">
        <v>273.29713721618953</v>
      </c>
      <c r="E2797" s="1">
        <v>436.32000000000005</v>
      </c>
      <c r="F2797" s="1">
        <f t="shared" si="88"/>
        <v>163.7319627838105</v>
      </c>
      <c r="G2797" s="34"/>
      <c r="H2797" s="1">
        <v>633.9</v>
      </c>
      <c r="I2797" s="1">
        <f>IF(Tabel1[[#This Row],[Netto afname 2024 (LDN)]]-Tabel1[[#This Row],[Wind profiel]]&lt;0,0,Tabel1[[#This Row],[Netto afname 2024 (LDN)]]-Tabel1[[#This Row],[Wind profiel]])</f>
        <v>0</v>
      </c>
      <c r="J2797" s="1">
        <f>Tabel1[[#This Row],[Wind profiel]]-Tabel1[[#This Row],[Netto afname 2024 (LDN)]]</f>
        <v>633.19089999999994</v>
      </c>
    </row>
    <row r="2798" spans="1:10" x14ac:dyDescent="0.2">
      <c r="A2798">
        <f t="shared" si="87"/>
        <v>4</v>
      </c>
      <c r="B2798" t="s">
        <v>2796</v>
      </c>
      <c r="C2798" s="1">
        <v>0.25324999999999998</v>
      </c>
      <c r="D2798" s="1">
        <v>271.86574531095755</v>
      </c>
      <c r="E2798" s="1">
        <v>432.96000000000004</v>
      </c>
      <c r="F2798" s="1">
        <f t="shared" si="88"/>
        <v>161.34750468904247</v>
      </c>
      <c r="G2798" s="34"/>
      <c r="H2798" s="1">
        <v>742.7</v>
      </c>
      <c r="I2798" s="1">
        <f>IF(Tabel1[[#This Row],[Netto afname 2024 (LDN)]]-Tabel1[[#This Row],[Wind profiel]]&lt;0,0,Tabel1[[#This Row],[Netto afname 2024 (LDN)]]-Tabel1[[#This Row],[Wind profiel]])</f>
        <v>0</v>
      </c>
      <c r="J2798" s="1">
        <f>Tabel1[[#This Row],[Wind profiel]]-Tabel1[[#This Row],[Netto afname 2024 (LDN)]]</f>
        <v>742.44675000000007</v>
      </c>
    </row>
    <row r="2799" spans="1:10" x14ac:dyDescent="0.2">
      <c r="A2799">
        <f t="shared" si="87"/>
        <v>4</v>
      </c>
      <c r="B2799" t="s">
        <v>2797</v>
      </c>
      <c r="C2799" s="1">
        <v>0</v>
      </c>
      <c r="D2799" s="1">
        <v>331.3425468904245</v>
      </c>
      <c r="E2799" s="1">
        <v>497.43999999999994</v>
      </c>
      <c r="F2799" s="1">
        <f t="shared" si="88"/>
        <v>166.09745310957544</v>
      </c>
      <c r="G2799" s="34"/>
      <c r="H2799" s="1">
        <v>402.9</v>
      </c>
      <c r="I2799" s="1">
        <f>IF(Tabel1[[#This Row],[Netto afname 2024 (LDN)]]-Tabel1[[#This Row],[Wind profiel]]&lt;0,0,Tabel1[[#This Row],[Netto afname 2024 (LDN)]]-Tabel1[[#This Row],[Wind profiel]])</f>
        <v>0</v>
      </c>
      <c r="J2799" s="1">
        <f>Tabel1[[#This Row],[Wind profiel]]-Tabel1[[#This Row],[Netto afname 2024 (LDN)]]</f>
        <v>402.9</v>
      </c>
    </row>
    <row r="2800" spans="1:10" x14ac:dyDescent="0.2">
      <c r="A2800">
        <f t="shared" si="87"/>
        <v>4</v>
      </c>
      <c r="B2800" t="s">
        <v>2798</v>
      </c>
      <c r="C2800" s="1">
        <v>0</v>
      </c>
      <c r="D2800" s="1">
        <v>273.44521224086873</v>
      </c>
      <c r="E2800" s="1">
        <v>436.88000000000005</v>
      </c>
      <c r="F2800" s="1">
        <f t="shared" si="88"/>
        <v>163.43478775913132</v>
      </c>
      <c r="G2800" s="34"/>
      <c r="H2800" s="1">
        <v>276.2</v>
      </c>
      <c r="I2800" s="1">
        <f>IF(Tabel1[[#This Row],[Netto afname 2024 (LDN)]]-Tabel1[[#This Row],[Wind profiel]]&lt;0,0,Tabel1[[#This Row],[Netto afname 2024 (LDN)]]-Tabel1[[#This Row],[Wind profiel]])</f>
        <v>0</v>
      </c>
      <c r="J2800" s="1">
        <f>Tabel1[[#This Row],[Wind profiel]]-Tabel1[[#This Row],[Netto afname 2024 (LDN)]]</f>
        <v>276.2</v>
      </c>
    </row>
    <row r="2801" spans="1:10" x14ac:dyDescent="0.2">
      <c r="A2801">
        <f t="shared" si="87"/>
        <v>4</v>
      </c>
      <c r="B2801" t="s">
        <v>2799</v>
      </c>
      <c r="C2801" s="1">
        <v>5.0650000000000001E-2</v>
      </c>
      <c r="D2801" s="1">
        <v>268.21322803553801</v>
      </c>
      <c r="E2801" s="1">
        <v>430.16</v>
      </c>
      <c r="F2801" s="1">
        <f t="shared" si="88"/>
        <v>161.99742196446203</v>
      </c>
      <c r="G2801" s="34"/>
      <c r="H2801" s="1">
        <v>335</v>
      </c>
      <c r="I2801" s="1">
        <f>IF(Tabel1[[#This Row],[Netto afname 2024 (LDN)]]-Tabel1[[#This Row],[Wind profiel]]&lt;0,0,Tabel1[[#This Row],[Netto afname 2024 (LDN)]]-Tabel1[[#This Row],[Wind profiel]])</f>
        <v>0</v>
      </c>
      <c r="J2801" s="1">
        <f>Tabel1[[#This Row],[Wind profiel]]-Tabel1[[#This Row],[Netto afname 2024 (LDN)]]</f>
        <v>334.94934999999998</v>
      </c>
    </row>
    <row r="2802" spans="1:10" x14ac:dyDescent="0.2">
      <c r="A2802">
        <f t="shared" si="87"/>
        <v>4</v>
      </c>
      <c r="B2802" t="s">
        <v>2800</v>
      </c>
      <c r="C2802" s="1">
        <v>0.70909999999999995</v>
      </c>
      <c r="D2802" s="1">
        <v>238.25271470878576</v>
      </c>
      <c r="E2802" s="1">
        <v>393.84000000000003</v>
      </c>
      <c r="F2802" s="1">
        <f t="shared" si="88"/>
        <v>156.29638529121425</v>
      </c>
      <c r="G2802" s="34"/>
      <c r="H2802" s="1">
        <v>249.9</v>
      </c>
      <c r="I2802" s="1">
        <f>IF(Tabel1[[#This Row],[Netto afname 2024 (LDN)]]-Tabel1[[#This Row],[Wind profiel]]&lt;0,0,Tabel1[[#This Row],[Netto afname 2024 (LDN)]]-Tabel1[[#This Row],[Wind profiel]])</f>
        <v>0</v>
      </c>
      <c r="J2802" s="1">
        <f>Tabel1[[#This Row],[Wind profiel]]-Tabel1[[#This Row],[Netto afname 2024 (LDN)]]</f>
        <v>249.1909</v>
      </c>
    </row>
    <row r="2803" spans="1:10" x14ac:dyDescent="0.2">
      <c r="A2803">
        <f t="shared" si="87"/>
        <v>4</v>
      </c>
      <c r="B2803" t="s">
        <v>2801</v>
      </c>
      <c r="C2803" s="1">
        <v>1.0130000000000001</v>
      </c>
      <c r="D2803" s="1">
        <v>147.48272458045409</v>
      </c>
      <c r="E2803" s="1">
        <v>302.56</v>
      </c>
      <c r="F2803" s="1">
        <f t="shared" si="88"/>
        <v>156.09027541954589</v>
      </c>
      <c r="G2803" s="34"/>
      <c r="H2803" s="1">
        <v>162.30000000000001</v>
      </c>
      <c r="I2803" s="1">
        <f>IF(Tabel1[[#This Row],[Netto afname 2024 (LDN)]]-Tabel1[[#This Row],[Wind profiel]]&lt;0,0,Tabel1[[#This Row],[Netto afname 2024 (LDN)]]-Tabel1[[#This Row],[Wind profiel]])</f>
        <v>0</v>
      </c>
      <c r="J2803" s="1">
        <f>Tabel1[[#This Row],[Wind profiel]]-Tabel1[[#This Row],[Netto afname 2024 (LDN)]]</f>
        <v>161.28700000000001</v>
      </c>
    </row>
    <row r="2804" spans="1:10" x14ac:dyDescent="0.2">
      <c r="A2804">
        <f t="shared" si="87"/>
        <v>4</v>
      </c>
      <c r="B2804" t="s">
        <v>2802</v>
      </c>
      <c r="C2804" s="1">
        <v>4.5078499999999995</v>
      </c>
      <c r="D2804" s="1">
        <v>59.723593287265544</v>
      </c>
      <c r="E2804" s="1">
        <v>213.28</v>
      </c>
      <c r="F2804" s="1">
        <f t="shared" si="88"/>
        <v>158.06425671273445</v>
      </c>
      <c r="G2804" s="34"/>
      <c r="H2804" s="1">
        <v>84.4</v>
      </c>
      <c r="I2804" s="1">
        <f>IF(Tabel1[[#This Row],[Netto afname 2024 (LDN)]]-Tabel1[[#This Row],[Wind profiel]]&lt;0,0,Tabel1[[#This Row],[Netto afname 2024 (LDN)]]-Tabel1[[#This Row],[Wind profiel]])</f>
        <v>0</v>
      </c>
      <c r="J2804" s="1">
        <f>Tabel1[[#This Row],[Wind profiel]]-Tabel1[[#This Row],[Netto afname 2024 (LDN)]]</f>
        <v>79.892150000000001</v>
      </c>
    </row>
    <row r="2805" spans="1:10" x14ac:dyDescent="0.2">
      <c r="A2805">
        <f t="shared" si="87"/>
        <v>4</v>
      </c>
      <c r="B2805" t="s">
        <v>2803</v>
      </c>
      <c r="C2805" s="1">
        <v>100.43895000000001</v>
      </c>
      <c r="D2805" s="1">
        <v>0.34550839091806518</v>
      </c>
      <c r="E2805" s="1">
        <v>72.400000000000006</v>
      </c>
      <c r="F2805" s="1">
        <f t="shared" si="88"/>
        <v>172.49344160908194</v>
      </c>
      <c r="G2805" s="34"/>
      <c r="H2805" s="1">
        <v>1.3</v>
      </c>
      <c r="I2805" s="1">
        <f>IF(Tabel1[[#This Row],[Netto afname 2024 (LDN)]]-Tabel1[[#This Row],[Wind profiel]]&lt;0,0,Tabel1[[#This Row],[Netto afname 2024 (LDN)]]-Tabel1[[#This Row],[Wind profiel]])</f>
        <v>99.138950000000008</v>
      </c>
      <c r="J2805" s="1">
        <f>Tabel1[[#This Row],[Wind profiel]]-Tabel1[[#This Row],[Netto afname 2024 (LDN)]]</f>
        <v>-99.138950000000008</v>
      </c>
    </row>
    <row r="2806" spans="1:10" x14ac:dyDescent="0.2">
      <c r="A2806">
        <f t="shared" si="87"/>
        <v>4</v>
      </c>
      <c r="B2806" t="s">
        <v>2804</v>
      </c>
      <c r="C2806" s="1">
        <v>166.03070000000002</v>
      </c>
      <c r="D2806" s="1">
        <v>0</v>
      </c>
      <c r="E2806" s="1">
        <v>10.959999999999999</v>
      </c>
      <c r="F2806" s="1">
        <f t="shared" si="88"/>
        <v>176.99070000000003</v>
      </c>
      <c r="G2806" s="34"/>
      <c r="H2806" s="1">
        <v>65.599999999999994</v>
      </c>
      <c r="I2806" s="1">
        <f>IF(Tabel1[[#This Row],[Netto afname 2024 (LDN)]]-Tabel1[[#This Row],[Wind profiel]]&lt;0,0,Tabel1[[#This Row],[Netto afname 2024 (LDN)]]-Tabel1[[#This Row],[Wind profiel]])</f>
        <v>100.43070000000003</v>
      </c>
      <c r="J2806" s="1">
        <f>Tabel1[[#This Row],[Wind profiel]]-Tabel1[[#This Row],[Netto afname 2024 (LDN)]]</f>
        <v>-100.43070000000003</v>
      </c>
    </row>
    <row r="2807" spans="1:10" x14ac:dyDescent="0.2">
      <c r="A2807">
        <f t="shared" si="87"/>
        <v>4</v>
      </c>
      <c r="B2807" t="s">
        <v>2805</v>
      </c>
      <c r="C2807" s="1">
        <v>177.52824999999999</v>
      </c>
      <c r="D2807" s="1">
        <v>0</v>
      </c>
      <c r="E2807" s="1">
        <v>0</v>
      </c>
      <c r="F2807" s="1">
        <f t="shared" si="88"/>
        <v>177.52824999999999</v>
      </c>
      <c r="G2807" s="34"/>
      <c r="H2807" s="1">
        <v>122.9</v>
      </c>
      <c r="I2807" s="1">
        <f>IF(Tabel1[[#This Row],[Netto afname 2024 (LDN)]]-Tabel1[[#This Row],[Wind profiel]]&lt;0,0,Tabel1[[#This Row],[Netto afname 2024 (LDN)]]-Tabel1[[#This Row],[Wind profiel]])</f>
        <v>54.62824999999998</v>
      </c>
      <c r="J2807" s="1">
        <f>Tabel1[[#This Row],[Wind profiel]]-Tabel1[[#This Row],[Netto afname 2024 (LDN)]]</f>
        <v>-54.62824999999998</v>
      </c>
    </row>
    <row r="2808" spans="1:10" x14ac:dyDescent="0.2">
      <c r="A2808">
        <f t="shared" si="87"/>
        <v>4</v>
      </c>
      <c r="B2808" t="s">
        <v>2806</v>
      </c>
      <c r="C2808" s="1">
        <v>175.19835</v>
      </c>
      <c r="D2808" s="1">
        <v>0</v>
      </c>
      <c r="E2808" s="1">
        <v>0</v>
      </c>
      <c r="F2808" s="1">
        <f t="shared" si="88"/>
        <v>175.19835</v>
      </c>
      <c r="G2808" s="34"/>
      <c r="H2808" s="1">
        <v>67.599999999999994</v>
      </c>
      <c r="I2808" s="1">
        <f>IF(Tabel1[[#This Row],[Netto afname 2024 (LDN)]]-Tabel1[[#This Row],[Wind profiel]]&lt;0,0,Tabel1[[#This Row],[Netto afname 2024 (LDN)]]-Tabel1[[#This Row],[Wind profiel]])</f>
        <v>107.59835000000001</v>
      </c>
      <c r="J2808" s="1">
        <f>Tabel1[[#This Row],[Wind profiel]]-Tabel1[[#This Row],[Netto afname 2024 (LDN)]]</f>
        <v>-107.59835000000001</v>
      </c>
    </row>
    <row r="2809" spans="1:10" x14ac:dyDescent="0.2">
      <c r="A2809">
        <f t="shared" si="87"/>
        <v>4</v>
      </c>
      <c r="B2809" t="s">
        <v>2807</v>
      </c>
      <c r="C2809" s="1">
        <v>165.57485</v>
      </c>
      <c r="D2809" s="1">
        <v>0</v>
      </c>
      <c r="E2809" s="1">
        <v>0</v>
      </c>
      <c r="F2809" s="1">
        <f t="shared" si="88"/>
        <v>165.57485</v>
      </c>
      <c r="G2809" s="34"/>
      <c r="H2809" s="1">
        <v>75.599999999999994</v>
      </c>
      <c r="I2809" s="1">
        <f>IF(Tabel1[[#This Row],[Netto afname 2024 (LDN)]]-Tabel1[[#This Row],[Wind profiel]]&lt;0,0,Tabel1[[#This Row],[Netto afname 2024 (LDN)]]-Tabel1[[#This Row],[Wind profiel]])</f>
        <v>89.974850000000004</v>
      </c>
      <c r="J2809" s="1">
        <f>Tabel1[[#This Row],[Wind profiel]]-Tabel1[[#This Row],[Netto afname 2024 (LDN)]]</f>
        <v>-89.974850000000004</v>
      </c>
    </row>
    <row r="2810" spans="1:10" x14ac:dyDescent="0.2">
      <c r="A2810">
        <f t="shared" si="87"/>
        <v>4</v>
      </c>
      <c r="B2810" t="s">
        <v>2808</v>
      </c>
      <c r="C2810" s="1">
        <v>159.09165000000002</v>
      </c>
      <c r="D2810" s="1">
        <v>0</v>
      </c>
      <c r="E2810" s="1">
        <v>0</v>
      </c>
      <c r="F2810" s="1">
        <f t="shared" si="88"/>
        <v>159.09165000000002</v>
      </c>
      <c r="G2810" s="34"/>
      <c r="H2810" s="1">
        <v>320.8</v>
      </c>
      <c r="I2810" s="1">
        <f>IF(Tabel1[[#This Row],[Netto afname 2024 (LDN)]]-Tabel1[[#This Row],[Wind profiel]]&lt;0,0,Tabel1[[#This Row],[Netto afname 2024 (LDN)]]-Tabel1[[#This Row],[Wind profiel]])</f>
        <v>0</v>
      </c>
      <c r="J2810" s="1">
        <f>Tabel1[[#This Row],[Wind profiel]]-Tabel1[[#This Row],[Netto afname 2024 (LDN)]]</f>
        <v>161.70835</v>
      </c>
    </row>
    <row r="2811" spans="1:10" x14ac:dyDescent="0.2">
      <c r="A2811">
        <f t="shared" si="87"/>
        <v>4</v>
      </c>
      <c r="B2811" t="s">
        <v>2809</v>
      </c>
      <c r="C2811" s="1">
        <v>152.55779999999999</v>
      </c>
      <c r="D2811" s="1">
        <v>0</v>
      </c>
      <c r="E2811" s="1">
        <v>0</v>
      </c>
      <c r="F2811" s="1">
        <f t="shared" si="88"/>
        <v>152.55779999999999</v>
      </c>
      <c r="G2811" s="34"/>
      <c r="H2811" s="1">
        <v>483.3</v>
      </c>
      <c r="I2811" s="1">
        <f>IF(Tabel1[[#This Row],[Netto afname 2024 (LDN)]]-Tabel1[[#This Row],[Wind profiel]]&lt;0,0,Tabel1[[#This Row],[Netto afname 2024 (LDN)]]-Tabel1[[#This Row],[Wind profiel]])</f>
        <v>0</v>
      </c>
      <c r="J2811" s="1">
        <f>Tabel1[[#This Row],[Wind profiel]]-Tabel1[[#This Row],[Netto afname 2024 (LDN)]]</f>
        <v>330.74220000000003</v>
      </c>
    </row>
    <row r="2812" spans="1:10" x14ac:dyDescent="0.2">
      <c r="A2812">
        <f t="shared" si="87"/>
        <v>4</v>
      </c>
      <c r="B2812" t="s">
        <v>2810</v>
      </c>
      <c r="C2812" s="1">
        <v>150.83569999999997</v>
      </c>
      <c r="D2812" s="1">
        <v>0</v>
      </c>
      <c r="E2812" s="1">
        <v>0</v>
      </c>
      <c r="F2812" s="1">
        <f t="shared" si="88"/>
        <v>150.83569999999997</v>
      </c>
      <c r="G2812" s="34"/>
      <c r="H2812" s="1">
        <v>532.70000000000005</v>
      </c>
      <c r="I2812" s="1">
        <f>IF(Tabel1[[#This Row],[Netto afname 2024 (LDN)]]-Tabel1[[#This Row],[Wind profiel]]&lt;0,0,Tabel1[[#This Row],[Netto afname 2024 (LDN)]]-Tabel1[[#This Row],[Wind profiel]])</f>
        <v>0</v>
      </c>
      <c r="J2812" s="1">
        <f>Tabel1[[#This Row],[Wind profiel]]-Tabel1[[#This Row],[Netto afname 2024 (LDN)]]</f>
        <v>381.86430000000007</v>
      </c>
    </row>
    <row r="2813" spans="1:10" x14ac:dyDescent="0.2">
      <c r="A2813">
        <f t="shared" si="87"/>
        <v>4</v>
      </c>
      <c r="B2813" t="s">
        <v>2811</v>
      </c>
      <c r="C2813" s="1">
        <v>148.80969999999999</v>
      </c>
      <c r="D2813" s="1">
        <v>0</v>
      </c>
      <c r="E2813" s="1">
        <v>0</v>
      </c>
      <c r="F2813" s="1">
        <f t="shared" si="88"/>
        <v>148.80969999999999</v>
      </c>
      <c r="G2813" s="34"/>
      <c r="H2813" s="1">
        <v>742.5</v>
      </c>
      <c r="I2813" s="1">
        <f>IF(Tabel1[[#This Row],[Netto afname 2024 (LDN)]]-Tabel1[[#This Row],[Wind profiel]]&lt;0,0,Tabel1[[#This Row],[Netto afname 2024 (LDN)]]-Tabel1[[#This Row],[Wind profiel]])</f>
        <v>0</v>
      </c>
      <c r="J2813" s="1">
        <f>Tabel1[[#This Row],[Wind profiel]]-Tabel1[[#This Row],[Netto afname 2024 (LDN)]]</f>
        <v>593.69029999999998</v>
      </c>
    </row>
    <row r="2814" spans="1:10" x14ac:dyDescent="0.2">
      <c r="A2814">
        <f t="shared" si="87"/>
        <v>4</v>
      </c>
      <c r="B2814" t="s">
        <v>2812</v>
      </c>
      <c r="C2814" s="1">
        <v>148.15125</v>
      </c>
      <c r="D2814" s="1">
        <v>0</v>
      </c>
      <c r="E2814" s="1">
        <v>0</v>
      </c>
      <c r="F2814" s="1">
        <f t="shared" si="88"/>
        <v>148.15125</v>
      </c>
      <c r="G2814" s="34"/>
      <c r="H2814" s="1">
        <v>1090.2</v>
      </c>
      <c r="I2814" s="1">
        <f>IF(Tabel1[[#This Row],[Netto afname 2024 (LDN)]]-Tabel1[[#This Row],[Wind profiel]]&lt;0,0,Tabel1[[#This Row],[Netto afname 2024 (LDN)]]-Tabel1[[#This Row],[Wind profiel]])</f>
        <v>0</v>
      </c>
      <c r="J2814" s="1">
        <f>Tabel1[[#This Row],[Wind profiel]]-Tabel1[[#This Row],[Netto afname 2024 (LDN)]]</f>
        <v>942.04875000000004</v>
      </c>
    </row>
    <row r="2815" spans="1:10" x14ac:dyDescent="0.2">
      <c r="A2815">
        <f t="shared" si="87"/>
        <v>4</v>
      </c>
      <c r="B2815" t="s">
        <v>2813</v>
      </c>
      <c r="C2815" s="1">
        <v>145.16290000000001</v>
      </c>
      <c r="D2815" s="1">
        <v>0</v>
      </c>
      <c r="E2815" s="1">
        <v>0</v>
      </c>
      <c r="F2815" s="1">
        <f t="shared" si="88"/>
        <v>145.16290000000001</v>
      </c>
      <c r="G2815" s="34"/>
      <c r="H2815" s="1">
        <v>1435.4</v>
      </c>
      <c r="I2815" s="1">
        <f>IF(Tabel1[[#This Row],[Netto afname 2024 (LDN)]]-Tabel1[[#This Row],[Wind profiel]]&lt;0,0,Tabel1[[#This Row],[Netto afname 2024 (LDN)]]-Tabel1[[#This Row],[Wind profiel]])</f>
        <v>0</v>
      </c>
      <c r="J2815" s="1">
        <f>Tabel1[[#This Row],[Wind profiel]]-Tabel1[[#This Row],[Netto afname 2024 (LDN)]]</f>
        <v>1290.2371000000001</v>
      </c>
    </row>
    <row r="2816" spans="1:10" x14ac:dyDescent="0.2">
      <c r="A2816">
        <f t="shared" si="87"/>
        <v>4</v>
      </c>
      <c r="B2816" t="s">
        <v>2814</v>
      </c>
      <c r="C2816" s="1">
        <v>129.91725</v>
      </c>
      <c r="D2816" s="1">
        <v>0</v>
      </c>
      <c r="E2816" s="1">
        <v>13.04</v>
      </c>
      <c r="F2816" s="1">
        <f t="shared" si="88"/>
        <v>142.95724999999999</v>
      </c>
      <c r="G2816" s="34"/>
      <c r="H2816" s="1">
        <v>1412.4</v>
      </c>
      <c r="I2816" s="1">
        <f>IF(Tabel1[[#This Row],[Netto afname 2024 (LDN)]]-Tabel1[[#This Row],[Wind profiel]]&lt;0,0,Tabel1[[#This Row],[Netto afname 2024 (LDN)]]-Tabel1[[#This Row],[Wind profiel]])</f>
        <v>0</v>
      </c>
      <c r="J2816" s="1">
        <f>Tabel1[[#This Row],[Wind profiel]]-Tabel1[[#This Row],[Netto afname 2024 (LDN)]]</f>
        <v>1282.4827500000001</v>
      </c>
    </row>
    <row r="2817" spans="1:10" x14ac:dyDescent="0.2">
      <c r="A2817">
        <f t="shared" si="87"/>
        <v>4</v>
      </c>
      <c r="B2817" t="s">
        <v>2815</v>
      </c>
      <c r="C2817" s="1">
        <v>73.087950000000006</v>
      </c>
      <c r="D2817" s="1">
        <v>0</v>
      </c>
      <c r="E2817" s="1">
        <v>67.44</v>
      </c>
      <c r="F2817" s="1">
        <f t="shared" si="88"/>
        <v>140.52795</v>
      </c>
      <c r="G2817" s="34"/>
      <c r="H2817" s="1">
        <v>1212.9000000000001</v>
      </c>
      <c r="I2817" s="1">
        <f>IF(Tabel1[[#This Row],[Netto afname 2024 (LDN)]]-Tabel1[[#This Row],[Wind profiel]]&lt;0,0,Tabel1[[#This Row],[Netto afname 2024 (LDN)]]-Tabel1[[#This Row],[Wind profiel]])</f>
        <v>0</v>
      </c>
      <c r="J2817" s="1">
        <f>Tabel1[[#This Row],[Wind profiel]]-Tabel1[[#This Row],[Netto afname 2024 (LDN)]]</f>
        <v>1139.81205</v>
      </c>
    </row>
    <row r="2818" spans="1:10" x14ac:dyDescent="0.2">
      <c r="A2818">
        <f t="shared" si="87"/>
        <v>4</v>
      </c>
      <c r="B2818" t="s">
        <v>2816</v>
      </c>
      <c r="C2818" s="1">
        <v>4.1026499999999997</v>
      </c>
      <c r="D2818" s="1">
        <v>43.53405725567621</v>
      </c>
      <c r="E2818" s="1">
        <v>178.64</v>
      </c>
      <c r="F2818" s="1">
        <f t="shared" si="88"/>
        <v>139.20859274432379</v>
      </c>
      <c r="G2818" s="34"/>
      <c r="H2818" s="1">
        <v>1047.7</v>
      </c>
      <c r="I2818" s="1">
        <f>IF(Tabel1[[#This Row],[Netto afname 2024 (LDN)]]-Tabel1[[#This Row],[Wind profiel]]&lt;0,0,Tabel1[[#This Row],[Netto afname 2024 (LDN)]]-Tabel1[[#This Row],[Wind profiel]])</f>
        <v>0</v>
      </c>
      <c r="J2818" s="1">
        <f>Tabel1[[#This Row],[Wind profiel]]-Tabel1[[#This Row],[Netto afname 2024 (LDN)]]</f>
        <v>1043.59735</v>
      </c>
    </row>
    <row r="2819" spans="1:10" x14ac:dyDescent="0.2">
      <c r="A2819">
        <f t="shared" si="87"/>
        <v>4</v>
      </c>
      <c r="B2819" t="s">
        <v>2817</v>
      </c>
      <c r="C2819" s="1">
        <v>0</v>
      </c>
      <c r="D2819" s="1">
        <v>86.722606120434349</v>
      </c>
      <c r="E2819" s="1">
        <v>236</v>
      </c>
      <c r="F2819" s="1">
        <f t="shared" si="88"/>
        <v>149.27739387956564</v>
      </c>
      <c r="G2819" s="34"/>
      <c r="H2819" s="1">
        <v>718.2</v>
      </c>
      <c r="I2819" s="1">
        <f>IF(Tabel1[[#This Row],[Netto afname 2024 (LDN)]]-Tabel1[[#This Row],[Wind profiel]]&lt;0,0,Tabel1[[#This Row],[Netto afname 2024 (LDN)]]-Tabel1[[#This Row],[Wind profiel]])</f>
        <v>0</v>
      </c>
      <c r="J2819" s="1">
        <f>Tabel1[[#This Row],[Wind profiel]]-Tabel1[[#This Row],[Netto afname 2024 (LDN)]]</f>
        <v>718.2</v>
      </c>
    </row>
    <row r="2820" spans="1:10" x14ac:dyDescent="0.2">
      <c r="A2820">
        <f t="shared" ref="A2820:A2883" si="89">MONTH(B2820)</f>
        <v>4</v>
      </c>
      <c r="B2820" t="s">
        <v>2818</v>
      </c>
      <c r="C2820" s="1">
        <v>0</v>
      </c>
      <c r="D2820" s="1">
        <v>118.01579466929911</v>
      </c>
      <c r="E2820" s="1">
        <v>274.95999999999998</v>
      </c>
      <c r="F2820" s="1">
        <f t="shared" ref="F2820:F2883" si="90">C2820+E2820-D2820</f>
        <v>156.94420533070087</v>
      </c>
      <c r="G2820" s="34"/>
      <c r="H2820" s="1">
        <v>716.2</v>
      </c>
      <c r="I2820" s="1">
        <f>IF(Tabel1[[#This Row],[Netto afname 2024 (LDN)]]-Tabel1[[#This Row],[Wind profiel]]&lt;0,0,Tabel1[[#This Row],[Netto afname 2024 (LDN)]]-Tabel1[[#This Row],[Wind profiel]])</f>
        <v>0</v>
      </c>
      <c r="J2820" s="1">
        <f>Tabel1[[#This Row],[Wind profiel]]-Tabel1[[#This Row],[Netto afname 2024 (LDN)]]</f>
        <v>716.2</v>
      </c>
    </row>
    <row r="2821" spans="1:10" x14ac:dyDescent="0.2">
      <c r="A2821">
        <f t="shared" si="89"/>
        <v>4</v>
      </c>
      <c r="B2821" t="s">
        <v>2819</v>
      </c>
      <c r="C2821" s="1">
        <v>0</v>
      </c>
      <c r="D2821" s="1">
        <v>78.8746298124383</v>
      </c>
      <c r="E2821" s="1">
        <v>246.72</v>
      </c>
      <c r="F2821" s="1">
        <f t="shared" si="90"/>
        <v>167.84537018756168</v>
      </c>
      <c r="G2821" s="34"/>
      <c r="H2821" s="1">
        <v>933.6</v>
      </c>
      <c r="I2821" s="1">
        <f>IF(Tabel1[[#This Row],[Netto afname 2024 (LDN)]]-Tabel1[[#This Row],[Wind profiel]]&lt;0,0,Tabel1[[#This Row],[Netto afname 2024 (LDN)]]-Tabel1[[#This Row],[Wind profiel]])</f>
        <v>0</v>
      </c>
      <c r="J2821" s="1">
        <f>Tabel1[[#This Row],[Wind profiel]]-Tabel1[[#This Row],[Netto afname 2024 (LDN)]]</f>
        <v>933.6</v>
      </c>
    </row>
    <row r="2822" spans="1:10" x14ac:dyDescent="0.2">
      <c r="A2822">
        <f t="shared" si="89"/>
        <v>4</v>
      </c>
      <c r="B2822" t="s">
        <v>2820</v>
      </c>
      <c r="C2822" s="1">
        <v>2.0766499999999999</v>
      </c>
      <c r="D2822" s="1">
        <v>149.25962487660414</v>
      </c>
      <c r="E2822" s="1">
        <v>321.20000000000005</v>
      </c>
      <c r="F2822" s="1">
        <f t="shared" si="90"/>
        <v>174.01702512339588</v>
      </c>
      <c r="G2822" s="34"/>
      <c r="H2822" s="1">
        <v>314.39999999999998</v>
      </c>
      <c r="I2822" s="1">
        <f>IF(Tabel1[[#This Row],[Netto afname 2024 (LDN)]]-Tabel1[[#This Row],[Wind profiel]]&lt;0,0,Tabel1[[#This Row],[Netto afname 2024 (LDN)]]-Tabel1[[#This Row],[Wind profiel]])</f>
        <v>0</v>
      </c>
      <c r="J2822" s="1">
        <f>Tabel1[[#This Row],[Wind profiel]]-Tabel1[[#This Row],[Netto afname 2024 (LDN)]]</f>
        <v>312.32335</v>
      </c>
    </row>
    <row r="2823" spans="1:10" x14ac:dyDescent="0.2">
      <c r="A2823">
        <f t="shared" si="89"/>
        <v>4</v>
      </c>
      <c r="B2823" t="s">
        <v>2821</v>
      </c>
      <c r="C2823" s="1">
        <v>3.3429000000000002</v>
      </c>
      <c r="D2823" s="1">
        <v>110.61204343534057</v>
      </c>
      <c r="E2823" s="1">
        <v>305.84000000000003</v>
      </c>
      <c r="F2823" s="1">
        <f t="shared" si="90"/>
        <v>198.57085656465944</v>
      </c>
      <c r="G2823" s="34"/>
      <c r="H2823" s="1">
        <v>641.4</v>
      </c>
      <c r="I2823" s="1">
        <f>IF(Tabel1[[#This Row],[Netto afname 2024 (LDN)]]-Tabel1[[#This Row],[Wind profiel]]&lt;0,0,Tabel1[[#This Row],[Netto afname 2024 (LDN)]]-Tabel1[[#This Row],[Wind profiel]])</f>
        <v>0</v>
      </c>
      <c r="J2823" s="1">
        <f>Tabel1[[#This Row],[Wind profiel]]-Tabel1[[#This Row],[Netto afname 2024 (LDN)]]</f>
        <v>638.05709999999999</v>
      </c>
    </row>
    <row r="2824" spans="1:10" x14ac:dyDescent="0.2">
      <c r="A2824">
        <f t="shared" si="89"/>
        <v>4</v>
      </c>
      <c r="B2824" t="s">
        <v>2822</v>
      </c>
      <c r="C2824" s="1">
        <v>30.136749999999999</v>
      </c>
      <c r="D2824" s="1">
        <v>10.118460019743338</v>
      </c>
      <c r="E2824" s="1">
        <v>162.79999999999998</v>
      </c>
      <c r="F2824" s="1">
        <f t="shared" si="90"/>
        <v>182.81828998025665</v>
      </c>
      <c r="G2824" s="34"/>
      <c r="H2824" s="1">
        <v>802.3</v>
      </c>
      <c r="I2824" s="1">
        <f>IF(Tabel1[[#This Row],[Netto afname 2024 (LDN)]]-Tabel1[[#This Row],[Wind profiel]]&lt;0,0,Tabel1[[#This Row],[Netto afname 2024 (LDN)]]-Tabel1[[#This Row],[Wind profiel]])</f>
        <v>0</v>
      </c>
      <c r="J2824" s="1">
        <f>Tabel1[[#This Row],[Wind profiel]]-Tabel1[[#This Row],[Netto afname 2024 (LDN)]]</f>
        <v>772.16324999999995</v>
      </c>
    </row>
    <row r="2825" spans="1:10" x14ac:dyDescent="0.2">
      <c r="A2825">
        <f t="shared" si="89"/>
        <v>4</v>
      </c>
      <c r="B2825" t="s">
        <v>2823</v>
      </c>
      <c r="C2825" s="1">
        <v>7.0910000000000002</v>
      </c>
      <c r="D2825" s="1">
        <v>113.96841066140176</v>
      </c>
      <c r="E2825" s="1">
        <v>278.56</v>
      </c>
      <c r="F2825" s="1">
        <f t="shared" si="90"/>
        <v>171.68258933859823</v>
      </c>
      <c r="G2825" s="34"/>
      <c r="H2825" s="1">
        <v>663.5</v>
      </c>
      <c r="I2825" s="1">
        <f>IF(Tabel1[[#This Row],[Netto afname 2024 (LDN)]]-Tabel1[[#This Row],[Wind profiel]]&lt;0,0,Tabel1[[#This Row],[Netto afname 2024 (LDN)]]-Tabel1[[#This Row],[Wind profiel]])</f>
        <v>0</v>
      </c>
      <c r="J2825" s="1">
        <f>Tabel1[[#This Row],[Wind profiel]]-Tabel1[[#This Row],[Netto afname 2024 (LDN)]]</f>
        <v>656.40899999999999</v>
      </c>
    </row>
    <row r="2826" spans="1:10" x14ac:dyDescent="0.2">
      <c r="A2826">
        <f t="shared" si="89"/>
        <v>4</v>
      </c>
      <c r="B2826" t="s">
        <v>2824</v>
      </c>
      <c r="C2826" s="1">
        <v>74.100949999999997</v>
      </c>
      <c r="D2826" s="1">
        <v>8.24284304047384</v>
      </c>
      <c r="E2826" s="1">
        <v>116.47999999999999</v>
      </c>
      <c r="F2826" s="1">
        <f t="shared" si="90"/>
        <v>182.33810695952613</v>
      </c>
      <c r="G2826" s="34"/>
      <c r="H2826" s="1">
        <v>435.4</v>
      </c>
      <c r="I2826" s="1">
        <f>IF(Tabel1[[#This Row],[Netto afname 2024 (LDN)]]-Tabel1[[#This Row],[Wind profiel]]&lt;0,0,Tabel1[[#This Row],[Netto afname 2024 (LDN)]]-Tabel1[[#This Row],[Wind profiel]])</f>
        <v>0</v>
      </c>
      <c r="J2826" s="1">
        <f>Tabel1[[#This Row],[Wind profiel]]-Tabel1[[#This Row],[Netto afname 2024 (LDN)]]</f>
        <v>361.29904999999997</v>
      </c>
    </row>
    <row r="2827" spans="1:10" x14ac:dyDescent="0.2">
      <c r="A2827">
        <f t="shared" si="89"/>
        <v>4</v>
      </c>
      <c r="B2827" t="s">
        <v>2825</v>
      </c>
      <c r="C2827" s="1">
        <v>4.1532999999999998</v>
      </c>
      <c r="D2827" s="1">
        <v>90.523198420533078</v>
      </c>
      <c r="E2827" s="1">
        <v>248.88</v>
      </c>
      <c r="F2827" s="1">
        <f t="shared" si="90"/>
        <v>162.51010157946692</v>
      </c>
      <c r="G2827" s="34"/>
      <c r="H2827" s="1">
        <v>248.2</v>
      </c>
      <c r="I2827" s="1">
        <f>IF(Tabel1[[#This Row],[Netto afname 2024 (LDN)]]-Tabel1[[#This Row],[Wind profiel]]&lt;0,0,Tabel1[[#This Row],[Netto afname 2024 (LDN)]]-Tabel1[[#This Row],[Wind profiel]])</f>
        <v>0</v>
      </c>
      <c r="J2827" s="1">
        <f>Tabel1[[#This Row],[Wind profiel]]-Tabel1[[#This Row],[Netto afname 2024 (LDN)]]</f>
        <v>244.04669999999999</v>
      </c>
    </row>
    <row r="2828" spans="1:10" x14ac:dyDescent="0.2">
      <c r="A2828">
        <f t="shared" si="89"/>
        <v>4</v>
      </c>
      <c r="B2828" t="s">
        <v>2826</v>
      </c>
      <c r="C2828" s="1">
        <v>38.240749999999998</v>
      </c>
      <c r="D2828" s="1">
        <v>17.71964461994077</v>
      </c>
      <c r="E2828" s="1">
        <v>140.4</v>
      </c>
      <c r="F2828" s="1">
        <f t="shared" si="90"/>
        <v>160.92110538005923</v>
      </c>
      <c r="G2828" s="34"/>
      <c r="H2828" s="1">
        <v>141.6</v>
      </c>
      <c r="I2828" s="1">
        <f>IF(Tabel1[[#This Row],[Netto afname 2024 (LDN)]]-Tabel1[[#This Row],[Wind profiel]]&lt;0,0,Tabel1[[#This Row],[Netto afname 2024 (LDN)]]-Tabel1[[#This Row],[Wind profiel]])</f>
        <v>0</v>
      </c>
      <c r="J2828" s="1">
        <f>Tabel1[[#This Row],[Wind profiel]]-Tabel1[[#This Row],[Netto afname 2024 (LDN)]]</f>
        <v>103.35925</v>
      </c>
    </row>
    <row r="2829" spans="1:10" x14ac:dyDescent="0.2">
      <c r="A2829">
        <f t="shared" si="89"/>
        <v>4</v>
      </c>
      <c r="B2829" t="s">
        <v>2827</v>
      </c>
      <c r="C2829" s="1">
        <v>98.564899999999994</v>
      </c>
      <c r="D2829" s="1">
        <v>0.5923000987166831</v>
      </c>
      <c r="E2829" s="1">
        <v>62.400000000000006</v>
      </c>
      <c r="F2829" s="1">
        <f t="shared" si="90"/>
        <v>160.37259990128331</v>
      </c>
      <c r="G2829" s="34"/>
      <c r="H2829" s="1">
        <v>73.3</v>
      </c>
      <c r="I2829" s="1">
        <f>IF(Tabel1[[#This Row],[Netto afname 2024 (LDN)]]-Tabel1[[#This Row],[Wind profiel]]&lt;0,0,Tabel1[[#This Row],[Netto afname 2024 (LDN)]]-Tabel1[[#This Row],[Wind profiel]])</f>
        <v>25.264899999999997</v>
      </c>
      <c r="J2829" s="1">
        <f>Tabel1[[#This Row],[Wind profiel]]-Tabel1[[#This Row],[Netto afname 2024 (LDN)]]</f>
        <v>-25.264899999999997</v>
      </c>
    </row>
    <row r="2830" spans="1:10" x14ac:dyDescent="0.2">
      <c r="A2830">
        <f t="shared" si="89"/>
        <v>4</v>
      </c>
      <c r="B2830" t="s">
        <v>2828</v>
      </c>
      <c r="C2830" s="1">
        <v>169.8801</v>
      </c>
      <c r="D2830" s="1">
        <v>0</v>
      </c>
      <c r="E2830" s="1">
        <v>1.4400000000000002</v>
      </c>
      <c r="F2830" s="1">
        <f t="shared" si="90"/>
        <v>171.3201</v>
      </c>
      <c r="G2830" s="34"/>
      <c r="H2830" s="1">
        <v>180.9</v>
      </c>
      <c r="I2830" s="1">
        <f>IF(Tabel1[[#This Row],[Netto afname 2024 (LDN)]]-Tabel1[[#This Row],[Wind profiel]]&lt;0,0,Tabel1[[#This Row],[Netto afname 2024 (LDN)]]-Tabel1[[#This Row],[Wind profiel]])</f>
        <v>0</v>
      </c>
      <c r="J2830" s="1">
        <f>Tabel1[[#This Row],[Wind profiel]]-Tabel1[[#This Row],[Netto afname 2024 (LDN)]]</f>
        <v>11.019900000000007</v>
      </c>
    </row>
    <row r="2831" spans="1:10" x14ac:dyDescent="0.2">
      <c r="A2831">
        <f t="shared" si="89"/>
        <v>4</v>
      </c>
      <c r="B2831" t="s">
        <v>2829</v>
      </c>
      <c r="C2831" s="1">
        <v>221.94829999999999</v>
      </c>
      <c r="D2831" s="1">
        <v>0</v>
      </c>
      <c r="E2831" s="1">
        <v>0</v>
      </c>
      <c r="F2831" s="1">
        <f t="shared" si="90"/>
        <v>221.94829999999999</v>
      </c>
      <c r="G2831" s="34"/>
      <c r="H2831" s="1">
        <v>401.8</v>
      </c>
      <c r="I2831" s="1">
        <f>IF(Tabel1[[#This Row],[Netto afname 2024 (LDN)]]-Tabel1[[#This Row],[Wind profiel]]&lt;0,0,Tabel1[[#This Row],[Netto afname 2024 (LDN)]]-Tabel1[[#This Row],[Wind profiel]])</f>
        <v>0</v>
      </c>
      <c r="J2831" s="1">
        <f>Tabel1[[#This Row],[Wind profiel]]-Tabel1[[#This Row],[Netto afname 2024 (LDN)]]</f>
        <v>179.85170000000002</v>
      </c>
    </row>
    <row r="2832" spans="1:10" x14ac:dyDescent="0.2">
      <c r="A2832">
        <f t="shared" si="89"/>
        <v>4</v>
      </c>
      <c r="B2832" t="s">
        <v>2830</v>
      </c>
      <c r="C2832" s="1">
        <v>248.23565000000002</v>
      </c>
      <c r="D2832" s="1">
        <v>0</v>
      </c>
      <c r="E2832" s="1">
        <v>0</v>
      </c>
      <c r="F2832" s="1">
        <f t="shared" si="90"/>
        <v>248.23565000000002</v>
      </c>
      <c r="G2832" s="34"/>
      <c r="H2832" s="1">
        <v>976.5</v>
      </c>
      <c r="I2832" s="1">
        <f>IF(Tabel1[[#This Row],[Netto afname 2024 (LDN)]]-Tabel1[[#This Row],[Wind profiel]]&lt;0,0,Tabel1[[#This Row],[Netto afname 2024 (LDN)]]-Tabel1[[#This Row],[Wind profiel]])</f>
        <v>0</v>
      </c>
      <c r="J2832" s="1">
        <f>Tabel1[[#This Row],[Wind profiel]]-Tabel1[[#This Row],[Netto afname 2024 (LDN)]]</f>
        <v>728.26434999999992</v>
      </c>
    </row>
    <row r="2833" spans="1:10" x14ac:dyDescent="0.2">
      <c r="A2833">
        <f t="shared" si="89"/>
        <v>4</v>
      </c>
      <c r="B2833" t="s">
        <v>2831</v>
      </c>
      <c r="C2833" s="1">
        <v>276.39705000000004</v>
      </c>
      <c r="D2833" s="1">
        <v>0</v>
      </c>
      <c r="E2833" s="1">
        <v>0</v>
      </c>
      <c r="F2833" s="1">
        <f t="shared" si="90"/>
        <v>276.39705000000004</v>
      </c>
      <c r="G2833" s="34"/>
      <c r="H2833" s="1">
        <v>1619.2</v>
      </c>
      <c r="I2833" s="1">
        <f>IF(Tabel1[[#This Row],[Netto afname 2024 (LDN)]]-Tabel1[[#This Row],[Wind profiel]]&lt;0,0,Tabel1[[#This Row],[Netto afname 2024 (LDN)]]-Tabel1[[#This Row],[Wind profiel]])</f>
        <v>0</v>
      </c>
      <c r="J2833" s="1">
        <f>Tabel1[[#This Row],[Wind profiel]]-Tabel1[[#This Row],[Netto afname 2024 (LDN)]]</f>
        <v>1342.80295</v>
      </c>
    </row>
    <row r="2834" spans="1:10" x14ac:dyDescent="0.2">
      <c r="A2834">
        <f t="shared" si="89"/>
        <v>4</v>
      </c>
      <c r="B2834" t="s">
        <v>2832</v>
      </c>
      <c r="C2834" s="1">
        <v>268.95150000000001</v>
      </c>
      <c r="D2834" s="1">
        <v>0</v>
      </c>
      <c r="E2834" s="1">
        <v>0</v>
      </c>
      <c r="F2834" s="1">
        <f t="shared" si="90"/>
        <v>268.95150000000001</v>
      </c>
      <c r="G2834" s="34"/>
      <c r="H2834" s="1">
        <v>3506</v>
      </c>
      <c r="I2834" s="1">
        <f>IF(Tabel1[[#This Row],[Netto afname 2024 (LDN)]]-Tabel1[[#This Row],[Wind profiel]]&lt;0,0,Tabel1[[#This Row],[Netto afname 2024 (LDN)]]-Tabel1[[#This Row],[Wind profiel]])</f>
        <v>0</v>
      </c>
      <c r="J2834" s="1">
        <f>Tabel1[[#This Row],[Wind profiel]]-Tabel1[[#This Row],[Netto afname 2024 (LDN)]]</f>
        <v>3237.0484999999999</v>
      </c>
    </row>
    <row r="2835" spans="1:10" x14ac:dyDescent="0.2">
      <c r="A2835">
        <f t="shared" si="89"/>
        <v>4</v>
      </c>
      <c r="B2835" t="s">
        <v>2833</v>
      </c>
      <c r="C2835" s="1">
        <v>257.25134999999995</v>
      </c>
      <c r="D2835" s="1">
        <v>0</v>
      </c>
      <c r="E2835" s="1">
        <v>0</v>
      </c>
      <c r="F2835" s="1">
        <f t="shared" si="90"/>
        <v>257.25134999999995</v>
      </c>
      <c r="G2835" s="34"/>
      <c r="H2835" s="1">
        <v>3496</v>
      </c>
      <c r="I2835" s="1">
        <f>IF(Tabel1[[#This Row],[Netto afname 2024 (LDN)]]-Tabel1[[#This Row],[Wind profiel]]&lt;0,0,Tabel1[[#This Row],[Netto afname 2024 (LDN)]]-Tabel1[[#This Row],[Wind profiel]])</f>
        <v>0</v>
      </c>
      <c r="J2835" s="1">
        <f>Tabel1[[#This Row],[Wind profiel]]-Tabel1[[#This Row],[Netto afname 2024 (LDN)]]</f>
        <v>3238.74865</v>
      </c>
    </row>
    <row r="2836" spans="1:10" x14ac:dyDescent="0.2">
      <c r="A2836">
        <f t="shared" si="89"/>
        <v>4</v>
      </c>
      <c r="B2836" t="s">
        <v>2834</v>
      </c>
      <c r="C2836" s="1">
        <v>249.04605000000001</v>
      </c>
      <c r="D2836" s="1">
        <v>0</v>
      </c>
      <c r="E2836" s="1">
        <v>0</v>
      </c>
      <c r="F2836" s="1">
        <f t="shared" si="90"/>
        <v>249.04605000000001</v>
      </c>
      <c r="G2836" s="34"/>
      <c r="H2836" s="1">
        <v>3343</v>
      </c>
      <c r="I2836" s="1">
        <f>IF(Tabel1[[#This Row],[Netto afname 2024 (LDN)]]-Tabel1[[#This Row],[Wind profiel]]&lt;0,0,Tabel1[[#This Row],[Netto afname 2024 (LDN)]]-Tabel1[[#This Row],[Wind profiel]])</f>
        <v>0</v>
      </c>
      <c r="J2836" s="1">
        <f>Tabel1[[#This Row],[Wind profiel]]-Tabel1[[#This Row],[Netto afname 2024 (LDN)]]</f>
        <v>3093.9539500000001</v>
      </c>
    </row>
    <row r="2837" spans="1:10" x14ac:dyDescent="0.2">
      <c r="A2837">
        <f t="shared" si="89"/>
        <v>4</v>
      </c>
      <c r="B2837" t="s">
        <v>2835</v>
      </c>
      <c r="C2837" s="1">
        <v>211.51439999999999</v>
      </c>
      <c r="D2837" s="1">
        <v>0</v>
      </c>
      <c r="E2837" s="1">
        <v>0</v>
      </c>
      <c r="F2837" s="1">
        <f t="shared" si="90"/>
        <v>211.51439999999999</v>
      </c>
      <c r="G2837" s="34"/>
      <c r="H2837" s="1">
        <v>2991.8</v>
      </c>
      <c r="I2837" s="1">
        <f>IF(Tabel1[[#This Row],[Netto afname 2024 (LDN)]]-Tabel1[[#This Row],[Wind profiel]]&lt;0,0,Tabel1[[#This Row],[Netto afname 2024 (LDN)]]-Tabel1[[#This Row],[Wind profiel]])</f>
        <v>0</v>
      </c>
      <c r="J2837" s="1">
        <f>Tabel1[[#This Row],[Wind profiel]]-Tabel1[[#This Row],[Netto afname 2024 (LDN)]]</f>
        <v>2780.2856000000002</v>
      </c>
    </row>
    <row r="2838" spans="1:10" x14ac:dyDescent="0.2">
      <c r="A2838">
        <f t="shared" si="89"/>
        <v>4</v>
      </c>
      <c r="B2838" t="s">
        <v>2836</v>
      </c>
      <c r="C2838" s="1">
        <v>187.96215000000001</v>
      </c>
      <c r="D2838" s="1">
        <v>0</v>
      </c>
      <c r="E2838" s="1">
        <v>0</v>
      </c>
      <c r="F2838" s="1">
        <f t="shared" si="90"/>
        <v>187.96215000000001</v>
      </c>
      <c r="G2838" s="34"/>
      <c r="H2838" s="1">
        <v>2745.5</v>
      </c>
      <c r="I2838" s="1">
        <f>IF(Tabel1[[#This Row],[Netto afname 2024 (LDN)]]-Tabel1[[#This Row],[Wind profiel]]&lt;0,0,Tabel1[[#This Row],[Netto afname 2024 (LDN)]]-Tabel1[[#This Row],[Wind profiel]])</f>
        <v>0</v>
      </c>
      <c r="J2838" s="1">
        <f>Tabel1[[#This Row],[Wind profiel]]-Tabel1[[#This Row],[Netto afname 2024 (LDN)]]</f>
        <v>2557.5378500000002</v>
      </c>
    </row>
    <row r="2839" spans="1:10" x14ac:dyDescent="0.2">
      <c r="A2839">
        <f t="shared" si="89"/>
        <v>4</v>
      </c>
      <c r="B2839" t="s">
        <v>2837</v>
      </c>
      <c r="C2839" s="1">
        <v>158.38254999999998</v>
      </c>
      <c r="D2839" s="1">
        <v>0</v>
      </c>
      <c r="E2839" s="1">
        <v>0</v>
      </c>
      <c r="F2839" s="1">
        <f t="shared" si="90"/>
        <v>158.38254999999998</v>
      </c>
      <c r="G2839" s="34"/>
      <c r="H2839" s="1">
        <v>3235.8</v>
      </c>
      <c r="I2839" s="1">
        <f>IF(Tabel1[[#This Row],[Netto afname 2024 (LDN)]]-Tabel1[[#This Row],[Wind profiel]]&lt;0,0,Tabel1[[#This Row],[Netto afname 2024 (LDN)]]-Tabel1[[#This Row],[Wind profiel]])</f>
        <v>0</v>
      </c>
      <c r="J2839" s="1">
        <f>Tabel1[[#This Row],[Wind profiel]]-Tabel1[[#This Row],[Netto afname 2024 (LDN)]]</f>
        <v>3077.4174500000004</v>
      </c>
    </row>
    <row r="2840" spans="1:10" x14ac:dyDescent="0.2">
      <c r="A2840">
        <f t="shared" si="89"/>
        <v>4</v>
      </c>
      <c r="B2840" t="s">
        <v>2838</v>
      </c>
      <c r="C2840" s="1">
        <v>146.53045</v>
      </c>
      <c r="D2840" s="1">
        <v>0</v>
      </c>
      <c r="E2840" s="1">
        <v>16.48</v>
      </c>
      <c r="F2840" s="1">
        <f t="shared" si="90"/>
        <v>163.01044999999999</v>
      </c>
      <c r="G2840" s="34"/>
      <c r="H2840" s="1">
        <v>4091.9</v>
      </c>
      <c r="I2840" s="1">
        <f>IF(Tabel1[[#This Row],[Netto afname 2024 (LDN)]]-Tabel1[[#This Row],[Wind profiel]]&lt;0,0,Tabel1[[#This Row],[Netto afname 2024 (LDN)]]-Tabel1[[#This Row],[Wind profiel]])</f>
        <v>0</v>
      </c>
      <c r="J2840" s="1">
        <f>Tabel1[[#This Row],[Wind profiel]]-Tabel1[[#This Row],[Netto afname 2024 (LDN)]]</f>
        <v>3945.3695499999999</v>
      </c>
    </row>
    <row r="2841" spans="1:10" x14ac:dyDescent="0.2">
      <c r="A2841">
        <f t="shared" si="89"/>
        <v>4</v>
      </c>
      <c r="B2841" t="s">
        <v>2839</v>
      </c>
      <c r="C2841" s="1">
        <v>79.723100000000002</v>
      </c>
      <c r="D2841" s="1">
        <v>0</v>
      </c>
      <c r="E2841" s="1">
        <v>77.52</v>
      </c>
      <c r="F2841" s="1">
        <f t="shared" si="90"/>
        <v>157.2431</v>
      </c>
      <c r="G2841" s="34"/>
      <c r="H2841" s="1">
        <v>3990.3</v>
      </c>
      <c r="I2841" s="1">
        <f>IF(Tabel1[[#This Row],[Netto afname 2024 (LDN)]]-Tabel1[[#This Row],[Wind profiel]]&lt;0,0,Tabel1[[#This Row],[Netto afname 2024 (LDN)]]-Tabel1[[#This Row],[Wind profiel]])</f>
        <v>0</v>
      </c>
      <c r="J2841" s="1">
        <f>Tabel1[[#This Row],[Wind profiel]]-Tabel1[[#This Row],[Netto afname 2024 (LDN)]]</f>
        <v>3910.5769</v>
      </c>
    </row>
    <row r="2842" spans="1:10" x14ac:dyDescent="0.2">
      <c r="A2842">
        <f t="shared" si="89"/>
        <v>4</v>
      </c>
      <c r="B2842" t="s">
        <v>2840</v>
      </c>
      <c r="C2842" s="1">
        <v>46.749949999999998</v>
      </c>
      <c r="D2842" s="1">
        <v>5.1332675222112538</v>
      </c>
      <c r="E2842" s="1">
        <v>116.24</v>
      </c>
      <c r="F2842" s="1">
        <f t="shared" si="90"/>
        <v>157.85668247778875</v>
      </c>
      <c r="G2842" s="34"/>
      <c r="H2842" s="1">
        <v>3357</v>
      </c>
      <c r="I2842" s="1">
        <f>IF(Tabel1[[#This Row],[Netto afname 2024 (LDN)]]-Tabel1[[#This Row],[Wind profiel]]&lt;0,0,Tabel1[[#This Row],[Netto afname 2024 (LDN)]]-Tabel1[[#This Row],[Wind profiel]])</f>
        <v>0</v>
      </c>
      <c r="J2842" s="1">
        <f>Tabel1[[#This Row],[Wind profiel]]-Tabel1[[#This Row],[Netto afname 2024 (LDN)]]</f>
        <v>3310.2500500000001</v>
      </c>
    </row>
    <row r="2843" spans="1:10" x14ac:dyDescent="0.2">
      <c r="A2843">
        <f t="shared" si="89"/>
        <v>4</v>
      </c>
      <c r="B2843" t="s">
        <v>2841</v>
      </c>
      <c r="C2843" s="1">
        <v>58.551400000000001</v>
      </c>
      <c r="D2843" s="1">
        <v>9.4768015794669296</v>
      </c>
      <c r="E2843" s="1">
        <v>111.28</v>
      </c>
      <c r="F2843" s="1">
        <f t="shared" si="90"/>
        <v>160.35459842053308</v>
      </c>
      <c r="G2843" s="34"/>
      <c r="H2843" s="1">
        <v>2945.5</v>
      </c>
      <c r="I2843" s="1">
        <f>IF(Tabel1[[#This Row],[Netto afname 2024 (LDN)]]-Tabel1[[#This Row],[Wind profiel]]&lt;0,0,Tabel1[[#This Row],[Netto afname 2024 (LDN)]]-Tabel1[[#This Row],[Wind profiel]])</f>
        <v>0</v>
      </c>
      <c r="J2843" s="1">
        <f>Tabel1[[#This Row],[Wind profiel]]-Tabel1[[#This Row],[Netto afname 2024 (LDN)]]</f>
        <v>2886.9486000000002</v>
      </c>
    </row>
    <row r="2844" spans="1:10" x14ac:dyDescent="0.2">
      <c r="A2844">
        <f t="shared" si="89"/>
        <v>4</v>
      </c>
      <c r="B2844" t="s">
        <v>2842</v>
      </c>
      <c r="C2844" s="1">
        <v>0</v>
      </c>
      <c r="D2844" s="1">
        <v>142.00394866732478</v>
      </c>
      <c r="E2844" s="1">
        <v>308.47999999999996</v>
      </c>
      <c r="F2844" s="1">
        <f t="shared" si="90"/>
        <v>166.47605133267518</v>
      </c>
      <c r="G2844" s="34"/>
      <c r="H2844" s="1">
        <v>2619.8000000000002</v>
      </c>
      <c r="I2844" s="1">
        <f>IF(Tabel1[[#This Row],[Netto afname 2024 (LDN)]]-Tabel1[[#This Row],[Wind profiel]]&lt;0,0,Tabel1[[#This Row],[Netto afname 2024 (LDN)]]-Tabel1[[#This Row],[Wind profiel]])</f>
        <v>0</v>
      </c>
      <c r="J2844" s="1">
        <f>Tabel1[[#This Row],[Wind profiel]]-Tabel1[[#This Row],[Netto afname 2024 (LDN)]]</f>
        <v>2619.8000000000002</v>
      </c>
    </row>
    <row r="2845" spans="1:10" x14ac:dyDescent="0.2">
      <c r="A2845">
        <f t="shared" si="89"/>
        <v>4</v>
      </c>
      <c r="B2845" t="s">
        <v>2843</v>
      </c>
      <c r="C2845" s="1">
        <v>0.3039</v>
      </c>
      <c r="D2845" s="1">
        <v>133.71174728529121</v>
      </c>
      <c r="E2845" s="1">
        <v>304.56000000000006</v>
      </c>
      <c r="F2845" s="1">
        <f t="shared" si="90"/>
        <v>171.15215271470885</v>
      </c>
      <c r="G2845" s="34"/>
      <c r="H2845" s="1">
        <v>3613.9</v>
      </c>
      <c r="I2845" s="1">
        <f>IF(Tabel1[[#This Row],[Netto afname 2024 (LDN)]]-Tabel1[[#This Row],[Wind profiel]]&lt;0,0,Tabel1[[#This Row],[Netto afname 2024 (LDN)]]-Tabel1[[#This Row],[Wind profiel]])</f>
        <v>0</v>
      </c>
      <c r="J2845" s="1">
        <f>Tabel1[[#This Row],[Wind profiel]]-Tabel1[[#This Row],[Netto afname 2024 (LDN)]]</f>
        <v>3613.5961000000002</v>
      </c>
    </row>
    <row r="2846" spans="1:10" x14ac:dyDescent="0.2">
      <c r="A2846">
        <f t="shared" si="89"/>
        <v>4</v>
      </c>
      <c r="B2846" t="s">
        <v>2844</v>
      </c>
      <c r="C2846" s="1">
        <v>20.1587</v>
      </c>
      <c r="D2846" s="1">
        <v>89.832181638696937</v>
      </c>
      <c r="E2846" s="1">
        <v>240.07999999999998</v>
      </c>
      <c r="F2846" s="1">
        <f t="shared" si="90"/>
        <v>170.40651836130306</v>
      </c>
      <c r="G2846" s="34"/>
      <c r="H2846" s="1">
        <v>2386.5</v>
      </c>
      <c r="I2846" s="1">
        <f>IF(Tabel1[[#This Row],[Netto afname 2024 (LDN)]]-Tabel1[[#This Row],[Wind profiel]]&lt;0,0,Tabel1[[#This Row],[Netto afname 2024 (LDN)]]-Tabel1[[#This Row],[Wind profiel]])</f>
        <v>0</v>
      </c>
      <c r="J2846" s="1">
        <f>Tabel1[[#This Row],[Wind profiel]]-Tabel1[[#This Row],[Netto afname 2024 (LDN)]]</f>
        <v>2366.3413</v>
      </c>
    </row>
    <row r="2847" spans="1:10" x14ac:dyDescent="0.2">
      <c r="A2847">
        <f t="shared" si="89"/>
        <v>4</v>
      </c>
      <c r="B2847" t="s">
        <v>2845</v>
      </c>
      <c r="C2847" s="1">
        <v>0</v>
      </c>
      <c r="D2847" s="1">
        <v>244.37314906219152</v>
      </c>
      <c r="E2847" s="1">
        <v>425.28</v>
      </c>
      <c r="F2847" s="1">
        <f t="shared" si="90"/>
        <v>180.90685093780846</v>
      </c>
      <c r="G2847" s="34"/>
      <c r="H2847" s="1">
        <v>4436.2</v>
      </c>
      <c r="I2847" s="1">
        <f>IF(Tabel1[[#This Row],[Netto afname 2024 (LDN)]]-Tabel1[[#This Row],[Wind profiel]]&lt;0,0,Tabel1[[#This Row],[Netto afname 2024 (LDN)]]-Tabel1[[#This Row],[Wind profiel]])</f>
        <v>0</v>
      </c>
      <c r="J2847" s="1">
        <f>Tabel1[[#This Row],[Wind profiel]]-Tabel1[[#This Row],[Netto afname 2024 (LDN)]]</f>
        <v>4436.2</v>
      </c>
    </row>
    <row r="2848" spans="1:10" x14ac:dyDescent="0.2">
      <c r="A2848">
        <f t="shared" si="89"/>
        <v>4</v>
      </c>
      <c r="B2848" t="s">
        <v>2846</v>
      </c>
      <c r="C2848" s="1">
        <v>2.5831499999999998</v>
      </c>
      <c r="D2848" s="1">
        <v>118.65745310957553</v>
      </c>
      <c r="E2848" s="1">
        <v>298.56</v>
      </c>
      <c r="F2848" s="1">
        <f t="shared" si="90"/>
        <v>182.48569689042446</v>
      </c>
      <c r="G2848" s="34"/>
      <c r="H2848" s="1">
        <v>4486.7</v>
      </c>
      <c r="I2848" s="1">
        <f>IF(Tabel1[[#This Row],[Netto afname 2024 (LDN)]]-Tabel1[[#This Row],[Wind profiel]]&lt;0,0,Tabel1[[#This Row],[Netto afname 2024 (LDN)]]-Tabel1[[#This Row],[Wind profiel]])</f>
        <v>0</v>
      </c>
      <c r="J2848" s="1">
        <f>Tabel1[[#This Row],[Wind profiel]]-Tabel1[[#This Row],[Netto afname 2024 (LDN)]]</f>
        <v>4484.1168499999994</v>
      </c>
    </row>
    <row r="2849" spans="1:10" x14ac:dyDescent="0.2">
      <c r="A2849">
        <f t="shared" si="89"/>
        <v>4</v>
      </c>
      <c r="B2849" t="s">
        <v>2847</v>
      </c>
      <c r="C2849" s="1">
        <v>37.987499999999997</v>
      </c>
      <c r="D2849" s="1">
        <v>22.655478775913132</v>
      </c>
      <c r="E2849" s="1">
        <v>162</v>
      </c>
      <c r="F2849" s="1">
        <f t="shared" si="90"/>
        <v>177.33202122408687</v>
      </c>
      <c r="G2849" s="34"/>
      <c r="H2849" s="1">
        <v>4500</v>
      </c>
      <c r="I2849" s="1">
        <f>IF(Tabel1[[#This Row],[Netto afname 2024 (LDN)]]-Tabel1[[#This Row],[Wind profiel]]&lt;0,0,Tabel1[[#This Row],[Netto afname 2024 (LDN)]]-Tabel1[[#This Row],[Wind profiel]])</f>
        <v>0</v>
      </c>
      <c r="J2849" s="1">
        <f>Tabel1[[#This Row],[Wind profiel]]-Tabel1[[#This Row],[Netto afname 2024 (LDN)]]</f>
        <v>4462.0124999999998</v>
      </c>
    </row>
    <row r="2850" spans="1:10" x14ac:dyDescent="0.2">
      <c r="A2850">
        <f t="shared" si="89"/>
        <v>4</v>
      </c>
      <c r="B2850" t="s">
        <v>2848</v>
      </c>
      <c r="C2850" s="1">
        <v>30.74455</v>
      </c>
      <c r="D2850" s="1">
        <v>49.160908193484701</v>
      </c>
      <c r="E2850" s="1">
        <v>187.36</v>
      </c>
      <c r="F2850" s="1">
        <f t="shared" si="90"/>
        <v>168.9436418065153</v>
      </c>
      <c r="G2850" s="34"/>
      <c r="H2850" s="1">
        <v>4500</v>
      </c>
      <c r="I2850" s="1">
        <f>IF(Tabel1[[#This Row],[Netto afname 2024 (LDN)]]-Tabel1[[#This Row],[Wind profiel]]&lt;0,0,Tabel1[[#This Row],[Netto afname 2024 (LDN)]]-Tabel1[[#This Row],[Wind profiel]])</f>
        <v>0</v>
      </c>
      <c r="J2850" s="1">
        <f>Tabel1[[#This Row],[Wind profiel]]-Tabel1[[#This Row],[Netto afname 2024 (LDN)]]</f>
        <v>4469.2554499999997</v>
      </c>
    </row>
    <row r="2851" spans="1:10" x14ac:dyDescent="0.2">
      <c r="A2851">
        <f t="shared" si="89"/>
        <v>4</v>
      </c>
      <c r="B2851" t="s">
        <v>2849</v>
      </c>
      <c r="C2851" s="1">
        <v>27.60425</v>
      </c>
      <c r="D2851" s="1">
        <v>89.23988153998026</v>
      </c>
      <c r="E2851" s="1">
        <v>228</v>
      </c>
      <c r="F2851" s="1">
        <f t="shared" si="90"/>
        <v>166.36436846001976</v>
      </c>
      <c r="G2851" s="34"/>
      <c r="H2851" s="1">
        <v>4500</v>
      </c>
      <c r="I2851" s="1">
        <f>IF(Tabel1[[#This Row],[Netto afname 2024 (LDN)]]-Tabel1[[#This Row],[Wind profiel]]&lt;0,0,Tabel1[[#This Row],[Netto afname 2024 (LDN)]]-Tabel1[[#This Row],[Wind profiel]])</f>
        <v>0</v>
      </c>
      <c r="J2851" s="1">
        <f>Tabel1[[#This Row],[Wind profiel]]-Tabel1[[#This Row],[Netto afname 2024 (LDN)]]</f>
        <v>4472.3957499999997</v>
      </c>
    </row>
    <row r="2852" spans="1:10" x14ac:dyDescent="0.2">
      <c r="A2852">
        <f t="shared" si="89"/>
        <v>4</v>
      </c>
      <c r="B2852" t="s">
        <v>2850</v>
      </c>
      <c r="C2852" s="1">
        <v>78.456850000000003</v>
      </c>
      <c r="D2852" s="1">
        <v>6.0217176702862787</v>
      </c>
      <c r="E2852" s="1">
        <v>91.36</v>
      </c>
      <c r="F2852" s="1">
        <f t="shared" si="90"/>
        <v>163.79513232971371</v>
      </c>
      <c r="G2852" s="34"/>
      <c r="H2852" s="1">
        <v>4500</v>
      </c>
      <c r="I2852" s="1">
        <f>IF(Tabel1[[#This Row],[Netto afname 2024 (LDN)]]-Tabel1[[#This Row],[Wind profiel]]&lt;0,0,Tabel1[[#This Row],[Netto afname 2024 (LDN)]]-Tabel1[[#This Row],[Wind profiel]])</f>
        <v>0</v>
      </c>
      <c r="J2852" s="1">
        <f>Tabel1[[#This Row],[Wind profiel]]-Tabel1[[#This Row],[Netto afname 2024 (LDN)]]</f>
        <v>4421.5431500000004</v>
      </c>
    </row>
    <row r="2853" spans="1:10" x14ac:dyDescent="0.2">
      <c r="A2853">
        <f t="shared" si="89"/>
        <v>4</v>
      </c>
      <c r="B2853" t="s">
        <v>2851</v>
      </c>
      <c r="C2853" s="1">
        <v>123.53534999999999</v>
      </c>
      <c r="D2853" s="1">
        <v>0</v>
      </c>
      <c r="E2853" s="1">
        <v>41.52</v>
      </c>
      <c r="F2853" s="1">
        <f t="shared" si="90"/>
        <v>165.05535</v>
      </c>
      <c r="G2853" s="34"/>
      <c r="H2853" s="1">
        <v>4500</v>
      </c>
      <c r="I2853" s="1">
        <f>IF(Tabel1[[#This Row],[Netto afname 2024 (LDN)]]-Tabel1[[#This Row],[Wind profiel]]&lt;0,0,Tabel1[[#This Row],[Netto afname 2024 (LDN)]]-Tabel1[[#This Row],[Wind profiel]])</f>
        <v>0</v>
      </c>
      <c r="J2853" s="1">
        <f>Tabel1[[#This Row],[Wind profiel]]-Tabel1[[#This Row],[Netto afname 2024 (LDN)]]</f>
        <v>4376.4646499999999</v>
      </c>
    </row>
    <row r="2854" spans="1:10" x14ac:dyDescent="0.2">
      <c r="A2854">
        <f t="shared" si="89"/>
        <v>4</v>
      </c>
      <c r="B2854" t="s">
        <v>2852</v>
      </c>
      <c r="C2854" s="1">
        <v>156.5085</v>
      </c>
      <c r="D2854" s="1">
        <v>0</v>
      </c>
      <c r="E2854" s="1">
        <v>10.72</v>
      </c>
      <c r="F2854" s="1">
        <f t="shared" si="90"/>
        <v>167.2285</v>
      </c>
      <c r="G2854" s="34"/>
      <c r="H2854" s="1">
        <v>4295.5</v>
      </c>
      <c r="I2854" s="1">
        <f>IF(Tabel1[[#This Row],[Netto afname 2024 (LDN)]]-Tabel1[[#This Row],[Wind profiel]]&lt;0,0,Tabel1[[#This Row],[Netto afname 2024 (LDN)]]-Tabel1[[#This Row],[Wind profiel]])</f>
        <v>0</v>
      </c>
      <c r="J2854" s="1">
        <f>Tabel1[[#This Row],[Wind profiel]]-Tabel1[[#This Row],[Netto afname 2024 (LDN)]]</f>
        <v>4138.9915000000001</v>
      </c>
    </row>
    <row r="2855" spans="1:10" x14ac:dyDescent="0.2">
      <c r="A2855">
        <f t="shared" si="89"/>
        <v>4</v>
      </c>
      <c r="B2855" t="s">
        <v>2853</v>
      </c>
      <c r="C2855" s="1">
        <v>168.86710000000002</v>
      </c>
      <c r="D2855" s="1">
        <v>0</v>
      </c>
      <c r="E2855" s="1">
        <v>0</v>
      </c>
      <c r="F2855" s="1">
        <f t="shared" si="90"/>
        <v>168.86710000000002</v>
      </c>
      <c r="G2855" s="34"/>
      <c r="H2855" s="1">
        <v>3179.4</v>
      </c>
      <c r="I2855" s="1">
        <f>IF(Tabel1[[#This Row],[Netto afname 2024 (LDN)]]-Tabel1[[#This Row],[Wind profiel]]&lt;0,0,Tabel1[[#This Row],[Netto afname 2024 (LDN)]]-Tabel1[[#This Row],[Wind profiel]])</f>
        <v>0</v>
      </c>
      <c r="J2855" s="1">
        <f>Tabel1[[#This Row],[Wind profiel]]-Tabel1[[#This Row],[Netto afname 2024 (LDN)]]</f>
        <v>3010.5329000000002</v>
      </c>
    </row>
    <row r="2856" spans="1:10" x14ac:dyDescent="0.2">
      <c r="A2856">
        <f t="shared" si="89"/>
        <v>4</v>
      </c>
      <c r="B2856" t="s">
        <v>2854</v>
      </c>
      <c r="C2856" s="1">
        <v>170.33595000000003</v>
      </c>
      <c r="D2856" s="1">
        <v>0</v>
      </c>
      <c r="E2856" s="1">
        <v>0</v>
      </c>
      <c r="F2856" s="1">
        <f t="shared" si="90"/>
        <v>170.33595000000003</v>
      </c>
      <c r="G2856" s="34"/>
      <c r="H2856" s="1">
        <v>2159.5</v>
      </c>
      <c r="I2856" s="1">
        <f>IF(Tabel1[[#This Row],[Netto afname 2024 (LDN)]]-Tabel1[[#This Row],[Wind profiel]]&lt;0,0,Tabel1[[#This Row],[Netto afname 2024 (LDN)]]-Tabel1[[#This Row],[Wind profiel]])</f>
        <v>0</v>
      </c>
      <c r="J2856" s="1">
        <f>Tabel1[[#This Row],[Wind profiel]]-Tabel1[[#This Row],[Netto afname 2024 (LDN)]]</f>
        <v>1989.1640499999999</v>
      </c>
    </row>
    <row r="2857" spans="1:10" x14ac:dyDescent="0.2">
      <c r="A2857">
        <f t="shared" si="89"/>
        <v>4</v>
      </c>
      <c r="B2857" t="s">
        <v>2855</v>
      </c>
      <c r="C2857" s="1">
        <v>158.17994999999999</v>
      </c>
      <c r="D2857" s="1">
        <v>0</v>
      </c>
      <c r="E2857" s="1">
        <v>0</v>
      </c>
      <c r="F2857" s="1">
        <f t="shared" si="90"/>
        <v>158.17994999999999</v>
      </c>
      <c r="G2857" s="34"/>
      <c r="H2857" s="1">
        <v>1648.4</v>
      </c>
      <c r="I2857" s="1">
        <f>IF(Tabel1[[#This Row],[Netto afname 2024 (LDN)]]-Tabel1[[#This Row],[Wind profiel]]&lt;0,0,Tabel1[[#This Row],[Netto afname 2024 (LDN)]]-Tabel1[[#This Row],[Wind profiel]])</f>
        <v>0</v>
      </c>
      <c r="J2857" s="1">
        <f>Tabel1[[#This Row],[Wind profiel]]-Tabel1[[#This Row],[Netto afname 2024 (LDN)]]</f>
        <v>1490.2200500000001</v>
      </c>
    </row>
    <row r="2858" spans="1:10" x14ac:dyDescent="0.2">
      <c r="A2858">
        <f t="shared" si="89"/>
        <v>4</v>
      </c>
      <c r="B2858" t="s">
        <v>2856</v>
      </c>
      <c r="C2858" s="1">
        <v>158.38254999999998</v>
      </c>
      <c r="D2858" s="1">
        <v>0</v>
      </c>
      <c r="E2858" s="1">
        <v>0</v>
      </c>
      <c r="F2858" s="1">
        <f t="shared" si="90"/>
        <v>158.38254999999998</v>
      </c>
      <c r="G2858" s="34"/>
      <c r="H2858" s="1">
        <v>1057.0999999999999</v>
      </c>
      <c r="I2858" s="1">
        <f>IF(Tabel1[[#This Row],[Netto afname 2024 (LDN)]]-Tabel1[[#This Row],[Wind profiel]]&lt;0,0,Tabel1[[#This Row],[Netto afname 2024 (LDN)]]-Tabel1[[#This Row],[Wind profiel]])</f>
        <v>0</v>
      </c>
      <c r="J2858" s="1">
        <f>Tabel1[[#This Row],[Wind profiel]]-Tabel1[[#This Row],[Netto afname 2024 (LDN)]]</f>
        <v>898.71744999999987</v>
      </c>
    </row>
    <row r="2859" spans="1:10" x14ac:dyDescent="0.2">
      <c r="A2859">
        <f t="shared" si="89"/>
        <v>4</v>
      </c>
      <c r="B2859" t="s">
        <v>2857</v>
      </c>
      <c r="C2859" s="1">
        <v>158.4332</v>
      </c>
      <c r="D2859" s="1">
        <v>0</v>
      </c>
      <c r="E2859" s="1">
        <v>0</v>
      </c>
      <c r="F2859" s="1">
        <f t="shared" si="90"/>
        <v>158.4332</v>
      </c>
      <c r="G2859" s="34"/>
      <c r="H2859" s="1">
        <v>1092.2</v>
      </c>
      <c r="I2859" s="1">
        <f>IF(Tabel1[[#This Row],[Netto afname 2024 (LDN)]]-Tabel1[[#This Row],[Wind profiel]]&lt;0,0,Tabel1[[#This Row],[Netto afname 2024 (LDN)]]-Tabel1[[#This Row],[Wind profiel]])</f>
        <v>0</v>
      </c>
      <c r="J2859" s="1">
        <f>Tabel1[[#This Row],[Wind profiel]]-Tabel1[[#This Row],[Netto afname 2024 (LDN)]]</f>
        <v>933.7668000000001</v>
      </c>
    </row>
    <row r="2860" spans="1:10" x14ac:dyDescent="0.2">
      <c r="A2860">
        <f t="shared" si="89"/>
        <v>4</v>
      </c>
      <c r="B2860" t="s">
        <v>2858</v>
      </c>
      <c r="C2860" s="1">
        <v>157.01499999999999</v>
      </c>
      <c r="D2860" s="1">
        <v>0</v>
      </c>
      <c r="E2860" s="1">
        <v>0</v>
      </c>
      <c r="F2860" s="1">
        <f t="shared" si="90"/>
        <v>157.01499999999999</v>
      </c>
      <c r="G2860" s="34"/>
      <c r="H2860" s="1">
        <v>1038.8</v>
      </c>
      <c r="I2860" s="1">
        <f>IF(Tabel1[[#This Row],[Netto afname 2024 (LDN)]]-Tabel1[[#This Row],[Wind profiel]]&lt;0,0,Tabel1[[#This Row],[Netto afname 2024 (LDN)]]-Tabel1[[#This Row],[Wind profiel]])</f>
        <v>0</v>
      </c>
      <c r="J2860" s="1">
        <f>Tabel1[[#This Row],[Wind profiel]]-Tabel1[[#This Row],[Netto afname 2024 (LDN)]]</f>
        <v>881.78499999999997</v>
      </c>
    </row>
    <row r="2861" spans="1:10" x14ac:dyDescent="0.2">
      <c r="A2861">
        <f t="shared" si="89"/>
        <v>4</v>
      </c>
      <c r="B2861" t="s">
        <v>2859</v>
      </c>
      <c r="C2861" s="1">
        <v>155.2929</v>
      </c>
      <c r="D2861" s="1">
        <v>0</v>
      </c>
      <c r="E2861" s="1">
        <v>0</v>
      </c>
      <c r="F2861" s="1">
        <f t="shared" si="90"/>
        <v>155.2929</v>
      </c>
      <c r="G2861" s="34"/>
      <c r="H2861" s="1">
        <v>1050.4000000000001</v>
      </c>
      <c r="I2861" s="1">
        <f>IF(Tabel1[[#This Row],[Netto afname 2024 (LDN)]]-Tabel1[[#This Row],[Wind profiel]]&lt;0,0,Tabel1[[#This Row],[Netto afname 2024 (LDN)]]-Tabel1[[#This Row],[Wind profiel]])</f>
        <v>0</v>
      </c>
      <c r="J2861" s="1">
        <f>Tabel1[[#This Row],[Wind profiel]]-Tabel1[[#This Row],[Netto afname 2024 (LDN)]]</f>
        <v>895.10710000000006</v>
      </c>
    </row>
    <row r="2862" spans="1:10" x14ac:dyDescent="0.2">
      <c r="A2862">
        <f t="shared" si="89"/>
        <v>4</v>
      </c>
      <c r="B2862" t="s">
        <v>2860</v>
      </c>
      <c r="C2862" s="1">
        <v>155.49549999999999</v>
      </c>
      <c r="D2862" s="1">
        <v>0</v>
      </c>
      <c r="E2862" s="1">
        <v>0</v>
      </c>
      <c r="F2862" s="1">
        <f t="shared" si="90"/>
        <v>155.49549999999999</v>
      </c>
      <c r="G2862" s="34"/>
      <c r="H2862" s="1">
        <v>836.3</v>
      </c>
      <c r="I2862" s="1">
        <f>IF(Tabel1[[#This Row],[Netto afname 2024 (LDN)]]-Tabel1[[#This Row],[Wind profiel]]&lt;0,0,Tabel1[[#This Row],[Netto afname 2024 (LDN)]]-Tabel1[[#This Row],[Wind profiel]])</f>
        <v>0</v>
      </c>
      <c r="J2862" s="1">
        <f>Tabel1[[#This Row],[Wind profiel]]-Tabel1[[#This Row],[Netto afname 2024 (LDN)]]</f>
        <v>680.80449999999996</v>
      </c>
    </row>
    <row r="2863" spans="1:10" x14ac:dyDescent="0.2">
      <c r="A2863">
        <f t="shared" si="89"/>
        <v>4</v>
      </c>
      <c r="B2863" t="s">
        <v>2861</v>
      </c>
      <c r="C2863" s="1">
        <v>147.89799999999997</v>
      </c>
      <c r="D2863" s="1">
        <v>0</v>
      </c>
      <c r="E2863" s="1">
        <v>0</v>
      </c>
      <c r="F2863" s="1">
        <f t="shared" si="90"/>
        <v>147.89799999999997</v>
      </c>
      <c r="G2863" s="34"/>
      <c r="H2863" s="1">
        <v>832.6</v>
      </c>
      <c r="I2863" s="1">
        <f>IF(Tabel1[[#This Row],[Netto afname 2024 (LDN)]]-Tabel1[[#This Row],[Wind profiel]]&lt;0,0,Tabel1[[#This Row],[Netto afname 2024 (LDN)]]-Tabel1[[#This Row],[Wind profiel]])</f>
        <v>0</v>
      </c>
      <c r="J2863" s="1">
        <f>Tabel1[[#This Row],[Wind profiel]]-Tabel1[[#This Row],[Netto afname 2024 (LDN)]]</f>
        <v>684.702</v>
      </c>
    </row>
    <row r="2864" spans="1:10" x14ac:dyDescent="0.2">
      <c r="A2864">
        <f t="shared" si="89"/>
        <v>4</v>
      </c>
      <c r="B2864" t="s">
        <v>2862</v>
      </c>
      <c r="C2864" s="1">
        <v>135.94460000000001</v>
      </c>
      <c r="D2864" s="1">
        <v>0</v>
      </c>
      <c r="E2864" s="1">
        <v>14.559999999999999</v>
      </c>
      <c r="F2864" s="1">
        <f t="shared" si="90"/>
        <v>150.50460000000001</v>
      </c>
      <c r="G2864" s="34"/>
      <c r="H2864" s="1">
        <v>895.2</v>
      </c>
      <c r="I2864" s="1">
        <f>IF(Tabel1[[#This Row],[Netto afname 2024 (LDN)]]-Tabel1[[#This Row],[Wind profiel]]&lt;0,0,Tabel1[[#This Row],[Netto afname 2024 (LDN)]]-Tabel1[[#This Row],[Wind profiel]])</f>
        <v>0</v>
      </c>
      <c r="J2864" s="1">
        <f>Tabel1[[#This Row],[Wind profiel]]-Tabel1[[#This Row],[Netto afname 2024 (LDN)]]</f>
        <v>759.25540000000001</v>
      </c>
    </row>
    <row r="2865" spans="1:10" x14ac:dyDescent="0.2">
      <c r="A2865">
        <f t="shared" si="89"/>
        <v>4</v>
      </c>
      <c r="B2865" t="s">
        <v>2863</v>
      </c>
      <c r="C2865" s="1">
        <v>40.469349999999999</v>
      </c>
      <c r="D2865" s="1">
        <v>4.1461006910167812</v>
      </c>
      <c r="E2865" s="1">
        <v>111.27999999999999</v>
      </c>
      <c r="F2865" s="1">
        <f t="shared" si="90"/>
        <v>147.60324930898321</v>
      </c>
      <c r="G2865" s="34"/>
      <c r="H2865" s="1">
        <v>735.9</v>
      </c>
      <c r="I2865" s="1">
        <f>IF(Tabel1[[#This Row],[Netto afname 2024 (LDN)]]-Tabel1[[#This Row],[Wind profiel]]&lt;0,0,Tabel1[[#This Row],[Netto afname 2024 (LDN)]]-Tabel1[[#This Row],[Wind profiel]])</f>
        <v>0</v>
      </c>
      <c r="J2865" s="1">
        <f>Tabel1[[#This Row],[Wind profiel]]-Tabel1[[#This Row],[Netto afname 2024 (LDN)]]</f>
        <v>695.43065000000001</v>
      </c>
    </row>
    <row r="2866" spans="1:10" x14ac:dyDescent="0.2">
      <c r="A2866">
        <f t="shared" si="89"/>
        <v>4</v>
      </c>
      <c r="B2866" t="s">
        <v>2864</v>
      </c>
      <c r="C2866" s="1">
        <v>0</v>
      </c>
      <c r="D2866" s="1">
        <v>93.237907206317857</v>
      </c>
      <c r="E2866" s="1">
        <v>242.72</v>
      </c>
      <c r="F2866" s="1">
        <f t="shared" si="90"/>
        <v>149.48209279368214</v>
      </c>
      <c r="G2866" s="34"/>
      <c r="H2866" s="1">
        <v>618</v>
      </c>
      <c r="I2866" s="1">
        <f>IF(Tabel1[[#This Row],[Netto afname 2024 (LDN)]]-Tabel1[[#This Row],[Wind profiel]]&lt;0,0,Tabel1[[#This Row],[Netto afname 2024 (LDN)]]-Tabel1[[#This Row],[Wind profiel]])</f>
        <v>0</v>
      </c>
      <c r="J2866" s="1">
        <f>Tabel1[[#This Row],[Wind profiel]]-Tabel1[[#This Row],[Netto afname 2024 (LDN)]]</f>
        <v>618</v>
      </c>
    </row>
    <row r="2867" spans="1:10" x14ac:dyDescent="0.2">
      <c r="A2867">
        <f t="shared" si="89"/>
        <v>4</v>
      </c>
      <c r="B2867" t="s">
        <v>2865</v>
      </c>
      <c r="C2867" s="1">
        <v>0</v>
      </c>
      <c r="D2867" s="1">
        <v>209.4274432379072</v>
      </c>
      <c r="E2867" s="1">
        <v>370.56</v>
      </c>
      <c r="F2867" s="1">
        <f t="shared" si="90"/>
        <v>161.1325567620928</v>
      </c>
      <c r="G2867" s="34"/>
      <c r="H2867" s="1">
        <v>334.8</v>
      </c>
      <c r="I2867" s="1">
        <f>IF(Tabel1[[#This Row],[Netto afname 2024 (LDN)]]-Tabel1[[#This Row],[Wind profiel]]&lt;0,0,Tabel1[[#This Row],[Netto afname 2024 (LDN)]]-Tabel1[[#This Row],[Wind profiel]])</f>
        <v>0</v>
      </c>
      <c r="J2867" s="1">
        <f>Tabel1[[#This Row],[Wind profiel]]-Tabel1[[#This Row],[Netto afname 2024 (LDN)]]</f>
        <v>334.8</v>
      </c>
    </row>
    <row r="2868" spans="1:10" x14ac:dyDescent="0.2">
      <c r="A2868">
        <f t="shared" si="89"/>
        <v>4</v>
      </c>
      <c r="B2868" t="s">
        <v>2866</v>
      </c>
      <c r="C2868" s="1">
        <v>0</v>
      </c>
      <c r="D2868" s="1">
        <v>321.86574531095755</v>
      </c>
      <c r="E2868" s="1">
        <v>488.23999999999995</v>
      </c>
      <c r="F2868" s="1">
        <f t="shared" si="90"/>
        <v>166.3742546890424</v>
      </c>
      <c r="G2868" s="34"/>
      <c r="H2868" s="1">
        <v>219.1</v>
      </c>
      <c r="I2868" s="1">
        <f>IF(Tabel1[[#This Row],[Netto afname 2024 (LDN)]]-Tabel1[[#This Row],[Wind profiel]]&lt;0,0,Tabel1[[#This Row],[Netto afname 2024 (LDN)]]-Tabel1[[#This Row],[Wind profiel]])</f>
        <v>0</v>
      </c>
      <c r="J2868" s="1">
        <f>Tabel1[[#This Row],[Wind profiel]]-Tabel1[[#This Row],[Netto afname 2024 (LDN)]]</f>
        <v>219.1</v>
      </c>
    </row>
    <row r="2869" spans="1:10" x14ac:dyDescent="0.2">
      <c r="A2869">
        <f t="shared" si="89"/>
        <v>4</v>
      </c>
      <c r="B2869" t="s">
        <v>2867</v>
      </c>
      <c r="C2869" s="1">
        <v>0</v>
      </c>
      <c r="D2869" s="1">
        <v>330.79960513326751</v>
      </c>
      <c r="E2869" s="1">
        <v>510.72</v>
      </c>
      <c r="F2869" s="1">
        <f t="shared" si="90"/>
        <v>179.92039486673252</v>
      </c>
      <c r="G2869" s="34"/>
      <c r="H2869" s="1">
        <v>261.7</v>
      </c>
      <c r="I2869" s="1">
        <f>IF(Tabel1[[#This Row],[Netto afname 2024 (LDN)]]-Tabel1[[#This Row],[Wind profiel]]&lt;0,0,Tabel1[[#This Row],[Netto afname 2024 (LDN)]]-Tabel1[[#This Row],[Wind profiel]])</f>
        <v>0</v>
      </c>
      <c r="J2869" s="1">
        <f>Tabel1[[#This Row],[Wind profiel]]-Tabel1[[#This Row],[Netto afname 2024 (LDN)]]</f>
        <v>261.7</v>
      </c>
    </row>
    <row r="2870" spans="1:10" x14ac:dyDescent="0.2">
      <c r="A2870">
        <f t="shared" si="89"/>
        <v>4</v>
      </c>
      <c r="B2870" t="s">
        <v>2868</v>
      </c>
      <c r="C2870" s="1">
        <v>0</v>
      </c>
      <c r="D2870" s="1">
        <v>335.14313919052319</v>
      </c>
      <c r="E2870" s="1">
        <v>517.84</v>
      </c>
      <c r="F2870" s="1">
        <f t="shared" si="90"/>
        <v>182.69686080947685</v>
      </c>
      <c r="G2870" s="34"/>
      <c r="H2870" s="1">
        <v>319.3</v>
      </c>
      <c r="I2870" s="1">
        <f>IF(Tabel1[[#This Row],[Netto afname 2024 (LDN)]]-Tabel1[[#This Row],[Wind profiel]]&lt;0,0,Tabel1[[#This Row],[Netto afname 2024 (LDN)]]-Tabel1[[#This Row],[Wind profiel]])</f>
        <v>0</v>
      </c>
      <c r="J2870" s="1">
        <f>Tabel1[[#This Row],[Wind profiel]]-Tabel1[[#This Row],[Netto afname 2024 (LDN)]]</f>
        <v>319.3</v>
      </c>
    </row>
    <row r="2871" spans="1:10" x14ac:dyDescent="0.2">
      <c r="A2871">
        <f t="shared" si="89"/>
        <v>4</v>
      </c>
      <c r="B2871" t="s">
        <v>2869</v>
      </c>
      <c r="C2871" s="1">
        <v>5.0650000000000001E-2</v>
      </c>
      <c r="D2871" s="1">
        <v>291.90523198420533</v>
      </c>
      <c r="E2871" s="1">
        <v>470.48</v>
      </c>
      <c r="F2871" s="1">
        <f t="shared" si="90"/>
        <v>178.62541801579471</v>
      </c>
      <c r="G2871" s="34"/>
      <c r="H2871" s="1">
        <v>418.2</v>
      </c>
      <c r="I2871" s="1">
        <f>IF(Tabel1[[#This Row],[Netto afname 2024 (LDN)]]-Tabel1[[#This Row],[Wind profiel]]&lt;0,0,Tabel1[[#This Row],[Netto afname 2024 (LDN)]]-Tabel1[[#This Row],[Wind profiel]])</f>
        <v>0</v>
      </c>
      <c r="J2871" s="1">
        <f>Tabel1[[#This Row],[Wind profiel]]-Tabel1[[#This Row],[Netto afname 2024 (LDN)]]</f>
        <v>418.14934999999997</v>
      </c>
    </row>
    <row r="2872" spans="1:10" x14ac:dyDescent="0.2">
      <c r="A2872">
        <f t="shared" si="89"/>
        <v>4</v>
      </c>
      <c r="B2872" t="s">
        <v>2870</v>
      </c>
      <c r="C2872" s="1">
        <v>4.1532999999999998</v>
      </c>
      <c r="D2872" s="1">
        <v>210.71076011846003</v>
      </c>
      <c r="E2872" s="1">
        <v>389.68000000000006</v>
      </c>
      <c r="F2872" s="1">
        <f t="shared" si="90"/>
        <v>183.12253988154004</v>
      </c>
      <c r="G2872" s="34"/>
      <c r="H2872" s="1">
        <v>463.1</v>
      </c>
      <c r="I2872" s="1">
        <f>IF(Tabel1[[#This Row],[Netto afname 2024 (LDN)]]-Tabel1[[#This Row],[Wind profiel]]&lt;0,0,Tabel1[[#This Row],[Netto afname 2024 (LDN)]]-Tabel1[[#This Row],[Wind profiel]])</f>
        <v>0</v>
      </c>
      <c r="J2872" s="1">
        <f>Tabel1[[#This Row],[Wind profiel]]-Tabel1[[#This Row],[Netto afname 2024 (LDN)]]</f>
        <v>458.94670000000002</v>
      </c>
    </row>
    <row r="2873" spans="1:10" x14ac:dyDescent="0.2">
      <c r="A2873">
        <f t="shared" si="89"/>
        <v>4</v>
      </c>
      <c r="B2873" t="s">
        <v>2871</v>
      </c>
      <c r="C2873" s="1">
        <v>0</v>
      </c>
      <c r="D2873" s="1">
        <v>319.69397828232968</v>
      </c>
      <c r="E2873" s="1">
        <v>492.72</v>
      </c>
      <c r="F2873" s="1">
        <f t="shared" si="90"/>
        <v>173.02602171767035</v>
      </c>
      <c r="G2873" s="34"/>
      <c r="H2873" s="1">
        <v>529.5</v>
      </c>
      <c r="I2873" s="1">
        <f>IF(Tabel1[[#This Row],[Netto afname 2024 (LDN)]]-Tabel1[[#This Row],[Wind profiel]]&lt;0,0,Tabel1[[#This Row],[Netto afname 2024 (LDN)]]-Tabel1[[#This Row],[Wind profiel]])</f>
        <v>0</v>
      </c>
      <c r="J2873" s="1">
        <f>Tabel1[[#This Row],[Wind profiel]]-Tabel1[[#This Row],[Netto afname 2024 (LDN)]]</f>
        <v>529.5</v>
      </c>
    </row>
    <row r="2874" spans="1:10" x14ac:dyDescent="0.2">
      <c r="A2874">
        <f t="shared" si="89"/>
        <v>4</v>
      </c>
      <c r="B2874" t="s">
        <v>2872</v>
      </c>
      <c r="C2874" s="1">
        <v>3.6467999999999998</v>
      </c>
      <c r="D2874" s="1">
        <v>118.06515301085884</v>
      </c>
      <c r="E2874" s="1">
        <v>268.8</v>
      </c>
      <c r="F2874" s="1">
        <f t="shared" si="90"/>
        <v>154.38164698914116</v>
      </c>
      <c r="G2874" s="34"/>
      <c r="H2874" s="1">
        <v>601.9</v>
      </c>
      <c r="I2874" s="1">
        <f>IF(Tabel1[[#This Row],[Netto afname 2024 (LDN)]]-Tabel1[[#This Row],[Wind profiel]]&lt;0,0,Tabel1[[#This Row],[Netto afname 2024 (LDN)]]-Tabel1[[#This Row],[Wind profiel]])</f>
        <v>0</v>
      </c>
      <c r="J2874" s="1">
        <f>Tabel1[[#This Row],[Wind profiel]]-Tabel1[[#This Row],[Netto afname 2024 (LDN)]]</f>
        <v>598.25319999999999</v>
      </c>
    </row>
    <row r="2875" spans="1:10" x14ac:dyDescent="0.2">
      <c r="A2875">
        <f t="shared" si="89"/>
        <v>4</v>
      </c>
      <c r="B2875" t="s">
        <v>2873</v>
      </c>
      <c r="C2875" s="1">
        <v>3.5454999999999997</v>
      </c>
      <c r="D2875" s="1">
        <v>64.215202369200398</v>
      </c>
      <c r="E2875" s="1">
        <v>213.12</v>
      </c>
      <c r="F2875" s="1">
        <f t="shared" si="90"/>
        <v>152.45029763079961</v>
      </c>
      <c r="G2875" s="34"/>
      <c r="H2875" s="1">
        <v>611.9</v>
      </c>
      <c r="I2875" s="1">
        <f>IF(Tabel1[[#This Row],[Netto afname 2024 (LDN)]]-Tabel1[[#This Row],[Wind profiel]]&lt;0,0,Tabel1[[#This Row],[Netto afname 2024 (LDN)]]-Tabel1[[#This Row],[Wind profiel]])</f>
        <v>0</v>
      </c>
      <c r="J2875" s="1">
        <f>Tabel1[[#This Row],[Wind profiel]]-Tabel1[[#This Row],[Netto afname 2024 (LDN)]]</f>
        <v>608.35450000000003</v>
      </c>
    </row>
    <row r="2876" spans="1:10" x14ac:dyDescent="0.2">
      <c r="A2876">
        <f t="shared" si="89"/>
        <v>4</v>
      </c>
      <c r="B2876" t="s">
        <v>2874</v>
      </c>
      <c r="C2876" s="1">
        <v>20.310650000000003</v>
      </c>
      <c r="D2876" s="1">
        <v>23.741362290227048</v>
      </c>
      <c r="E2876" s="1">
        <v>153.60000000000002</v>
      </c>
      <c r="F2876" s="1">
        <f t="shared" si="90"/>
        <v>150.16928770977299</v>
      </c>
      <c r="G2876" s="34"/>
      <c r="H2876" s="1">
        <v>476.8</v>
      </c>
      <c r="I2876" s="1">
        <f>IF(Tabel1[[#This Row],[Netto afname 2024 (LDN)]]-Tabel1[[#This Row],[Wind profiel]]&lt;0,0,Tabel1[[#This Row],[Netto afname 2024 (LDN)]]-Tabel1[[#This Row],[Wind profiel]])</f>
        <v>0</v>
      </c>
      <c r="J2876" s="1">
        <f>Tabel1[[#This Row],[Wind profiel]]-Tabel1[[#This Row],[Netto afname 2024 (LDN)]]</f>
        <v>456.48935</v>
      </c>
    </row>
    <row r="2877" spans="1:10" x14ac:dyDescent="0.2">
      <c r="A2877">
        <f t="shared" si="89"/>
        <v>4</v>
      </c>
      <c r="B2877" t="s">
        <v>2875</v>
      </c>
      <c r="C2877" s="1">
        <v>115.3807</v>
      </c>
      <c r="D2877" s="1">
        <v>0</v>
      </c>
      <c r="E2877" s="1">
        <v>45.359999999999992</v>
      </c>
      <c r="F2877" s="1">
        <f t="shared" si="90"/>
        <v>160.7407</v>
      </c>
      <c r="G2877" s="34"/>
      <c r="H2877" s="1">
        <v>217.9</v>
      </c>
      <c r="I2877" s="1">
        <f>IF(Tabel1[[#This Row],[Netto afname 2024 (LDN)]]-Tabel1[[#This Row],[Wind profiel]]&lt;0,0,Tabel1[[#This Row],[Netto afname 2024 (LDN)]]-Tabel1[[#This Row],[Wind profiel]])</f>
        <v>0</v>
      </c>
      <c r="J2877" s="1">
        <f>Tabel1[[#This Row],[Wind profiel]]-Tabel1[[#This Row],[Netto afname 2024 (LDN)]]</f>
        <v>102.5193</v>
      </c>
    </row>
    <row r="2878" spans="1:10" x14ac:dyDescent="0.2">
      <c r="A2878">
        <f t="shared" si="89"/>
        <v>4</v>
      </c>
      <c r="B2878" t="s">
        <v>2876</v>
      </c>
      <c r="C2878" s="1">
        <v>171.75415000000001</v>
      </c>
      <c r="D2878" s="1">
        <v>0</v>
      </c>
      <c r="E2878" s="1">
        <v>6.72</v>
      </c>
      <c r="F2878" s="1">
        <f t="shared" si="90"/>
        <v>178.47415000000001</v>
      </c>
      <c r="G2878" s="34"/>
      <c r="H2878" s="1">
        <v>153.1</v>
      </c>
      <c r="I2878" s="1">
        <f>IF(Tabel1[[#This Row],[Netto afname 2024 (LDN)]]-Tabel1[[#This Row],[Wind profiel]]&lt;0,0,Tabel1[[#This Row],[Netto afname 2024 (LDN)]]-Tabel1[[#This Row],[Wind profiel]])</f>
        <v>18.654150000000016</v>
      </c>
      <c r="J2878" s="1">
        <f>Tabel1[[#This Row],[Wind profiel]]-Tabel1[[#This Row],[Netto afname 2024 (LDN)]]</f>
        <v>-18.654150000000016</v>
      </c>
    </row>
    <row r="2879" spans="1:10" x14ac:dyDescent="0.2">
      <c r="A2879">
        <f t="shared" si="89"/>
        <v>4</v>
      </c>
      <c r="B2879" t="s">
        <v>2877</v>
      </c>
      <c r="C2879" s="1">
        <v>173.32429999999999</v>
      </c>
      <c r="D2879" s="1">
        <v>0</v>
      </c>
      <c r="E2879" s="1">
        <v>0</v>
      </c>
      <c r="F2879" s="1">
        <f t="shared" si="90"/>
        <v>173.32429999999999</v>
      </c>
      <c r="G2879" s="34"/>
      <c r="H2879" s="1">
        <v>151.5</v>
      </c>
      <c r="I2879" s="1">
        <f>IF(Tabel1[[#This Row],[Netto afname 2024 (LDN)]]-Tabel1[[#This Row],[Wind profiel]]&lt;0,0,Tabel1[[#This Row],[Netto afname 2024 (LDN)]]-Tabel1[[#This Row],[Wind profiel]])</f>
        <v>21.824299999999994</v>
      </c>
      <c r="J2879" s="1">
        <f>Tabel1[[#This Row],[Wind profiel]]-Tabel1[[#This Row],[Netto afname 2024 (LDN)]]</f>
        <v>-21.824299999999994</v>
      </c>
    </row>
    <row r="2880" spans="1:10" x14ac:dyDescent="0.2">
      <c r="A2880">
        <f t="shared" si="89"/>
        <v>4</v>
      </c>
      <c r="B2880" t="s">
        <v>2878</v>
      </c>
      <c r="C2880" s="1">
        <v>172.76715000000002</v>
      </c>
      <c r="D2880" s="1">
        <v>0</v>
      </c>
      <c r="E2880" s="1">
        <v>0</v>
      </c>
      <c r="F2880" s="1">
        <f t="shared" si="90"/>
        <v>172.76715000000002</v>
      </c>
      <c r="G2880" s="34"/>
      <c r="H2880" s="1">
        <v>324.39999999999998</v>
      </c>
      <c r="I2880" s="1">
        <f>IF(Tabel1[[#This Row],[Netto afname 2024 (LDN)]]-Tabel1[[#This Row],[Wind profiel]]&lt;0,0,Tabel1[[#This Row],[Netto afname 2024 (LDN)]]-Tabel1[[#This Row],[Wind profiel]])</f>
        <v>0</v>
      </c>
      <c r="J2880" s="1">
        <f>Tabel1[[#This Row],[Wind profiel]]-Tabel1[[#This Row],[Netto afname 2024 (LDN)]]</f>
        <v>151.63284999999996</v>
      </c>
    </row>
    <row r="2881" spans="1:10" x14ac:dyDescent="0.2">
      <c r="A2881">
        <f t="shared" si="89"/>
        <v>4</v>
      </c>
      <c r="B2881" t="s">
        <v>2879</v>
      </c>
      <c r="C2881" s="1">
        <v>170.69049999999999</v>
      </c>
      <c r="D2881" s="1">
        <v>0</v>
      </c>
      <c r="E2881" s="1">
        <v>0</v>
      </c>
      <c r="F2881" s="1">
        <f t="shared" si="90"/>
        <v>170.69049999999999</v>
      </c>
      <c r="G2881" s="34"/>
      <c r="H2881" s="1">
        <v>622.79999999999995</v>
      </c>
      <c r="I2881" s="1">
        <f>IF(Tabel1[[#This Row],[Netto afname 2024 (LDN)]]-Tabel1[[#This Row],[Wind profiel]]&lt;0,0,Tabel1[[#This Row],[Netto afname 2024 (LDN)]]-Tabel1[[#This Row],[Wind profiel]])</f>
        <v>0</v>
      </c>
      <c r="J2881" s="1">
        <f>Tabel1[[#This Row],[Wind profiel]]-Tabel1[[#This Row],[Netto afname 2024 (LDN)]]</f>
        <v>452.10949999999997</v>
      </c>
    </row>
    <row r="2882" spans="1:10" x14ac:dyDescent="0.2">
      <c r="A2882">
        <f t="shared" si="89"/>
        <v>4</v>
      </c>
      <c r="B2882" t="s">
        <v>2880</v>
      </c>
      <c r="C2882" s="1">
        <v>164.86574999999999</v>
      </c>
      <c r="D2882" s="1">
        <v>0</v>
      </c>
      <c r="E2882" s="1">
        <v>0</v>
      </c>
      <c r="F2882" s="1">
        <f t="shared" si="90"/>
        <v>164.86574999999999</v>
      </c>
      <c r="G2882" s="34"/>
      <c r="H2882" s="1">
        <v>392.5</v>
      </c>
      <c r="I2882" s="1">
        <f>IF(Tabel1[[#This Row],[Netto afname 2024 (LDN)]]-Tabel1[[#This Row],[Wind profiel]]&lt;0,0,Tabel1[[#This Row],[Netto afname 2024 (LDN)]]-Tabel1[[#This Row],[Wind profiel]])</f>
        <v>0</v>
      </c>
      <c r="J2882" s="1">
        <f>Tabel1[[#This Row],[Wind profiel]]-Tabel1[[#This Row],[Netto afname 2024 (LDN)]]</f>
        <v>227.63425000000001</v>
      </c>
    </row>
    <row r="2883" spans="1:10" x14ac:dyDescent="0.2">
      <c r="A2883">
        <f t="shared" si="89"/>
        <v>4</v>
      </c>
      <c r="B2883" t="s">
        <v>2881</v>
      </c>
      <c r="C2883" s="1">
        <v>159.29425000000001</v>
      </c>
      <c r="D2883" s="1">
        <v>0</v>
      </c>
      <c r="E2883" s="1">
        <v>0</v>
      </c>
      <c r="F2883" s="1">
        <f t="shared" si="90"/>
        <v>159.29425000000001</v>
      </c>
      <c r="G2883" s="34"/>
      <c r="H2883" s="1">
        <v>300.8</v>
      </c>
      <c r="I2883" s="1">
        <f>IF(Tabel1[[#This Row],[Netto afname 2024 (LDN)]]-Tabel1[[#This Row],[Wind profiel]]&lt;0,0,Tabel1[[#This Row],[Netto afname 2024 (LDN)]]-Tabel1[[#This Row],[Wind profiel]])</f>
        <v>0</v>
      </c>
      <c r="J2883" s="1">
        <f>Tabel1[[#This Row],[Wind profiel]]-Tabel1[[#This Row],[Netto afname 2024 (LDN)]]</f>
        <v>141.50575000000001</v>
      </c>
    </row>
    <row r="2884" spans="1:10" x14ac:dyDescent="0.2">
      <c r="A2884">
        <f t="shared" ref="A2884:A2947" si="91">MONTH(B2884)</f>
        <v>4</v>
      </c>
      <c r="B2884" t="s">
        <v>2882</v>
      </c>
      <c r="C2884" s="1">
        <v>151.19024999999999</v>
      </c>
      <c r="D2884" s="1">
        <v>0</v>
      </c>
      <c r="E2884" s="1">
        <v>0</v>
      </c>
      <c r="F2884" s="1">
        <f t="shared" ref="F2884:F2947" si="92">C2884+E2884-D2884</f>
        <v>151.19024999999999</v>
      </c>
      <c r="G2884" s="34"/>
      <c r="H2884" s="1">
        <v>453.2</v>
      </c>
      <c r="I2884" s="1">
        <f>IF(Tabel1[[#This Row],[Netto afname 2024 (LDN)]]-Tabel1[[#This Row],[Wind profiel]]&lt;0,0,Tabel1[[#This Row],[Netto afname 2024 (LDN)]]-Tabel1[[#This Row],[Wind profiel]])</f>
        <v>0</v>
      </c>
      <c r="J2884" s="1">
        <f>Tabel1[[#This Row],[Wind profiel]]-Tabel1[[#This Row],[Netto afname 2024 (LDN)]]</f>
        <v>302.00975</v>
      </c>
    </row>
    <row r="2885" spans="1:10" x14ac:dyDescent="0.2">
      <c r="A2885">
        <f t="shared" si="91"/>
        <v>4</v>
      </c>
      <c r="B2885" t="s">
        <v>2883</v>
      </c>
      <c r="C2885" s="1">
        <v>148.96165000000002</v>
      </c>
      <c r="D2885" s="1">
        <v>0</v>
      </c>
      <c r="E2885" s="1">
        <v>0</v>
      </c>
      <c r="F2885" s="1">
        <f t="shared" si="92"/>
        <v>148.96165000000002</v>
      </c>
      <c r="G2885" s="34"/>
      <c r="H2885" s="1">
        <v>731.4</v>
      </c>
      <c r="I2885" s="1">
        <f>IF(Tabel1[[#This Row],[Netto afname 2024 (LDN)]]-Tabel1[[#This Row],[Wind profiel]]&lt;0,0,Tabel1[[#This Row],[Netto afname 2024 (LDN)]]-Tabel1[[#This Row],[Wind profiel]])</f>
        <v>0</v>
      </c>
      <c r="J2885" s="1">
        <f>Tabel1[[#This Row],[Wind profiel]]-Tabel1[[#This Row],[Netto afname 2024 (LDN)]]</f>
        <v>582.4383499999999</v>
      </c>
    </row>
    <row r="2886" spans="1:10" x14ac:dyDescent="0.2">
      <c r="A2886">
        <f t="shared" si="91"/>
        <v>4</v>
      </c>
      <c r="B2886" t="s">
        <v>2884</v>
      </c>
      <c r="C2886" s="1">
        <v>152.60845</v>
      </c>
      <c r="D2886" s="1">
        <v>0</v>
      </c>
      <c r="E2886" s="1">
        <v>0</v>
      </c>
      <c r="F2886" s="1">
        <f t="shared" si="92"/>
        <v>152.60845</v>
      </c>
      <c r="G2886" s="34"/>
      <c r="H2886" s="1">
        <v>838.2</v>
      </c>
      <c r="I2886" s="1">
        <f>IF(Tabel1[[#This Row],[Netto afname 2024 (LDN)]]-Tabel1[[#This Row],[Wind profiel]]&lt;0,0,Tabel1[[#This Row],[Netto afname 2024 (LDN)]]-Tabel1[[#This Row],[Wind profiel]])</f>
        <v>0</v>
      </c>
      <c r="J2886" s="1">
        <f>Tabel1[[#This Row],[Wind profiel]]-Tabel1[[#This Row],[Netto afname 2024 (LDN)]]</f>
        <v>685.5915500000001</v>
      </c>
    </row>
    <row r="2887" spans="1:10" x14ac:dyDescent="0.2">
      <c r="A2887">
        <f t="shared" si="91"/>
        <v>4</v>
      </c>
      <c r="B2887" t="s">
        <v>2885</v>
      </c>
      <c r="C2887" s="1">
        <v>148.20189999999999</v>
      </c>
      <c r="D2887" s="1">
        <v>0</v>
      </c>
      <c r="E2887" s="1">
        <v>0</v>
      </c>
      <c r="F2887" s="1">
        <f t="shared" si="92"/>
        <v>148.20189999999999</v>
      </c>
      <c r="G2887" s="34"/>
      <c r="H2887" s="1">
        <v>1041.5</v>
      </c>
      <c r="I2887" s="1">
        <f>IF(Tabel1[[#This Row],[Netto afname 2024 (LDN)]]-Tabel1[[#This Row],[Wind profiel]]&lt;0,0,Tabel1[[#This Row],[Netto afname 2024 (LDN)]]-Tabel1[[#This Row],[Wind profiel]])</f>
        <v>0</v>
      </c>
      <c r="J2887" s="1">
        <f>Tabel1[[#This Row],[Wind profiel]]-Tabel1[[#This Row],[Netto afname 2024 (LDN)]]</f>
        <v>893.29809999999998</v>
      </c>
    </row>
    <row r="2888" spans="1:10" x14ac:dyDescent="0.2">
      <c r="A2888">
        <f t="shared" si="91"/>
        <v>4</v>
      </c>
      <c r="B2888" t="s">
        <v>2886</v>
      </c>
      <c r="C2888" s="1">
        <v>136.65370000000001</v>
      </c>
      <c r="D2888" s="1">
        <v>0</v>
      </c>
      <c r="E2888" s="1">
        <v>1.52</v>
      </c>
      <c r="F2888" s="1">
        <f t="shared" si="92"/>
        <v>138.17370000000003</v>
      </c>
      <c r="G2888" s="34"/>
      <c r="H2888" s="1">
        <v>1136.3</v>
      </c>
      <c r="I2888" s="1">
        <f>IF(Tabel1[[#This Row],[Netto afname 2024 (LDN)]]-Tabel1[[#This Row],[Wind profiel]]&lt;0,0,Tabel1[[#This Row],[Netto afname 2024 (LDN)]]-Tabel1[[#This Row],[Wind profiel]])</f>
        <v>0</v>
      </c>
      <c r="J2888" s="1">
        <f>Tabel1[[#This Row],[Wind profiel]]-Tabel1[[#This Row],[Netto afname 2024 (LDN)]]</f>
        <v>999.64629999999988</v>
      </c>
    </row>
    <row r="2889" spans="1:10" x14ac:dyDescent="0.2">
      <c r="A2889">
        <f t="shared" si="91"/>
        <v>4</v>
      </c>
      <c r="B2889" t="s">
        <v>2887</v>
      </c>
      <c r="C2889" s="1">
        <v>110.51830000000001</v>
      </c>
      <c r="D2889" s="1">
        <v>0</v>
      </c>
      <c r="E2889" s="1">
        <v>29.119999999999997</v>
      </c>
      <c r="F2889" s="1">
        <f t="shared" si="92"/>
        <v>139.63830000000002</v>
      </c>
      <c r="G2889" s="34"/>
      <c r="H2889" s="1">
        <v>1042.5999999999999</v>
      </c>
      <c r="I2889" s="1">
        <f>IF(Tabel1[[#This Row],[Netto afname 2024 (LDN)]]-Tabel1[[#This Row],[Wind profiel]]&lt;0,0,Tabel1[[#This Row],[Netto afname 2024 (LDN)]]-Tabel1[[#This Row],[Wind profiel]])</f>
        <v>0</v>
      </c>
      <c r="J2889" s="1">
        <f>Tabel1[[#This Row],[Wind profiel]]-Tabel1[[#This Row],[Netto afname 2024 (LDN)]]</f>
        <v>932.08169999999996</v>
      </c>
    </row>
    <row r="2890" spans="1:10" x14ac:dyDescent="0.2">
      <c r="A2890">
        <f t="shared" si="91"/>
        <v>4</v>
      </c>
      <c r="B2890" t="s">
        <v>2888</v>
      </c>
      <c r="C2890" s="1">
        <v>87.016700000000014</v>
      </c>
      <c r="D2890" s="1">
        <v>1.7769002961500493</v>
      </c>
      <c r="E2890" s="1">
        <v>73.680000000000007</v>
      </c>
      <c r="F2890" s="1">
        <f t="shared" si="92"/>
        <v>158.91979970384998</v>
      </c>
      <c r="G2890" s="34"/>
      <c r="H2890" s="1">
        <v>946.1</v>
      </c>
      <c r="I2890" s="1">
        <f>IF(Tabel1[[#This Row],[Netto afname 2024 (LDN)]]-Tabel1[[#This Row],[Wind profiel]]&lt;0,0,Tabel1[[#This Row],[Netto afname 2024 (LDN)]]-Tabel1[[#This Row],[Wind profiel]])</f>
        <v>0</v>
      </c>
      <c r="J2890" s="1">
        <f>Tabel1[[#This Row],[Wind profiel]]-Tabel1[[#This Row],[Netto afname 2024 (LDN)]]</f>
        <v>859.08330000000001</v>
      </c>
    </row>
    <row r="2891" spans="1:10" x14ac:dyDescent="0.2">
      <c r="A2891">
        <f t="shared" si="91"/>
        <v>4</v>
      </c>
      <c r="B2891" t="s">
        <v>2889</v>
      </c>
      <c r="C2891" s="1">
        <v>34.59395</v>
      </c>
      <c r="D2891" s="1">
        <v>21.520236920039483</v>
      </c>
      <c r="E2891" s="1">
        <v>140.80000000000001</v>
      </c>
      <c r="F2891" s="1">
        <f t="shared" si="92"/>
        <v>153.87371307996054</v>
      </c>
      <c r="G2891" s="34"/>
      <c r="H2891" s="1">
        <v>705.9</v>
      </c>
      <c r="I2891" s="1">
        <f>IF(Tabel1[[#This Row],[Netto afname 2024 (LDN)]]-Tabel1[[#This Row],[Wind profiel]]&lt;0,0,Tabel1[[#This Row],[Netto afname 2024 (LDN)]]-Tabel1[[#This Row],[Wind profiel]])</f>
        <v>0</v>
      </c>
      <c r="J2891" s="1">
        <f>Tabel1[[#This Row],[Wind profiel]]-Tabel1[[#This Row],[Netto afname 2024 (LDN)]]</f>
        <v>671.30605000000003</v>
      </c>
    </row>
    <row r="2892" spans="1:10" x14ac:dyDescent="0.2">
      <c r="A2892">
        <f t="shared" si="91"/>
        <v>4</v>
      </c>
      <c r="B2892" t="s">
        <v>2890</v>
      </c>
      <c r="C2892" s="1">
        <v>50.953899999999997</v>
      </c>
      <c r="D2892" s="1">
        <v>18.311944718657454</v>
      </c>
      <c r="E2892" s="1">
        <v>126.64</v>
      </c>
      <c r="F2892" s="1">
        <f t="shared" si="92"/>
        <v>159.28195528134253</v>
      </c>
      <c r="G2892" s="34"/>
      <c r="H2892" s="1">
        <v>516.9</v>
      </c>
      <c r="I2892" s="1">
        <f>IF(Tabel1[[#This Row],[Netto afname 2024 (LDN)]]-Tabel1[[#This Row],[Wind profiel]]&lt;0,0,Tabel1[[#This Row],[Netto afname 2024 (LDN)]]-Tabel1[[#This Row],[Wind profiel]])</f>
        <v>0</v>
      </c>
      <c r="J2892" s="1">
        <f>Tabel1[[#This Row],[Wind profiel]]-Tabel1[[#This Row],[Netto afname 2024 (LDN)]]</f>
        <v>465.9461</v>
      </c>
    </row>
    <row r="2893" spans="1:10" x14ac:dyDescent="0.2">
      <c r="A2893">
        <f t="shared" si="91"/>
        <v>4</v>
      </c>
      <c r="B2893" t="s">
        <v>2891</v>
      </c>
      <c r="C2893" s="1">
        <v>0</v>
      </c>
      <c r="D2893" s="1">
        <v>198.02566633761106</v>
      </c>
      <c r="E2893" s="1">
        <v>370.24</v>
      </c>
      <c r="F2893" s="1">
        <f t="shared" si="92"/>
        <v>172.21433366238895</v>
      </c>
      <c r="G2893" s="34"/>
      <c r="H2893" s="1">
        <v>475.8</v>
      </c>
      <c r="I2893" s="1">
        <f>IF(Tabel1[[#This Row],[Netto afname 2024 (LDN)]]-Tabel1[[#This Row],[Wind profiel]]&lt;0,0,Tabel1[[#This Row],[Netto afname 2024 (LDN)]]-Tabel1[[#This Row],[Wind profiel]])</f>
        <v>0</v>
      </c>
      <c r="J2893" s="1">
        <f>Tabel1[[#This Row],[Wind profiel]]-Tabel1[[#This Row],[Netto afname 2024 (LDN)]]</f>
        <v>475.8</v>
      </c>
    </row>
    <row r="2894" spans="1:10" x14ac:dyDescent="0.2">
      <c r="A2894">
        <f t="shared" si="91"/>
        <v>4</v>
      </c>
      <c r="B2894" t="s">
        <v>2892</v>
      </c>
      <c r="C2894" s="1">
        <v>0</v>
      </c>
      <c r="D2894" s="1">
        <v>160.85883514313917</v>
      </c>
      <c r="E2894" s="1">
        <v>338.48</v>
      </c>
      <c r="F2894" s="1">
        <f t="shared" si="92"/>
        <v>177.62116485686084</v>
      </c>
      <c r="G2894" s="34"/>
      <c r="H2894" s="1">
        <v>386.5</v>
      </c>
      <c r="I2894" s="1">
        <f>IF(Tabel1[[#This Row],[Netto afname 2024 (LDN)]]-Tabel1[[#This Row],[Wind profiel]]&lt;0,0,Tabel1[[#This Row],[Netto afname 2024 (LDN)]]-Tabel1[[#This Row],[Wind profiel]])</f>
        <v>0</v>
      </c>
      <c r="J2894" s="1">
        <f>Tabel1[[#This Row],[Wind profiel]]-Tabel1[[#This Row],[Netto afname 2024 (LDN)]]</f>
        <v>386.5</v>
      </c>
    </row>
    <row r="2895" spans="1:10" x14ac:dyDescent="0.2">
      <c r="A2895">
        <f t="shared" si="91"/>
        <v>4</v>
      </c>
      <c r="B2895" t="s">
        <v>2893</v>
      </c>
      <c r="C2895" s="1">
        <v>0</v>
      </c>
      <c r="D2895" s="1">
        <v>232.32971372161893</v>
      </c>
      <c r="E2895" s="1">
        <v>415.04</v>
      </c>
      <c r="F2895" s="1">
        <f t="shared" si="92"/>
        <v>182.71028627838109</v>
      </c>
      <c r="G2895" s="34"/>
      <c r="H2895" s="1">
        <v>415.1</v>
      </c>
      <c r="I2895" s="1">
        <f>IF(Tabel1[[#This Row],[Netto afname 2024 (LDN)]]-Tabel1[[#This Row],[Wind profiel]]&lt;0,0,Tabel1[[#This Row],[Netto afname 2024 (LDN)]]-Tabel1[[#This Row],[Wind profiel]])</f>
        <v>0</v>
      </c>
      <c r="J2895" s="1">
        <f>Tabel1[[#This Row],[Wind profiel]]-Tabel1[[#This Row],[Netto afname 2024 (LDN)]]</f>
        <v>415.1</v>
      </c>
    </row>
    <row r="2896" spans="1:10" x14ac:dyDescent="0.2">
      <c r="A2896">
        <f t="shared" si="91"/>
        <v>4</v>
      </c>
      <c r="B2896" t="s">
        <v>2894</v>
      </c>
      <c r="C2896" s="1">
        <v>0</v>
      </c>
      <c r="D2896" s="1">
        <v>268.41066140177691</v>
      </c>
      <c r="E2896" s="1">
        <v>451.03999999999996</v>
      </c>
      <c r="F2896" s="1">
        <f t="shared" si="92"/>
        <v>182.62933859822306</v>
      </c>
      <c r="G2896" s="34"/>
      <c r="H2896" s="1">
        <v>329</v>
      </c>
      <c r="I2896" s="1">
        <f>IF(Tabel1[[#This Row],[Netto afname 2024 (LDN)]]-Tabel1[[#This Row],[Wind profiel]]&lt;0,0,Tabel1[[#This Row],[Netto afname 2024 (LDN)]]-Tabel1[[#This Row],[Wind profiel]])</f>
        <v>0</v>
      </c>
      <c r="J2896" s="1">
        <f>Tabel1[[#This Row],[Wind profiel]]-Tabel1[[#This Row],[Netto afname 2024 (LDN)]]</f>
        <v>329</v>
      </c>
    </row>
    <row r="2897" spans="1:10" x14ac:dyDescent="0.2">
      <c r="A2897">
        <f t="shared" si="91"/>
        <v>4</v>
      </c>
      <c r="B2897" t="s">
        <v>2895</v>
      </c>
      <c r="C2897" s="1">
        <v>0</v>
      </c>
      <c r="D2897" s="1">
        <v>269.39782823297139</v>
      </c>
      <c r="E2897" s="1">
        <v>448.88</v>
      </c>
      <c r="F2897" s="1">
        <f t="shared" si="92"/>
        <v>179.4821717670286</v>
      </c>
      <c r="G2897" s="34"/>
      <c r="H2897" s="1">
        <v>93.2</v>
      </c>
      <c r="I2897" s="1">
        <f>IF(Tabel1[[#This Row],[Netto afname 2024 (LDN)]]-Tabel1[[#This Row],[Wind profiel]]&lt;0,0,Tabel1[[#This Row],[Netto afname 2024 (LDN)]]-Tabel1[[#This Row],[Wind profiel]])</f>
        <v>0</v>
      </c>
      <c r="J2897" s="1">
        <f>Tabel1[[#This Row],[Wind profiel]]-Tabel1[[#This Row],[Netto afname 2024 (LDN)]]</f>
        <v>93.2</v>
      </c>
    </row>
    <row r="2898" spans="1:10" x14ac:dyDescent="0.2">
      <c r="A2898">
        <f t="shared" si="91"/>
        <v>4</v>
      </c>
      <c r="B2898" t="s">
        <v>2896</v>
      </c>
      <c r="C2898" s="1">
        <v>5.0650000000000001E-2</v>
      </c>
      <c r="D2898" s="1">
        <v>236.52517275419547</v>
      </c>
      <c r="E2898" s="1">
        <v>412.96000000000004</v>
      </c>
      <c r="F2898" s="1">
        <f t="shared" si="92"/>
        <v>176.48547724580459</v>
      </c>
      <c r="G2898" s="34"/>
      <c r="H2898" s="1">
        <v>75.2</v>
      </c>
      <c r="I2898" s="1">
        <f>IF(Tabel1[[#This Row],[Netto afname 2024 (LDN)]]-Tabel1[[#This Row],[Wind profiel]]&lt;0,0,Tabel1[[#This Row],[Netto afname 2024 (LDN)]]-Tabel1[[#This Row],[Wind profiel]])</f>
        <v>0</v>
      </c>
      <c r="J2898" s="1">
        <f>Tabel1[[#This Row],[Wind profiel]]-Tabel1[[#This Row],[Netto afname 2024 (LDN)]]</f>
        <v>75.149349999999998</v>
      </c>
    </row>
    <row r="2899" spans="1:10" x14ac:dyDescent="0.2">
      <c r="A2899">
        <f t="shared" si="91"/>
        <v>4</v>
      </c>
      <c r="B2899" t="s">
        <v>2897</v>
      </c>
      <c r="C2899" s="1">
        <v>0.86104999999999987</v>
      </c>
      <c r="D2899" s="1">
        <v>100.39486673247779</v>
      </c>
      <c r="E2899" s="1">
        <v>268.56</v>
      </c>
      <c r="F2899" s="1">
        <f t="shared" si="92"/>
        <v>169.02618326752219</v>
      </c>
      <c r="G2899" s="34"/>
      <c r="H2899" s="1">
        <v>61.6</v>
      </c>
      <c r="I2899" s="1">
        <f>IF(Tabel1[[#This Row],[Netto afname 2024 (LDN)]]-Tabel1[[#This Row],[Wind profiel]]&lt;0,0,Tabel1[[#This Row],[Netto afname 2024 (LDN)]]-Tabel1[[#This Row],[Wind profiel]])</f>
        <v>0</v>
      </c>
      <c r="J2899" s="1">
        <f>Tabel1[[#This Row],[Wind profiel]]-Tabel1[[#This Row],[Netto afname 2024 (LDN)]]</f>
        <v>60.738950000000003</v>
      </c>
    </row>
    <row r="2900" spans="1:10" x14ac:dyDescent="0.2">
      <c r="A2900">
        <f t="shared" si="91"/>
        <v>4</v>
      </c>
      <c r="B2900" t="s">
        <v>2898</v>
      </c>
      <c r="C2900" s="1">
        <v>8.5091999999999999</v>
      </c>
      <c r="D2900" s="1">
        <v>29.269496544916091</v>
      </c>
      <c r="E2900" s="1">
        <v>189.51999999999998</v>
      </c>
      <c r="F2900" s="1">
        <f t="shared" si="92"/>
        <v>168.75970345508389</v>
      </c>
      <c r="G2900" s="34"/>
      <c r="H2900" s="1">
        <v>48.1</v>
      </c>
      <c r="I2900" s="1">
        <f>IF(Tabel1[[#This Row],[Netto afname 2024 (LDN)]]-Tabel1[[#This Row],[Wind profiel]]&lt;0,0,Tabel1[[#This Row],[Netto afname 2024 (LDN)]]-Tabel1[[#This Row],[Wind profiel]])</f>
        <v>0</v>
      </c>
      <c r="J2900" s="1">
        <f>Tabel1[[#This Row],[Wind profiel]]-Tabel1[[#This Row],[Netto afname 2024 (LDN)]]</f>
        <v>39.590800000000002</v>
      </c>
    </row>
    <row r="2901" spans="1:10" x14ac:dyDescent="0.2">
      <c r="A2901">
        <f t="shared" si="91"/>
        <v>4</v>
      </c>
      <c r="B2901" t="s">
        <v>2899</v>
      </c>
      <c r="C2901" s="1">
        <v>75.316550000000007</v>
      </c>
      <c r="D2901" s="1">
        <v>0</v>
      </c>
      <c r="E2901" s="1">
        <v>93.039999999999992</v>
      </c>
      <c r="F2901" s="1">
        <f t="shared" si="92"/>
        <v>168.35655</v>
      </c>
      <c r="G2901" s="34"/>
      <c r="H2901" s="1">
        <v>79.5</v>
      </c>
      <c r="I2901" s="1">
        <f>IF(Tabel1[[#This Row],[Netto afname 2024 (LDN)]]-Tabel1[[#This Row],[Wind profiel]]&lt;0,0,Tabel1[[#This Row],[Netto afname 2024 (LDN)]]-Tabel1[[#This Row],[Wind profiel]])</f>
        <v>0</v>
      </c>
      <c r="J2901" s="1">
        <f>Tabel1[[#This Row],[Wind profiel]]-Tabel1[[#This Row],[Netto afname 2024 (LDN)]]</f>
        <v>4.1834499999999935</v>
      </c>
    </row>
    <row r="2902" spans="1:10" x14ac:dyDescent="0.2">
      <c r="A2902">
        <f t="shared" si="91"/>
        <v>4</v>
      </c>
      <c r="B2902" t="s">
        <v>2900</v>
      </c>
      <c r="C2902" s="1">
        <v>152.10194999999999</v>
      </c>
      <c r="D2902" s="1">
        <v>0</v>
      </c>
      <c r="E2902" s="1">
        <v>23.039999999999996</v>
      </c>
      <c r="F2902" s="1">
        <f t="shared" si="92"/>
        <v>175.14194999999998</v>
      </c>
      <c r="G2902" s="34"/>
      <c r="H2902" s="1">
        <v>360.9</v>
      </c>
      <c r="I2902" s="1">
        <f>IF(Tabel1[[#This Row],[Netto afname 2024 (LDN)]]-Tabel1[[#This Row],[Wind profiel]]&lt;0,0,Tabel1[[#This Row],[Netto afname 2024 (LDN)]]-Tabel1[[#This Row],[Wind profiel]])</f>
        <v>0</v>
      </c>
      <c r="J2902" s="1">
        <f>Tabel1[[#This Row],[Wind profiel]]-Tabel1[[#This Row],[Netto afname 2024 (LDN)]]</f>
        <v>208.79804999999999</v>
      </c>
    </row>
    <row r="2903" spans="1:10" x14ac:dyDescent="0.2">
      <c r="A2903">
        <f t="shared" si="91"/>
        <v>4</v>
      </c>
      <c r="B2903" t="s">
        <v>2901</v>
      </c>
      <c r="C2903" s="1">
        <v>176.00874999999999</v>
      </c>
      <c r="D2903" s="1">
        <v>0</v>
      </c>
      <c r="E2903" s="1">
        <v>0.08</v>
      </c>
      <c r="F2903" s="1">
        <f t="shared" si="92"/>
        <v>176.08875</v>
      </c>
      <c r="G2903" s="34"/>
      <c r="H2903" s="1">
        <v>982.6</v>
      </c>
      <c r="I2903" s="1">
        <f>IF(Tabel1[[#This Row],[Netto afname 2024 (LDN)]]-Tabel1[[#This Row],[Wind profiel]]&lt;0,0,Tabel1[[#This Row],[Netto afname 2024 (LDN)]]-Tabel1[[#This Row],[Wind profiel]])</f>
        <v>0</v>
      </c>
      <c r="J2903" s="1">
        <f>Tabel1[[#This Row],[Wind profiel]]-Tabel1[[#This Row],[Netto afname 2024 (LDN)]]</f>
        <v>806.59125000000006</v>
      </c>
    </row>
    <row r="2904" spans="1:10" x14ac:dyDescent="0.2">
      <c r="A2904">
        <f t="shared" si="91"/>
        <v>4</v>
      </c>
      <c r="B2904" t="s">
        <v>2902</v>
      </c>
      <c r="C2904" s="1">
        <v>177.02175</v>
      </c>
      <c r="D2904" s="1">
        <v>0</v>
      </c>
      <c r="E2904" s="1">
        <v>0</v>
      </c>
      <c r="F2904" s="1">
        <f t="shared" si="92"/>
        <v>177.02175</v>
      </c>
      <c r="G2904" s="34"/>
      <c r="H2904" s="1">
        <v>1636.5</v>
      </c>
      <c r="I2904" s="1">
        <f>IF(Tabel1[[#This Row],[Netto afname 2024 (LDN)]]-Tabel1[[#This Row],[Wind profiel]]&lt;0,0,Tabel1[[#This Row],[Netto afname 2024 (LDN)]]-Tabel1[[#This Row],[Wind profiel]])</f>
        <v>0</v>
      </c>
      <c r="J2904" s="1">
        <f>Tabel1[[#This Row],[Wind profiel]]-Tabel1[[#This Row],[Netto afname 2024 (LDN)]]</f>
        <v>1459.4782500000001</v>
      </c>
    </row>
    <row r="2905" spans="1:10" x14ac:dyDescent="0.2">
      <c r="A2905">
        <f t="shared" si="91"/>
        <v>4</v>
      </c>
      <c r="B2905" t="s">
        <v>2903</v>
      </c>
      <c r="C2905" s="1">
        <v>171.75414999999998</v>
      </c>
      <c r="D2905" s="1">
        <v>0</v>
      </c>
      <c r="E2905" s="1">
        <v>0</v>
      </c>
      <c r="F2905" s="1">
        <f t="shared" si="92"/>
        <v>171.75414999999998</v>
      </c>
      <c r="G2905" s="34"/>
      <c r="H2905" s="1">
        <v>1752.1</v>
      </c>
      <c r="I2905" s="1">
        <f>IF(Tabel1[[#This Row],[Netto afname 2024 (LDN)]]-Tabel1[[#This Row],[Wind profiel]]&lt;0,0,Tabel1[[#This Row],[Netto afname 2024 (LDN)]]-Tabel1[[#This Row],[Wind profiel]])</f>
        <v>0</v>
      </c>
      <c r="J2905" s="1">
        <f>Tabel1[[#This Row],[Wind profiel]]-Tabel1[[#This Row],[Netto afname 2024 (LDN)]]</f>
        <v>1580.3458499999999</v>
      </c>
    </row>
    <row r="2906" spans="1:10" x14ac:dyDescent="0.2">
      <c r="A2906">
        <f t="shared" si="91"/>
        <v>5</v>
      </c>
      <c r="B2906" t="s">
        <v>2904</v>
      </c>
      <c r="C2906" s="1">
        <v>168.30995000000001</v>
      </c>
      <c r="D2906" s="1">
        <v>0</v>
      </c>
      <c r="E2906" s="1">
        <v>0</v>
      </c>
      <c r="F2906" s="1">
        <f t="shared" si="92"/>
        <v>168.30995000000001</v>
      </c>
      <c r="G2906" s="34"/>
      <c r="H2906" s="1">
        <v>1447.3</v>
      </c>
      <c r="I2906" s="1">
        <f>IF(Tabel1[[#This Row],[Netto afname 2024 (LDN)]]-Tabel1[[#This Row],[Wind profiel]]&lt;0,0,Tabel1[[#This Row],[Netto afname 2024 (LDN)]]-Tabel1[[#This Row],[Wind profiel]])</f>
        <v>0</v>
      </c>
      <c r="J2906" s="1">
        <f>Tabel1[[#This Row],[Wind profiel]]-Tabel1[[#This Row],[Netto afname 2024 (LDN)]]</f>
        <v>1278.9900499999999</v>
      </c>
    </row>
    <row r="2907" spans="1:10" x14ac:dyDescent="0.2">
      <c r="A2907">
        <f t="shared" si="91"/>
        <v>5</v>
      </c>
      <c r="B2907" t="s">
        <v>2905</v>
      </c>
      <c r="C2907" s="1">
        <v>161.42155</v>
      </c>
      <c r="D2907" s="1">
        <v>0</v>
      </c>
      <c r="E2907" s="1">
        <v>0</v>
      </c>
      <c r="F2907" s="1">
        <f t="shared" si="92"/>
        <v>161.42155</v>
      </c>
      <c r="G2907" s="34"/>
      <c r="H2907" s="1">
        <v>1424.2</v>
      </c>
      <c r="I2907" s="1">
        <f>IF(Tabel1[[#This Row],[Netto afname 2024 (LDN)]]-Tabel1[[#This Row],[Wind profiel]]&lt;0,0,Tabel1[[#This Row],[Netto afname 2024 (LDN)]]-Tabel1[[#This Row],[Wind profiel]])</f>
        <v>0</v>
      </c>
      <c r="J2907" s="1">
        <f>Tabel1[[#This Row],[Wind profiel]]-Tabel1[[#This Row],[Netto afname 2024 (LDN)]]</f>
        <v>1262.77845</v>
      </c>
    </row>
    <row r="2908" spans="1:10" x14ac:dyDescent="0.2">
      <c r="A2908">
        <f t="shared" si="91"/>
        <v>5</v>
      </c>
      <c r="B2908" t="s">
        <v>2906</v>
      </c>
      <c r="C2908" s="1">
        <v>150.68375</v>
      </c>
      <c r="D2908" s="1">
        <v>0</v>
      </c>
      <c r="E2908" s="1">
        <v>0</v>
      </c>
      <c r="F2908" s="1">
        <f t="shared" si="92"/>
        <v>150.68375</v>
      </c>
      <c r="G2908" s="34"/>
      <c r="H2908" s="1">
        <v>1696.1</v>
      </c>
      <c r="I2908" s="1">
        <f>IF(Tabel1[[#This Row],[Netto afname 2024 (LDN)]]-Tabel1[[#This Row],[Wind profiel]]&lt;0,0,Tabel1[[#This Row],[Netto afname 2024 (LDN)]]-Tabel1[[#This Row],[Wind profiel]])</f>
        <v>0</v>
      </c>
      <c r="J2908" s="1">
        <f>Tabel1[[#This Row],[Wind profiel]]-Tabel1[[#This Row],[Netto afname 2024 (LDN)]]</f>
        <v>1545.41625</v>
      </c>
    </row>
    <row r="2909" spans="1:10" x14ac:dyDescent="0.2">
      <c r="A2909">
        <f t="shared" si="91"/>
        <v>5</v>
      </c>
      <c r="B2909" t="s">
        <v>2907</v>
      </c>
      <c r="C2909" s="1">
        <v>139.74335000000002</v>
      </c>
      <c r="D2909" s="1">
        <v>0</v>
      </c>
      <c r="E2909" s="1">
        <v>0</v>
      </c>
      <c r="F2909" s="1">
        <f t="shared" si="92"/>
        <v>139.74335000000002</v>
      </c>
      <c r="G2909" s="34"/>
      <c r="H2909" s="1">
        <v>1516.9</v>
      </c>
      <c r="I2909" s="1">
        <f>IF(Tabel1[[#This Row],[Netto afname 2024 (LDN)]]-Tabel1[[#This Row],[Wind profiel]]&lt;0,0,Tabel1[[#This Row],[Netto afname 2024 (LDN)]]-Tabel1[[#This Row],[Wind profiel]])</f>
        <v>0</v>
      </c>
      <c r="J2909" s="1">
        <f>Tabel1[[#This Row],[Wind profiel]]-Tabel1[[#This Row],[Netto afname 2024 (LDN)]]</f>
        <v>1377.1566500000001</v>
      </c>
    </row>
    <row r="2910" spans="1:10" x14ac:dyDescent="0.2">
      <c r="A2910">
        <f t="shared" si="91"/>
        <v>5</v>
      </c>
      <c r="B2910" t="s">
        <v>2908</v>
      </c>
      <c r="C2910" s="1">
        <v>142.22519999999997</v>
      </c>
      <c r="D2910" s="1">
        <v>0</v>
      </c>
      <c r="E2910" s="1">
        <v>0</v>
      </c>
      <c r="F2910" s="1">
        <f t="shared" si="92"/>
        <v>142.22519999999997</v>
      </c>
      <c r="G2910" s="34"/>
      <c r="H2910" s="1">
        <v>700</v>
      </c>
      <c r="I2910" s="1">
        <f>IF(Tabel1[[#This Row],[Netto afname 2024 (LDN)]]-Tabel1[[#This Row],[Wind profiel]]&lt;0,0,Tabel1[[#This Row],[Netto afname 2024 (LDN)]]-Tabel1[[#This Row],[Wind profiel]])</f>
        <v>0</v>
      </c>
      <c r="J2910" s="1">
        <f>Tabel1[[#This Row],[Wind profiel]]-Tabel1[[#This Row],[Netto afname 2024 (LDN)]]</f>
        <v>557.77480000000003</v>
      </c>
    </row>
    <row r="2911" spans="1:10" x14ac:dyDescent="0.2">
      <c r="A2911">
        <f t="shared" si="91"/>
        <v>5</v>
      </c>
      <c r="B2911" t="s">
        <v>2909</v>
      </c>
      <c r="C2911" s="1">
        <v>140.80700000000002</v>
      </c>
      <c r="D2911" s="1">
        <v>0</v>
      </c>
      <c r="E2911" s="1">
        <v>0</v>
      </c>
      <c r="F2911" s="1">
        <f t="shared" si="92"/>
        <v>140.80700000000002</v>
      </c>
      <c r="G2911" s="34"/>
      <c r="H2911" s="1">
        <v>63.3</v>
      </c>
      <c r="I2911" s="1">
        <f>IF(Tabel1[[#This Row],[Netto afname 2024 (LDN)]]-Tabel1[[#This Row],[Wind profiel]]&lt;0,0,Tabel1[[#This Row],[Netto afname 2024 (LDN)]]-Tabel1[[#This Row],[Wind profiel]])</f>
        <v>77.507000000000019</v>
      </c>
      <c r="J2911" s="1">
        <f>Tabel1[[#This Row],[Wind profiel]]-Tabel1[[#This Row],[Netto afname 2024 (LDN)]]</f>
        <v>-77.507000000000019</v>
      </c>
    </row>
    <row r="2912" spans="1:10" x14ac:dyDescent="0.2">
      <c r="A2912">
        <f t="shared" si="91"/>
        <v>5</v>
      </c>
      <c r="B2912" t="s">
        <v>2910</v>
      </c>
      <c r="C2912" s="1">
        <v>131.9939</v>
      </c>
      <c r="D2912" s="1">
        <v>0</v>
      </c>
      <c r="E2912" s="1">
        <v>7.52</v>
      </c>
      <c r="F2912" s="1">
        <f t="shared" si="92"/>
        <v>139.51390000000001</v>
      </c>
      <c r="G2912" s="34"/>
      <c r="H2912" s="1">
        <v>0</v>
      </c>
      <c r="I2912" s="1">
        <f>IF(Tabel1[[#This Row],[Netto afname 2024 (LDN)]]-Tabel1[[#This Row],[Wind profiel]]&lt;0,0,Tabel1[[#This Row],[Netto afname 2024 (LDN)]]-Tabel1[[#This Row],[Wind profiel]])</f>
        <v>131.9939</v>
      </c>
      <c r="J2912" s="1">
        <f>Tabel1[[#This Row],[Wind profiel]]-Tabel1[[#This Row],[Netto afname 2024 (LDN)]]</f>
        <v>-131.9939</v>
      </c>
    </row>
    <row r="2913" spans="1:10" x14ac:dyDescent="0.2">
      <c r="A2913">
        <f t="shared" si="91"/>
        <v>5</v>
      </c>
      <c r="B2913" t="s">
        <v>2911</v>
      </c>
      <c r="C2913" s="1">
        <v>51.4604</v>
      </c>
      <c r="D2913" s="1">
        <v>1.9249753208292202</v>
      </c>
      <c r="E2913" s="1">
        <v>87.44</v>
      </c>
      <c r="F2913" s="1">
        <f t="shared" si="92"/>
        <v>136.97542467917077</v>
      </c>
      <c r="G2913" s="34"/>
      <c r="H2913" s="1">
        <v>143.6</v>
      </c>
      <c r="I2913" s="1">
        <f>IF(Tabel1[[#This Row],[Netto afname 2024 (LDN)]]-Tabel1[[#This Row],[Wind profiel]]&lt;0,0,Tabel1[[#This Row],[Netto afname 2024 (LDN)]]-Tabel1[[#This Row],[Wind profiel]])</f>
        <v>0</v>
      </c>
      <c r="J2913" s="1">
        <f>Tabel1[[#This Row],[Wind profiel]]-Tabel1[[#This Row],[Netto afname 2024 (LDN)]]</f>
        <v>92.139600000000002</v>
      </c>
    </row>
    <row r="2914" spans="1:10" x14ac:dyDescent="0.2">
      <c r="A2914">
        <f t="shared" si="91"/>
        <v>5</v>
      </c>
      <c r="B2914" t="s">
        <v>2912</v>
      </c>
      <c r="C2914" s="1">
        <v>0.55715000000000003</v>
      </c>
      <c r="D2914" s="1">
        <v>77.3938795656466</v>
      </c>
      <c r="E2914" s="1">
        <v>218.88</v>
      </c>
      <c r="F2914" s="1">
        <f t="shared" si="92"/>
        <v>142.04327043435342</v>
      </c>
      <c r="G2914" s="34"/>
      <c r="H2914" s="1">
        <v>860.3</v>
      </c>
      <c r="I2914" s="1">
        <f>IF(Tabel1[[#This Row],[Netto afname 2024 (LDN)]]-Tabel1[[#This Row],[Wind profiel]]&lt;0,0,Tabel1[[#This Row],[Netto afname 2024 (LDN)]]-Tabel1[[#This Row],[Wind profiel]])</f>
        <v>0</v>
      </c>
      <c r="J2914" s="1">
        <f>Tabel1[[#This Row],[Wind profiel]]-Tabel1[[#This Row],[Netto afname 2024 (LDN)]]</f>
        <v>859.74284999999998</v>
      </c>
    </row>
    <row r="2915" spans="1:10" x14ac:dyDescent="0.2">
      <c r="A2915">
        <f t="shared" si="91"/>
        <v>5</v>
      </c>
      <c r="B2915" t="s">
        <v>2913</v>
      </c>
      <c r="C2915" s="1">
        <v>0</v>
      </c>
      <c r="D2915" s="1">
        <v>180.15794669299112</v>
      </c>
      <c r="E2915" s="1">
        <v>333.2</v>
      </c>
      <c r="F2915" s="1">
        <f t="shared" si="92"/>
        <v>153.04205330700887</v>
      </c>
      <c r="G2915" s="34"/>
      <c r="H2915" s="1">
        <v>113</v>
      </c>
      <c r="I2915" s="1">
        <f>IF(Tabel1[[#This Row],[Netto afname 2024 (LDN)]]-Tabel1[[#This Row],[Wind profiel]]&lt;0,0,Tabel1[[#This Row],[Netto afname 2024 (LDN)]]-Tabel1[[#This Row],[Wind profiel]])</f>
        <v>0</v>
      </c>
      <c r="J2915" s="1">
        <f>Tabel1[[#This Row],[Wind profiel]]-Tabel1[[#This Row],[Netto afname 2024 (LDN)]]</f>
        <v>113</v>
      </c>
    </row>
    <row r="2916" spans="1:10" x14ac:dyDescent="0.2">
      <c r="A2916">
        <f t="shared" si="91"/>
        <v>5</v>
      </c>
      <c r="B2916" t="s">
        <v>2914</v>
      </c>
      <c r="C2916" s="1">
        <v>0</v>
      </c>
      <c r="D2916" s="1">
        <v>277.14708785784796</v>
      </c>
      <c r="E2916" s="1">
        <v>446.72</v>
      </c>
      <c r="F2916" s="1">
        <f t="shared" si="92"/>
        <v>169.57291214215206</v>
      </c>
      <c r="G2916" s="34"/>
      <c r="H2916" s="1">
        <v>7.3</v>
      </c>
      <c r="I2916" s="1">
        <f>IF(Tabel1[[#This Row],[Netto afname 2024 (LDN)]]-Tabel1[[#This Row],[Wind profiel]]&lt;0,0,Tabel1[[#This Row],[Netto afname 2024 (LDN)]]-Tabel1[[#This Row],[Wind profiel]])</f>
        <v>0</v>
      </c>
      <c r="J2916" s="1">
        <f>Tabel1[[#This Row],[Wind profiel]]-Tabel1[[#This Row],[Netto afname 2024 (LDN)]]</f>
        <v>7.3</v>
      </c>
    </row>
    <row r="2917" spans="1:10" x14ac:dyDescent="0.2">
      <c r="A2917">
        <f t="shared" si="91"/>
        <v>5</v>
      </c>
      <c r="B2917" t="s">
        <v>2915</v>
      </c>
      <c r="C2917" s="1">
        <v>0</v>
      </c>
      <c r="D2917" s="1">
        <v>287.80848963474824</v>
      </c>
      <c r="E2917" s="1">
        <v>467.03999999999996</v>
      </c>
      <c r="F2917" s="1">
        <f t="shared" si="92"/>
        <v>179.23151036525172</v>
      </c>
      <c r="G2917" s="34"/>
      <c r="H2917" s="1">
        <v>129.6</v>
      </c>
      <c r="I2917" s="1">
        <f>IF(Tabel1[[#This Row],[Netto afname 2024 (LDN)]]-Tabel1[[#This Row],[Wind profiel]]&lt;0,0,Tabel1[[#This Row],[Netto afname 2024 (LDN)]]-Tabel1[[#This Row],[Wind profiel]])</f>
        <v>0</v>
      </c>
      <c r="J2917" s="1">
        <f>Tabel1[[#This Row],[Wind profiel]]-Tabel1[[#This Row],[Netto afname 2024 (LDN)]]</f>
        <v>129.6</v>
      </c>
    </row>
    <row r="2918" spans="1:10" x14ac:dyDescent="0.2">
      <c r="A2918">
        <f t="shared" si="91"/>
        <v>5</v>
      </c>
      <c r="B2918" t="s">
        <v>2916</v>
      </c>
      <c r="C2918" s="1">
        <v>0</v>
      </c>
      <c r="D2918" s="1">
        <v>254.14610069101678</v>
      </c>
      <c r="E2918" s="1">
        <v>444.96000000000004</v>
      </c>
      <c r="F2918" s="1">
        <f t="shared" si="92"/>
        <v>190.81389930898325</v>
      </c>
      <c r="G2918" s="34"/>
      <c r="H2918" s="1">
        <v>358.2</v>
      </c>
      <c r="I2918" s="1">
        <f>IF(Tabel1[[#This Row],[Netto afname 2024 (LDN)]]-Tabel1[[#This Row],[Wind profiel]]&lt;0,0,Tabel1[[#This Row],[Netto afname 2024 (LDN)]]-Tabel1[[#This Row],[Wind profiel]])</f>
        <v>0</v>
      </c>
      <c r="J2918" s="1">
        <f>Tabel1[[#This Row],[Wind profiel]]-Tabel1[[#This Row],[Netto afname 2024 (LDN)]]</f>
        <v>358.2</v>
      </c>
    </row>
    <row r="2919" spans="1:10" x14ac:dyDescent="0.2">
      <c r="A2919">
        <f t="shared" si="91"/>
        <v>5</v>
      </c>
      <c r="B2919" t="s">
        <v>2917</v>
      </c>
      <c r="C2919" s="1">
        <v>0</v>
      </c>
      <c r="D2919" s="1">
        <v>244.32379072063179</v>
      </c>
      <c r="E2919" s="1">
        <v>438.56</v>
      </c>
      <c r="F2919" s="1">
        <f t="shared" si="92"/>
        <v>194.23620927936821</v>
      </c>
      <c r="G2919" s="34"/>
      <c r="H2919" s="1">
        <v>516.9</v>
      </c>
      <c r="I2919" s="1">
        <f>IF(Tabel1[[#This Row],[Netto afname 2024 (LDN)]]-Tabel1[[#This Row],[Wind profiel]]&lt;0,0,Tabel1[[#This Row],[Netto afname 2024 (LDN)]]-Tabel1[[#This Row],[Wind profiel]])</f>
        <v>0</v>
      </c>
      <c r="J2919" s="1">
        <f>Tabel1[[#This Row],[Wind profiel]]-Tabel1[[#This Row],[Netto afname 2024 (LDN)]]</f>
        <v>516.9</v>
      </c>
    </row>
    <row r="2920" spans="1:10" x14ac:dyDescent="0.2">
      <c r="A2920">
        <f t="shared" si="91"/>
        <v>5</v>
      </c>
      <c r="B2920" t="s">
        <v>2918</v>
      </c>
      <c r="C2920" s="1">
        <v>0</v>
      </c>
      <c r="D2920" s="1">
        <v>251.97433366238894</v>
      </c>
      <c r="E2920" s="1">
        <v>443.03999999999996</v>
      </c>
      <c r="F2920" s="1">
        <f t="shared" si="92"/>
        <v>191.06566633761102</v>
      </c>
      <c r="G2920" s="34"/>
      <c r="H2920" s="1">
        <v>554.29999999999995</v>
      </c>
      <c r="I2920" s="1">
        <f>IF(Tabel1[[#This Row],[Netto afname 2024 (LDN)]]-Tabel1[[#This Row],[Wind profiel]]&lt;0,0,Tabel1[[#This Row],[Netto afname 2024 (LDN)]]-Tabel1[[#This Row],[Wind profiel]])</f>
        <v>0</v>
      </c>
      <c r="J2920" s="1">
        <f>Tabel1[[#This Row],[Wind profiel]]-Tabel1[[#This Row],[Netto afname 2024 (LDN)]]</f>
        <v>554.29999999999995</v>
      </c>
    </row>
    <row r="2921" spans="1:10" x14ac:dyDescent="0.2">
      <c r="A2921">
        <f t="shared" si="91"/>
        <v>5</v>
      </c>
      <c r="B2921" t="s">
        <v>2919</v>
      </c>
      <c r="C2921" s="1">
        <v>0</v>
      </c>
      <c r="D2921" s="1">
        <v>245.36031589338597</v>
      </c>
      <c r="E2921" s="1">
        <v>433.2</v>
      </c>
      <c r="F2921" s="1">
        <f t="shared" si="92"/>
        <v>187.83968410661402</v>
      </c>
      <c r="G2921" s="34"/>
      <c r="H2921" s="1">
        <v>498.5</v>
      </c>
      <c r="I2921" s="1">
        <f>IF(Tabel1[[#This Row],[Netto afname 2024 (LDN)]]-Tabel1[[#This Row],[Wind profiel]]&lt;0,0,Tabel1[[#This Row],[Netto afname 2024 (LDN)]]-Tabel1[[#This Row],[Wind profiel]])</f>
        <v>0</v>
      </c>
      <c r="J2921" s="1">
        <f>Tabel1[[#This Row],[Wind profiel]]-Tabel1[[#This Row],[Netto afname 2024 (LDN)]]</f>
        <v>498.5</v>
      </c>
    </row>
    <row r="2922" spans="1:10" x14ac:dyDescent="0.2">
      <c r="A2922">
        <f t="shared" si="91"/>
        <v>5</v>
      </c>
      <c r="B2922" t="s">
        <v>2920</v>
      </c>
      <c r="C2922" s="1">
        <v>0</v>
      </c>
      <c r="D2922" s="1">
        <v>226.11056268509378</v>
      </c>
      <c r="E2922" s="1">
        <v>409.44</v>
      </c>
      <c r="F2922" s="1">
        <f t="shared" si="92"/>
        <v>183.32943731490622</v>
      </c>
      <c r="G2922" s="34"/>
      <c r="H2922" s="1">
        <v>574.79999999999995</v>
      </c>
      <c r="I2922" s="1">
        <f>IF(Tabel1[[#This Row],[Netto afname 2024 (LDN)]]-Tabel1[[#This Row],[Wind profiel]]&lt;0,0,Tabel1[[#This Row],[Netto afname 2024 (LDN)]]-Tabel1[[#This Row],[Wind profiel]])</f>
        <v>0</v>
      </c>
      <c r="J2922" s="1">
        <f>Tabel1[[#This Row],[Wind profiel]]-Tabel1[[#This Row],[Netto afname 2024 (LDN)]]</f>
        <v>574.79999999999995</v>
      </c>
    </row>
    <row r="2923" spans="1:10" x14ac:dyDescent="0.2">
      <c r="A2923">
        <f t="shared" si="91"/>
        <v>5</v>
      </c>
      <c r="B2923" t="s">
        <v>2921</v>
      </c>
      <c r="C2923" s="1">
        <v>0</v>
      </c>
      <c r="D2923" s="1">
        <v>91.164856860809479</v>
      </c>
      <c r="E2923" s="1">
        <v>271.04000000000002</v>
      </c>
      <c r="F2923" s="1">
        <f t="shared" si="92"/>
        <v>179.87514313919053</v>
      </c>
      <c r="G2923" s="34"/>
      <c r="H2923" s="1">
        <v>825.1</v>
      </c>
      <c r="I2923" s="1">
        <f>IF(Tabel1[[#This Row],[Netto afname 2024 (LDN)]]-Tabel1[[#This Row],[Wind profiel]]&lt;0,0,Tabel1[[#This Row],[Netto afname 2024 (LDN)]]-Tabel1[[#This Row],[Wind profiel]])</f>
        <v>0</v>
      </c>
      <c r="J2923" s="1">
        <f>Tabel1[[#This Row],[Wind profiel]]-Tabel1[[#This Row],[Netto afname 2024 (LDN)]]</f>
        <v>825.1</v>
      </c>
    </row>
    <row r="2924" spans="1:10" x14ac:dyDescent="0.2">
      <c r="A2924">
        <f t="shared" si="91"/>
        <v>5</v>
      </c>
      <c r="B2924" t="s">
        <v>2922</v>
      </c>
      <c r="C2924" s="1">
        <v>21.323650000000001</v>
      </c>
      <c r="D2924" s="1">
        <v>18.311944718657454</v>
      </c>
      <c r="E2924" s="1">
        <v>175.92</v>
      </c>
      <c r="F2924" s="1">
        <f t="shared" si="92"/>
        <v>178.93170528134254</v>
      </c>
      <c r="G2924" s="34"/>
      <c r="H2924" s="1">
        <v>1542</v>
      </c>
      <c r="I2924" s="1">
        <f>IF(Tabel1[[#This Row],[Netto afname 2024 (LDN)]]-Tabel1[[#This Row],[Wind profiel]]&lt;0,0,Tabel1[[#This Row],[Netto afname 2024 (LDN)]]-Tabel1[[#This Row],[Wind profiel]])</f>
        <v>0</v>
      </c>
      <c r="J2924" s="1">
        <f>Tabel1[[#This Row],[Wind profiel]]-Tabel1[[#This Row],[Netto afname 2024 (LDN)]]</f>
        <v>1520.67635</v>
      </c>
    </row>
    <row r="2925" spans="1:10" x14ac:dyDescent="0.2">
      <c r="A2925">
        <f t="shared" si="91"/>
        <v>5</v>
      </c>
      <c r="B2925" t="s">
        <v>2923</v>
      </c>
      <c r="C2925" s="1">
        <v>115.07680000000001</v>
      </c>
      <c r="D2925" s="1">
        <v>0</v>
      </c>
      <c r="E2925" s="1">
        <v>69.36</v>
      </c>
      <c r="F2925" s="1">
        <f t="shared" si="92"/>
        <v>184.43680000000001</v>
      </c>
      <c r="G2925" s="34"/>
      <c r="H2925" s="1">
        <v>2170.6999999999998</v>
      </c>
      <c r="I2925" s="1">
        <f>IF(Tabel1[[#This Row],[Netto afname 2024 (LDN)]]-Tabel1[[#This Row],[Wind profiel]]&lt;0,0,Tabel1[[#This Row],[Netto afname 2024 (LDN)]]-Tabel1[[#This Row],[Wind profiel]])</f>
        <v>0</v>
      </c>
      <c r="J2925" s="1">
        <f>Tabel1[[#This Row],[Wind profiel]]-Tabel1[[#This Row],[Netto afname 2024 (LDN)]]</f>
        <v>2055.6232</v>
      </c>
    </row>
    <row r="2926" spans="1:10" x14ac:dyDescent="0.2">
      <c r="A2926">
        <f t="shared" si="91"/>
        <v>5</v>
      </c>
      <c r="B2926" t="s">
        <v>2924</v>
      </c>
      <c r="C2926" s="1">
        <v>172.46325000000002</v>
      </c>
      <c r="D2926" s="1">
        <v>0</v>
      </c>
      <c r="E2926" s="1">
        <v>17.68</v>
      </c>
      <c r="F2926" s="1">
        <f t="shared" si="92"/>
        <v>190.14325000000002</v>
      </c>
      <c r="G2926" s="34"/>
      <c r="H2926" s="1">
        <v>2342.6</v>
      </c>
      <c r="I2926" s="1">
        <f>IF(Tabel1[[#This Row],[Netto afname 2024 (LDN)]]-Tabel1[[#This Row],[Wind profiel]]&lt;0,0,Tabel1[[#This Row],[Netto afname 2024 (LDN)]]-Tabel1[[#This Row],[Wind profiel]])</f>
        <v>0</v>
      </c>
      <c r="J2926" s="1">
        <f>Tabel1[[#This Row],[Wind profiel]]-Tabel1[[#This Row],[Netto afname 2024 (LDN)]]</f>
        <v>2170.1367499999997</v>
      </c>
    </row>
    <row r="2927" spans="1:10" x14ac:dyDescent="0.2">
      <c r="A2927">
        <f t="shared" si="91"/>
        <v>5</v>
      </c>
      <c r="B2927" t="s">
        <v>2925</v>
      </c>
      <c r="C2927" s="1">
        <v>197.07915</v>
      </c>
      <c r="D2927" s="1">
        <v>0</v>
      </c>
      <c r="E2927" s="1">
        <v>0</v>
      </c>
      <c r="F2927" s="1">
        <f t="shared" si="92"/>
        <v>197.07915</v>
      </c>
      <c r="G2927" s="34"/>
      <c r="H2927" s="1">
        <v>2356.6</v>
      </c>
      <c r="I2927" s="1">
        <f>IF(Tabel1[[#This Row],[Netto afname 2024 (LDN)]]-Tabel1[[#This Row],[Wind profiel]]&lt;0,0,Tabel1[[#This Row],[Netto afname 2024 (LDN)]]-Tabel1[[#This Row],[Wind profiel]])</f>
        <v>0</v>
      </c>
      <c r="J2927" s="1">
        <f>Tabel1[[#This Row],[Wind profiel]]-Tabel1[[#This Row],[Netto afname 2024 (LDN)]]</f>
        <v>2159.5208499999999</v>
      </c>
    </row>
    <row r="2928" spans="1:10" x14ac:dyDescent="0.2">
      <c r="A2928">
        <f t="shared" si="91"/>
        <v>5</v>
      </c>
      <c r="B2928" t="s">
        <v>2926</v>
      </c>
      <c r="C2928" s="1">
        <v>199.71295000000001</v>
      </c>
      <c r="D2928" s="1">
        <v>0</v>
      </c>
      <c r="E2928" s="1">
        <v>0</v>
      </c>
      <c r="F2928" s="1">
        <f t="shared" si="92"/>
        <v>199.71295000000001</v>
      </c>
      <c r="G2928" s="34"/>
      <c r="H2928" s="1">
        <v>2587.4</v>
      </c>
      <c r="I2928" s="1">
        <f>IF(Tabel1[[#This Row],[Netto afname 2024 (LDN)]]-Tabel1[[#This Row],[Wind profiel]]&lt;0,0,Tabel1[[#This Row],[Netto afname 2024 (LDN)]]-Tabel1[[#This Row],[Wind profiel]])</f>
        <v>0</v>
      </c>
      <c r="J2928" s="1">
        <f>Tabel1[[#This Row],[Wind profiel]]-Tabel1[[#This Row],[Netto afname 2024 (LDN)]]</f>
        <v>2387.68705</v>
      </c>
    </row>
    <row r="2929" spans="1:10" x14ac:dyDescent="0.2">
      <c r="A2929">
        <f t="shared" si="91"/>
        <v>5</v>
      </c>
      <c r="B2929" t="s">
        <v>2927</v>
      </c>
      <c r="C2929" s="1">
        <v>187.65824999999998</v>
      </c>
      <c r="D2929" s="1">
        <v>0</v>
      </c>
      <c r="E2929" s="1">
        <v>0</v>
      </c>
      <c r="F2929" s="1">
        <f t="shared" si="92"/>
        <v>187.65824999999998</v>
      </c>
      <c r="G2929" s="34"/>
      <c r="H2929" s="1">
        <v>2819.8</v>
      </c>
      <c r="I2929" s="1">
        <f>IF(Tabel1[[#This Row],[Netto afname 2024 (LDN)]]-Tabel1[[#This Row],[Wind profiel]]&lt;0,0,Tabel1[[#This Row],[Netto afname 2024 (LDN)]]-Tabel1[[#This Row],[Wind profiel]])</f>
        <v>0</v>
      </c>
      <c r="J2929" s="1">
        <f>Tabel1[[#This Row],[Wind profiel]]-Tabel1[[#This Row],[Netto afname 2024 (LDN)]]</f>
        <v>2632.1417500000002</v>
      </c>
    </row>
    <row r="2930" spans="1:10" x14ac:dyDescent="0.2">
      <c r="A2930">
        <f t="shared" si="91"/>
        <v>5</v>
      </c>
      <c r="B2930" t="s">
        <v>2928</v>
      </c>
      <c r="C2930" s="1">
        <v>180.01009999999999</v>
      </c>
      <c r="D2930" s="1">
        <v>0</v>
      </c>
      <c r="E2930" s="1">
        <v>0</v>
      </c>
      <c r="F2930" s="1">
        <f t="shared" si="92"/>
        <v>180.01009999999999</v>
      </c>
      <c r="G2930" s="34"/>
      <c r="H2930" s="1">
        <v>3100</v>
      </c>
      <c r="I2930" s="1">
        <f>IF(Tabel1[[#This Row],[Netto afname 2024 (LDN)]]-Tabel1[[#This Row],[Wind profiel]]&lt;0,0,Tabel1[[#This Row],[Netto afname 2024 (LDN)]]-Tabel1[[#This Row],[Wind profiel]])</f>
        <v>0</v>
      </c>
      <c r="J2930" s="1">
        <f>Tabel1[[#This Row],[Wind profiel]]-Tabel1[[#This Row],[Netto afname 2024 (LDN)]]</f>
        <v>2919.9899</v>
      </c>
    </row>
    <row r="2931" spans="1:10" x14ac:dyDescent="0.2">
      <c r="A2931">
        <f t="shared" si="91"/>
        <v>5</v>
      </c>
      <c r="B2931" t="s">
        <v>2929</v>
      </c>
      <c r="C2931" s="1">
        <v>165.57485</v>
      </c>
      <c r="D2931" s="1">
        <v>0</v>
      </c>
      <c r="E2931" s="1">
        <v>0</v>
      </c>
      <c r="F2931" s="1">
        <f t="shared" si="92"/>
        <v>165.57485</v>
      </c>
      <c r="G2931" s="34"/>
      <c r="H2931" s="1">
        <v>3186.4</v>
      </c>
      <c r="I2931" s="1">
        <f>IF(Tabel1[[#This Row],[Netto afname 2024 (LDN)]]-Tabel1[[#This Row],[Wind profiel]]&lt;0,0,Tabel1[[#This Row],[Netto afname 2024 (LDN)]]-Tabel1[[#This Row],[Wind profiel]])</f>
        <v>0</v>
      </c>
      <c r="J2931" s="1">
        <f>Tabel1[[#This Row],[Wind profiel]]-Tabel1[[#This Row],[Netto afname 2024 (LDN)]]</f>
        <v>3020.8251500000001</v>
      </c>
    </row>
    <row r="2932" spans="1:10" x14ac:dyDescent="0.2">
      <c r="A2932">
        <f t="shared" si="91"/>
        <v>5</v>
      </c>
      <c r="B2932" t="s">
        <v>2930</v>
      </c>
      <c r="C2932" s="1">
        <v>152.50715</v>
      </c>
      <c r="D2932" s="1">
        <v>0</v>
      </c>
      <c r="E2932" s="1">
        <v>0</v>
      </c>
      <c r="F2932" s="1">
        <f t="shared" si="92"/>
        <v>152.50715</v>
      </c>
      <c r="G2932" s="34"/>
      <c r="H2932" s="1">
        <v>3396.8</v>
      </c>
      <c r="I2932" s="1">
        <f>IF(Tabel1[[#This Row],[Netto afname 2024 (LDN)]]-Tabel1[[#This Row],[Wind profiel]]&lt;0,0,Tabel1[[#This Row],[Netto afname 2024 (LDN)]]-Tabel1[[#This Row],[Wind profiel]])</f>
        <v>0</v>
      </c>
      <c r="J2932" s="1">
        <f>Tabel1[[#This Row],[Wind profiel]]-Tabel1[[#This Row],[Netto afname 2024 (LDN)]]</f>
        <v>3244.2928500000003</v>
      </c>
    </row>
    <row r="2933" spans="1:10" x14ac:dyDescent="0.2">
      <c r="A2933">
        <f t="shared" si="91"/>
        <v>5</v>
      </c>
      <c r="B2933" t="s">
        <v>2931</v>
      </c>
      <c r="C2933" s="1">
        <v>145.72005000000001</v>
      </c>
      <c r="D2933" s="1">
        <v>0</v>
      </c>
      <c r="E2933" s="1">
        <v>0</v>
      </c>
      <c r="F2933" s="1">
        <f t="shared" si="92"/>
        <v>145.72005000000001</v>
      </c>
      <c r="G2933" s="34"/>
      <c r="H2933" s="1">
        <v>3312.8</v>
      </c>
      <c r="I2933" s="1">
        <f>IF(Tabel1[[#This Row],[Netto afname 2024 (LDN)]]-Tabel1[[#This Row],[Wind profiel]]&lt;0,0,Tabel1[[#This Row],[Netto afname 2024 (LDN)]]-Tabel1[[#This Row],[Wind profiel]])</f>
        <v>0</v>
      </c>
      <c r="J2933" s="1">
        <f>Tabel1[[#This Row],[Wind profiel]]-Tabel1[[#This Row],[Netto afname 2024 (LDN)]]</f>
        <v>3167.0799500000003</v>
      </c>
    </row>
    <row r="2934" spans="1:10" x14ac:dyDescent="0.2">
      <c r="A2934">
        <f t="shared" si="91"/>
        <v>5</v>
      </c>
      <c r="B2934" t="s">
        <v>2932</v>
      </c>
      <c r="C2934" s="1">
        <v>142.63040000000001</v>
      </c>
      <c r="D2934" s="1">
        <v>0</v>
      </c>
      <c r="E2934" s="1">
        <v>0</v>
      </c>
      <c r="F2934" s="1">
        <f t="shared" si="92"/>
        <v>142.63040000000001</v>
      </c>
      <c r="G2934" s="34"/>
      <c r="H2934" s="1">
        <v>3267.7</v>
      </c>
      <c r="I2934" s="1">
        <f>IF(Tabel1[[#This Row],[Netto afname 2024 (LDN)]]-Tabel1[[#This Row],[Wind profiel]]&lt;0,0,Tabel1[[#This Row],[Netto afname 2024 (LDN)]]-Tabel1[[#This Row],[Wind profiel]])</f>
        <v>0</v>
      </c>
      <c r="J2934" s="1">
        <f>Tabel1[[#This Row],[Wind profiel]]-Tabel1[[#This Row],[Netto afname 2024 (LDN)]]</f>
        <v>3125.0695999999998</v>
      </c>
    </row>
    <row r="2935" spans="1:10" x14ac:dyDescent="0.2">
      <c r="A2935">
        <f t="shared" si="91"/>
        <v>5</v>
      </c>
      <c r="B2935" t="s">
        <v>2933</v>
      </c>
      <c r="C2935" s="1">
        <v>141.76935</v>
      </c>
      <c r="D2935" s="1">
        <v>0</v>
      </c>
      <c r="E2935" s="1">
        <v>0</v>
      </c>
      <c r="F2935" s="1">
        <f t="shared" si="92"/>
        <v>141.76935</v>
      </c>
      <c r="G2935" s="34"/>
      <c r="H2935" s="1">
        <v>3440.4</v>
      </c>
      <c r="I2935" s="1">
        <f>IF(Tabel1[[#This Row],[Netto afname 2024 (LDN)]]-Tabel1[[#This Row],[Wind profiel]]&lt;0,0,Tabel1[[#This Row],[Netto afname 2024 (LDN)]]-Tabel1[[#This Row],[Wind profiel]])</f>
        <v>0</v>
      </c>
      <c r="J2935" s="1">
        <f>Tabel1[[#This Row],[Wind profiel]]-Tabel1[[#This Row],[Netto afname 2024 (LDN)]]</f>
        <v>3298.6306500000001</v>
      </c>
    </row>
    <row r="2936" spans="1:10" x14ac:dyDescent="0.2">
      <c r="A2936">
        <f t="shared" si="91"/>
        <v>5</v>
      </c>
      <c r="B2936" t="s">
        <v>2934</v>
      </c>
      <c r="C2936" s="1">
        <v>123.0795</v>
      </c>
      <c r="D2936" s="1">
        <v>0</v>
      </c>
      <c r="E2936" s="1">
        <v>20.16</v>
      </c>
      <c r="F2936" s="1">
        <f t="shared" si="92"/>
        <v>143.23949999999999</v>
      </c>
      <c r="G2936" s="34"/>
      <c r="H2936" s="1">
        <v>3599.4</v>
      </c>
      <c r="I2936" s="1">
        <f>IF(Tabel1[[#This Row],[Netto afname 2024 (LDN)]]-Tabel1[[#This Row],[Wind profiel]]&lt;0,0,Tabel1[[#This Row],[Netto afname 2024 (LDN)]]-Tabel1[[#This Row],[Wind profiel]])</f>
        <v>0</v>
      </c>
      <c r="J2936" s="1">
        <f>Tabel1[[#This Row],[Wind profiel]]-Tabel1[[#This Row],[Netto afname 2024 (LDN)]]</f>
        <v>3476.3205000000003</v>
      </c>
    </row>
    <row r="2937" spans="1:10" x14ac:dyDescent="0.2">
      <c r="A2937">
        <f t="shared" si="91"/>
        <v>5</v>
      </c>
      <c r="B2937" t="s">
        <v>2935</v>
      </c>
      <c r="C2937" s="1">
        <v>35.404350000000001</v>
      </c>
      <c r="D2937" s="1">
        <v>4.3928923988154001</v>
      </c>
      <c r="E2937" s="1">
        <v>113.76</v>
      </c>
      <c r="F2937" s="1">
        <f t="shared" si="92"/>
        <v>144.77145760118461</v>
      </c>
      <c r="G2937" s="34"/>
      <c r="H2937" s="1">
        <v>3654.8</v>
      </c>
      <c r="I2937" s="1">
        <f>IF(Tabel1[[#This Row],[Netto afname 2024 (LDN)]]-Tabel1[[#This Row],[Wind profiel]]&lt;0,0,Tabel1[[#This Row],[Netto afname 2024 (LDN)]]-Tabel1[[#This Row],[Wind profiel]])</f>
        <v>0</v>
      </c>
      <c r="J2937" s="1">
        <f>Tabel1[[#This Row],[Wind profiel]]-Tabel1[[#This Row],[Netto afname 2024 (LDN)]]</f>
        <v>3619.3956500000004</v>
      </c>
    </row>
    <row r="2938" spans="1:10" x14ac:dyDescent="0.2">
      <c r="A2938">
        <f t="shared" si="91"/>
        <v>5</v>
      </c>
      <c r="B2938" t="s">
        <v>2936</v>
      </c>
      <c r="C2938" s="1">
        <v>0.25324999999999998</v>
      </c>
      <c r="D2938" s="1">
        <v>93.879565646594273</v>
      </c>
      <c r="E2938" s="1">
        <v>241.35999999999999</v>
      </c>
      <c r="F2938" s="1">
        <f t="shared" si="92"/>
        <v>147.73368435340572</v>
      </c>
      <c r="G2938" s="34"/>
      <c r="H2938" s="1">
        <v>3404.4</v>
      </c>
      <c r="I2938" s="1">
        <f>IF(Tabel1[[#This Row],[Netto afname 2024 (LDN)]]-Tabel1[[#This Row],[Wind profiel]]&lt;0,0,Tabel1[[#This Row],[Netto afname 2024 (LDN)]]-Tabel1[[#This Row],[Wind profiel]])</f>
        <v>0</v>
      </c>
      <c r="J2938" s="1">
        <f>Tabel1[[#This Row],[Wind profiel]]-Tabel1[[#This Row],[Netto afname 2024 (LDN)]]</f>
        <v>3404.1467499999999</v>
      </c>
    </row>
    <row r="2939" spans="1:10" x14ac:dyDescent="0.2">
      <c r="A2939">
        <f t="shared" si="91"/>
        <v>5</v>
      </c>
      <c r="B2939" t="s">
        <v>2937</v>
      </c>
      <c r="C2939" s="1">
        <v>0</v>
      </c>
      <c r="D2939" s="1">
        <v>220.23692003948668</v>
      </c>
      <c r="E2939" s="1">
        <v>366.48</v>
      </c>
      <c r="F2939" s="1">
        <f t="shared" si="92"/>
        <v>146.24307996051334</v>
      </c>
      <c r="G2939" s="34"/>
      <c r="H2939" s="1">
        <v>2861.1</v>
      </c>
      <c r="I2939" s="1">
        <f>IF(Tabel1[[#This Row],[Netto afname 2024 (LDN)]]-Tabel1[[#This Row],[Wind profiel]]&lt;0,0,Tabel1[[#This Row],[Netto afname 2024 (LDN)]]-Tabel1[[#This Row],[Wind profiel]])</f>
        <v>0</v>
      </c>
      <c r="J2939" s="1">
        <f>Tabel1[[#This Row],[Wind profiel]]-Tabel1[[#This Row],[Netto afname 2024 (LDN)]]</f>
        <v>2861.1</v>
      </c>
    </row>
    <row r="2940" spans="1:10" x14ac:dyDescent="0.2">
      <c r="A2940">
        <f t="shared" si="91"/>
        <v>5</v>
      </c>
      <c r="B2940" t="s">
        <v>2938</v>
      </c>
      <c r="C2940" s="1">
        <v>0</v>
      </c>
      <c r="D2940" s="1">
        <v>305.87364264560711</v>
      </c>
      <c r="E2940" s="1">
        <v>477.28000000000003</v>
      </c>
      <c r="F2940" s="1">
        <f t="shared" si="92"/>
        <v>171.40635735439292</v>
      </c>
      <c r="G2940" s="34"/>
      <c r="H2940" s="1">
        <v>2380.6999999999998</v>
      </c>
      <c r="I2940" s="1">
        <f>IF(Tabel1[[#This Row],[Netto afname 2024 (LDN)]]-Tabel1[[#This Row],[Wind profiel]]&lt;0,0,Tabel1[[#This Row],[Netto afname 2024 (LDN)]]-Tabel1[[#This Row],[Wind profiel]])</f>
        <v>0</v>
      </c>
      <c r="J2940" s="1">
        <f>Tabel1[[#This Row],[Wind profiel]]-Tabel1[[#This Row],[Netto afname 2024 (LDN)]]</f>
        <v>2380.6999999999998</v>
      </c>
    </row>
    <row r="2941" spans="1:10" x14ac:dyDescent="0.2">
      <c r="A2941">
        <f t="shared" si="91"/>
        <v>5</v>
      </c>
      <c r="B2941" t="s">
        <v>2939</v>
      </c>
      <c r="C2941" s="1">
        <v>0</v>
      </c>
      <c r="D2941" s="1">
        <v>319.64461994076999</v>
      </c>
      <c r="E2941" s="1">
        <v>499.76</v>
      </c>
      <c r="F2941" s="1">
        <f t="shared" si="92"/>
        <v>180.11538005923001</v>
      </c>
      <c r="G2941" s="34"/>
      <c r="H2941" s="1">
        <v>1729.6</v>
      </c>
      <c r="I2941" s="1">
        <f>IF(Tabel1[[#This Row],[Netto afname 2024 (LDN)]]-Tabel1[[#This Row],[Wind profiel]]&lt;0,0,Tabel1[[#This Row],[Netto afname 2024 (LDN)]]-Tabel1[[#This Row],[Wind profiel]])</f>
        <v>0</v>
      </c>
      <c r="J2941" s="1">
        <f>Tabel1[[#This Row],[Wind profiel]]-Tabel1[[#This Row],[Netto afname 2024 (LDN)]]</f>
        <v>1729.6</v>
      </c>
    </row>
    <row r="2942" spans="1:10" x14ac:dyDescent="0.2">
      <c r="A2942">
        <f t="shared" si="91"/>
        <v>5</v>
      </c>
      <c r="B2942" t="s">
        <v>2940</v>
      </c>
      <c r="C2942" s="1">
        <v>0</v>
      </c>
      <c r="D2942" s="1">
        <v>320.87857847976306</v>
      </c>
      <c r="E2942" s="1">
        <v>476.64</v>
      </c>
      <c r="F2942" s="1">
        <f t="shared" si="92"/>
        <v>155.76142152023692</v>
      </c>
      <c r="G2942" s="34"/>
      <c r="H2942" s="1">
        <v>1261.7</v>
      </c>
      <c r="I2942" s="1">
        <f>IF(Tabel1[[#This Row],[Netto afname 2024 (LDN)]]-Tabel1[[#This Row],[Wind profiel]]&lt;0,0,Tabel1[[#This Row],[Netto afname 2024 (LDN)]]-Tabel1[[#This Row],[Wind profiel]])</f>
        <v>0</v>
      </c>
      <c r="J2942" s="1">
        <f>Tabel1[[#This Row],[Wind profiel]]-Tabel1[[#This Row],[Netto afname 2024 (LDN)]]</f>
        <v>1261.7</v>
      </c>
    </row>
    <row r="2943" spans="1:10" x14ac:dyDescent="0.2">
      <c r="A2943">
        <f t="shared" si="91"/>
        <v>5</v>
      </c>
      <c r="B2943" t="s">
        <v>2941</v>
      </c>
      <c r="C2943" s="1">
        <v>0</v>
      </c>
      <c r="D2943" s="1">
        <v>291.60908193484698</v>
      </c>
      <c r="E2943" s="1">
        <v>451.84000000000003</v>
      </c>
      <c r="F2943" s="1">
        <f t="shared" si="92"/>
        <v>160.23091806515305</v>
      </c>
      <c r="G2943" s="34"/>
      <c r="H2943" s="1">
        <v>1037.3</v>
      </c>
      <c r="I2943" s="1">
        <f>IF(Tabel1[[#This Row],[Netto afname 2024 (LDN)]]-Tabel1[[#This Row],[Wind profiel]]&lt;0,0,Tabel1[[#This Row],[Netto afname 2024 (LDN)]]-Tabel1[[#This Row],[Wind profiel]])</f>
        <v>0</v>
      </c>
      <c r="J2943" s="1">
        <f>Tabel1[[#This Row],[Wind profiel]]-Tabel1[[#This Row],[Netto afname 2024 (LDN)]]</f>
        <v>1037.3</v>
      </c>
    </row>
    <row r="2944" spans="1:10" x14ac:dyDescent="0.2">
      <c r="A2944">
        <f t="shared" si="91"/>
        <v>5</v>
      </c>
      <c r="B2944" t="s">
        <v>2942</v>
      </c>
      <c r="C2944" s="1">
        <v>0</v>
      </c>
      <c r="D2944" s="1">
        <v>223.79072063178677</v>
      </c>
      <c r="E2944" s="1">
        <v>440.56000000000006</v>
      </c>
      <c r="F2944" s="1">
        <f t="shared" si="92"/>
        <v>216.76927936821329</v>
      </c>
      <c r="G2944" s="34"/>
      <c r="H2944" s="1">
        <v>750.3</v>
      </c>
      <c r="I2944" s="1">
        <f>IF(Tabel1[[#This Row],[Netto afname 2024 (LDN)]]-Tabel1[[#This Row],[Wind profiel]]&lt;0,0,Tabel1[[#This Row],[Netto afname 2024 (LDN)]]-Tabel1[[#This Row],[Wind profiel]])</f>
        <v>0</v>
      </c>
      <c r="J2944" s="1">
        <f>Tabel1[[#This Row],[Wind profiel]]-Tabel1[[#This Row],[Netto afname 2024 (LDN)]]</f>
        <v>750.3</v>
      </c>
    </row>
    <row r="2945" spans="1:10" x14ac:dyDescent="0.2">
      <c r="A2945">
        <f t="shared" si="91"/>
        <v>5</v>
      </c>
      <c r="B2945" t="s">
        <v>2943</v>
      </c>
      <c r="C2945" s="1">
        <v>0</v>
      </c>
      <c r="D2945" s="1">
        <v>158.09476801579467</v>
      </c>
      <c r="E2945" s="1">
        <v>414.32</v>
      </c>
      <c r="F2945" s="1">
        <f t="shared" si="92"/>
        <v>256.22523198420532</v>
      </c>
      <c r="G2945" s="34"/>
      <c r="H2945" s="1">
        <v>677</v>
      </c>
      <c r="I2945" s="1">
        <f>IF(Tabel1[[#This Row],[Netto afname 2024 (LDN)]]-Tabel1[[#This Row],[Wind profiel]]&lt;0,0,Tabel1[[#This Row],[Netto afname 2024 (LDN)]]-Tabel1[[#This Row],[Wind profiel]])</f>
        <v>0</v>
      </c>
      <c r="J2945" s="1">
        <f>Tabel1[[#This Row],[Wind profiel]]-Tabel1[[#This Row],[Netto afname 2024 (LDN)]]</f>
        <v>677</v>
      </c>
    </row>
    <row r="2946" spans="1:10" x14ac:dyDescent="0.2">
      <c r="A2946">
        <f t="shared" si="91"/>
        <v>5</v>
      </c>
      <c r="B2946" t="s">
        <v>2944</v>
      </c>
      <c r="C2946" s="1">
        <v>8.3065999999999995</v>
      </c>
      <c r="D2946" s="1">
        <v>177.54195459032576</v>
      </c>
      <c r="E2946" s="1">
        <v>400.32000000000005</v>
      </c>
      <c r="F2946" s="1">
        <f t="shared" si="92"/>
        <v>231.08464540967429</v>
      </c>
      <c r="G2946" s="34"/>
      <c r="H2946" s="1">
        <v>787.6</v>
      </c>
      <c r="I2946" s="1">
        <f>IF(Tabel1[[#This Row],[Netto afname 2024 (LDN)]]-Tabel1[[#This Row],[Wind profiel]]&lt;0,0,Tabel1[[#This Row],[Netto afname 2024 (LDN)]]-Tabel1[[#This Row],[Wind profiel]])</f>
        <v>0</v>
      </c>
      <c r="J2946" s="1">
        <f>Tabel1[[#This Row],[Wind profiel]]-Tabel1[[#This Row],[Netto afname 2024 (LDN)]]</f>
        <v>779.29340000000002</v>
      </c>
    </row>
    <row r="2947" spans="1:10" x14ac:dyDescent="0.2">
      <c r="A2947">
        <f t="shared" si="91"/>
        <v>5</v>
      </c>
      <c r="B2947" t="s">
        <v>2945</v>
      </c>
      <c r="C2947" s="1">
        <v>0</v>
      </c>
      <c r="D2947" s="1">
        <v>85.883514313919051</v>
      </c>
      <c r="E2947" s="1">
        <v>299.68</v>
      </c>
      <c r="F2947" s="1">
        <f t="shared" si="92"/>
        <v>213.79648568608096</v>
      </c>
      <c r="G2947" s="34"/>
      <c r="H2947" s="1">
        <v>1133</v>
      </c>
      <c r="I2947" s="1">
        <f>IF(Tabel1[[#This Row],[Netto afname 2024 (LDN)]]-Tabel1[[#This Row],[Wind profiel]]&lt;0,0,Tabel1[[#This Row],[Netto afname 2024 (LDN)]]-Tabel1[[#This Row],[Wind profiel]])</f>
        <v>0</v>
      </c>
      <c r="J2947" s="1">
        <f>Tabel1[[#This Row],[Wind profiel]]-Tabel1[[#This Row],[Netto afname 2024 (LDN)]]</f>
        <v>1133</v>
      </c>
    </row>
    <row r="2948" spans="1:10" x14ac:dyDescent="0.2">
      <c r="A2948">
        <f t="shared" ref="A2948:A3011" si="93">MONTH(B2948)</f>
        <v>5</v>
      </c>
      <c r="B2948" t="s">
        <v>2946</v>
      </c>
      <c r="C2948" s="1">
        <v>23.7042</v>
      </c>
      <c r="D2948" s="1">
        <v>2.7147087857847976</v>
      </c>
      <c r="E2948" s="1">
        <v>181.76</v>
      </c>
      <c r="F2948" s="1">
        <f t="shared" ref="F2948:F3011" si="94">C2948+E2948-D2948</f>
        <v>202.7494912142152</v>
      </c>
      <c r="G2948" s="34"/>
      <c r="H2948" s="1">
        <v>195.6</v>
      </c>
      <c r="I2948" s="1">
        <f>IF(Tabel1[[#This Row],[Netto afname 2024 (LDN)]]-Tabel1[[#This Row],[Wind profiel]]&lt;0,0,Tabel1[[#This Row],[Netto afname 2024 (LDN)]]-Tabel1[[#This Row],[Wind profiel]])</f>
        <v>0</v>
      </c>
      <c r="J2948" s="1">
        <f>Tabel1[[#This Row],[Wind profiel]]-Tabel1[[#This Row],[Netto afname 2024 (LDN)]]</f>
        <v>171.89580000000001</v>
      </c>
    </row>
    <row r="2949" spans="1:10" x14ac:dyDescent="0.2">
      <c r="A2949">
        <f t="shared" si="93"/>
        <v>5</v>
      </c>
      <c r="B2949" t="s">
        <v>2947</v>
      </c>
      <c r="C2949" s="1">
        <v>79.723099999999988</v>
      </c>
      <c r="D2949" s="1">
        <v>0</v>
      </c>
      <c r="E2949" s="1">
        <v>82.960000000000008</v>
      </c>
      <c r="F2949" s="1">
        <f t="shared" si="94"/>
        <v>162.6831</v>
      </c>
      <c r="G2949" s="34"/>
      <c r="H2949" s="1">
        <v>89.3</v>
      </c>
      <c r="I2949" s="1">
        <f>IF(Tabel1[[#This Row],[Netto afname 2024 (LDN)]]-Tabel1[[#This Row],[Wind profiel]]&lt;0,0,Tabel1[[#This Row],[Netto afname 2024 (LDN)]]-Tabel1[[#This Row],[Wind profiel]])</f>
        <v>0</v>
      </c>
      <c r="J2949" s="1">
        <f>Tabel1[[#This Row],[Wind profiel]]-Tabel1[[#This Row],[Netto afname 2024 (LDN)]]</f>
        <v>9.5769000000000091</v>
      </c>
    </row>
    <row r="2950" spans="1:10" x14ac:dyDescent="0.2">
      <c r="A2950">
        <f t="shared" si="93"/>
        <v>5</v>
      </c>
      <c r="B2950" t="s">
        <v>2948</v>
      </c>
      <c r="C2950" s="1">
        <v>146.53045</v>
      </c>
      <c r="D2950" s="1">
        <v>0</v>
      </c>
      <c r="E2950" s="1">
        <v>20.96</v>
      </c>
      <c r="F2950" s="1">
        <f t="shared" si="94"/>
        <v>167.49045000000001</v>
      </c>
      <c r="G2950" s="34"/>
      <c r="H2950" s="1">
        <v>0</v>
      </c>
      <c r="I2950" s="1">
        <f>IF(Tabel1[[#This Row],[Netto afname 2024 (LDN)]]-Tabel1[[#This Row],[Wind profiel]]&lt;0,0,Tabel1[[#This Row],[Netto afname 2024 (LDN)]]-Tabel1[[#This Row],[Wind profiel]])</f>
        <v>146.53045</v>
      </c>
      <c r="J2950" s="1">
        <f>Tabel1[[#This Row],[Wind profiel]]-Tabel1[[#This Row],[Netto afname 2024 (LDN)]]</f>
        <v>-146.53045</v>
      </c>
    </row>
    <row r="2951" spans="1:10" x14ac:dyDescent="0.2">
      <c r="A2951">
        <f t="shared" si="93"/>
        <v>5</v>
      </c>
      <c r="B2951" t="s">
        <v>2949</v>
      </c>
      <c r="C2951" s="1">
        <v>179.04775000000001</v>
      </c>
      <c r="D2951" s="1">
        <v>0</v>
      </c>
      <c r="E2951" s="1">
        <v>0.72</v>
      </c>
      <c r="F2951" s="1">
        <f t="shared" si="94"/>
        <v>179.76775000000001</v>
      </c>
      <c r="G2951" s="34"/>
      <c r="H2951" s="1">
        <v>0</v>
      </c>
      <c r="I2951" s="1">
        <f>IF(Tabel1[[#This Row],[Netto afname 2024 (LDN)]]-Tabel1[[#This Row],[Wind profiel]]&lt;0,0,Tabel1[[#This Row],[Netto afname 2024 (LDN)]]-Tabel1[[#This Row],[Wind profiel]])</f>
        <v>179.04775000000001</v>
      </c>
      <c r="J2951" s="1">
        <f>Tabel1[[#This Row],[Wind profiel]]-Tabel1[[#This Row],[Netto afname 2024 (LDN)]]</f>
        <v>-179.04775000000001</v>
      </c>
    </row>
    <row r="2952" spans="1:10" x14ac:dyDescent="0.2">
      <c r="A2952">
        <f t="shared" si="93"/>
        <v>5</v>
      </c>
      <c r="B2952" t="s">
        <v>2950</v>
      </c>
      <c r="C2952" s="1">
        <v>176.16069999999999</v>
      </c>
      <c r="D2952" s="1">
        <v>0</v>
      </c>
      <c r="E2952" s="1">
        <v>0</v>
      </c>
      <c r="F2952" s="1">
        <f t="shared" si="94"/>
        <v>176.16069999999999</v>
      </c>
      <c r="G2952" s="34"/>
      <c r="H2952" s="1">
        <v>0</v>
      </c>
      <c r="I2952" s="1">
        <f>IF(Tabel1[[#This Row],[Netto afname 2024 (LDN)]]-Tabel1[[#This Row],[Wind profiel]]&lt;0,0,Tabel1[[#This Row],[Netto afname 2024 (LDN)]]-Tabel1[[#This Row],[Wind profiel]])</f>
        <v>176.16069999999999</v>
      </c>
      <c r="J2952" s="1">
        <f>Tabel1[[#This Row],[Wind profiel]]-Tabel1[[#This Row],[Netto afname 2024 (LDN)]]</f>
        <v>-176.16069999999999</v>
      </c>
    </row>
    <row r="2953" spans="1:10" x14ac:dyDescent="0.2">
      <c r="A2953">
        <f t="shared" si="93"/>
        <v>5</v>
      </c>
      <c r="B2953" t="s">
        <v>2951</v>
      </c>
      <c r="C2953" s="1">
        <v>174.59055000000001</v>
      </c>
      <c r="D2953" s="1">
        <v>0</v>
      </c>
      <c r="E2953" s="1">
        <v>0</v>
      </c>
      <c r="F2953" s="1">
        <f t="shared" si="94"/>
        <v>174.59055000000001</v>
      </c>
      <c r="G2953" s="34"/>
      <c r="H2953" s="1">
        <v>118.4</v>
      </c>
      <c r="I2953" s="1">
        <f>IF(Tabel1[[#This Row],[Netto afname 2024 (LDN)]]-Tabel1[[#This Row],[Wind profiel]]&lt;0,0,Tabel1[[#This Row],[Netto afname 2024 (LDN)]]-Tabel1[[#This Row],[Wind profiel]])</f>
        <v>56.190550000000002</v>
      </c>
      <c r="J2953" s="1">
        <f>Tabel1[[#This Row],[Wind profiel]]-Tabel1[[#This Row],[Netto afname 2024 (LDN)]]</f>
        <v>-56.190550000000002</v>
      </c>
    </row>
    <row r="2954" spans="1:10" x14ac:dyDescent="0.2">
      <c r="A2954">
        <f t="shared" si="93"/>
        <v>5</v>
      </c>
      <c r="B2954" t="s">
        <v>2952</v>
      </c>
      <c r="C2954" s="1">
        <v>171.14634999999998</v>
      </c>
      <c r="D2954" s="1">
        <v>0</v>
      </c>
      <c r="E2954" s="1">
        <v>0</v>
      </c>
      <c r="F2954" s="1">
        <f t="shared" si="94"/>
        <v>171.14634999999998</v>
      </c>
      <c r="G2954" s="34"/>
      <c r="H2954" s="1">
        <v>444.4</v>
      </c>
      <c r="I2954" s="1">
        <f>IF(Tabel1[[#This Row],[Netto afname 2024 (LDN)]]-Tabel1[[#This Row],[Wind profiel]]&lt;0,0,Tabel1[[#This Row],[Netto afname 2024 (LDN)]]-Tabel1[[#This Row],[Wind profiel]])</f>
        <v>0</v>
      </c>
      <c r="J2954" s="1">
        <f>Tabel1[[#This Row],[Wind profiel]]-Tabel1[[#This Row],[Netto afname 2024 (LDN)]]</f>
        <v>273.25364999999999</v>
      </c>
    </row>
    <row r="2955" spans="1:10" x14ac:dyDescent="0.2">
      <c r="A2955">
        <f t="shared" si="93"/>
        <v>5</v>
      </c>
      <c r="B2955" t="s">
        <v>2953</v>
      </c>
      <c r="C2955" s="1">
        <v>163.34625</v>
      </c>
      <c r="D2955" s="1">
        <v>0</v>
      </c>
      <c r="E2955" s="1">
        <v>0</v>
      </c>
      <c r="F2955" s="1">
        <f t="shared" si="94"/>
        <v>163.34625</v>
      </c>
      <c r="G2955" s="34"/>
      <c r="H2955" s="1">
        <v>661.1</v>
      </c>
      <c r="I2955" s="1">
        <f>IF(Tabel1[[#This Row],[Netto afname 2024 (LDN)]]-Tabel1[[#This Row],[Wind profiel]]&lt;0,0,Tabel1[[#This Row],[Netto afname 2024 (LDN)]]-Tabel1[[#This Row],[Wind profiel]])</f>
        <v>0</v>
      </c>
      <c r="J2955" s="1">
        <f>Tabel1[[#This Row],[Wind profiel]]-Tabel1[[#This Row],[Netto afname 2024 (LDN)]]</f>
        <v>497.75375000000003</v>
      </c>
    </row>
    <row r="2956" spans="1:10" x14ac:dyDescent="0.2">
      <c r="A2956">
        <f t="shared" si="93"/>
        <v>5</v>
      </c>
      <c r="B2956" t="s">
        <v>2954</v>
      </c>
      <c r="C2956" s="1">
        <v>151.54480000000001</v>
      </c>
      <c r="D2956" s="1">
        <v>0</v>
      </c>
      <c r="E2956" s="1">
        <v>0</v>
      </c>
      <c r="F2956" s="1">
        <f t="shared" si="94"/>
        <v>151.54480000000001</v>
      </c>
      <c r="G2956" s="34"/>
      <c r="H2956" s="1">
        <v>477.3</v>
      </c>
      <c r="I2956" s="1">
        <f>IF(Tabel1[[#This Row],[Netto afname 2024 (LDN)]]-Tabel1[[#This Row],[Wind profiel]]&lt;0,0,Tabel1[[#This Row],[Netto afname 2024 (LDN)]]-Tabel1[[#This Row],[Wind profiel]])</f>
        <v>0</v>
      </c>
      <c r="J2956" s="1">
        <f>Tabel1[[#This Row],[Wind profiel]]-Tabel1[[#This Row],[Netto afname 2024 (LDN)]]</f>
        <v>325.7552</v>
      </c>
    </row>
    <row r="2957" spans="1:10" x14ac:dyDescent="0.2">
      <c r="A2957">
        <f t="shared" si="93"/>
        <v>5</v>
      </c>
      <c r="B2957" t="s">
        <v>2955</v>
      </c>
      <c r="C2957" s="1">
        <v>143.13690000000003</v>
      </c>
      <c r="D2957" s="1">
        <v>0</v>
      </c>
      <c r="E2957" s="1">
        <v>0</v>
      </c>
      <c r="F2957" s="1">
        <f t="shared" si="94"/>
        <v>143.13690000000003</v>
      </c>
      <c r="G2957" s="34"/>
      <c r="H2957" s="1">
        <v>296.10000000000002</v>
      </c>
      <c r="I2957" s="1">
        <f>IF(Tabel1[[#This Row],[Netto afname 2024 (LDN)]]-Tabel1[[#This Row],[Wind profiel]]&lt;0,0,Tabel1[[#This Row],[Netto afname 2024 (LDN)]]-Tabel1[[#This Row],[Wind profiel]])</f>
        <v>0</v>
      </c>
      <c r="J2957" s="1">
        <f>Tabel1[[#This Row],[Wind profiel]]-Tabel1[[#This Row],[Netto afname 2024 (LDN)]]</f>
        <v>152.9631</v>
      </c>
    </row>
    <row r="2958" spans="1:10" x14ac:dyDescent="0.2">
      <c r="A2958">
        <f t="shared" si="93"/>
        <v>5</v>
      </c>
      <c r="B2958" t="s">
        <v>2956</v>
      </c>
      <c r="C2958" s="1">
        <v>142.93430000000001</v>
      </c>
      <c r="D2958" s="1">
        <v>0</v>
      </c>
      <c r="E2958" s="1">
        <v>0</v>
      </c>
      <c r="F2958" s="1">
        <f t="shared" si="94"/>
        <v>142.93430000000001</v>
      </c>
      <c r="G2958" s="34"/>
      <c r="H2958" s="1">
        <v>689.9</v>
      </c>
      <c r="I2958" s="1">
        <f>IF(Tabel1[[#This Row],[Netto afname 2024 (LDN)]]-Tabel1[[#This Row],[Wind profiel]]&lt;0,0,Tabel1[[#This Row],[Netto afname 2024 (LDN)]]-Tabel1[[#This Row],[Wind profiel]])</f>
        <v>0</v>
      </c>
      <c r="J2958" s="1">
        <f>Tabel1[[#This Row],[Wind profiel]]-Tabel1[[#This Row],[Netto afname 2024 (LDN)]]</f>
        <v>546.96569999999997</v>
      </c>
    </row>
    <row r="2959" spans="1:10" x14ac:dyDescent="0.2">
      <c r="A2959">
        <f t="shared" si="93"/>
        <v>5</v>
      </c>
      <c r="B2959" t="s">
        <v>2957</v>
      </c>
      <c r="C2959" s="1">
        <v>141.16155000000001</v>
      </c>
      <c r="D2959" s="1">
        <v>0</v>
      </c>
      <c r="E2959" s="1">
        <v>0</v>
      </c>
      <c r="F2959" s="1">
        <f t="shared" si="94"/>
        <v>141.16155000000001</v>
      </c>
      <c r="G2959" s="34"/>
      <c r="H2959" s="1">
        <v>784.4</v>
      </c>
      <c r="I2959" s="1">
        <f>IF(Tabel1[[#This Row],[Netto afname 2024 (LDN)]]-Tabel1[[#This Row],[Wind profiel]]&lt;0,0,Tabel1[[#This Row],[Netto afname 2024 (LDN)]]-Tabel1[[#This Row],[Wind profiel]])</f>
        <v>0</v>
      </c>
      <c r="J2959" s="1">
        <f>Tabel1[[#This Row],[Wind profiel]]-Tabel1[[#This Row],[Netto afname 2024 (LDN)]]</f>
        <v>643.23844999999994</v>
      </c>
    </row>
    <row r="2960" spans="1:10" x14ac:dyDescent="0.2">
      <c r="A2960">
        <f t="shared" si="93"/>
        <v>5</v>
      </c>
      <c r="B2960" t="s">
        <v>2958</v>
      </c>
      <c r="C2960" s="1">
        <v>154.07730000000001</v>
      </c>
      <c r="D2960" s="1">
        <v>0</v>
      </c>
      <c r="E2960" s="1">
        <v>0.08</v>
      </c>
      <c r="F2960" s="1">
        <f t="shared" si="94"/>
        <v>154.15730000000002</v>
      </c>
      <c r="G2960" s="34"/>
      <c r="H2960" s="1">
        <v>749.8</v>
      </c>
      <c r="I2960" s="1">
        <f>IF(Tabel1[[#This Row],[Netto afname 2024 (LDN)]]-Tabel1[[#This Row],[Wind profiel]]&lt;0,0,Tabel1[[#This Row],[Netto afname 2024 (LDN)]]-Tabel1[[#This Row],[Wind profiel]])</f>
        <v>0</v>
      </c>
      <c r="J2960" s="1">
        <f>Tabel1[[#This Row],[Wind profiel]]-Tabel1[[#This Row],[Netto afname 2024 (LDN)]]</f>
        <v>595.72269999999992</v>
      </c>
    </row>
    <row r="2961" spans="1:10" x14ac:dyDescent="0.2">
      <c r="A2961">
        <f t="shared" si="93"/>
        <v>5</v>
      </c>
      <c r="B2961" t="s">
        <v>2959</v>
      </c>
      <c r="C2961" s="1">
        <v>131.89260000000002</v>
      </c>
      <c r="D2961" s="1">
        <v>0</v>
      </c>
      <c r="E2961" s="1">
        <v>15.920000000000002</v>
      </c>
      <c r="F2961" s="1">
        <f t="shared" si="94"/>
        <v>147.81260000000003</v>
      </c>
      <c r="G2961" s="34"/>
      <c r="H2961" s="1">
        <v>831.4</v>
      </c>
      <c r="I2961" s="1">
        <f>IF(Tabel1[[#This Row],[Netto afname 2024 (LDN)]]-Tabel1[[#This Row],[Wind profiel]]&lt;0,0,Tabel1[[#This Row],[Netto afname 2024 (LDN)]]-Tabel1[[#This Row],[Wind profiel]])</f>
        <v>0</v>
      </c>
      <c r="J2961" s="1">
        <f>Tabel1[[#This Row],[Wind profiel]]-Tabel1[[#This Row],[Netto afname 2024 (LDN)]]</f>
        <v>699.50739999999996</v>
      </c>
    </row>
    <row r="2962" spans="1:10" x14ac:dyDescent="0.2">
      <c r="A2962">
        <f t="shared" si="93"/>
        <v>5</v>
      </c>
      <c r="B2962" t="s">
        <v>2960</v>
      </c>
      <c r="C2962" s="1">
        <v>134.57705000000001</v>
      </c>
      <c r="D2962" s="1">
        <v>0</v>
      </c>
      <c r="E2962" s="1">
        <v>34.08</v>
      </c>
      <c r="F2962" s="1">
        <f t="shared" si="94"/>
        <v>168.65705000000003</v>
      </c>
      <c r="G2962" s="34"/>
      <c r="H2962" s="1">
        <v>722.3</v>
      </c>
      <c r="I2962" s="1">
        <f>IF(Tabel1[[#This Row],[Netto afname 2024 (LDN)]]-Tabel1[[#This Row],[Wind profiel]]&lt;0,0,Tabel1[[#This Row],[Netto afname 2024 (LDN)]]-Tabel1[[#This Row],[Wind profiel]])</f>
        <v>0</v>
      </c>
      <c r="J2962" s="1">
        <f>Tabel1[[#This Row],[Wind profiel]]-Tabel1[[#This Row],[Netto afname 2024 (LDN)]]</f>
        <v>587.72294999999997</v>
      </c>
    </row>
    <row r="2963" spans="1:10" x14ac:dyDescent="0.2">
      <c r="A2963">
        <f t="shared" si="93"/>
        <v>5</v>
      </c>
      <c r="B2963" t="s">
        <v>2961</v>
      </c>
      <c r="C2963" s="1">
        <v>126.11850000000001</v>
      </c>
      <c r="D2963" s="1">
        <v>0</v>
      </c>
      <c r="E2963" s="1">
        <v>29.52</v>
      </c>
      <c r="F2963" s="1">
        <f t="shared" si="94"/>
        <v>155.63850000000002</v>
      </c>
      <c r="G2963" s="34"/>
      <c r="H2963" s="1">
        <v>656.2</v>
      </c>
      <c r="I2963" s="1">
        <f>IF(Tabel1[[#This Row],[Netto afname 2024 (LDN)]]-Tabel1[[#This Row],[Wind profiel]]&lt;0,0,Tabel1[[#This Row],[Netto afname 2024 (LDN)]]-Tabel1[[#This Row],[Wind profiel]])</f>
        <v>0</v>
      </c>
      <c r="J2963" s="1">
        <f>Tabel1[[#This Row],[Wind profiel]]-Tabel1[[#This Row],[Netto afname 2024 (LDN)]]</f>
        <v>530.08150000000001</v>
      </c>
    </row>
    <row r="2964" spans="1:10" x14ac:dyDescent="0.2">
      <c r="A2964">
        <f t="shared" si="93"/>
        <v>5</v>
      </c>
      <c r="B2964" t="s">
        <v>2962</v>
      </c>
      <c r="C2964" s="1">
        <v>130.01855</v>
      </c>
      <c r="D2964" s="1">
        <v>0</v>
      </c>
      <c r="E2964" s="1">
        <v>35.200000000000003</v>
      </c>
      <c r="F2964" s="1">
        <f t="shared" si="94"/>
        <v>165.21854999999999</v>
      </c>
      <c r="G2964" s="34"/>
      <c r="H2964" s="1">
        <v>677.5</v>
      </c>
      <c r="I2964" s="1">
        <f>IF(Tabel1[[#This Row],[Netto afname 2024 (LDN)]]-Tabel1[[#This Row],[Wind profiel]]&lt;0,0,Tabel1[[#This Row],[Netto afname 2024 (LDN)]]-Tabel1[[#This Row],[Wind profiel]])</f>
        <v>0</v>
      </c>
      <c r="J2964" s="1">
        <f>Tabel1[[#This Row],[Wind profiel]]-Tabel1[[#This Row],[Netto afname 2024 (LDN)]]</f>
        <v>547.48145</v>
      </c>
    </row>
    <row r="2965" spans="1:10" x14ac:dyDescent="0.2">
      <c r="A2965">
        <f t="shared" si="93"/>
        <v>5</v>
      </c>
      <c r="B2965" t="s">
        <v>2963</v>
      </c>
      <c r="C2965" s="1">
        <v>80.533500000000004</v>
      </c>
      <c r="D2965" s="1">
        <v>4.2941757156959524</v>
      </c>
      <c r="E2965" s="1">
        <v>110.16</v>
      </c>
      <c r="F2965" s="1">
        <f t="shared" si="94"/>
        <v>186.39932428430404</v>
      </c>
      <c r="G2965" s="34"/>
      <c r="H2965" s="1">
        <v>1124.5</v>
      </c>
      <c r="I2965" s="1">
        <f>IF(Tabel1[[#This Row],[Netto afname 2024 (LDN)]]-Tabel1[[#This Row],[Wind profiel]]&lt;0,0,Tabel1[[#This Row],[Netto afname 2024 (LDN)]]-Tabel1[[#This Row],[Wind profiel]])</f>
        <v>0</v>
      </c>
      <c r="J2965" s="1">
        <f>Tabel1[[#This Row],[Wind profiel]]-Tabel1[[#This Row],[Netto afname 2024 (LDN)]]</f>
        <v>1043.9665</v>
      </c>
    </row>
    <row r="2966" spans="1:10" x14ac:dyDescent="0.2">
      <c r="A2966">
        <f t="shared" si="93"/>
        <v>5</v>
      </c>
      <c r="B2966" t="s">
        <v>2964</v>
      </c>
      <c r="C2966" s="1">
        <v>27.350999999999999</v>
      </c>
      <c r="D2966" s="1">
        <v>22.458045409674234</v>
      </c>
      <c r="E2966" s="1">
        <v>193.44</v>
      </c>
      <c r="F2966" s="1">
        <f t="shared" si="94"/>
        <v>198.33295459032576</v>
      </c>
      <c r="G2966" s="34"/>
      <c r="H2966" s="1">
        <v>3076.2</v>
      </c>
      <c r="I2966" s="1">
        <f>IF(Tabel1[[#This Row],[Netto afname 2024 (LDN)]]-Tabel1[[#This Row],[Wind profiel]]&lt;0,0,Tabel1[[#This Row],[Netto afname 2024 (LDN)]]-Tabel1[[#This Row],[Wind profiel]])</f>
        <v>0</v>
      </c>
      <c r="J2966" s="1">
        <f>Tabel1[[#This Row],[Wind profiel]]-Tabel1[[#This Row],[Netto afname 2024 (LDN)]]</f>
        <v>3048.8489999999997</v>
      </c>
    </row>
    <row r="2967" spans="1:10" x14ac:dyDescent="0.2">
      <c r="A2967">
        <f t="shared" si="93"/>
        <v>5</v>
      </c>
      <c r="B2967" t="s">
        <v>2965</v>
      </c>
      <c r="C2967" s="1">
        <v>59.2605</v>
      </c>
      <c r="D2967" s="1">
        <v>5.4787759131293186</v>
      </c>
      <c r="E2967" s="1">
        <v>120.96000000000001</v>
      </c>
      <c r="F2967" s="1">
        <f t="shared" si="94"/>
        <v>174.7417240868707</v>
      </c>
      <c r="G2967" s="34"/>
      <c r="H2967" s="1">
        <v>2051.4</v>
      </c>
      <c r="I2967" s="1">
        <f>IF(Tabel1[[#This Row],[Netto afname 2024 (LDN)]]-Tabel1[[#This Row],[Wind profiel]]&lt;0,0,Tabel1[[#This Row],[Netto afname 2024 (LDN)]]-Tabel1[[#This Row],[Wind profiel]])</f>
        <v>0</v>
      </c>
      <c r="J2967" s="1">
        <f>Tabel1[[#This Row],[Wind profiel]]-Tabel1[[#This Row],[Netto afname 2024 (LDN)]]</f>
        <v>1992.1395</v>
      </c>
    </row>
    <row r="2968" spans="1:10" x14ac:dyDescent="0.2">
      <c r="A2968">
        <f t="shared" si="93"/>
        <v>5</v>
      </c>
      <c r="B2968" t="s">
        <v>2966</v>
      </c>
      <c r="C2968" s="1">
        <v>33.175750000000001</v>
      </c>
      <c r="D2968" s="1">
        <v>18.163869693978285</v>
      </c>
      <c r="E2968" s="1">
        <v>160.80000000000001</v>
      </c>
      <c r="F2968" s="1">
        <f t="shared" si="94"/>
        <v>175.81188030602172</v>
      </c>
      <c r="G2968" s="34"/>
      <c r="H2968" s="1">
        <v>2495.6</v>
      </c>
      <c r="I2968" s="1">
        <f>IF(Tabel1[[#This Row],[Netto afname 2024 (LDN)]]-Tabel1[[#This Row],[Wind profiel]]&lt;0,0,Tabel1[[#This Row],[Netto afname 2024 (LDN)]]-Tabel1[[#This Row],[Wind profiel]])</f>
        <v>0</v>
      </c>
      <c r="J2968" s="1">
        <f>Tabel1[[#This Row],[Wind profiel]]-Tabel1[[#This Row],[Netto afname 2024 (LDN)]]</f>
        <v>2462.42425</v>
      </c>
    </row>
    <row r="2969" spans="1:10" x14ac:dyDescent="0.2">
      <c r="A2969">
        <f t="shared" si="93"/>
        <v>5</v>
      </c>
      <c r="B2969" t="s">
        <v>2967</v>
      </c>
      <c r="C2969" s="1">
        <v>93.702499999999986</v>
      </c>
      <c r="D2969" s="1">
        <v>0.19743336623889438</v>
      </c>
      <c r="E2969" s="1">
        <v>80.960000000000008</v>
      </c>
      <c r="F2969" s="1">
        <f t="shared" si="94"/>
        <v>174.4650666337611</v>
      </c>
      <c r="G2969" s="34"/>
      <c r="H2969" s="1">
        <v>3380.2</v>
      </c>
      <c r="I2969" s="1">
        <f>IF(Tabel1[[#This Row],[Netto afname 2024 (LDN)]]-Tabel1[[#This Row],[Wind profiel]]&lt;0,0,Tabel1[[#This Row],[Netto afname 2024 (LDN)]]-Tabel1[[#This Row],[Wind profiel]])</f>
        <v>0</v>
      </c>
      <c r="J2969" s="1">
        <f>Tabel1[[#This Row],[Wind profiel]]-Tabel1[[#This Row],[Netto afname 2024 (LDN)]]</f>
        <v>3286.4974999999999</v>
      </c>
    </row>
    <row r="2970" spans="1:10" x14ac:dyDescent="0.2">
      <c r="A2970">
        <f t="shared" si="93"/>
        <v>5</v>
      </c>
      <c r="B2970" t="s">
        <v>2968</v>
      </c>
      <c r="C2970" s="1">
        <v>64.274849999999986</v>
      </c>
      <c r="D2970" s="1">
        <v>8.3909180651530111</v>
      </c>
      <c r="E2970" s="1">
        <v>115.35999999999999</v>
      </c>
      <c r="F2970" s="1">
        <f t="shared" si="94"/>
        <v>171.24393193484696</v>
      </c>
      <c r="G2970" s="34"/>
      <c r="H2970" s="1">
        <v>3008.2</v>
      </c>
      <c r="I2970" s="1">
        <f>IF(Tabel1[[#This Row],[Netto afname 2024 (LDN)]]-Tabel1[[#This Row],[Wind profiel]]&lt;0,0,Tabel1[[#This Row],[Netto afname 2024 (LDN)]]-Tabel1[[#This Row],[Wind profiel]])</f>
        <v>0</v>
      </c>
      <c r="J2970" s="1">
        <f>Tabel1[[#This Row],[Wind profiel]]-Tabel1[[#This Row],[Netto afname 2024 (LDN)]]</f>
        <v>2943.92515</v>
      </c>
    </row>
    <row r="2971" spans="1:10" x14ac:dyDescent="0.2">
      <c r="A2971">
        <f t="shared" si="93"/>
        <v>5</v>
      </c>
      <c r="B2971" t="s">
        <v>2969</v>
      </c>
      <c r="C2971" s="1">
        <v>106.82085000000001</v>
      </c>
      <c r="D2971" s="1">
        <v>0</v>
      </c>
      <c r="E2971" s="1">
        <v>63.040000000000006</v>
      </c>
      <c r="F2971" s="1">
        <f t="shared" si="94"/>
        <v>169.86085000000003</v>
      </c>
      <c r="G2971" s="34"/>
      <c r="H2971" s="1">
        <v>2766.9</v>
      </c>
      <c r="I2971" s="1">
        <f>IF(Tabel1[[#This Row],[Netto afname 2024 (LDN)]]-Tabel1[[#This Row],[Wind profiel]]&lt;0,0,Tabel1[[#This Row],[Netto afname 2024 (LDN)]]-Tabel1[[#This Row],[Wind profiel]])</f>
        <v>0</v>
      </c>
      <c r="J2971" s="1">
        <f>Tabel1[[#This Row],[Wind profiel]]-Tabel1[[#This Row],[Netto afname 2024 (LDN)]]</f>
        <v>2660.07915</v>
      </c>
    </row>
    <row r="2972" spans="1:10" x14ac:dyDescent="0.2">
      <c r="A2972">
        <f t="shared" si="93"/>
        <v>5</v>
      </c>
      <c r="B2972" t="s">
        <v>2970</v>
      </c>
      <c r="C2972" s="1">
        <v>121.10415</v>
      </c>
      <c r="D2972" s="1">
        <v>0</v>
      </c>
      <c r="E2972" s="1">
        <v>46.56</v>
      </c>
      <c r="F2972" s="1">
        <f t="shared" si="94"/>
        <v>167.66415000000001</v>
      </c>
      <c r="G2972" s="34"/>
      <c r="H2972" s="1">
        <v>2326.1999999999998</v>
      </c>
      <c r="I2972" s="1">
        <f>IF(Tabel1[[#This Row],[Netto afname 2024 (LDN)]]-Tabel1[[#This Row],[Wind profiel]]&lt;0,0,Tabel1[[#This Row],[Netto afname 2024 (LDN)]]-Tabel1[[#This Row],[Wind profiel]])</f>
        <v>0</v>
      </c>
      <c r="J2972" s="1">
        <f>Tabel1[[#This Row],[Wind profiel]]-Tabel1[[#This Row],[Netto afname 2024 (LDN)]]</f>
        <v>2205.0958499999997</v>
      </c>
    </row>
    <row r="2973" spans="1:10" x14ac:dyDescent="0.2">
      <c r="A2973">
        <f t="shared" si="93"/>
        <v>5</v>
      </c>
      <c r="B2973" t="s">
        <v>2971</v>
      </c>
      <c r="C2973" s="1">
        <v>115.38069999999999</v>
      </c>
      <c r="D2973" s="1">
        <v>0</v>
      </c>
      <c r="E2973" s="1">
        <v>60.08</v>
      </c>
      <c r="F2973" s="1">
        <f t="shared" si="94"/>
        <v>175.46069999999997</v>
      </c>
      <c r="G2973" s="34"/>
      <c r="H2973" s="1">
        <v>2554.1</v>
      </c>
      <c r="I2973" s="1">
        <f>IF(Tabel1[[#This Row],[Netto afname 2024 (LDN)]]-Tabel1[[#This Row],[Wind profiel]]&lt;0,0,Tabel1[[#This Row],[Netto afname 2024 (LDN)]]-Tabel1[[#This Row],[Wind profiel]])</f>
        <v>0</v>
      </c>
      <c r="J2973" s="1">
        <f>Tabel1[[#This Row],[Wind profiel]]-Tabel1[[#This Row],[Netto afname 2024 (LDN)]]</f>
        <v>2438.7192999999997</v>
      </c>
    </row>
    <row r="2974" spans="1:10" x14ac:dyDescent="0.2">
      <c r="A2974">
        <f t="shared" si="93"/>
        <v>5</v>
      </c>
      <c r="B2974" t="s">
        <v>2972</v>
      </c>
      <c r="C2974" s="1">
        <v>161.52285000000001</v>
      </c>
      <c r="D2974" s="1">
        <v>0</v>
      </c>
      <c r="E2974" s="1">
        <v>14.64</v>
      </c>
      <c r="F2974" s="1">
        <f t="shared" si="94"/>
        <v>176.16284999999999</v>
      </c>
      <c r="G2974" s="34"/>
      <c r="H2974" s="1">
        <v>2450.9</v>
      </c>
      <c r="I2974" s="1">
        <f>IF(Tabel1[[#This Row],[Netto afname 2024 (LDN)]]-Tabel1[[#This Row],[Wind profiel]]&lt;0,0,Tabel1[[#This Row],[Netto afname 2024 (LDN)]]-Tabel1[[#This Row],[Wind profiel]])</f>
        <v>0</v>
      </c>
      <c r="J2974" s="1">
        <f>Tabel1[[#This Row],[Wind profiel]]-Tabel1[[#This Row],[Netto afname 2024 (LDN)]]</f>
        <v>2289.3771500000003</v>
      </c>
    </row>
    <row r="2975" spans="1:10" x14ac:dyDescent="0.2">
      <c r="A2975">
        <f t="shared" si="93"/>
        <v>5</v>
      </c>
      <c r="B2975" t="s">
        <v>2973</v>
      </c>
      <c r="C2975" s="1">
        <v>179.14904999999999</v>
      </c>
      <c r="D2975" s="1">
        <v>0</v>
      </c>
      <c r="E2975" s="1">
        <v>0</v>
      </c>
      <c r="F2975" s="1">
        <f t="shared" si="94"/>
        <v>179.14904999999999</v>
      </c>
      <c r="G2975" s="34"/>
      <c r="H2975" s="1">
        <v>1743</v>
      </c>
      <c r="I2975" s="1">
        <f>IF(Tabel1[[#This Row],[Netto afname 2024 (LDN)]]-Tabel1[[#This Row],[Wind profiel]]&lt;0,0,Tabel1[[#This Row],[Netto afname 2024 (LDN)]]-Tabel1[[#This Row],[Wind profiel]])</f>
        <v>0</v>
      </c>
      <c r="J2975" s="1">
        <f>Tabel1[[#This Row],[Wind profiel]]-Tabel1[[#This Row],[Netto afname 2024 (LDN)]]</f>
        <v>1563.85095</v>
      </c>
    </row>
    <row r="2976" spans="1:10" x14ac:dyDescent="0.2">
      <c r="A2976">
        <f t="shared" si="93"/>
        <v>5</v>
      </c>
      <c r="B2976" t="s">
        <v>2974</v>
      </c>
      <c r="C2976" s="1">
        <v>186.89850000000001</v>
      </c>
      <c r="D2976" s="1">
        <v>0</v>
      </c>
      <c r="E2976" s="1">
        <v>0</v>
      </c>
      <c r="F2976" s="1">
        <f t="shared" si="94"/>
        <v>186.89850000000001</v>
      </c>
      <c r="G2976" s="34"/>
      <c r="H2976" s="1">
        <v>1187.8</v>
      </c>
      <c r="I2976" s="1">
        <f>IF(Tabel1[[#This Row],[Netto afname 2024 (LDN)]]-Tabel1[[#This Row],[Wind profiel]]&lt;0,0,Tabel1[[#This Row],[Netto afname 2024 (LDN)]]-Tabel1[[#This Row],[Wind profiel]])</f>
        <v>0</v>
      </c>
      <c r="J2976" s="1">
        <f>Tabel1[[#This Row],[Wind profiel]]-Tabel1[[#This Row],[Netto afname 2024 (LDN)]]</f>
        <v>1000.9014999999999</v>
      </c>
    </row>
    <row r="2977" spans="1:10" x14ac:dyDescent="0.2">
      <c r="A2977">
        <f t="shared" si="93"/>
        <v>5</v>
      </c>
      <c r="B2977" t="s">
        <v>2975</v>
      </c>
      <c r="C2977" s="1">
        <v>157.31889999999999</v>
      </c>
      <c r="D2977" s="1">
        <v>0</v>
      </c>
      <c r="E2977" s="1">
        <v>0</v>
      </c>
      <c r="F2977" s="1">
        <f t="shared" si="94"/>
        <v>157.31889999999999</v>
      </c>
      <c r="G2977" s="34"/>
      <c r="H2977" s="1">
        <v>1057.5</v>
      </c>
      <c r="I2977" s="1">
        <f>IF(Tabel1[[#This Row],[Netto afname 2024 (LDN)]]-Tabel1[[#This Row],[Wind profiel]]&lt;0,0,Tabel1[[#This Row],[Netto afname 2024 (LDN)]]-Tabel1[[#This Row],[Wind profiel]])</f>
        <v>0</v>
      </c>
      <c r="J2977" s="1">
        <f>Tabel1[[#This Row],[Wind profiel]]-Tabel1[[#This Row],[Netto afname 2024 (LDN)]]</f>
        <v>900.18110000000001</v>
      </c>
    </row>
    <row r="2978" spans="1:10" x14ac:dyDescent="0.2">
      <c r="A2978">
        <f t="shared" si="93"/>
        <v>5</v>
      </c>
      <c r="B2978" t="s">
        <v>2976</v>
      </c>
      <c r="C2978" s="1">
        <v>153.77339999999998</v>
      </c>
      <c r="D2978" s="1">
        <v>0</v>
      </c>
      <c r="E2978" s="1">
        <v>0</v>
      </c>
      <c r="F2978" s="1">
        <f t="shared" si="94"/>
        <v>153.77339999999998</v>
      </c>
      <c r="G2978" s="34"/>
      <c r="H2978" s="1">
        <v>1203.8</v>
      </c>
      <c r="I2978" s="1">
        <f>IF(Tabel1[[#This Row],[Netto afname 2024 (LDN)]]-Tabel1[[#This Row],[Wind profiel]]&lt;0,0,Tabel1[[#This Row],[Netto afname 2024 (LDN)]]-Tabel1[[#This Row],[Wind profiel]])</f>
        <v>0</v>
      </c>
      <c r="J2978" s="1">
        <f>Tabel1[[#This Row],[Wind profiel]]-Tabel1[[#This Row],[Netto afname 2024 (LDN)]]</f>
        <v>1050.0265999999999</v>
      </c>
    </row>
    <row r="2979" spans="1:10" x14ac:dyDescent="0.2">
      <c r="A2979">
        <f t="shared" si="93"/>
        <v>5</v>
      </c>
      <c r="B2979" t="s">
        <v>2977</v>
      </c>
      <c r="C2979" s="1">
        <v>147.54345000000001</v>
      </c>
      <c r="D2979" s="1">
        <v>0</v>
      </c>
      <c r="E2979" s="1">
        <v>0</v>
      </c>
      <c r="F2979" s="1">
        <f t="shared" si="94"/>
        <v>147.54345000000001</v>
      </c>
      <c r="G2979" s="34"/>
      <c r="H2979" s="1">
        <v>1121.8</v>
      </c>
      <c r="I2979" s="1">
        <f>IF(Tabel1[[#This Row],[Netto afname 2024 (LDN)]]-Tabel1[[#This Row],[Wind profiel]]&lt;0,0,Tabel1[[#This Row],[Netto afname 2024 (LDN)]]-Tabel1[[#This Row],[Wind profiel]])</f>
        <v>0</v>
      </c>
      <c r="J2979" s="1">
        <f>Tabel1[[#This Row],[Wind profiel]]-Tabel1[[#This Row],[Netto afname 2024 (LDN)]]</f>
        <v>974.25654999999995</v>
      </c>
    </row>
    <row r="2980" spans="1:10" x14ac:dyDescent="0.2">
      <c r="A2980">
        <f t="shared" si="93"/>
        <v>5</v>
      </c>
      <c r="B2980" t="s">
        <v>2978</v>
      </c>
      <c r="C2980" s="1">
        <v>143.39015000000001</v>
      </c>
      <c r="D2980" s="1">
        <v>0</v>
      </c>
      <c r="E2980" s="1">
        <v>0</v>
      </c>
      <c r="F2980" s="1">
        <f t="shared" si="94"/>
        <v>143.39015000000001</v>
      </c>
      <c r="G2980" s="34"/>
      <c r="H2980" s="1">
        <v>974</v>
      </c>
      <c r="I2980" s="1">
        <f>IF(Tabel1[[#This Row],[Netto afname 2024 (LDN)]]-Tabel1[[#This Row],[Wind profiel]]&lt;0,0,Tabel1[[#This Row],[Netto afname 2024 (LDN)]]-Tabel1[[#This Row],[Wind profiel]])</f>
        <v>0</v>
      </c>
      <c r="J2980" s="1">
        <f>Tabel1[[#This Row],[Wind profiel]]-Tabel1[[#This Row],[Netto afname 2024 (LDN)]]</f>
        <v>830.60985000000005</v>
      </c>
    </row>
    <row r="2981" spans="1:10" x14ac:dyDescent="0.2">
      <c r="A2981">
        <f t="shared" si="93"/>
        <v>5</v>
      </c>
      <c r="B2981" t="s">
        <v>2979</v>
      </c>
      <c r="C2981" s="1">
        <v>137.66669999999999</v>
      </c>
      <c r="D2981" s="1">
        <v>0</v>
      </c>
      <c r="E2981" s="1">
        <v>0</v>
      </c>
      <c r="F2981" s="1">
        <f t="shared" si="94"/>
        <v>137.66669999999999</v>
      </c>
      <c r="G2981" s="34"/>
      <c r="H2981" s="1">
        <v>737.8</v>
      </c>
      <c r="I2981" s="1">
        <f>IF(Tabel1[[#This Row],[Netto afname 2024 (LDN)]]-Tabel1[[#This Row],[Wind profiel]]&lt;0,0,Tabel1[[#This Row],[Netto afname 2024 (LDN)]]-Tabel1[[#This Row],[Wind profiel]])</f>
        <v>0</v>
      </c>
      <c r="J2981" s="1">
        <f>Tabel1[[#This Row],[Wind profiel]]-Tabel1[[#This Row],[Netto afname 2024 (LDN)]]</f>
        <v>600.13329999999996</v>
      </c>
    </row>
    <row r="2982" spans="1:10" x14ac:dyDescent="0.2">
      <c r="A2982">
        <f t="shared" si="93"/>
        <v>5</v>
      </c>
      <c r="B2982" t="s">
        <v>2980</v>
      </c>
      <c r="C2982" s="1">
        <v>139.89529999999999</v>
      </c>
      <c r="D2982" s="1">
        <v>0</v>
      </c>
      <c r="E2982" s="1">
        <v>0</v>
      </c>
      <c r="F2982" s="1">
        <f t="shared" si="94"/>
        <v>139.89529999999999</v>
      </c>
      <c r="G2982" s="34"/>
      <c r="H2982" s="1">
        <v>488.9</v>
      </c>
      <c r="I2982" s="1">
        <f>IF(Tabel1[[#This Row],[Netto afname 2024 (LDN)]]-Tabel1[[#This Row],[Wind profiel]]&lt;0,0,Tabel1[[#This Row],[Netto afname 2024 (LDN)]]-Tabel1[[#This Row],[Wind profiel]])</f>
        <v>0</v>
      </c>
      <c r="J2982" s="1">
        <f>Tabel1[[#This Row],[Wind profiel]]-Tabel1[[#This Row],[Netto afname 2024 (LDN)]]</f>
        <v>349.00469999999996</v>
      </c>
    </row>
    <row r="2983" spans="1:10" x14ac:dyDescent="0.2">
      <c r="A2983">
        <f t="shared" si="93"/>
        <v>5</v>
      </c>
      <c r="B2983" t="s">
        <v>2981</v>
      </c>
      <c r="C2983" s="1">
        <v>138.47710000000001</v>
      </c>
      <c r="D2983" s="1">
        <v>0</v>
      </c>
      <c r="E2983" s="1">
        <v>0</v>
      </c>
      <c r="F2983" s="1">
        <f t="shared" si="94"/>
        <v>138.47710000000001</v>
      </c>
      <c r="G2983" s="34"/>
      <c r="H2983" s="1">
        <v>549.70000000000005</v>
      </c>
      <c r="I2983" s="1">
        <f>IF(Tabel1[[#This Row],[Netto afname 2024 (LDN)]]-Tabel1[[#This Row],[Wind profiel]]&lt;0,0,Tabel1[[#This Row],[Netto afname 2024 (LDN)]]-Tabel1[[#This Row],[Wind profiel]])</f>
        <v>0</v>
      </c>
      <c r="J2983" s="1">
        <f>Tabel1[[#This Row],[Wind profiel]]-Tabel1[[#This Row],[Netto afname 2024 (LDN)]]</f>
        <v>411.22290000000004</v>
      </c>
    </row>
    <row r="2984" spans="1:10" x14ac:dyDescent="0.2">
      <c r="A2984">
        <f t="shared" si="93"/>
        <v>5</v>
      </c>
      <c r="B2984" t="s">
        <v>2982</v>
      </c>
      <c r="C2984" s="1">
        <v>118.2171</v>
      </c>
      <c r="D2984" s="1">
        <v>0</v>
      </c>
      <c r="E2984" s="1">
        <v>20.64</v>
      </c>
      <c r="F2984" s="1">
        <f t="shared" si="94"/>
        <v>138.8571</v>
      </c>
      <c r="G2984" s="34"/>
      <c r="H2984" s="1">
        <v>603.79999999999995</v>
      </c>
      <c r="I2984" s="1">
        <f>IF(Tabel1[[#This Row],[Netto afname 2024 (LDN)]]-Tabel1[[#This Row],[Wind profiel]]&lt;0,0,Tabel1[[#This Row],[Netto afname 2024 (LDN)]]-Tabel1[[#This Row],[Wind profiel]])</f>
        <v>0</v>
      </c>
      <c r="J2984" s="1">
        <f>Tabel1[[#This Row],[Wind profiel]]-Tabel1[[#This Row],[Netto afname 2024 (LDN)]]</f>
        <v>485.58289999999994</v>
      </c>
    </row>
    <row r="2985" spans="1:10" x14ac:dyDescent="0.2">
      <c r="A2985">
        <f t="shared" si="93"/>
        <v>5</v>
      </c>
      <c r="B2985" t="s">
        <v>2983</v>
      </c>
      <c r="C2985" s="1">
        <v>57.639699999999998</v>
      </c>
      <c r="D2985" s="1">
        <v>1.3326752221125371</v>
      </c>
      <c r="E2985" s="1">
        <v>86.08</v>
      </c>
      <c r="F2985" s="1">
        <f t="shared" si="94"/>
        <v>142.38702477788746</v>
      </c>
      <c r="G2985" s="34"/>
      <c r="H2985" s="1">
        <v>469.1</v>
      </c>
      <c r="I2985" s="1">
        <f>IF(Tabel1[[#This Row],[Netto afname 2024 (LDN)]]-Tabel1[[#This Row],[Wind profiel]]&lt;0,0,Tabel1[[#This Row],[Netto afname 2024 (LDN)]]-Tabel1[[#This Row],[Wind profiel]])</f>
        <v>0</v>
      </c>
      <c r="J2985" s="1">
        <f>Tabel1[[#This Row],[Wind profiel]]-Tabel1[[#This Row],[Netto afname 2024 (LDN)]]</f>
        <v>411.46030000000002</v>
      </c>
    </row>
    <row r="2986" spans="1:10" x14ac:dyDescent="0.2">
      <c r="A2986">
        <f t="shared" si="93"/>
        <v>5</v>
      </c>
      <c r="B2986" t="s">
        <v>2984</v>
      </c>
      <c r="C2986" s="1">
        <v>0.75974999999999993</v>
      </c>
      <c r="D2986" s="1">
        <v>59.081934846989142</v>
      </c>
      <c r="E2986" s="1">
        <v>201.68</v>
      </c>
      <c r="F2986" s="1">
        <f t="shared" si="94"/>
        <v>143.35781515301085</v>
      </c>
      <c r="G2986" s="34"/>
      <c r="H2986" s="1">
        <v>349.4</v>
      </c>
      <c r="I2986" s="1">
        <f>IF(Tabel1[[#This Row],[Netto afname 2024 (LDN)]]-Tabel1[[#This Row],[Wind profiel]]&lt;0,0,Tabel1[[#This Row],[Netto afname 2024 (LDN)]]-Tabel1[[#This Row],[Wind profiel]])</f>
        <v>0</v>
      </c>
      <c r="J2986" s="1">
        <f>Tabel1[[#This Row],[Wind profiel]]-Tabel1[[#This Row],[Netto afname 2024 (LDN)]]</f>
        <v>348.64024999999998</v>
      </c>
    </row>
    <row r="2987" spans="1:10" x14ac:dyDescent="0.2">
      <c r="A2987">
        <f t="shared" si="93"/>
        <v>5</v>
      </c>
      <c r="B2987" t="s">
        <v>2985</v>
      </c>
      <c r="C2987" s="1">
        <v>0</v>
      </c>
      <c r="D2987" s="1">
        <v>189.68410661401776</v>
      </c>
      <c r="E2987" s="1">
        <v>341.84000000000003</v>
      </c>
      <c r="F2987" s="1">
        <f t="shared" si="94"/>
        <v>152.15589338598227</v>
      </c>
      <c r="G2987" s="34"/>
      <c r="H2987" s="1">
        <v>144.30000000000001</v>
      </c>
      <c r="I2987" s="1">
        <f>IF(Tabel1[[#This Row],[Netto afname 2024 (LDN)]]-Tabel1[[#This Row],[Wind profiel]]&lt;0,0,Tabel1[[#This Row],[Netto afname 2024 (LDN)]]-Tabel1[[#This Row],[Wind profiel]])</f>
        <v>0</v>
      </c>
      <c r="J2987" s="1">
        <f>Tabel1[[#This Row],[Wind profiel]]-Tabel1[[#This Row],[Netto afname 2024 (LDN)]]</f>
        <v>144.30000000000001</v>
      </c>
    </row>
    <row r="2988" spans="1:10" x14ac:dyDescent="0.2">
      <c r="A2988">
        <f t="shared" si="93"/>
        <v>5</v>
      </c>
      <c r="B2988" t="s">
        <v>2986</v>
      </c>
      <c r="C2988" s="1">
        <v>0</v>
      </c>
      <c r="D2988" s="1">
        <v>271.32280355380061</v>
      </c>
      <c r="E2988" s="1">
        <v>436.40000000000003</v>
      </c>
      <c r="F2988" s="1">
        <f t="shared" si="94"/>
        <v>165.07719644619942</v>
      </c>
      <c r="G2988" s="34"/>
      <c r="H2988" s="1">
        <v>119.9</v>
      </c>
      <c r="I2988" s="1">
        <f>IF(Tabel1[[#This Row],[Netto afname 2024 (LDN)]]-Tabel1[[#This Row],[Wind profiel]]&lt;0,0,Tabel1[[#This Row],[Netto afname 2024 (LDN)]]-Tabel1[[#This Row],[Wind profiel]])</f>
        <v>0</v>
      </c>
      <c r="J2988" s="1">
        <f>Tabel1[[#This Row],[Wind profiel]]-Tabel1[[#This Row],[Netto afname 2024 (LDN)]]</f>
        <v>119.9</v>
      </c>
    </row>
    <row r="2989" spans="1:10" x14ac:dyDescent="0.2">
      <c r="A2989">
        <f t="shared" si="93"/>
        <v>5</v>
      </c>
      <c r="B2989" t="s">
        <v>2987</v>
      </c>
      <c r="C2989" s="1">
        <v>0</v>
      </c>
      <c r="D2989" s="1">
        <v>289.09180651530107</v>
      </c>
      <c r="E2989" s="1">
        <v>466.88</v>
      </c>
      <c r="F2989" s="1">
        <f t="shared" si="94"/>
        <v>177.78819348469892</v>
      </c>
      <c r="G2989" s="34"/>
      <c r="H2989" s="1">
        <v>163.4</v>
      </c>
      <c r="I2989" s="1">
        <f>IF(Tabel1[[#This Row],[Netto afname 2024 (LDN)]]-Tabel1[[#This Row],[Wind profiel]]&lt;0,0,Tabel1[[#This Row],[Netto afname 2024 (LDN)]]-Tabel1[[#This Row],[Wind profiel]])</f>
        <v>0</v>
      </c>
      <c r="J2989" s="1">
        <f>Tabel1[[#This Row],[Wind profiel]]-Tabel1[[#This Row],[Netto afname 2024 (LDN)]]</f>
        <v>163.4</v>
      </c>
    </row>
    <row r="2990" spans="1:10" x14ac:dyDescent="0.2">
      <c r="A2990">
        <f t="shared" si="93"/>
        <v>5</v>
      </c>
      <c r="B2990" t="s">
        <v>2988</v>
      </c>
      <c r="C2990" s="1">
        <v>0</v>
      </c>
      <c r="D2990" s="1">
        <v>298.02566633761103</v>
      </c>
      <c r="E2990" s="1">
        <v>480.08</v>
      </c>
      <c r="F2990" s="1">
        <f t="shared" si="94"/>
        <v>182.05433366238896</v>
      </c>
      <c r="G2990" s="34"/>
      <c r="H2990" s="1">
        <v>234.7</v>
      </c>
      <c r="I2990" s="1">
        <f>IF(Tabel1[[#This Row],[Netto afname 2024 (LDN)]]-Tabel1[[#This Row],[Wind profiel]]&lt;0,0,Tabel1[[#This Row],[Netto afname 2024 (LDN)]]-Tabel1[[#This Row],[Wind profiel]])</f>
        <v>0</v>
      </c>
      <c r="J2990" s="1">
        <f>Tabel1[[#This Row],[Wind profiel]]-Tabel1[[#This Row],[Netto afname 2024 (LDN)]]</f>
        <v>234.7</v>
      </c>
    </row>
    <row r="2991" spans="1:10" x14ac:dyDescent="0.2">
      <c r="A2991">
        <f t="shared" si="93"/>
        <v>5</v>
      </c>
      <c r="B2991" t="s">
        <v>2989</v>
      </c>
      <c r="C2991" s="1">
        <v>0</v>
      </c>
      <c r="D2991" s="1">
        <v>268.41066140177691</v>
      </c>
      <c r="E2991" s="1">
        <v>453.84000000000003</v>
      </c>
      <c r="F2991" s="1">
        <f t="shared" si="94"/>
        <v>185.42933859822313</v>
      </c>
      <c r="G2991" s="34"/>
      <c r="H2991" s="1">
        <v>459</v>
      </c>
      <c r="I2991" s="1">
        <f>IF(Tabel1[[#This Row],[Netto afname 2024 (LDN)]]-Tabel1[[#This Row],[Wind profiel]]&lt;0,0,Tabel1[[#This Row],[Netto afname 2024 (LDN)]]-Tabel1[[#This Row],[Wind profiel]])</f>
        <v>0</v>
      </c>
      <c r="J2991" s="1">
        <f>Tabel1[[#This Row],[Wind profiel]]-Tabel1[[#This Row],[Netto afname 2024 (LDN)]]</f>
        <v>459</v>
      </c>
    </row>
    <row r="2992" spans="1:10" x14ac:dyDescent="0.2">
      <c r="A2992">
        <f t="shared" si="93"/>
        <v>5</v>
      </c>
      <c r="B2992" t="s">
        <v>2990</v>
      </c>
      <c r="C2992" s="1">
        <v>0</v>
      </c>
      <c r="D2992" s="1">
        <v>131.58933859822309</v>
      </c>
      <c r="E2992" s="1">
        <v>312.96000000000004</v>
      </c>
      <c r="F2992" s="1">
        <f t="shared" si="94"/>
        <v>181.37066140177694</v>
      </c>
      <c r="G2992" s="34"/>
      <c r="H2992" s="1">
        <v>380.9</v>
      </c>
      <c r="I2992" s="1">
        <f>IF(Tabel1[[#This Row],[Netto afname 2024 (LDN)]]-Tabel1[[#This Row],[Wind profiel]]&lt;0,0,Tabel1[[#This Row],[Netto afname 2024 (LDN)]]-Tabel1[[#This Row],[Wind profiel]])</f>
        <v>0</v>
      </c>
      <c r="J2992" s="1">
        <f>Tabel1[[#This Row],[Wind profiel]]-Tabel1[[#This Row],[Netto afname 2024 (LDN)]]</f>
        <v>380.9</v>
      </c>
    </row>
    <row r="2993" spans="1:10" x14ac:dyDescent="0.2">
      <c r="A2993">
        <f t="shared" si="93"/>
        <v>5</v>
      </c>
      <c r="B2993" t="s">
        <v>2991</v>
      </c>
      <c r="C2993" s="1">
        <v>25.9328</v>
      </c>
      <c r="D2993" s="1">
        <v>14.610069101678185</v>
      </c>
      <c r="E2993" s="1">
        <v>180.96000000000004</v>
      </c>
      <c r="F2993" s="1">
        <f t="shared" si="94"/>
        <v>192.28273089832183</v>
      </c>
      <c r="G2993" s="34"/>
      <c r="H2993" s="1">
        <v>403.4</v>
      </c>
      <c r="I2993" s="1">
        <f>IF(Tabel1[[#This Row],[Netto afname 2024 (LDN)]]-Tabel1[[#This Row],[Wind profiel]]&lt;0,0,Tabel1[[#This Row],[Netto afname 2024 (LDN)]]-Tabel1[[#This Row],[Wind profiel]])</f>
        <v>0</v>
      </c>
      <c r="J2993" s="1">
        <f>Tabel1[[#This Row],[Wind profiel]]-Tabel1[[#This Row],[Netto afname 2024 (LDN)]]</f>
        <v>377.46719999999999</v>
      </c>
    </row>
    <row r="2994" spans="1:10" x14ac:dyDescent="0.2">
      <c r="A2994">
        <f t="shared" si="93"/>
        <v>5</v>
      </c>
      <c r="B2994" t="s">
        <v>2992</v>
      </c>
      <c r="C2994" s="1">
        <v>4.7104499999999998</v>
      </c>
      <c r="D2994" s="1">
        <v>78.331688055281347</v>
      </c>
      <c r="E2994" s="1">
        <v>270.48</v>
      </c>
      <c r="F2994" s="1">
        <f t="shared" si="94"/>
        <v>196.85876194471865</v>
      </c>
      <c r="G2994" s="34"/>
      <c r="H2994" s="1">
        <v>152.6</v>
      </c>
      <c r="I2994" s="1">
        <f>IF(Tabel1[[#This Row],[Netto afname 2024 (LDN)]]-Tabel1[[#This Row],[Wind profiel]]&lt;0,0,Tabel1[[#This Row],[Netto afname 2024 (LDN)]]-Tabel1[[#This Row],[Wind profiel]])</f>
        <v>0</v>
      </c>
      <c r="J2994" s="1">
        <f>Tabel1[[#This Row],[Wind profiel]]-Tabel1[[#This Row],[Netto afname 2024 (LDN)]]</f>
        <v>147.88954999999999</v>
      </c>
    </row>
    <row r="2995" spans="1:10" x14ac:dyDescent="0.2">
      <c r="A2995">
        <f t="shared" si="93"/>
        <v>5</v>
      </c>
      <c r="B2995" t="s">
        <v>2993</v>
      </c>
      <c r="C2995" s="1">
        <v>0</v>
      </c>
      <c r="D2995" s="1">
        <v>125.02467917077988</v>
      </c>
      <c r="E2995" s="1">
        <v>304.64000000000004</v>
      </c>
      <c r="F2995" s="1">
        <f t="shared" si="94"/>
        <v>179.61532082922017</v>
      </c>
      <c r="G2995" s="34"/>
      <c r="H2995" s="1">
        <v>98.9</v>
      </c>
      <c r="I2995" s="1">
        <f>IF(Tabel1[[#This Row],[Netto afname 2024 (LDN)]]-Tabel1[[#This Row],[Wind profiel]]&lt;0,0,Tabel1[[#This Row],[Netto afname 2024 (LDN)]]-Tabel1[[#This Row],[Wind profiel]])</f>
        <v>0</v>
      </c>
      <c r="J2995" s="1">
        <f>Tabel1[[#This Row],[Wind profiel]]-Tabel1[[#This Row],[Netto afname 2024 (LDN)]]</f>
        <v>98.9</v>
      </c>
    </row>
    <row r="2996" spans="1:10" x14ac:dyDescent="0.2">
      <c r="A2996">
        <f t="shared" si="93"/>
        <v>5</v>
      </c>
      <c r="B2996" t="s">
        <v>2994</v>
      </c>
      <c r="C2996" s="1">
        <v>16.613199999999999</v>
      </c>
      <c r="D2996" s="1">
        <v>16.140177690029613</v>
      </c>
      <c r="E2996" s="1">
        <v>168.39999999999998</v>
      </c>
      <c r="F2996" s="1">
        <f t="shared" si="94"/>
        <v>168.87302230997037</v>
      </c>
      <c r="G2996" s="34"/>
      <c r="H2996" s="1">
        <v>285.89999999999998</v>
      </c>
      <c r="I2996" s="1">
        <f>IF(Tabel1[[#This Row],[Netto afname 2024 (LDN)]]-Tabel1[[#This Row],[Wind profiel]]&lt;0,0,Tabel1[[#This Row],[Netto afname 2024 (LDN)]]-Tabel1[[#This Row],[Wind profiel]])</f>
        <v>0</v>
      </c>
      <c r="J2996" s="1">
        <f>Tabel1[[#This Row],[Wind profiel]]-Tabel1[[#This Row],[Netto afname 2024 (LDN)]]</f>
        <v>269.28679999999997</v>
      </c>
    </row>
    <row r="2997" spans="1:10" x14ac:dyDescent="0.2">
      <c r="A2997">
        <f t="shared" si="93"/>
        <v>5</v>
      </c>
      <c r="B2997" t="s">
        <v>2995</v>
      </c>
      <c r="C2997" s="1">
        <v>106.51695000000001</v>
      </c>
      <c r="D2997" s="1">
        <v>0</v>
      </c>
      <c r="E2997" s="1">
        <v>58.56</v>
      </c>
      <c r="F2997" s="1">
        <f t="shared" si="94"/>
        <v>165.07695000000001</v>
      </c>
      <c r="G2997" s="34"/>
      <c r="H2997" s="1">
        <v>345.5</v>
      </c>
      <c r="I2997" s="1">
        <f>IF(Tabel1[[#This Row],[Netto afname 2024 (LDN)]]-Tabel1[[#This Row],[Wind profiel]]&lt;0,0,Tabel1[[#This Row],[Netto afname 2024 (LDN)]]-Tabel1[[#This Row],[Wind profiel]])</f>
        <v>0</v>
      </c>
      <c r="J2997" s="1">
        <f>Tabel1[[#This Row],[Wind profiel]]-Tabel1[[#This Row],[Netto afname 2024 (LDN)]]</f>
        <v>238.98304999999999</v>
      </c>
    </row>
    <row r="2998" spans="1:10" x14ac:dyDescent="0.2">
      <c r="A2998">
        <f t="shared" si="93"/>
        <v>5</v>
      </c>
      <c r="B2998" t="s">
        <v>2996</v>
      </c>
      <c r="C2998" s="1">
        <v>155.34354999999999</v>
      </c>
      <c r="D2998" s="1">
        <v>0</v>
      </c>
      <c r="E2998" s="1">
        <v>8.48</v>
      </c>
      <c r="F2998" s="1">
        <f t="shared" si="94"/>
        <v>163.82354999999998</v>
      </c>
      <c r="G2998" s="34"/>
      <c r="H2998" s="1">
        <v>600.79999999999995</v>
      </c>
      <c r="I2998" s="1">
        <f>IF(Tabel1[[#This Row],[Netto afname 2024 (LDN)]]-Tabel1[[#This Row],[Wind profiel]]&lt;0,0,Tabel1[[#This Row],[Netto afname 2024 (LDN)]]-Tabel1[[#This Row],[Wind profiel]])</f>
        <v>0</v>
      </c>
      <c r="J2998" s="1">
        <f>Tabel1[[#This Row],[Wind profiel]]-Tabel1[[#This Row],[Netto afname 2024 (LDN)]]</f>
        <v>445.45644999999996</v>
      </c>
    </row>
    <row r="2999" spans="1:10" x14ac:dyDescent="0.2">
      <c r="A2999">
        <f t="shared" si="93"/>
        <v>5</v>
      </c>
      <c r="B2999" t="s">
        <v>2997</v>
      </c>
      <c r="C2999" s="1">
        <v>180.56725</v>
      </c>
      <c r="D2999" s="1">
        <v>0</v>
      </c>
      <c r="E2999" s="1">
        <v>0.08</v>
      </c>
      <c r="F2999" s="1">
        <f t="shared" si="94"/>
        <v>180.64725000000001</v>
      </c>
      <c r="G2999" s="34"/>
      <c r="H2999" s="1">
        <v>708.6</v>
      </c>
      <c r="I2999" s="1">
        <f>IF(Tabel1[[#This Row],[Netto afname 2024 (LDN)]]-Tabel1[[#This Row],[Wind profiel]]&lt;0,0,Tabel1[[#This Row],[Netto afname 2024 (LDN)]]-Tabel1[[#This Row],[Wind profiel]])</f>
        <v>0</v>
      </c>
      <c r="J2999" s="1">
        <f>Tabel1[[#This Row],[Wind profiel]]-Tabel1[[#This Row],[Netto afname 2024 (LDN)]]</f>
        <v>528.03275000000008</v>
      </c>
    </row>
    <row r="3000" spans="1:10" x14ac:dyDescent="0.2">
      <c r="A3000">
        <f t="shared" si="93"/>
        <v>5</v>
      </c>
      <c r="B3000" t="s">
        <v>2998</v>
      </c>
      <c r="C3000" s="1">
        <v>161.42155</v>
      </c>
      <c r="D3000" s="1">
        <v>0</v>
      </c>
      <c r="E3000" s="1">
        <v>0</v>
      </c>
      <c r="F3000" s="1">
        <f t="shared" si="94"/>
        <v>161.42155</v>
      </c>
      <c r="G3000" s="34"/>
      <c r="H3000" s="1">
        <v>888.2</v>
      </c>
      <c r="I3000" s="1">
        <f>IF(Tabel1[[#This Row],[Netto afname 2024 (LDN)]]-Tabel1[[#This Row],[Wind profiel]]&lt;0,0,Tabel1[[#This Row],[Netto afname 2024 (LDN)]]-Tabel1[[#This Row],[Wind profiel]])</f>
        <v>0</v>
      </c>
      <c r="J3000" s="1">
        <f>Tabel1[[#This Row],[Wind profiel]]-Tabel1[[#This Row],[Netto afname 2024 (LDN)]]</f>
        <v>726.77845000000002</v>
      </c>
    </row>
    <row r="3001" spans="1:10" x14ac:dyDescent="0.2">
      <c r="A3001">
        <f t="shared" si="93"/>
        <v>5</v>
      </c>
      <c r="B3001" t="s">
        <v>2999</v>
      </c>
      <c r="C3001" s="1">
        <v>159.09164999999999</v>
      </c>
      <c r="D3001" s="1">
        <v>0</v>
      </c>
      <c r="E3001" s="1">
        <v>0</v>
      </c>
      <c r="F3001" s="1">
        <f t="shared" si="94"/>
        <v>159.09164999999999</v>
      </c>
      <c r="G3001" s="34"/>
      <c r="H3001" s="1">
        <v>974.2</v>
      </c>
      <c r="I3001" s="1">
        <f>IF(Tabel1[[#This Row],[Netto afname 2024 (LDN)]]-Tabel1[[#This Row],[Wind profiel]]&lt;0,0,Tabel1[[#This Row],[Netto afname 2024 (LDN)]]-Tabel1[[#This Row],[Wind profiel]])</f>
        <v>0</v>
      </c>
      <c r="J3001" s="1">
        <f>Tabel1[[#This Row],[Wind profiel]]-Tabel1[[#This Row],[Netto afname 2024 (LDN)]]</f>
        <v>815.10835000000009</v>
      </c>
    </row>
    <row r="3002" spans="1:10" x14ac:dyDescent="0.2">
      <c r="A3002">
        <f t="shared" si="93"/>
        <v>5</v>
      </c>
      <c r="B3002" t="s">
        <v>3000</v>
      </c>
      <c r="C3002" s="1">
        <v>206.80394999999999</v>
      </c>
      <c r="D3002" s="1">
        <v>0</v>
      </c>
      <c r="E3002" s="1">
        <v>0</v>
      </c>
      <c r="F3002" s="1">
        <f t="shared" si="94"/>
        <v>206.80394999999999</v>
      </c>
      <c r="G3002" s="34"/>
      <c r="H3002" s="1">
        <v>183.3</v>
      </c>
      <c r="I3002" s="1">
        <f>IF(Tabel1[[#This Row],[Netto afname 2024 (LDN)]]-Tabel1[[#This Row],[Wind profiel]]&lt;0,0,Tabel1[[#This Row],[Netto afname 2024 (LDN)]]-Tabel1[[#This Row],[Wind profiel]])</f>
        <v>23.503949999999975</v>
      </c>
      <c r="J3002" s="1">
        <f>Tabel1[[#This Row],[Wind profiel]]-Tabel1[[#This Row],[Netto afname 2024 (LDN)]]</f>
        <v>-23.503949999999975</v>
      </c>
    </row>
    <row r="3003" spans="1:10" x14ac:dyDescent="0.2">
      <c r="A3003">
        <f t="shared" si="93"/>
        <v>5</v>
      </c>
      <c r="B3003" t="s">
        <v>3001</v>
      </c>
      <c r="C3003" s="1">
        <v>301.51945000000001</v>
      </c>
      <c r="D3003" s="1">
        <v>0</v>
      </c>
      <c r="E3003" s="1">
        <v>0</v>
      </c>
      <c r="F3003" s="1">
        <f t="shared" si="94"/>
        <v>301.51945000000001</v>
      </c>
      <c r="G3003" s="34"/>
      <c r="H3003" s="1">
        <v>125.4</v>
      </c>
      <c r="I3003" s="1">
        <f>IF(Tabel1[[#This Row],[Netto afname 2024 (LDN)]]-Tabel1[[#This Row],[Wind profiel]]&lt;0,0,Tabel1[[#This Row],[Netto afname 2024 (LDN)]]-Tabel1[[#This Row],[Wind profiel]])</f>
        <v>176.11945</v>
      </c>
      <c r="J3003" s="1">
        <f>Tabel1[[#This Row],[Wind profiel]]-Tabel1[[#This Row],[Netto afname 2024 (LDN)]]</f>
        <v>-176.11945</v>
      </c>
    </row>
    <row r="3004" spans="1:10" x14ac:dyDescent="0.2">
      <c r="A3004">
        <f t="shared" si="93"/>
        <v>5</v>
      </c>
      <c r="B3004" t="s">
        <v>3002</v>
      </c>
      <c r="C3004" s="1">
        <v>332.66919999999999</v>
      </c>
      <c r="D3004" s="1">
        <v>0</v>
      </c>
      <c r="E3004" s="1">
        <v>0</v>
      </c>
      <c r="F3004" s="1">
        <f t="shared" si="94"/>
        <v>332.66919999999999</v>
      </c>
      <c r="G3004" s="34"/>
      <c r="H3004" s="1">
        <v>39.9</v>
      </c>
      <c r="I3004" s="1">
        <f>IF(Tabel1[[#This Row],[Netto afname 2024 (LDN)]]-Tabel1[[#This Row],[Wind profiel]]&lt;0,0,Tabel1[[#This Row],[Netto afname 2024 (LDN)]]-Tabel1[[#This Row],[Wind profiel]])</f>
        <v>292.76920000000001</v>
      </c>
      <c r="J3004" s="1">
        <f>Tabel1[[#This Row],[Wind profiel]]-Tabel1[[#This Row],[Netto afname 2024 (LDN)]]</f>
        <v>-292.76920000000001</v>
      </c>
    </row>
    <row r="3005" spans="1:10" x14ac:dyDescent="0.2">
      <c r="A3005">
        <f t="shared" si="93"/>
        <v>5</v>
      </c>
      <c r="B3005" t="s">
        <v>3003</v>
      </c>
      <c r="C3005" s="1">
        <v>325.7808</v>
      </c>
      <c r="D3005" s="1">
        <v>0</v>
      </c>
      <c r="E3005" s="1">
        <v>0</v>
      </c>
      <c r="F3005" s="1">
        <f t="shared" si="94"/>
        <v>325.7808</v>
      </c>
      <c r="G3005" s="34"/>
      <c r="H3005" s="1">
        <v>0</v>
      </c>
      <c r="I3005" s="1">
        <f>IF(Tabel1[[#This Row],[Netto afname 2024 (LDN)]]-Tabel1[[#This Row],[Wind profiel]]&lt;0,0,Tabel1[[#This Row],[Netto afname 2024 (LDN)]]-Tabel1[[#This Row],[Wind profiel]])</f>
        <v>325.7808</v>
      </c>
      <c r="J3005" s="1">
        <f>Tabel1[[#This Row],[Wind profiel]]-Tabel1[[#This Row],[Netto afname 2024 (LDN)]]</f>
        <v>-325.7808</v>
      </c>
    </row>
    <row r="3006" spans="1:10" x14ac:dyDescent="0.2">
      <c r="A3006">
        <f t="shared" si="93"/>
        <v>5</v>
      </c>
      <c r="B3006" t="s">
        <v>3004</v>
      </c>
      <c r="C3006" s="1">
        <v>327.09769999999997</v>
      </c>
      <c r="D3006" s="1">
        <v>0</v>
      </c>
      <c r="E3006" s="1">
        <v>0</v>
      </c>
      <c r="F3006" s="1">
        <f t="shared" si="94"/>
        <v>327.09769999999997</v>
      </c>
      <c r="G3006" s="34"/>
      <c r="H3006" s="1">
        <v>52.2</v>
      </c>
      <c r="I3006" s="1">
        <f>IF(Tabel1[[#This Row],[Netto afname 2024 (LDN)]]-Tabel1[[#This Row],[Wind profiel]]&lt;0,0,Tabel1[[#This Row],[Netto afname 2024 (LDN)]]-Tabel1[[#This Row],[Wind profiel]])</f>
        <v>274.89769999999999</v>
      </c>
      <c r="J3006" s="1">
        <f>Tabel1[[#This Row],[Wind profiel]]-Tabel1[[#This Row],[Netto afname 2024 (LDN)]]</f>
        <v>-274.89769999999999</v>
      </c>
    </row>
    <row r="3007" spans="1:10" x14ac:dyDescent="0.2">
      <c r="A3007">
        <f t="shared" si="93"/>
        <v>5</v>
      </c>
      <c r="B3007" t="s">
        <v>3005</v>
      </c>
      <c r="C3007" s="1">
        <v>323.40024999999997</v>
      </c>
      <c r="D3007" s="1">
        <v>0</v>
      </c>
      <c r="E3007" s="1">
        <v>0</v>
      </c>
      <c r="F3007" s="1">
        <f t="shared" si="94"/>
        <v>323.40024999999997</v>
      </c>
      <c r="G3007" s="34"/>
      <c r="H3007" s="1">
        <v>112.8</v>
      </c>
      <c r="I3007" s="1">
        <f>IF(Tabel1[[#This Row],[Netto afname 2024 (LDN)]]-Tabel1[[#This Row],[Wind profiel]]&lt;0,0,Tabel1[[#This Row],[Netto afname 2024 (LDN)]]-Tabel1[[#This Row],[Wind profiel]])</f>
        <v>210.60024999999996</v>
      </c>
      <c r="J3007" s="1">
        <f>Tabel1[[#This Row],[Wind profiel]]-Tabel1[[#This Row],[Netto afname 2024 (LDN)]]</f>
        <v>-210.60024999999996</v>
      </c>
    </row>
    <row r="3008" spans="1:10" x14ac:dyDescent="0.2">
      <c r="A3008">
        <f t="shared" si="93"/>
        <v>5</v>
      </c>
      <c r="B3008" t="s">
        <v>3006</v>
      </c>
      <c r="C3008" s="1">
        <v>273.45935000000003</v>
      </c>
      <c r="D3008" s="1">
        <v>0</v>
      </c>
      <c r="E3008" s="1">
        <v>3.92</v>
      </c>
      <c r="F3008" s="1">
        <f t="shared" si="94"/>
        <v>277.37935000000004</v>
      </c>
      <c r="G3008" s="34"/>
      <c r="H3008" s="1">
        <v>179.4</v>
      </c>
      <c r="I3008" s="1">
        <f>IF(Tabel1[[#This Row],[Netto afname 2024 (LDN)]]-Tabel1[[#This Row],[Wind profiel]]&lt;0,0,Tabel1[[#This Row],[Netto afname 2024 (LDN)]]-Tabel1[[#This Row],[Wind profiel]])</f>
        <v>94.059350000000023</v>
      </c>
      <c r="J3008" s="1">
        <f>Tabel1[[#This Row],[Wind profiel]]-Tabel1[[#This Row],[Netto afname 2024 (LDN)]]</f>
        <v>-94.059350000000023</v>
      </c>
    </row>
    <row r="3009" spans="1:10" x14ac:dyDescent="0.2">
      <c r="A3009">
        <f t="shared" si="93"/>
        <v>5</v>
      </c>
      <c r="B3009" t="s">
        <v>3007</v>
      </c>
      <c r="C3009" s="1">
        <v>195.81290000000001</v>
      </c>
      <c r="D3009" s="1">
        <v>0</v>
      </c>
      <c r="E3009" s="1">
        <v>26.32</v>
      </c>
      <c r="F3009" s="1">
        <f t="shared" si="94"/>
        <v>222.13290000000001</v>
      </c>
      <c r="G3009" s="34"/>
      <c r="H3009" s="1">
        <v>373.5</v>
      </c>
      <c r="I3009" s="1">
        <f>IF(Tabel1[[#This Row],[Netto afname 2024 (LDN)]]-Tabel1[[#This Row],[Wind profiel]]&lt;0,0,Tabel1[[#This Row],[Netto afname 2024 (LDN)]]-Tabel1[[#This Row],[Wind profiel]])</f>
        <v>0</v>
      </c>
      <c r="J3009" s="1">
        <f>Tabel1[[#This Row],[Wind profiel]]-Tabel1[[#This Row],[Netto afname 2024 (LDN)]]</f>
        <v>177.68709999999999</v>
      </c>
    </row>
    <row r="3010" spans="1:10" x14ac:dyDescent="0.2">
      <c r="A3010">
        <f t="shared" si="93"/>
        <v>5</v>
      </c>
      <c r="B3010" t="s">
        <v>3008</v>
      </c>
      <c r="C3010" s="1">
        <v>189.3297</v>
      </c>
      <c r="D3010" s="1">
        <v>0</v>
      </c>
      <c r="E3010" s="1">
        <v>32.56</v>
      </c>
      <c r="F3010" s="1">
        <f t="shared" si="94"/>
        <v>221.8897</v>
      </c>
      <c r="G3010" s="34"/>
      <c r="H3010" s="1">
        <v>360.1</v>
      </c>
      <c r="I3010" s="1">
        <f>IF(Tabel1[[#This Row],[Netto afname 2024 (LDN)]]-Tabel1[[#This Row],[Wind profiel]]&lt;0,0,Tabel1[[#This Row],[Netto afname 2024 (LDN)]]-Tabel1[[#This Row],[Wind profiel]])</f>
        <v>0</v>
      </c>
      <c r="J3010" s="1">
        <f>Tabel1[[#This Row],[Wind profiel]]-Tabel1[[#This Row],[Netto afname 2024 (LDN)]]</f>
        <v>170.77030000000002</v>
      </c>
    </row>
    <row r="3011" spans="1:10" x14ac:dyDescent="0.2">
      <c r="A3011">
        <f t="shared" si="93"/>
        <v>5</v>
      </c>
      <c r="B3011" t="s">
        <v>3009</v>
      </c>
      <c r="C3011" s="1">
        <v>164.76445000000001</v>
      </c>
      <c r="D3011" s="1">
        <v>0</v>
      </c>
      <c r="E3011" s="1">
        <v>53.599999999999994</v>
      </c>
      <c r="F3011" s="1">
        <f t="shared" si="94"/>
        <v>218.36445000000001</v>
      </c>
      <c r="G3011" s="34"/>
      <c r="H3011" s="1">
        <v>426.2</v>
      </c>
      <c r="I3011" s="1">
        <f>IF(Tabel1[[#This Row],[Netto afname 2024 (LDN)]]-Tabel1[[#This Row],[Wind profiel]]&lt;0,0,Tabel1[[#This Row],[Netto afname 2024 (LDN)]]-Tabel1[[#This Row],[Wind profiel]])</f>
        <v>0</v>
      </c>
      <c r="J3011" s="1">
        <f>Tabel1[[#This Row],[Wind profiel]]-Tabel1[[#This Row],[Netto afname 2024 (LDN)]]</f>
        <v>261.43554999999998</v>
      </c>
    </row>
    <row r="3012" spans="1:10" x14ac:dyDescent="0.2">
      <c r="A3012">
        <f t="shared" ref="A3012:A3075" si="95">MONTH(B3012)</f>
        <v>5</v>
      </c>
      <c r="B3012" t="s">
        <v>3010</v>
      </c>
      <c r="C3012" s="1">
        <v>127.48605000000001</v>
      </c>
      <c r="D3012" s="1">
        <v>0</v>
      </c>
      <c r="E3012" s="1">
        <v>86.32</v>
      </c>
      <c r="F3012" s="1">
        <f t="shared" ref="F3012:F3075" si="96">C3012+E3012-D3012</f>
        <v>213.80605</v>
      </c>
      <c r="G3012" s="34"/>
      <c r="H3012" s="1">
        <v>550</v>
      </c>
      <c r="I3012" s="1">
        <f>IF(Tabel1[[#This Row],[Netto afname 2024 (LDN)]]-Tabel1[[#This Row],[Wind profiel]]&lt;0,0,Tabel1[[#This Row],[Netto afname 2024 (LDN)]]-Tabel1[[#This Row],[Wind profiel]])</f>
        <v>0</v>
      </c>
      <c r="J3012" s="1">
        <f>Tabel1[[#This Row],[Wind profiel]]-Tabel1[[#This Row],[Netto afname 2024 (LDN)]]</f>
        <v>422.51395000000002</v>
      </c>
    </row>
    <row r="3013" spans="1:10" x14ac:dyDescent="0.2">
      <c r="A3013">
        <f t="shared" si="95"/>
        <v>5</v>
      </c>
      <c r="B3013" t="s">
        <v>3011</v>
      </c>
      <c r="C3013" s="1">
        <v>23.552250000000001</v>
      </c>
      <c r="D3013" s="1">
        <v>25.81441263573544</v>
      </c>
      <c r="E3013" s="1">
        <v>216.16</v>
      </c>
      <c r="F3013" s="1">
        <f t="shared" si="96"/>
        <v>213.89783736426455</v>
      </c>
      <c r="G3013" s="34"/>
      <c r="H3013" s="1">
        <v>641.6</v>
      </c>
      <c r="I3013" s="1">
        <f>IF(Tabel1[[#This Row],[Netto afname 2024 (LDN)]]-Tabel1[[#This Row],[Wind profiel]]&lt;0,0,Tabel1[[#This Row],[Netto afname 2024 (LDN)]]-Tabel1[[#This Row],[Wind profiel]])</f>
        <v>0</v>
      </c>
      <c r="J3013" s="1">
        <f>Tabel1[[#This Row],[Wind profiel]]-Tabel1[[#This Row],[Netto afname 2024 (LDN)]]</f>
        <v>618.04775000000006</v>
      </c>
    </row>
    <row r="3014" spans="1:10" x14ac:dyDescent="0.2">
      <c r="A3014">
        <f t="shared" si="95"/>
        <v>5</v>
      </c>
      <c r="B3014" t="s">
        <v>3012</v>
      </c>
      <c r="C3014" s="1">
        <v>11.041700000000001</v>
      </c>
      <c r="D3014" s="1">
        <v>233.95853899308983</v>
      </c>
      <c r="E3014" s="1">
        <v>441.76</v>
      </c>
      <c r="F3014" s="1">
        <f t="shared" si="96"/>
        <v>218.84316100691015</v>
      </c>
      <c r="G3014" s="34"/>
      <c r="H3014" s="1">
        <v>588.5</v>
      </c>
      <c r="I3014" s="1">
        <f>IF(Tabel1[[#This Row],[Netto afname 2024 (LDN)]]-Tabel1[[#This Row],[Wind profiel]]&lt;0,0,Tabel1[[#This Row],[Netto afname 2024 (LDN)]]-Tabel1[[#This Row],[Wind profiel]])</f>
        <v>0</v>
      </c>
      <c r="J3014" s="1">
        <f>Tabel1[[#This Row],[Wind profiel]]-Tabel1[[#This Row],[Netto afname 2024 (LDN)]]</f>
        <v>577.45830000000001</v>
      </c>
    </row>
    <row r="3015" spans="1:10" x14ac:dyDescent="0.2">
      <c r="A3015">
        <f t="shared" si="95"/>
        <v>5</v>
      </c>
      <c r="B3015" t="s">
        <v>3013</v>
      </c>
      <c r="C3015" s="1">
        <v>3.0389999999999997</v>
      </c>
      <c r="D3015" s="1">
        <v>290.32576505429415</v>
      </c>
      <c r="E3015" s="1">
        <v>478.4</v>
      </c>
      <c r="F3015" s="1">
        <f t="shared" si="96"/>
        <v>191.11323494570581</v>
      </c>
      <c r="G3015" s="34"/>
      <c r="H3015" s="1">
        <v>631.79999999999995</v>
      </c>
      <c r="I3015" s="1">
        <f>IF(Tabel1[[#This Row],[Netto afname 2024 (LDN)]]-Tabel1[[#This Row],[Wind profiel]]&lt;0,0,Tabel1[[#This Row],[Netto afname 2024 (LDN)]]-Tabel1[[#This Row],[Wind profiel]])</f>
        <v>0</v>
      </c>
      <c r="J3015" s="1">
        <f>Tabel1[[#This Row],[Wind profiel]]-Tabel1[[#This Row],[Netto afname 2024 (LDN)]]</f>
        <v>628.76099999999997</v>
      </c>
    </row>
    <row r="3016" spans="1:10" x14ac:dyDescent="0.2">
      <c r="A3016">
        <f t="shared" si="95"/>
        <v>5</v>
      </c>
      <c r="B3016" t="s">
        <v>3014</v>
      </c>
      <c r="C3016" s="1">
        <v>9.8767500000000013</v>
      </c>
      <c r="D3016" s="1">
        <v>251.92497532082919</v>
      </c>
      <c r="E3016" s="1">
        <v>426.56000000000006</v>
      </c>
      <c r="F3016" s="1">
        <f t="shared" si="96"/>
        <v>184.51177467917088</v>
      </c>
      <c r="G3016" s="34"/>
      <c r="H3016" s="1">
        <v>741.8</v>
      </c>
      <c r="I3016" s="1">
        <f>IF(Tabel1[[#This Row],[Netto afname 2024 (LDN)]]-Tabel1[[#This Row],[Wind profiel]]&lt;0,0,Tabel1[[#This Row],[Netto afname 2024 (LDN)]]-Tabel1[[#This Row],[Wind profiel]])</f>
        <v>0</v>
      </c>
      <c r="J3016" s="1">
        <f>Tabel1[[#This Row],[Wind profiel]]-Tabel1[[#This Row],[Netto afname 2024 (LDN)]]</f>
        <v>731.92324999999994</v>
      </c>
    </row>
    <row r="3017" spans="1:10" x14ac:dyDescent="0.2">
      <c r="A3017">
        <f t="shared" si="95"/>
        <v>5</v>
      </c>
      <c r="B3017" t="s">
        <v>3015</v>
      </c>
      <c r="C3017" s="1">
        <v>4.1026500000000006</v>
      </c>
      <c r="D3017" s="1">
        <v>245.26159921026652</v>
      </c>
      <c r="E3017" s="1">
        <v>421.52</v>
      </c>
      <c r="F3017" s="1">
        <f t="shared" si="96"/>
        <v>180.36105078973344</v>
      </c>
      <c r="G3017" s="34"/>
      <c r="H3017" s="1">
        <v>539.79999999999995</v>
      </c>
      <c r="I3017" s="1">
        <f>IF(Tabel1[[#This Row],[Netto afname 2024 (LDN)]]-Tabel1[[#This Row],[Wind profiel]]&lt;0,0,Tabel1[[#This Row],[Netto afname 2024 (LDN)]]-Tabel1[[#This Row],[Wind profiel]])</f>
        <v>0</v>
      </c>
      <c r="J3017" s="1">
        <f>Tabel1[[#This Row],[Wind profiel]]-Tabel1[[#This Row],[Netto afname 2024 (LDN)]]</f>
        <v>535.69734999999991</v>
      </c>
    </row>
    <row r="3018" spans="1:10" x14ac:dyDescent="0.2">
      <c r="A3018">
        <f t="shared" si="95"/>
        <v>5</v>
      </c>
      <c r="B3018" t="s">
        <v>3016</v>
      </c>
      <c r="C3018" s="1">
        <v>0</v>
      </c>
      <c r="D3018" s="1">
        <v>260.80947680157948</v>
      </c>
      <c r="E3018" s="1">
        <v>436.32</v>
      </c>
      <c r="F3018" s="1">
        <f t="shared" si="96"/>
        <v>175.51052319842051</v>
      </c>
      <c r="G3018" s="34"/>
      <c r="H3018" s="1">
        <v>519.1</v>
      </c>
      <c r="I3018" s="1">
        <f>IF(Tabel1[[#This Row],[Netto afname 2024 (LDN)]]-Tabel1[[#This Row],[Wind profiel]]&lt;0,0,Tabel1[[#This Row],[Netto afname 2024 (LDN)]]-Tabel1[[#This Row],[Wind profiel]])</f>
        <v>0</v>
      </c>
      <c r="J3018" s="1">
        <f>Tabel1[[#This Row],[Wind profiel]]-Tabel1[[#This Row],[Netto afname 2024 (LDN)]]</f>
        <v>519.1</v>
      </c>
    </row>
    <row r="3019" spans="1:10" x14ac:dyDescent="0.2">
      <c r="A3019">
        <f t="shared" si="95"/>
        <v>5</v>
      </c>
      <c r="B3019" t="s">
        <v>3017</v>
      </c>
      <c r="C3019" s="1">
        <v>0</v>
      </c>
      <c r="D3019" s="1">
        <v>172.75419545903256</v>
      </c>
      <c r="E3019" s="1">
        <v>343.44</v>
      </c>
      <c r="F3019" s="1">
        <f t="shared" si="96"/>
        <v>170.68580454096744</v>
      </c>
      <c r="G3019" s="34"/>
      <c r="H3019" s="1">
        <v>296.3</v>
      </c>
      <c r="I3019" s="1">
        <f>IF(Tabel1[[#This Row],[Netto afname 2024 (LDN)]]-Tabel1[[#This Row],[Wind profiel]]&lt;0,0,Tabel1[[#This Row],[Netto afname 2024 (LDN)]]-Tabel1[[#This Row],[Wind profiel]])</f>
        <v>0</v>
      </c>
      <c r="J3019" s="1">
        <f>Tabel1[[#This Row],[Wind profiel]]-Tabel1[[#This Row],[Netto afname 2024 (LDN)]]</f>
        <v>296.3</v>
      </c>
    </row>
    <row r="3020" spans="1:10" x14ac:dyDescent="0.2">
      <c r="A3020">
        <f t="shared" si="95"/>
        <v>5</v>
      </c>
      <c r="B3020" t="s">
        <v>3018</v>
      </c>
      <c r="C3020" s="1">
        <v>3.3429000000000002</v>
      </c>
      <c r="D3020" s="1">
        <v>46.989141164856868</v>
      </c>
      <c r="E3020" s="1">
        <v>209.6</v>
      </c>
      <c r="F3020" s="1">
        <f t="shared" si="96"/>
        <v>165.95375883514313</v>
      </c>
      <c r="G3020" s="34"/>
      <c r="H3020" s="1">
        <v>134.30000000000001</v>
      </c>
      <c r="I3020" s="1">
        <f>IF(Tabel1[[#This Row],[Netto afname 2024 (LDN)]]-Tabel1[[#This Row],[Wind profiel]]&lt;0,0,Tabel1[[#This Row],[Netto afname 2024 (LDN)]]-Tabel1[[#This Row],[Wind profiel]])</f>
        <v>0</v>
      </c>
      <c r="J3020" s="1">
        <f>Tabel1[[#This Row],[Wind profiel]]-Tabel1[[#This Row],[Netto afname 2024 (LDN)]]</f>
        <v>130.95710000000003</v>
      </c>
    </row>
    <row r="3021" spans="1:10" x14ac:dyDescent="0.2">
      <c r="A3021">
        <f t="shared" si="95"/>
        <v>5</v>
      </c>
      <c r="B3021" t="s">
        <v>3019</v>
      </c>
      <c r="C3021" s="1">
        <v>67.415149999999997</v>
      </c>
      <c r="D3021" s="1">
        <v>0</v>
      </c>
      <c r="E3021" s="1">
        <v>96.72</v>
      </c>
      <c r="F3021" s="1">
        <f t="shared" si="96"/>
        <v>164.13515000000001</v>
      </c>
      <c r="G3021" s="34"/>
      <c r="H3021" s="1">
        <v>193.9</v>
      </c>
      <c r="I3021" s="1">
        <f>IF(Tabel1[[#This Row],[Netto afname 2024 (LDN)]]-Tabel1[[#This Row],[Wind profiel]]&lt;0,0,Tabel1[[#This Row],[Netto afname 2024 (LDN)]]-Tabel1[[#This Row],[Wind profiel]])</f>
        <v>0</v>
      </c>
      <c r="J3021" s="1">
        <f>Tabel1[[#This Row],[Wind profiel]]-Tabel1[[#This Row],[Netto afname 2024 (LDN)]]</f>
        <v>126.48485000000001</v>
      </c>
    </row>
    <row r="3022" spans="1:10" x14ac:dyDescent="0.2">
      <c r="A3022">
        <f t="shared" si="95"/>
        <v>5</v>
      </c>
      <c r="B3022" t="s">
        <v>3020</v>
      </c>
      <c r="C3022" s="1">
        <v>137.56540000000001</v>
      </c>
      <c r="D3022" s="1">
        <v>0</v>
      </c>
      <c r="E3022" s="1">
        <v>30</v>
      </c>
      <c r="F3022" s="1">
        <f t="shared" si="96"/>
        <v>167.56540000000001</v>
      </c>
      <c r="G3022" s="34"/>
      <c r="H3022" s="1">
        <v>132.4</v>
      </c>
      <c r="I3022" s="1">
        <f>IF(Tabel1[[#This Row],[Netto afname 2024 (LDN)]]-Tabel1[[#This Row],[Wind profiel]]&lt;0,0,Tabel1[[#This Row],[Netto afname 2024 (LDN)]]-Tabel1[[#This Row],[Wind profiel]])</f>
        <v>5.1654000000000053</v>
      </c>
      <c r="J3022" s="1">
        <f>Tabel1[[#This Row],[Wind profiel]]-Tabel1[[#This Row],[Netto afname 2024 (LDN)]]</f>
        <v>-5.1654000000000053</v>
      </c>
    </row>
    <row r="3023" spans="1:10" x14ac:dyDescent="0.2">
      <c r="A3023">
        <f t="shared" si="95"/>
        <v>5</v>
      </c>
      <c r="B3023" t="s">
        <v>3021</v>
      </c>
      <c r="C3023" s="1">
        <v>166.7398</v>
      </c>
      <c r="D3023" s="1">
        <v>0</v>
      </c>
      <c r="E3023" s="1">
        <v>0.4</v>
      </c>
      <c r="F3023" s="1">
        <f t="shared" si="96"/>
        <v>167.13980000000001</v>
      </c>
      <c r="G3023" s="34"/>
      <c r="H3023" s="1">
        <v>63.7</v>
      </c>
      <c r="I3023" s="1">
        <f>IF(Tabel1[[#This Row],[Netto afname 2024 (LDN)]]-Tabel1[[#This Row],[Wind profiel]]&lt;0,0,Tabel1[[#This Row],[Netto afname 2024 (LDN)]]-Tabel1[[#This Row],[Wind profiel]])</f>
        <v>103.0398</v>
      </c>
      <c r="J3023" s="1">
        <f>Tabel1[[#This Row],[Wind profiel]]-Tabel1[[#This Row],[Netto afname 2024 (LDN)]]</f>
        <v>-103.0398</v>
      </c>
    </row>
    <row r="3024" spans="1:10" x14ac:dyDescent="0.2">
      <c r="A3024">
        <f t="shared" si="95"/>
        <v>5</v>
      </c>
      <c r="B3024" t="s">
        <v>3022</v>
      </c>
      <c r="C3024" s="1">
        <v>165.4229</v>
      </c>
      <c r="D3024" s="1">
        <v>0</v>
      </c>
      <c r="E3024" s="1">
        <v>0</v>
      </c>
      <c r="F3024" s="1">
        <f t="shared" si="96"/>
        <v>165.4229</v>
      </c>
      <c r="G3024" s="34"/>
      <c r="H3024" s="1">
        <v>16.399999999999999</v>
      </c>
      <c r="I3024" s="1">
        <f>IF(Tabel1[[#This Row],[Netto afname 2024 (LDN)]]-Tabel1[[#This Row],[Wind profiel]]&lt;0,0,Tabel1[[#This Row],[Netto afname 2024 (LDN)]]-Tabel1[[#This Row],[Wind profiel]])</f>
        <v>149.02289999999999</v>
      </c>
      <c r="J3024" s="1">
        <f>Tabel1[[#This Row],[Wind profiel]]-Tabel1[[#This Row],[Netto afname 2024 (LDN)]]</f>
        <v>-149.02289999999999</v>
      </c>
    </row>
    <row r="3025" spans="1:10" x14ac:dyDescent="0.2">
      <c r="A3025">
        <f t="shared" si="95"/>
        <v>5</v>
      </c>
      <c r="B3025" t="s">
        <v>3023</v>
      </c>
      <c r="C3025" s="1">
        <v>155.2929</v>
      </c>
      <c r="D3025" s="1">
        <v>0</v>
      </c>
      <c r="E3025" s="1">
        <v>0</v>
      </c>
      <c r="F3025" s="1">
        <f t="shared" si="96"/>
        <v>155.2929</v>
      </c>
      <c r="G3025" s="34"/>
      <c r="H3025" s="1">
        <v>54.3</v>
      </c>
      <c r="I3025" s="1">
        <f>IF(Tabel1[[#This Row],[Netto afname 2024 (LDN)]]-Tabel1[[#This Row],[Wind profiel]]&lt;0,0,Tabel1[[#This Row],[Netto afname 2024 (LDN)]]-Tabel1[[#This Row],[Wind profiel]])</f>
        <v>100.99290000000001</v>
      </c>
      <c r="J3025" s="1">
        <f>Tabel1[[#This Row],[Wind profiel]]-Tabel1[[#This Row],[Netto afname 2024 (LDN)]]</f>
        <v>-100.99290000000001</v>
      </c>
    </row>
    <row r="3026" spans="1:10" x14ac:dyDescent="0.2">
      <c r="A3026">
        <f t="shared" si="95"/>
        <v>5</v>
      </c>
      <c r="B3026" t="s">
        <v>3024</v>
      </c>
      <c r="C3026" s="1">
        <v>163.4982</v>
      </c>
      <c r="D3026" s="1">
        <v>0</v>
      </c>
      <c r="E3026" s="1">
        <v>0</v>
      </c>
      <c r="F3026" s="1">
        <f t="shared" si="96"/>
        <v>163.4982</v>
      </c>
      <c r="G3026" s="34"/>
      <c r="H3026" s="1">
        <v>128.30000000000001</v>
      </c>
      <c r="I3026" s="1">
        <f>IF(Tabel1[[#This Row],[Netto afname 2024 (LDN)]]-Tabel1[[#This Row],[Wind profiel]]&lt;0,0,Tabel1[[#This Row],[Netto afname 2024 (LDN)]]-Tabel1[[#This Row],[Wind profiel]])</f>
        <v>35.198199999999986</v>
      </c>
      <c r="J3026" s="1">
        <f>Tabel1[[#This Row],[Wind profiel]]-Tabel1[[#This Row],[Netto afname 2024 (LDN)]]</f>
        <v>-35.198199999999986</v>
      </c>
    </row>
    <row r="3027" spans="1:10" x14ac:dyDescent="0.2">
      <c r="A3027">
        <f t="shared" si="95"/>
        <v>5</v>
      </c>
      <c r="B3027" t="s">
        <v>3025</v>
      </c>
      <c r="C3027" s="1">
        <v>161.21895000000001</v>
      </c>
      <c r="D3027" s="1">
        <v>0</v>
      </c>
      <c r="E3027" s="1">
        <v>0</v>
      </c>
      <c r="F3027" s="1">
        <f t="shared" si="96"/>
        <v>161.21895000000001</v>
      </c>
      <c r="G3027" s="34"/>
      <c r="H3027" s="1">
        <v>283.60000000000002</v>
      </c>
      <c r="I3027" s="1">
        <f>IF(Tabel1[[#This Row],[Netto afname 2024 (LDN)]]-Tabel1[[#This Row],[Wind profiel]]&lt;0,0,Tabel1[[#This Row],[Netto afname 2024 (LDN)]]-Tabel1[[#This Row],[Wind profiel]])</f>
        <v>0</v>
      </c>
      <c r="J3027" s="1">
        <f>Tabel1[[#This Row],[Wind profiel]]-Tabel1[[#This Row],[Netto afname 2024 (LDN)]]</f>
        <v>122.38105000000002</v>
      </c>
    </row>
    <row r="3028" spans="1:10" x14ac:dyDescent="0.2">
      <c r="A3028">
        <f t="shared" si="95"/>
        <v>5</v>
      </c>
      <c r="B3028" t="s">
        <v>3026</v>
      </c>
      <c r="C3028" s="1">
        <v>161.82675</v>
      </c>
      <c r="D3028" s="1">
        <v>0</v>
      </c>
      <c r="E3028" s="1">
        <v>0</v>
      </c>
      <c r="F3028" s="1">
        <f t="shared" si="96"/>
        <v>161.82675</v>
      </c>
      <c r="G3028" s="34"/>
      <c r="H3028" s="1">
        <v>339.1</v>
      </c>
      <c r="I3028" s="1">
        <f>IF(Tabel1[[#This Row],[Netto afname 2024 (LDN)]]-Tabel1[[#This Row],[Wind profiel]]&lt;0,0,Tabel1[[#This Row],[Netto afname 2024 (LDN)]]-Tabel1[[#This Row],[Wind profiel]])</f>
        <v>0</v>
      </c>
      <c r="J3028" s="1">
        <f>Tabel1[[#This Row],[Wind profiel]]-Tabel1[[#This Row],[Netto afname 2024 (LDN)]]</f>
        <v>177.27325000000002</v>
      </c>
    </row>
    <row r="3029" spans="1:10" x14ac:dyDescent="0.2">
      <c r="A3029">
        <f t="shared" si="95"/>
        <v>5</v>
      </c>
      <c r="B3029" t="s">
        <v>3027</v>
      </c>
      <c r="C3029" s="1">
        <v>157.77475000000001</v>
      </c>
      <c r="D3029" s="1">
        <v>0</v>
      </c>
      <c r="E3029" s="1">
        <v>0</v>
      </c>
      <c r="F3029" s="1">
        <f t="shared" si="96"/>
        <v>157.77475000000001</v>
      </c>
      <c r="G3029" s="34"/>
      <c r="H3029" s="1">
        <v>330.5</v>
      </c>
      <c r="I3029" s="1">
        <f>IF(Tabel1[[#This Row],[Netto afname 2024 (LDN)]]-Tabel1[[#This Row],[Wind profiel]]&lt;0,0,Tabel1[[#This Row],[Netto afname 2024 (LDN)]]-Tabel1[[#This Row],[Wind profiel]])</f>
        <v>0</v>
      </c>
      <c r="J3029" s="1">
        <f>Tabel1[[#This Row],[Wind profiel]]-Tabel1[[#This Row],[Netto afname 2024 (LDN)]]</f>
        <v>172.72524999999999</v>
      </c>
    </row>
    <row r="3030" spans="1:10" x14ac:dyDescent="0.2">
      <c r="A3030">
        <f t="shared" si="95"/>
        <v>5</v>
      </c>
      <c r="B3030" t="s">
        <v>3028</v>
      </c>
      <c r="C3030" s="1">
        <v>164.40989999999999</v>
      </c>
      <c r="D3030" s="1">
        <v>0</v>
      </c>
      <c r="E3030" s="1">
        <v>0</v>
      </c>
      <c r="F3030" s="1">
        <f t="shared" si="96"/>
        <v>164.40989999999999</v>
      </c>
      <c r="G3030" s="34"/>
      <c r="H3030" s="1">
        <v>398.6</v>
      </c>
      <c r="I3030" s="1">
        <f>IF(Tabel1[[#This Row],[Netto afname 2024 (LDN)]]-Tabel1[[#This Row],[Wind profiel]]&lt;0,0,Tabel1[[#This Row],[Netto afname 2024 (LDN)]]-Tabel1[[#This Row],[Wind profiel]])</f>
        <v>0</v>
      </c>
      <c r="J3030" s="1">
        <f>Tabel1[[#This Row],[Wind profiel]]-Tabel1[[#This Row],[Netto afname 2024 (LDN)]]</f>
        <v>234.19010000000003</v>
      </c>
    </row>
    <row r="3031" spans="1:10" x14ac:dyDescent="0.2">
      <c r="A3031">
        <f t="shared" si="95"/>
        <v>5</v>
      </c>
      <c r="B3031" t="s">
        <v>3029</v>
      </c>
      <c r="C3031" s="1">
        <v>164.46054999999998</v>
      </c>
      <c r="D3031" s="1">
        <v>0</v>
      </c>
      <c r="E3031" s="1">
        <v>0.08</v>
      </c>
      <c r="F3031" s="1">
        <f t="shared" si="96"/>
        <v>164.54055</v>
      </c>
      <c r="G3031" s="34"/>
      <c r="H3031" s="1">
        <v>462.8</v>
      </c>
      <c r="I3031" s="1">
        <f>IF(Tabel1[[#This Row],[Netto afname 2024 (LDN)]]-Tabel1[[#This Row],[Wind profiel]]&lt;0,0,Tabel1[[#This Row],[Netto afname 2024 (LDN)]]-Tabel1[[#This Row],[Wind profiel]])</f>
        <v>0</v>
      </c>
      <c r="J3031" s="1">
        <f>Tabel1[[#This Row],[Wind profiel]]-Tabel1[[#This Row],[Netto afname 2024 (LDN)]]</f>
        <v>298.33945000000006</v>
      </c>
    </row>
    <row r="3032" spans="1:10" x14ac:dyDescent="0.2">
      <c r="A3032">
        <f t="shared" si="95"/>
        <v>5</v>
      </c>
      <c r="B3032" t="s">
        <v>3030</v>
      </c>
      <c r="C3032" s="1">
        <v>135.69135</v>
      </c>
      <c r="D3032" s="1">
        <v>0</v>
      </c>
      <c r="E3032" s="1">
        <v>27.6</v>
      </c>
      <c r="F3032" s="1">
        <f t="shared" si="96"/>
        <v>163.29134999999999</v>
      </c>
      <c r="G3032" s="34"/>
      <c r="H3032" s="1">
        <v>478.2</v>
      </c>
      <c r="I3032" s="1">
        <f>IF(Tabel1[[#This Row],[Netto afname 2024 (LDN)]]-Tabel1[[#This Row],[Wind profiel]]&lt;0,0,Tabel1[[#This Row],[Netto afname 2024 (LDN)]]-Tabel1[[#This Row],[Wind profiel]])</f>
        <v>0</v>
      </c>
      <c r="J3032" s="1">
        <f>Tabel1[[#This Row],[Wind profiel]]-Tabel1[[#This Row],[Netto afname 2024 (LDN)]]</f>
        <v>342.50864999999999</v>
      </c>
    </row>
    <row r="3033" spans="1:10" x14ac:dyDescent="0.2">
      <c r="A3033">
        <f t="shared" si="95"/>
        <v>5</v>
      </c>
      <c r="B3033" t="s">
        <v>3031</v>
      </c>
      <c r="C3033" s="1">
        <v>33.580950000000001</v>
      </c>
      <c r="D3033" s="1">
        <v>6.4165844027640668</v>
      </c>
      <c r="E3033" s="1">
        <v>131.52000000000001</v>
      </c>
      <c r="F3033" s="1">
        <f t="shared" si="96"/>
        <v>158.68436559723594</v>
      </c>
      <c r="G3033" s="34"/>
      <c r="H3033" s="1">
        <v>511.4</v>
      </c>
      <c r="I3033" s="1">
        <f>IF(Tabel1[[#This Row],[Netto afname 2024 (LDN)]]-Tabel1[[#This Row],[Wind profiel]]&lt;0,0,Tabel1[[#This Row],[Netto afname 2024 (LDN)]]-Tabel1[[#This Row],[Wind profiel]])</f>
        <v>0</v>
      </c>
      <c r="J3033" s="1">
        <f>Tabel1[[#This Row],[Wind profiel]]-Tabel1[[#This Row],[Netto afname 2024 (LDN)]]</f>
        <v>477.81904999999995</v>
      </c>
    </row>
    <row r="3034" spans="1:10" x14ac:dyDescent="0.2">
      <c r="A3034">
        <f t="shared" si="95"/>
        <v>5</v>
      </c>
      <c r="B3034" t="s">
        <v>3032</v>
      </c>
      <c r="C3034" s="1">
        <v>0</v>
      </c>
      <c r="D3034" s="1">
        <v>89.486673247778867</v>
      </c>
      <c r="E3034" s="1">
        <v>253.84</v>
      </c>
      <c r="F3034" s="1">
        <f t="shared" si="96"/>
        <v>164.35332675222114</v>
      </c>
      <c r="G3034" s="34"/>
      <c r="H3034" s="1">
        <v>455.6</v>
      </c>
      <c r="I3034" s="1">
        <f>IF(Tabel1[[#This Row],[Netto afname 2024 (LDN)]]-Tabel1[[#This Row],[Wind profiel]]&lt;0,0,Tabel1[[#This Row],[Netto afname 2024 (LDN)]]-Tabel1[[#This Row],[Wind profiel]])</f>
        <v>0</v>
      </c>
      <c r="J3034" s="1">
        <f>Tabel1[[#This Row],[Wind profiel]]-Tabel1[[#This Row],[Netto afname 2024 (LDN)]]</f>
        <v>455.6</v>
      </c>
    </row>
    <row r="3035" spans="1:10" x14ac:dyDescent="0.2">
      <c r="A3035">
        <f t="shared" si="95"/>
        <v>5</v>
      </c>
      <c r="B3035" t="s">
        <v>3033</v>
      </c>
      <c r="C3035" s="1">
        <v>0</v>
      </c>
      <c r="D3035" s="1">
        <v>213.62290227048371</v>
      </c>
      <c r="E3035" s="1">
        <v>381.2</v>
      </c>
      <c r="F3035" s="1">
        <f t="shared" si="96"/>
        <v>167.57709772951628</v>
      </c>
      <c r="G3035" s="34"/>
      <c r="H3035" s="1">
        <v>238.5</v>
      </c>
      <c r="I3035" s="1">
        <f>IF(Tabel1[[#This Row],[Netto afname 2024 (LDN)]]-Tabel1[[#This Row],[Wind profiel]]&lt;0,0,Tabel1[[#This Row],[Netto afname 2024 (LDN)]]-Tabel1[[#This Row],[Wind profiel]])</f>
        <v>0</v>
      </c>
      <c r="J3035" s="1">
        <f>Tabel1[[#This Row],[Wind profiel]]-Tabel1[[#This Row],[Netto afname 2024 (LDN)]]</f>
        <v>238.5</v>
      </c>
    </row>
    <row r="3036" spans="1:10" x14ac:dyDescent="0.2">
      <c r="A3036">
        <f t="shared" si="95"/>
        <v>5</v>
      </c>
      <c r="B3036" t="s">
        <v>3034</v>
      </c>
      <c r="C3036" s="1">
        <v>0</v>
      </c>
      <c r="D3036" s="1">
        <v>321.81638696939785</v>
      </c>
      <c r="E3036" s="1">
        <v>496.24</v>
      </c>
      <c r="F3036" s="1">
        <f t="shared" si="96"/>
        <v>174.42361303060216</v>
      </c>
      <c r="G3036" s="34"/>
      <c r="H3036" s="1">
        <v>297.39999999999998</v>
      </c>
      <c r="I3036" s="1">
        <f>IF(Tabel1[[#This Row],[Netto afname 2024 (LDN)]]-Tabel1[[#This Row],[Wind profiel]]&lt;0,0,Tabel1[[#This Row],[Netto afname 2024 (LDN)]]-Tabel1[[#This Row],[Wind profiel]])</f>
        <v>0</v>
      </c>
      <c r="J3036" s="1">
        <f>Tabel1[[#This Row],[Wind profiel]]-Tabel1[[#This Row],[Netto afname 2024 (LDN)]]</f>
        <v>297.39999999999998</v>
      </c>
    </row>
    <row r="3037" spans="1:10" x14ac:dyDescent="0.2">
      <c r="A3037">
        <f t="shared" si="95"/>
        <v>5</v>
      </c>
      <c r="B3037" t="s">
        <v>3035</v>
      </c>
      <c r="C3037" s="1">
        <v>0</v>
      </c>
      <c r="D3037" s="1">
        <v>323.74136229022702</v>
      </c>
      <c r="E3037" s="1">
        <v>497.6</v>
      </c>
      <c r="F3037" s="1">
        <f t="shared" si="96"/>
        <v>173.85863770977301</v>
      </c>
      <c r="G3037" s="34"/>
      <c r="H3037" s="1">
        <v>294.2</v>
      </c>
      <c r="I3037" s="1">
        <f>IF(Tabel1[[#This Row],[Netto afname 2024 (LDN)]]-Tabel1[[#This Row],[Wind profiel]]&lt;0,0,Tabel1[[#This Row],[Netto afname 2024 (LDN)]]-Tabel1[[#This Row],[Wind profiel]])</f>
        <v>0</v>
      </c>
      <c r="J3037" s="1">
        <f>Tabel1[[#This Row],[Wind profiel]]-Tabel1[[#This Row],[Netto afname 2024 (LDN)]]</f>
        <v>294.2</v>
      </c>
    </row>
    <row r="3038" spans="1:10" x14ac:dyDescent="0.2">
      <c r="A3038">
        <f t="shared" si="95"/>
        <v>5</v>
      </c>
      <c r="B3038" t="s">
        <v>3036</v>
      </c>
      <c r="C3038" s="1">
        <v>0</v>
      </c>
      <c r="D3038" s="1">
        <v>312.1915103652517</v>
      </c>
      <c r="E3038" s="1">
        <v>485.6</v>
      </c>
      <c r="F3038" s="1">
        <f t="shared" si="96"/>
        <v>173.40848963474832</v>
      </c>
      <c r="G3038" s="34"/>
      <c r="H3038" s="1">
        <v>260.60000000000002</v>
      </c>
      <c r="I3038" s="1">
        <f>IF(Tabel1[[#This Row],[Netto afname 2024 (LDN)]]-Tabel1[[#This Row],[Wind profiel]]&lt;0,0,Tabel1[[#This Row],[Netto afname 2024 (LDN)]]-Tabel1[[#This Row],[Wind profiel]])</f>
        <v>0</v>
      </c>
      <c r="J3038" s="1">
        <f>Tabel1[[#This Row],[Wind profiel]]-Tabel1[[#This Row],[Netto afname 2024 (LDN)]]</f>
        <v>260.60000000000002</v>
      </c>
    </row>
    <row r="3039" spans="1:10" x14ac:dyDescent="0.2">
      <c r="A3039">
        <f t="shared" si="95"/>
        <v>5</v>
      </c>
      <c r="B3039" t="s">
        <v>3037</v>
      </c>
      <c r="C3039" s="1">
        <v>0</v>
      </c>
      <c r="D3039" s="1">
        <v>302.17176702862787</v>
      </c>
      <c r="E3039" s="1">
        <v>481.76</v>
      </c>
      <c r="F3039" s="1">
        <f t="shared" si="96"/>
        <v>179.58823297137212</v>
      </c>
      <c r="G3039" s="34"/>
      <c r="H3039" s="1">
        <v>347.1</v>
      </c>
      <c r="I3039" s="1">
        <f>IF(Tabel1[[#This Row],[Netto afname 2024 (LDN)]]-Tabel1[[#This Row],[Wind profiel]]&lt;0,0,Tabel1[[#This Row],[Netto afname 2024 (LDN)]]-Tabel1[[#This Row],[Wind profiel]])</f>
        <v>0</v>
      </c>
      <c r="J3039" s="1">
        <f>Tabel1[[#This Row],[Wind profiel]]-Tabel1[[#This Row],[Netto afname 2024 (LDN)]]</f>
        <v>347.1</v>
      </c>
    </row>
    <row r="3040" spans="1:10" x14ac:dyDescent="0.2">
      <c r="A3040">
        <f t="shared" si="95"/>
        <v>5</v>
      </c>
      <c r="B3040" t="s">
        <v>3038</v>
      </c>
      <c r="C3040" s="1">
        <v>0</v>
      </c>
      <c r="D3040" s="1">
        <v>291.16485686080944</v>
      </c>
      <c r="E3040" s="1">
        <v>469.03999999999996</v>
      </c>
      <c r="F3040" s="1">
        <f t="shared" si="96"/>
        <v>177.87514313919053</v>
      </c>
      <c r="G3040" s="34"/>
      <c r="H3040" s="1">
        <v>462.2</v>
      </c>
      <c r="I3040" s="1">
        <f>IF(Tabel1[[#This Row],[Netto afname 2024 (LDN)]]-Tabel1[[#This Row],[Wind profiel]]&lt;0,0,Tabel1[[#This Row],[Netto afname 2024 (LDN)]]-Tabel1[[#This Row],[Wind profiel]])</f>
        <v>0</v>
      </c>
      <c r="J3040" s="1">
        <f>Tabel1[[#This Row],[Wind profiel]]-Tabel1[[#This Row],[Netto afname 2024 (LDN)]]</f>
        <v>462.2</v>
      </c>
    </row>
    <row r="3041" spans="1:10" x14ac:dyDescent="0.2">
      <c r="A3041">
        <f t="shared" si="95"/>
        <v>5</v>
      </c>
      <c r="B3041" t="s">
        <v>3039</v>
      </c>
      <c r="C3041" s="1">
        <v>0</v>
      </c>
      <c r="D3041" s="1">
        <v>188.10463968410659</v>
      </c>
      <c r="E3041" s="1">
        <v>359.92</v>
      </c>
      <c r="F3041" s="1">
        <f t="shared" si="96"/>
        <v>171.81536031589343</v>
      </c>
      <c r="G3041" s="34"/>
      <c r="H3041" s="1">
        <v>507.6</v>
      </c>
      <c r="I3041" s="1">
        <f>IF(Tabel1[[#This Row],[Netto afname 2024 (LDN)]]-Tabel1[[#This Row],[Wind profiel]]&lt;0,0,Tabel1[[#This Row],[Netto afname 2024 (LDN)]]-Tabel1[[#This Row],[Wind profiel]])</f>
        <v>0</v>
      </c>
      <c r="J3041" s="1">
        <f>Tabel1[[#This Row],[Wind profiel]]-Tabel1[[#This Row],[Netto afname 2024 (LDN)]]</f>
        <v>507.6</v>
      </c>
    </row>
    <row r="3042" spans="1:10" x14ac:dyDescent="0.2">
      <c r="A3042">
        <f t="shared" si="95"/>
        <v>5</v>
      </c>
      <c r="B3042" t="s">
        <v>3040</v>
      </c>
      <c r="C3042" s="1">
        <v>0</v>
      </c>
      <c r="D3042" s="1">
        <v>80.898321816386968</v>
      </c>
      <c r="E3042" s="1">
        <v>245.68</v>
      </c>
      <c r="F3042" s="1">
        <f t="shared" si="96"/>
        <v>164.78167818361305</v>
      </c>
      <c r="G3042" s="34"/>
      <c r="H3042" s="1">
        <v>470.4</v>
      </c>
      <c r="I3042" s="1">
        <f>IF(Tabel1[[#This Row],[Netto afname 2024 (LDN)]]-Tabel1[[#This Row],[Wind profiel]]&lt;0,0,Tabel1[[#This Row],[Netto afname 2024 (LDN)]]-Tabel1[[#This Row],[Wind profiel]])</f>
        <v>0</v>
      </c>
      <c r="J3042" s="1">
        <f>Tabel1[[#This Row],[Wind profiel]]-Tabel1[[#This Row],[Netto afname 2024 (LDN)]]</f>
        <v>470.4</v>
      </c>
    </row>
    <row r="3043" spans="1:10" x14ac:dyDescent="0.2">
      <c r="A3043">
        <f t="shared" si="95"/>
        <v>5</v>
      </c>
      <c r="B3043" t="s">
        <v>3041</v>
      </c>
      <c r="C3043" s="1">
        <v>3.3429000000000002</v>
      </c>
      <c r="D3043" s="1">
        <v>15.498519249753208</v>
      </c>
      <c r="E3043" s="1">
        <v>172.48</v>
      </c>
      <c r="F3043" s="1">
        <f t="shared" si="96"/>
        <v>160.3243807502468</v>
      </c>
      <c r="G3043" s="34"/>
      <c r="H3043" s="1">
        <v>710.1</v>
      </c>
      <c r="I3043" s="1">
        <f>IF(Tabel1[[#This Row],[Netto afname 2024 (LDN)]]-Tabel1[[#This Row],[Wind profiel]]&lt;0,0,Tabel1[[#This Row],[Netto afname 2024 (LDN)]]-Tabel1[[#This Row],[Wind profiel]])</f>
        <v>0</v>
      </c>
      <c r="J3043" s="1">
        <f>Tabel1[[#This Row],[Wind profiel]]-Tabel1[[#This Row],[Netto afname 2024 (LDN)]]</f>
        <v>706.75710000000004</v>
      </c>
    </row>
    <row r="3044" spans="1:10" x14ac:dyDescent="0.2">
      <c r="A3044">
        <f t="shared" si="95"/>
        <v>5</v>
      </c>
      <c r="B3044" t="s">
        <v>3042</v>
      </c>
      <c r="C3044" s="1">
        <v>50.042199999999994</v>
      </c>
      <c r="D3044" s="1">
        <v>0</v>
      </c>
      <c r="E3044" s="1">
        <v>113.11999999999999</v>
      </c>
      <c r="F3044" s="1">
        <f t="shared" si="96"/>
        <v>163.16219999999998</v>
      </c>
      <c r="G3044" s="34"/>
      <c r="H3044" s="1">
        <v>842.4</v>
      </c>
      <c r="I3044" s="1">
        <f>IF(Tabel1[[#This Row],[Netto afname 2024 (LDN)]]-Tabel1[[#This Row],[Wind profiel]]&lt;0,0,Tabel1[[#This Row],[Netto afname 2024 (LDN)]]-Tabel1[[#This Row],[Wind profiel]])</f>
        <v>0</v>
      </c>
      <c r="J3044" s="1">
        <f>Tabel1[[#This Row],[Wind profiel]]-Tabel1[[#This Row],[Netto afname 2024 (LDN)]]</f>
        <v>792.3578</v>
      </c>
    </row>
    <row r="3045" spans="1:10" x14ac:dyDescent="0.2">
      <c r="A3045">
        <f t="shared" si="95"/>
        <v>5</v>
      </c>
      <c r="B3045" t="s">
        <v>3043</v>
      </c>
      <c r="C3045" s="1">
        <v>113.75989999999999</v>
      </c>
      <c r="D3045" s="1">
        <v>0</v>
      </c>
      <c r="E3045" s="1">
        <v>53.920000000000009</v>
      </c>
      <c r="F3045" s="1">
        <f t="shared" si="96"/>
        <v>167.6799</v>
      </c>
      <c r="G3045" s="34"/>
      <c r="H3045" s="1">
        <v>1052.5</v>
      </c>
      <c r="I3045" s="1">
        <f>IF(Tabel1[[#This Row],[Netto afname 2024 (LDN)]]-Tabel1[[#This Row],[Wind profiel]]&lt;0,0,Tabel1[[#This Row],[Netto afname 2024 (LDN)]]-Tabel1[[#This Row],[Wind profiel]])</f>
        <v>0</v>
      </c>
      <c r="J3045" s="1">
        <f>Tabel1[[#This Row],[Wind profiel]]-Tabel1[[#This Row],[Netto afname 2024 (LDN)]]</f>
        <v>938.74009999999998</v>
      </c>
    </row>
    <row r="3046" spans="1:10" x14ac:dyDescent="0.2">
      <c r="A3046">
        <f t="shared" si="95"/>
        <v>5</v>
      </c>
      <c r="B3046" t="s">
        <v>3044</v>
      </c>
      <c r="C3046" s="1">
        <v>159.85140000000001</v>
      </c>
      <c r="D3046" s="1">
        <v>0</v>
      </c>
      <c r="E3046" s="1">
        <v>11.44</v>
      </c>
      <c r="F3046" s="1">
        <f t="shared" si="96"/>
        <v>171.29140000000001</v>
      </c>
      <c r="G3046" s="34"/>
      <c r="H3046" s="1">
        <v>1568.9</v>
      </c>
      <c r="I3046" s="1">
        <f>IF(Tabel1[[#This Row],[Netto afname 2024 (LDN)]]-Tabel1[[#This Row],[Wind profiel]]&lt;0,0,Tabel1[[#This Row],[Netto afname 2024 (LDN)]]-Tabel1[[#This Row],[Wind profiel]])</f>
        <v>0</v>
      </c>
      <c r="J3046" s="1">
        <f>Tabel1[[#This Row],[Wind profiel]]-Tabel1[[#This Row],[Netto afname 2024 (LDN)]]</f>
        <v>1409.0486000000001</v>
      </c>
    </row>
    <row r="3047" spans="1:10" x14ac:dyDescent="0.2">
      <c r="A3047">
        <f t="shared" si="95"/>
        <v>5</v>
      </c>
      <c r="B3047" t="s">
        <v>3045</v>
      </c>
      <c r="C3047" s="1">
        <v>173.78014999999999</v>
      </c>
      <c r="D3047" s="1">
        <v>0</v>
      </c>
      <c r="E3047" s="1">
        <v>0</v>
      </c>
      <c r="F3047" s="1">
        <f t="shared" si="96"/>
        <v>173.78014999999999</v>
      </c>
      <c r="G3047" s="34"/>
      <c r="H3047" s="1">
        <v>2098.5</v>
      </c>
      <c r="I3047" s="1">
        <f>IF(Tabel1[[#This Row],[Netto afname 2024 (LDN)]]-Tabel1[[#This Row],[Wind profiel]]&lt;0,0,Tabel1[[#This Row],[Netto afname 2024 (LDN)]]-Tabel1[[#This Row],[Wind profiel]])</f>
        <v>0</v>
      </c>
      <c r="J3047" s="1">
        <f>Tabel1[[#This Row],[Wind profiel]]-Tabel1[[#This Row],[Netto afname 2024 (LDN)]]</f>
        <v>1924.71985</v>
      </c>
    </row>
    <row r="3048" spans="1:10" x14ac:dyDescent="0.2">
      <c r="A3048">
        <f t="shared" si="95"/>
        <v>5</v>
      </c>
      <c r="B3048" t="s">
        <v>3046</v>
      </c>
      <c r="C3048" s="1">
        <v>171.197</v>
      </c>
      <c r="D3048" s="1">
        <v>0</v>
      </c>
      <c r="E3048" s="1">
        <v>0</v>
      </c>
      <c r="F3048" s="1">
        <f t="shared" si="96"/>
        <v>171.197</v>
      </c>
      <c r="G3048" s="34"/>
      <c r="H3048" s="1">
        <v>2089.6</v>
      </c>
      <c r="I3048" s="1">
        <f>IF(Tabel1[[#This Row],[Netto afname 2024 (LDN)]]-Tabel1[[#This Row],[Wind profiel]]&lt;0,0,Tabel1[[#This Row],[Netto afname 2024 (LDN)]]-Tabel1[[#This Row],[Wind profiel]])</f>
        <v>0</v>
      </c>
      <c r="J3048" s="1">
        <f>Tabel1[[#This Row],[Wind profiel]]-Tabel1[[#This Row],[Netto afname 2024 (LDN)]]</f>
        <v>1918.4029999999998</v>
      </c>
    </row>
    <row r="3049" spans="1:10" x14ac:dyDescent="0.2">
      <c r="A3049">
        <f t="shared" si="95"/>
        <v>5</v>
      </c>
      <c r="B3049" t="s">
        <v>3047</v>
      </c>
      <c r="C3049" s="1">
        <v>162.68780000000001</v>
      </c>
      <c r="D3049" s="1">
        <v>0</v>
      </c>
      <c r="E3049" s="1">
        <v>0</v>
      </c>
      <c r="F3049" s="1">
        <f t="shared" si="96"/>
        <v>162.68780000000001</v>
      </c>
      <c r="G3049" s="34"/>
      <c r="H3049" s="1">
        <v>1735.3</v>
      </c>
      <c r="I3049" s="1">
        <f>IF(Tabel1[[#This Row],[Netto afname 2024 (LDN)]]-Tabel1[[#This Row],[Wind profiel]]&lt;0,0,Tabel1[[#This Row],[Netto afname 2024 (LDN)]]-Tabel1[[#This Row],[Wind profiel]])</f>
        <v>0</v>
      </c>
      <c r="J3049" s="1">
        <f>Tabel1[[#This Row],[Wind profiel]]-Tabel1[[#This Row],[Netto afname 2024 (LDN)]]</f>
        <v>1572.6122</v>
      </c>
    </row>
    <row r="3050" spans="1:10" x14ac:dyDescent="0.2">
      <c r="A3050">
        <f t="shared" si="95"/>
        <v>5</v>
      </c>
      <c r="B3050" t="s">
        <v>3048</v>
      </c>
      <c r="C3050" s="1">
        <v>158.58515</v>
      </c>
      <c r="D3050" s="1">
        <v>0</v>
      </c>
      <c r="E3050" s="1">
        <v>0</v>
      </c>
      <c r="F3050" s="1">
        <f t="shared" si="96"/>
        <v>158.58515</v>
      </c>
      <c r="G3050" s="34"/>
      <c r="H3050" s="1">
        <v>1424</v>
      </c>
      <c r="I3050" s="1">
        <f>IF(Tabel1[[#This Row],[Netto afname 2024 (LDN)]]-Tabel1[[#This Row],[Wind profiel]]&lt;0,0,Tabel1[[#This Row],[Netto afname 2024 (LDN)]]-Tabel1[[#This Row],[Wind profiel]])</f>
        <v>0</v>
      </c>
      <c r="J3050" s="1">
        <f>Tabel1[[#This Row],[Wind profiel]]-Tabel1[[#This Row],[Netto afname 2024 (LDN)]]</f>
        <v>1265.4148500000001</v>
      </c>
    </row>
    <row r="3051" spans="1:10" x14ac:dyDescent="0.2">
      <c r="A3051">
        <f t="shared" si="95"/>
        <v>5</v>
      </c>
      <c r="B3051" t="s">
        <v>3049</v>
      </c>
      <c r="C3051" s="1">
        <v>153.21625</v>
      </c>
      <c r="D3051" s="1">
        <v>0</v>
      </c>
      <c r="E3051" s="1">
        <v>0</v>
      </c>
      <c r="F3051" s="1">
        <f t="shared" si="96"/>
        <v>153.21625</v>
      </c>
      <c r="G3051" s="34"/>
      <c r="H3051" s="1">
        <v>1649.8</v>
      </c>
      <c r="I3051" s="1">
        <f>IF(Tabel1[[#This Row],[Netto afname 2024 (LDN)]]-Tabel1[[#This Row],[Wind profiel]]&lt;0,0,Tabel1[[#This Row],[Netto afname 2024 (LDN)]]-Tabel1[[#This Row],[Wind profiel]])</f>
        <v>0</v>
      </c>
      <c r="J3051" s="1">
        <f>Tabel1[[#This Row],[Wind profiel]]-Tabel1[[#This Row],[Netto afname 2024 (LDN)]]</f>
        <v>1496.58375</v>
      </c>
    </row>
    <row r="3052" spans="1:10" x14ac:dyDescent="0.2">
      <c r="A3052">
        <f t="shared" si="95"/>
        <v>5</v>
      </c>
      <c r="B3052" t="s">
        <v>3050</v>
      </c>
      <c r="C3052" s="1">
        <v>149.36685</v>
      </c>
      <c r="D3052" s="1">
        <v>0</v>
      </c>
      <c r="E3052" s="1">
        <v>0</v>
      </c>
      <c r="F3052" s="1">
        <f t="shared" si="96"/>
        <v>149.36685</v>
      </c>
      <c r="G3052" s="34"/>
      <c r="H3052" s="1">
        <v>1024</v>
      </c>
      <c r="I3052" s="1">
        <f>IF(Tabel1[[#This Row],[Netto afname 2024 (LDN)]]-Tabel1[[#This Row],[Wind profiel]]&lt;0,0,Tabel1[[#This Row],[Netto afname 2024 (LDN)]]-Tabel1[[#This Row],[Wind profiel]])</f>
        <v>0</v>
      </c>
      <c r="J3052" s="1">
        <f>Tabel1[[#This Row],[Wind profiel]]-Tabel1[[#This Row],[Netto afname 2024 (LDN)]]</f>
        <v>874.63315</v>
      </c>
    </row>
    <row r="3053" spans="1:10" x14ac:dyDescent="0.2">
      <c r="A3053">
        <f t="shared" si="95"/>
        <v>5</v>
      </c>
      <c r="B3053" t="s">
        <v>3051</v>
      </c>
      <c r="C3053" s="1">
        <v>145.87200000000001</v>
      </c>
      <c r="D3053" s="1">
        <v>0</v>
      </c>
      <c r="E3053" s="1">
        <v>0</v>
      </c>
      <c r="F3053" s="1">
        <f t="shared" si="96"/>
        <v>145.87200000000001</v>
      </c>
      <c r="G3053" s="34"/>
      <c r="H3053" s="1">
        <v>875.1</v>
      </c>
      <c r="I3053" s="1">
        <f>IF(Tabel1[[#This Row],[Netto afname 2024 (LDN)]]-Tabel1[[#This Row],[Wind profiel]]&lt;0,0,Tabel1[[#This Row],[Netto afname 2024 (LDN)]]-Tabel1[[#This Row],[Wind profiel]])</f>
        <v>0</v>
      </c>
      <c r="J3053" s="1">
        <f>Tabel1[[#This Row],[Wind profiel]]-Tabel1[[#This Row],[Netto afname 2024 (LDN)]]</f>
        <v>729.22800000000007</v>
      </c>
    </row>
    <row r="3054" spans="1:10" x14ac:dyDescent="0.2">
      <c r="A3054">
        <f t="shared" si="95"/>
        <v>5</v>
      </c>
      <c r="B3054" t="s">
        <v>3052</v>
      </c>
      <c r="C3054" s="1">
        <v>151.59545</v>
      </c>
      <c r="D3054" s="1">
        <v>0</v>
      </c>
      <c r="E3054" s="1">
        <v>0</v>
      </c>
      <c r="F3054" s="1">
        <f t="shared" si="96"/>
        <v>151.59545</v>
      </c>
      <c r="G3054" s="34"/>
      <c r="H3054" s="1">
        <v>885.7</v>
      </c>
      <c r="I3054" s="1">
        <f>IF(Tabel1[[#This Row],[Netto afname 2024 (LDN)]]-Tabel1[[#This Row],[Wind profiel]]&lt;0,0,Tabel1[[#This Row],[Netto afname 2024 (LDN)]]-Tabel1[[#This Row],[Wind profiel]])</f>
        <v>0</v>
      </c>
      <c r="J3054" s="1">
        <f>Tabel1[[#This Row],[Wind profiel]]-Tabel1[[#This Row],[Netto afname 2024 (LDN)]]</f>
        <v>734.10455000000002</v>
      </c>
    </row>
    <row r="3055" spans="1:10" x14ac:dyDescent="0.2">
      <c r="A3055">
        <f t="shared" si="95"/>
        <v>5</v>
      </c>
      <c r="B3055" t="s">
        <v>3053</v>
      </c>
      <c r="C3055" s="1">
        <v>152.3552</v>
      </c>
      <c r="D3055" s="1">
        <v>0</v>
      </c>
      <c r="E3055" s="1">
        <v>0</v>
      </c>
      <c r="F3055" s="1">
        <f t="shared" si="96"/>
        <v>152.3552</v>
      </c>
      <c r="G3055" s="34"/>
      <c r="H3055" s="1">
        <v>838.5</v>
      </c>
      <c r="I3055" s="1">
        <f>IF(Tabel1[[#This Row],[Netto afname 2024 (LDN)]]-Tabel1[[#This Row],[Wind profiel]]&lt;0,0,Tabel1[[#This Row],[Netto afname 2024 (LDN)]]-Tabel1[[#This Row],[Wind profiel]])</f>
        <v>0</v>
      </c>
      <c r="J3055" s="1">
        <f>Tabel1[[#This Row],[Wind profiel]]-Tabel1[[#This Row],[Netto afname 2024 (LDN)]]</f>
        <v>686.14480000000003</v>
      </c>
    </row>
    <row r="3056" spans="1:10" x14ac:dyDescent="0.2">
      <c r="A3056">
        <f t="shared" si="95"/>
        <v>5</v>
      </c>
      <c r="B3056" t="s">
        <v>3054</v>
      </c>
      <c r="C3056" s="1">
        <v>117.15344999999999</v>
      </c>
      <c r="D3056" s="1">
        <v>0</v>
      </c>
      <c r="E3056" s="1">
        <v>23.2</v>
      </c>
      <c r="F3056" s="1">
        <f t="shared" si="96"/>
        <v>140.35344999999998</v>
      </c>
      <c r="G3056" s="34"/>
      <c r="H3056" s="1">
        <v>742.5</v>
      </c>
      <c r="I3056" s="1">
        <f>IF(Tabel1[[#This Row],[Netto afname 2024 (LDN)]]-Tabel1[[#This Row],[Wind profiel]]&lt;0,0,Tabel1[[#This Row],[Netto afname 2024 (LDN)]]-Tabel1[[#This Row],[Wind profiel]])</f>
        <v>0</v>
      </c>
      <c r="J3056" s="1">
        <f>Tabel1[[#This Row],[Wind profiel]]-Tabel1[[#This Row],[Netto afname 2024 (LDN)]]</f>
        <v>625.34654999999998</v>
      </c>
    </row>
    <row r="3057" spans="1:10" x14ac:dyDescent="0.2">
      <c r="A3057">
        <f t="shared" si="95"/>
        <v>5</v>
      </c>
      <c r="B3057" t="s">
        <v>3055</v>
      </c>
      <c r="C3057" s="1">
        <v>17.676850000000002</v>
      </c>
      <c r="D3057" s="1">
        <v>18.80552813425469</v>
      </c>
      <c r="E3057" s="1">
        <v>134.47999999999999</v>
      </c>
      <c r="F3057" s="1">
        <f t="shared" si="96"/>
        <v>133.35132186574529</v>
      </c>
      <c r="G3057" s="34"/>
      <c r="H3057" s="1">
        <v>612.20000000000005</v>
      </c>
      <c r="I3057" s="1">
        <f>IF(Tabel1[[#This Row],[Netto afname 2024 (LDN)]]-Tabel1[[#This Row],[Wind profiel]]&lt;0,0,Tabel1[[#This Row],[Netto afname 2024 (LDN)]]-Tabel1[[#This Row],[Wind profiel]])</f>
        <v>0</v>
      </c>
      <c r="J3057" s="1">
        <f>Tabel1[[#This Row],[Wind profiel]]-Tabel1[[#This Row],[Netto afname 2024 (LDN)]]</f>
        <v>594.52314999999999</v>
      </c>
    </row>
    <row r="3058" spans="1:10" x14ac:dyDescent="0.2">
      <c r="A3058">
        <f t="shared" si="95"/>
        <v>5</v>
      </c>
      <c r="B3058" t="s">
        <v>3056</v>
      </c>
      <c r="C3058" s="1">
        <v>1.5701500000000002</v>
      </c>
      <c r="D3058" s="1">
        <v>106.9101678183613</v>
      </c>
      <c r="E3058" s="1">
        <v>242.24</v>
      </c>
      <c r="F3058" s="1">
        <f t="shared" si="96"/>
        <v>136.89998218163873</v>
      </c>
      <c r="G3058" s="34"/>
      <c r="H3058" s="1">
        <v>341.2</v>
      </c>
      <c r="I3058" s="1">
        <f>IF(Tabel1[[#This Row],[Netto afname 2024 (LDN)]]-Tabel1[[#This Row],[Wind profiel]]&lt;0,0,Tabel1[[#This Row],[Netto afname 2024 (LDN)]]-Tabel1[[#This Row],[Wind profiel]])</f>
        <v>0</v>
      </c>
      <c r="J3058" s="1">
        <f>Tabel1[[#This Row],[Wind profiel]]-Tabel1[[#This Row],[Netto afname 2024 (LDN)]]</f>
        <v>339.62984999999998</v>
      </c>
    </row>
    <row r="3059" spans="1:10" x14ac:dyDescent="0.2">
      <c r="A3059">
        <f t="shared" si="95"/>
        <v>5</v>
      </c>
      <c r="B3059" t="s">
        <v>3057</v>
      </c>
      <c r="C3059" s="1">
        <v>0</v>
      </c>
      <c r="D3059" s="1">
        <v>243.5340572556762</v>
      </c>
      <c r="E3059" s="1">
        <v>387.91999999999996</v>
      </c>
      <c r="F3059" s="1">
        <f t="shared" si="96"/>
        <v>144.38594274432376</v>
      </c>
      <c r="G3059" s="34"/>
      <c r="H3059" s="1">
        <v>227.5</v>
      </c>
      <c r="I3059" s="1">
        <f>IF(Tabel1[[#This Row],[Netto afname 2024 (LDN)]]-Tabel1[[#This Row],[Wind profiel]]&lt;0,0,Tabel1[[#This Row],[Netto afname 2024 (LDN)]]-Tabel1[[#This Row],[Wind profiel]])</f>
        <v>0</v>
      </c>
      <c r="J3059" s="1">
        <f>Tabel1[[#This Row],[Wind profiel]]-Tabel1[[#This Row],[Netto afname 2024 (LDN)]]</f>
        <v>227.5</v>
      </c>
    </row>
    <row r="3060" spans="1:10" x14ac:dyDescent="0.2">
      <c r="A3060">
        <f t="shared" si="95"/>
        <v>5</v>
      </c>
      <c r="B3060" t="s">
        <v>3058</v>
      </c>
      <c r="C3060" s="1">
        <v>0</v>
      </c>
      <c r="D3060" s="1">
        <v>315.74531095755185</v>
      </c>
      <c r="E3060" s="1">
        <v>475.68</v>
      </c>
      <c r="F3060" s="1">
        <f t="shared" si="96"/>
        <v>159.93468904244816</v>
      </c>
      <c r="G3060" s="34"/>
      <c r="H3060" s="1">
        <v>187.7</v>
      </c>
      <c r="I3060" s="1">
        <f>IF(Tabel1[[#This Row],[Netto afname 2024 (LDN)]]-Tabel1[[#This Row],[Wind profiel]]&lt;0,0,Tabel1[[#This Row],[Netto afname 2024 (LDN)]]-Tabel1[[#This Row],[Wind profiel]])</f>
        <v>0</v>
      </c>
      <c r="J3060" s="1">
        <f>Tabel1[[#This Row],[Wind profiel]]-Tabel1[[#This Row],[Netto afname 2024 (LDN)]]</f>
        <v>187.7</v>
      </c>
    </row>
    <row r="3061" spans="1:10" x14ac:dyDescent="0.2">
      <c r="A3061">
        <f t="shared" si="95"/>
        <v>5</v>
      </c>
      <c r="B3061" t="s">
        <v>3059</v>
      </c>
      <c r="C3061" s="1">
        <v>0.1013</v>
      </c>
      <c r="D3061" s="1">
        <v>281.78677196446199</v>
      </c>
      <c r="E3061" s="1">
        <v>450.47999999999996</v>
      </c>
      <c r="F3061" s="1">
        <f t="shared" si="96"/>
        <v>168.79452803553795</v>
      </c>
      <c r="G3061" s="34"/>
      <c r="H3061" s="1">
        <v>246.5</v>
      </c>
      <c r="I3061" s="1">
        <f>IF(Tabel1[[#This Row],[Netto afname 2024 (LDN)]]-Tabel1[[#This Row],[Wind profiel]]&lt;0,0,Tabel1[[#This Row],[Netto afname 2024 (LDN)]]-Tabel1[[#This Row],[Wind profiel]])</f>
        <v>0</v>
      </c>
      <c r="J3061" s="1">
        <f>Tabel1[[#This Row],[Wind profiel]]-Tabel1[[#This Row],[Netto afname 2024 (LDN)]]</f>
        <v>246.39869999999999</v>
      </c>
    </row>
    <row r="3062" spans="1:10" x14ac:dyDescent="0.2">
      <c r="A3062">
        <f t="shared" si="95"/>
        <v>5</v>
      </c>
      <c r="B3062" t="s">
        <v>3060</v>
      </c>
      <c r="C3062" s="1">
        <v>1.2156</v>
      </c>
      <c r="D3062" s="1">
        <v>204.98519249753207</v>
      </c>
      <c r="E3062" s="1">
        <v>372.72</v>
      </c>
      <c r="F3062" s="1">
        <f t="shared" si="96"/>
        <v>168.95040750246795</v>
      </c>
      <c r="G3062" s="34"/>
      <c r="H3062" s="1">
        <v>525.4</v>
      </c>
      <c r="I3062" s="1">
        <f>IF(Tabel1[[#This Row],[Netto afname 2024 (LDN)]]-Tabel1[[#This Row],[Wind profiel]]&lt;0,0,Tabel1[[#This Row],[Netto afname 2024 (LDN)]]-Tabel1[[#This Row],[Wind profiel]])</f>
        <v>0</v>
      </c>
      <c r="J3062" s="1">
        <f>Tabel1[[#This Row],[Wind profiel]]-Tabel1[[#This Row],[Netto afname 2024 (LDN)]]</f>
        <v>524.18439999999998</v>
      </c>
    </row>
    <row r="3063" spans="1:10" x14ac:dyDescent="0.2">
      <c r="A3063">
        <f t="shared" si="95"/>
        <v>5</v>
      </c>
      <c r="B3063" t="s">
        <v>3061</v>
      </c>
      <c r="C3063" s="1">
        <v>4.7104499999999998</v>
      </c>
      <c r="D3063" s="1">
        <v>137.95656465942744</v>
      </c>
      <c r="E3063" s="1">
        <v>306.16000000000003</v>
      </c>
      <c r="F3063" s="1">
        <f t="shared" si="96"/>
        <v>172.91388534057256</v>
      </c>
      <c r="G3063" s="34"/>
      <c r="H3063" s="1">
        <v>700</v>
      </c>
      <c r="I3063" s="1">
        <f>IF(Tabel1[[#This Row],[Netto afname 2024 (LDN)]]-Tabel1[[#This Row],[Wind profiel]]&lt;0,0,Tabel1[[#This Row],[Netto afname 2024 (LDN)]]-Tabel1[[#This Row],[Wind profiel]])</f>
        <v>0</v>
      </c>
      <c r="J3063" s="1">
        <f>Tabel1[[#This Row],[Wind profiel]]-Tabel1[[#This Row],[Netto afname 2024 (LDN)]]</f>
        <v>695.28954999999996</v>
      </c>
    </row>
    <row r="3064" spans="1:10" x14ac:dyDescent="0.2">
      <c r="A3064">
        <f t="shared" si="95"/>
        <v>5</v>
      </c>
      <c r="B3064" t="s">
        <v>3062</v>
      </c>
      <c r="C3064" s="1">
        <v>0.86104999999999998</v>
      </c>
      <c r="D3064" s="1">
        <v>83.415597235932879</v>
      </c>
      <c r="E3064" s="1">
        <v>250.4</v>
      </c>
      <c r="F3064" s="1">
        <f t="shared" si="96"/>
        <v>167.84545276406715</v>
      </c>
      <c r="G3064" s="34"/>
      <c r="H3064" s="1">
        <v>811.4</v>
      </c>
      <c r="I3064" s="1">
        <f>IF(Tabel1[[#This Row],[Netto afname 2024 (LDN)]]-Tabel1[[#This Row],[Wind profiel]]&lt;0,0,Tabel1[[#This Row],[Netto afname 2024 (LDN)]]-Tabel1[[#This Row],[Wind profiel]])</f>
        <v>0</v>
      </c>
      <c r="J3064" s="1">
        <f>Tabel1[[#This Row],[Wind profiel]]-Tabel1[[#This Row],[Netto afname 2024 (LDN)]]</f>
        <v>810.53895</v>
      </c>
    </row>
    <row r="3065" spans="1:10" x14ac:dyDescent="0.2">
      <c r="A3065">
        <f t="shared" si="95"/>
        <v>5</v>
      </c>
      <c r="B3065" t="s">
        <v>3063</v>
      </c>
      <c r="C3065" s="1">
        <v>7.8000999999999996</v>
      </c>
      <c r="D3065" s="1">
        <v>161.84600197433366</v>
      </c>
      <c r="E3065" s="1">
        <v>323.76000000000005</v>
      </c>
      <c r="F3065" s="1">
        <f t="shared" si="96"/>
        <v>169.71409802566637</v>
      </c>
      <c r="G3065" s="34"/>
      <c r="H3065" s="1">
        <v>846</v>
      </c>
      <c r="I3065" s="1">
        <f>IF(Tabel1[[#This Row],[Netto afname 2024 (LDN)]]-Tabel1[[#This Row],[Wind profiel]]&lt;0,0,Tabel1[[#This Row],[Netto afname 2024 (LDN)]]-Tabel1[[#This Row],[Wind profiel]])</f>
        <v>0</v>
      </c>
      <c r="J3065" s="1">
        <f>Tabel1[[#This Row],[Wind profiel]]-Tabel1[[#This Row],[Netto afname 2024 (LDN)]]</f>
        <v>838.19989999999996</v>
      </c>
    </row>
    <row r="3066" spans="1:10" x14ac:dyDescent="0.2">
      <c r="A3066">
        <f t="shared" si="95"/>
        <v>5</v>
      </c>
      <c r="B3066" t="s">
        <v>3064</v>
      </c>
      <c r="C3066" s="1">
        <v>3.2922500000000001</v>
      </c>
      <c r="D3066" s="1">
        <v>104.39289239881541</v>
      </c>
      <c r="E3066" s="1">
        <v>262.95999999999998</v>
      </c>
      <c r="F3066" s="1">
        <f t="shared" si="96"/>
        <v>161.8593576011846</v>
      </c>
      <c r="G3066" s="34"/>
      <c r="H3066" s="1">
        <v>771.6</v>
      </c>
      <c r="I3066" s="1">
        <f>IF(Tabel1[[#This Row],[Netto afname 2024 (LDN)]]-Tabel1[[#This Row],[Wind profiel]]&lt;0,0,Tabel1[[#This Row],[Netto afname 2024 (LDN)]]-Tabel1[[#This Row],[Wind profiel]])</f>
        <v>0</v>
      </c>
      <c r="J3066" s="1">
        <f>Tabel1[[#This Row],[Wind profiel]]-Tabel1[[#This Row],[Netto afname 2024 (LDN)]]</f>
        <v>768.30775000000006</v>
      </c>
    </row>
    <row r="3067" spans="1:10" x14ac:dyDescent="0.2">
      <c r="A3067">
        <f t="shared" si="95"/>
        <v>5</v>
      </c>
      <c r="B3067" t="s">
        <v>3065</v>
      </c>
      <c r="C3067" s="1">
        <v>5.8754</v>
      </c>
      <c r="D3067" s="1">
        <v>148.12438302073051</v>
      </c>
      <c r="E3067" s="1">
        <v>306.56</v>
      </c>
      <c r="F3067" s="1">
        <f t="shared" si="96"/>
        <v>164.31101697926951</v>
      </c>
      <c r="G3067" s="34"/>
      <c r="H3067" s="1">
        <v>763.6</v>
      </c>
      <c r="I3067" s="1">
        <f>IF(Tabel1[[#This Row],[Netto afname 2024 (LDN)]]-Tabel1[[#This Row],[Wind profiel]]&lt;0,0,Tabel1[[#This Row],[Netto afname 2024 (LDN)]]-Tabel1[[#This Row],[Wind profiel]])</f>
        <v>0</v>
      </c>
      <c r="J3067" s="1">
        <f>Tabel1[[#This Row],[Wind profiel]]-Tabel1[[#This Row],[Netto afname 2024 (LDN)]]</f>
        <v>757.72460000000001</v>
      </c>
    </row>
    <row r="3068" spans="1:10" x14ac:dyDescent="0.2">
      <c r="A3068">
        <f t="shared" si="95"/>
        <v>5</v>
      </c>
      <c r="B3068" t="s">
        <v>3066</v>
      </c>
      <c r="C3068" s="1">
        <v>31.504299999999997</v>
      </c>
      <c r="D3068" s="1">
        <v>41.263573543928928</v>
      </c>
      <c r="E3068" s="1">
        <v>170.88</v>
      </c>
      <c r="F3068" s="1">
        <f t="shared" si="96"/>
        <v>161.12072645607105</v>
      </c>
      <c r="G3068" s="34"/>
      <c r="H3068" s="1">
        <v>1014</v>
      </c>
      <c r="I3068" s="1">
        <f>IF(Tabel1[[#This Row],[Netto afname 2024 (LDN)]]-Tabel1[[#This Row],[Wind profiel]]&lt;0,0,Tabel1[[#This Row],[Netto afname 2024 (LDN)]]-Tabel1[[#This Row],[Wind profiel]])</f>
        <v>0</v>
      </c>
      <c r="J3068" s="1">
        <f>Tabel1[[#This Row],[Wind profiel]]-Tabel1[[#This Row],[Netto afname 2024 (LDN)]]</f>
        <v>982.49570000000006</v>
      </c>
    </row>
    <row r="3069" spans="1:10" x14ac:dyDescent="0.2">
      <c r="A3069">
        <f t="shared" si="95"/>
        <v>5</v>
      </c>
      <c r="B3069" t="s">
        <v>3067</v>
      </c>
      <c r="C3069" s="1">
        <v>64.933300000000003</v>
      </c>
      <c r="D3069" s="1">
        <v>0</v>
      </c>
      <c r="E3069" s="1">
        <v>99.92</v>
      </c>
      <c r="F3069" s="1">
        <f t="shared" si="96"/>
        <v>164.85329999999999</v>
      </c>
      <c r="G3069" s="34"/>
      <c r="H3069" s="1">
        <v>1285.9000000000001</v>
      </c>
      <c r="I3069" s="1">
        <f>IF(Tabel1[[#This Row],[Netto afname 2024 (LDN)]]-Tabel1[[#This Row],[Wind profiel]]&lt;0,0,Tabel1[[#This Row],[Netto afname 2024 (LDN)]]-Tabel1[[#This Row],[Wind profiel]])</f>
        <v>0</v>
      </c>
      <c r="J3069" s="1">
        <f>Tabel1[[#This Row],[Wind profiel]]-Tabel1[[#This Row],[Netto afname 2024 (LDN)]]</f>
        <v>1220.9667000000002</v>
      </c>
    </row>
    <row r="3070" spans="1:10" x14ac:dyDescent="0.2">
      <c r="A3070">
        <f t="shared" si="95"/>
        <v>5</v>
      </c>
      <c r="B3070" t="s">
        <v>3068</v>
      </c>
      <c r="C3070" s="1">
        <v>147.23955000000001</v>
      </c>
      <c r="D3070" s="1">
        <v>0</v>
      </c>
      <c r="E3070" s="1">
        <v>23.360000000000003</v>
      </c>
      <c r="F3070" s="1">
        <f t="shared" si="96"/>
        <v>170.59955000000002</v>
      </c>
      <c r="G3070" s="34"/>
      <c r="H3070" s="1">
        <v>1155</v>
      </c>
      <c r="I3070" s="1">
        <f>IF(Tabel1[[#This Row],[Netto afname 2024 (LDN)]]-Tabel1[[#This Row],[Wind profiel]]&lt;0,0,Tabel1[[#This Row],[Netto afname 2024 (LDN)]]-Tabel1[[#This Row],[Wind profiel]])</f>
        <v>0</v>
      </c>
      <c r="J3070" s="1">
        <f>Tabel1[[#This Row],[Wind profiel]]-Tabel1[[#This Row],[Netto afname 2024 (LDN)]]</f>
        <v>1007.76045</v>
      </c>
    </row>
    <row r="3071" spans="1:10" x14ac:dyDescent="0.2">
      <c r="A3071">
        <f t="shared" si="95"/>
        <v>5</v>
      </c>
      <c r="B3071" t="s">
        <v>3069</v>
      </c>
      <c r="C3071" s="1">
        <v>175.9581</v>
      </c>
      <c r="D3071" s="1">
        <v>0</v>
      </c>
      <c r="E3071" s="1">
        <v>0.4</v>
      </c>
      <c r="F3071" s="1">
        <f t="shared" si="96"/>
        <v>176.35810000000001</v>
      </c>
      <c r="G3071" s="34"/>
      <c r="H3071" s="1">
        <v>1197.5</v>
      </c>
      <c r="I3071" s="1">
        <f>IF(Tabel1[[#This Row],[Netto afname 2024 (LDN)]]-Tabel1[[#This Row],[Wind profiel]]&lt;0,0,Tabel1[[#This Row],[Netto afname 2024 (LDN)]]-Tabel1[[#This Row],[Wind profiel]])</f>
        <v>0</v>
      </c>
      <c r="J3071" s="1">
        <f>Tabel1[[#This Row],[Wind profiel]]-Tabel1[[#This Row],[Netto afname 2024 (LDN)]]</f>
        <v>1021.5418999999999</v>
      </c>
    </row>
    <row r="3072" spans="1:10" x14ac:dyDescent="0.2">
      <c r="A3072">
        <f t="shared" si="95"/>
        <v>5</v>
      </c>
      <c r="B3072" t="s">
        <v>3070</v>
      </c>
      <c r="C3072" s="1">
        <v>205.13249999999999</v>
      </c>
      <c r="D3072" s="1">
        <v>0</v>
      </c>
      <c r="E3072" s="1">
        <v>0</v>
      </c>
      <c r="F3072" s="1">
        <f t="shared" si="96"/>
        <v>205.13249999999999</v>
      </c>
      <c r="G3072" s="34"/>
      <c r="H3072" s="1">
        <v>1224.3</v>
      </c>
      <c r="I3072" s="1">
        <f>IF(Tabel1[[#This Row],[Netto afname 2024 (LDN)]]-Tabel1[[#This Row],[Wind profiel]]&lt;0,0,Tabel1[[#This Row],[Netto afname 2024 (LDN)]]-Tabel1[[#This Row],[Wind profiel]])</f>
        <v>0</v>
      </c>
      <c r="J3072" s="1">
        <f>Tabel1[[#This Row],[Wind profiel]]-Tabel1[[#This Row],[Netto afname 2024 (LDN)]]</f>
        <v>1019.1675</v>
      </c>
    </row>
    <row r="3073" spans="1:10" x14ac:dyDescent="0.2">
      <c r="A3073">
        <f t="shared" si="95"/>
        <v>5</v>
      </c>
      <c r="B3073" t="s">
        <v>3071</v>
      </c>
      <c r="C3073" s="1">
        <v>169.72815</v>
      </c>
      <c r="D3073" s="1">
        <v>0</v>
      </c>
      <c r="E3073" s="1">
        <v>0</v>
      </c>
      <c r="F3073" s="1">
        <f t="shared" si="96"/>
        <v>169.72815</v>
      </c>
      <c r="G3073" s="34"/>
      <c r="H3073" s="1">
        <v>995.4</v>
      </c>
      <c r="I3073" s="1">
        <f>IF(Tabel1[[#This Row],[Netto afname 2024 (LDN)]]-Tabel1[[#This Row],[Wind profiel]]&lt;0,0,Tabel1[[#This Row],[Netto afname 2024 (LDN)]]-Tabel1[[#This Row],[Wind profiel]])</f>
        <v>0</v>
      </c>
      <c r="J3073" s="1">
        <f>Tabel1[[#This Row],[Wind profiel]]-Tabel1[[#This Row],[Netto afname 2024 (LDN)]]</f>
        <v>825.67184999999995</v>
      </c>
    </row>
    <row r="3074" spans="1:10" x14ac:dyDescent="0.2">
      <c r="A3074">
        <f t="shared" si="95"/>
        <v>5</v>
      </c>
      <c r="B3074" t="s">
        <v>3072</v>
      </c>
      <c r="C3074" s="1">
        <v>163.59950000000001</v>
      </c>
      <c r="D3074" s="1">
        <v>0</v>
      </c>
      <c r="E3074" s="1">
        <v>0</v>
      </c>
      <c r="F3074" s="1">
        <f t="shared" si="96"/>
        <v>163.59950000000001</v>
      </c>
      <c r="G3074" s="34"/>
      <c r="H3074" s="1">
        <v>723.9</v>
      </c>
      <c r="I3074" s="1">
        <f>IF(Tabel1[[#This Row],[Netto afname 2024 (LDN)]]-Tabel1[[#This Row],[Wind profiel]]&lt;0,0,Tabel1[[#This Row],[Netto afname 2024 (LDN)]]-Tabel1[[#This Row],[Wind profiel]])</f>
        <v>0</v>
      </c>
      <c r="J3074" s="1">
        <f>Tabel1[[#This Row],[Wind profiel]]-Tabel1[[#This Row],[Netto afname 2024 (LDN)]]</f>
        <v>560.30049999999994</v>
      </c>
    </row>
    <row r="3075" spans="1:10" x14ac:dyDescent="0.2">
      <c r="A3075">
        <f t="shared" si="95"/>
        <v>5</v>
      </c>
      <c r="B3075" t="s">
        <v>3073</v>
      </c>
      <c r="C3075" s="1">
        <v>153.87470000000002</v>
      </c>
      <c r="D3075" s="1">
        <v>0</v>
      </c>
      <c r="E3075" s="1">
        <v>0</v>
      </c>
      <c r="F3075" s="1">
        <f t="shared" si="96"/>
        <v>153.87470000000002</v>
      </c>
      <c r="G3075" s="34"/>
      <c r="H3075" s="1">
        <v>664.1</v>
      </c>
      <c r="I3075" s="1">
        <f>IF(Tabel1[[#This Row],[Netto afname 2024 (LDN)]]-Tabel1[[#This Row],[Wind profiel]]&lt;0,0,Tabel1[[#This Row],[Netto afname 2024 (LDN)]]-Tabel1[[#This Row],[Wind profiel]])</f>
        <v>0</v>
      </c>
      <c r="J3075" s="1">
        <f>Tabel1[[#This Row],[Wind profiel]]-Tabel1[[#This Row],[Netto afname 2024 (LDN)]]</f>
        <v>510.2253</v>
      </c>
    </row>
    <row r="3076" spans="1:10" x14ac:dyDescent="0.2">
      <c r="A3076">
        <f t="shared" ref="A3076:A3139" si="97">MONTH(B3076)</f>
        <v>5</v>
      </c>
      <c r="B3076" t="s">
        <v>3074</v>
      </c>
      <c r="C3076" s="1">
        <v>148.20190000000002</v>
      </c>
      <c r="D3076" s="1">
        <v>0</v>
      </c>
      <c r="E3076" s="1">
        <v>0</v>
      </c>
      <c r="F3076" s="1">
        <f t="shared" ref="F3076:F3139" si="98">C3076+E3076-D3076</f>
        <v>148.20190000000002</v>
      </c>
      <c r="G3076" s="34"/>
      <c r="H3076" s="1">
        <v>573.20000000000005</v>
      </c>
      <c r="I3076" s="1">
        <f>IF(Tabel1[[#This Row],[Netto afname 2024 (LDN)]]-Tabel1[[#This Row],[Wind profiel]]&lt;0,0,Tabel1[[#This Row],[Netto afname 2024 (LDN)]]-Tabel1[[#This Row],[Wind profiel]])</f>
        <v>0</v>
      </c>
      <c r="J3076" s="1">
        <f>Tabel1[[#This Row],[Wind profiel]]-Tabel1[[#This Row],[Netto afname 2024 (LDN)]]</f>
        <v>424.99810000000002</v>
      </c>
    </row>
    <row r="3077" spans="1:10" x14ac:dyDescent="0.2">
      <c r="A3077">
        <f t="shared" si="97"/>
        <v>5</v>
      </c>
      <c r="B3077" t="s">
        <v>3075</v>
      </c>
      <c r="C3077" s="1">
        <v>145.51745</v>
      </c>
      <c r="D3077" s="1">
        <v>0</v>
      </c>
      <c r="E3077" s="1">
        <v>0</v>
      </c>
      <c r="F3077" s="1">
        <f t="shared" si="98"/>
        <v>145.51745</v>
      </c>
      <c r="G3077" s="34"/>
      <c r="H3077" s="1">
        <v>496</v>
      </c>
      <c r="I3077" s="1">
        <f>IF(Tabel1[[#This Row],[Netto afname 2024 (LDN)]]-Tabel1[[#This Row],[Wind profiel]]&lt;0,0,Tabel1[[#This Row],[Netto afname 2024 (LDN)]]-Tabel1[[#This Row],[Wind profiel]])</f>
        <v>0</v>
      </c>
      <c r="J3077" s="1">
        <f>Tabel1[[#This Row],[Wind profiel]]-Tabel1[[#This Row],[Netto afname 2024 (LDN)]]</f>
        <v>350.48255</v>
      </c>
    </row>
    <row r="3078" spans="1:10" x14ac:dyDescent="0.2">
      <c r="A3078">
        <f t="shared" si="97"/>
        <v>5</v>
      </c>
      <c r="B3078" t="s">
        <v>3076</v>
      </c>
      <c r="C3078" s="1">
        <v>149.72139999999999</v>
      </c>
      <c r="D3078" s="1">
        <v>0</v>
      </c>
      <c r="E3078" s="1">
        <v>0</v>
      </c>
      <c r="F3078" s="1">
        <f t="shared" si="98"/>
        <v>149.72139999999999</v>
      </c>
      <c r="G3078" s="34"/>
      <c r="H3078" s="1">
        <v>456.9</v>
      </c>
      <c r="I3078" s="1">
        <f>IF(Tabel1[[#This Row],[Netto afname 2024 (LDN)]]-Tabel1[[#This Row],[Wind profiel]]&lt;0,0,Tabel1[[#This Row],[Netto afname 2024 (LDN)]]-Tabel1[[#This Row],[Wind profiel]])</f>
        <v>0</v>
      </c>
      <c r="J3078" s="1">
        <f>Tabel1[[#This Row],[Wind profiel]]-Tabel1[[#This Row],[Netto afname 2024 (LDN)]]</f>
        <v>307.17859999999996</v>
      </c>
    </row>
    <row r="3079" spans="1:10" x14ac:dyDescent="0.2">
      <c r="A3079">
        <f t="shared" si="97"/>
        <v>5</v>
      </c>
      <c r="B3079" t="s">
        <v>3077</v>
      </c>
      <c r="C3079" s="1">
        <v>147.5941</v>
      </c>
      <c r="D3079" s="1">
        <v>0</v>
      </c>
      <c r="E3079" s="1">
        <v>0.32</v>
      </c>
      <c r="F3079" s="1">
        <f t="shared" si="98"/>
        <v>147.91409999999999</v>
      </c>
      <c r="G3079" s="34"/>
      <c r="H3079" s="1">
        <v>472.1</v>
      </c>
      <c r="I3079" s="1">
        <f>IF(Tabel1[[#This Row],[Netto afname 2024 (LDN)]]-Tabel1[[#This Row],[Wind profiel]]&lt;0,0,Tabel1[[#This Row],[Netto afname 2024 (LDN)]]-Tabel1[[#This Row],[Wind profiel]])</f>
        <v>0</v>
      </c>
      <c r="J3079" s="1">
        <f>Tabel1[[#This Row],[Wind profiel]]-Tabel1[[#This Row],[Netto afname 2024 (LDN)]]</f>
        <v>324.5059</v>
      </c>
    </row>
    <row r="3080" spans="1:10" x14ac:dyDescent="0.2">
      <c r="A3080">
        <f t="shared" si="97"/>
        <v>5</v>
      </c>
      <c r="B3080" t="s">
        <v>3078</v>
      </c>
      <c r="C3080" s="1">
        <v>119.38205000000001</v>
      </c>
      <c r="D3080" s="1">
        <v>0</v>
      </c>
      <c r="E3080" s="1">
        <v>16.48</v>
      </c>
      <c r="F3080" s="1">
        <f t="shared" si="98"/>
        <v>135.86205000000001</v>
      </c>
      <c r="G3080" s="34"/>
      <c r="H3080" s="1">
        <v>353.8</v>
      </c>
      <c r="I3080" s="1">
        <f>IF(Tabel1[[#This Row],[Netto afname 2024 (LDN)]]-Tabel1[[#This Row],[Wind profiel]]&lt;0,0,Tabel1[[#This Row],[Netto afname 2024 (LDN)]]-Tabel1[[#This Row],[Wind profiel]])</f>
        <v>0</v>
      </c>
      <c r="J3080" s="1">
        <f>Tabel1[[#This Row],[Wind profiel]]-Tabel1[[#This Row],[Netto afname 2024 (LDN)]]</f>
        <v>234.41795000000002</v>
      </c>
    </row>
    <row r="3081" spans="1:10" x14ac:dyDescent="0.2">
      <c r="A3081">
        <f t="shared" si="97"/>
        <v>5</v>
      </c>
      <c r="B3081" t="s">
        <v>3079</v>
      </c>
      <c r="C3081" s="1">
        <v>69.339850000000013</v>
      </c>
      <c r="D3081" s="1">
        <v>0</v>
      </c>
      <c r="E3081" s="1">
        <v>64.56</v>
      </c>
      <c r="F3081" s="1">
        <f t="shared" si="98"/>
        <v>133.89985000000001</v>
      </c>
      <c r="G3081" s="34"/>
      <c r="H3081" s="1">
        <v>230.6</v>
      </c>
      <c r="I3081" s="1">
        <f>IF(Tabel1[[#This Row],[Netto afname 2024 (LDN)]]-Tabel1[[#This Row],[Wind profiel]]&lt;0,0,Tabel1[[#This Row],[Netto afname 2024 (LDN)]]-Tabel1[[#This Row],[Wind profiel]])</f>
        <v>0</v>
      </c>
      <c r="J3081" s="1">
        <f>Tabel1[[#This Row],[Wind profiel]]-Tabel1[[#This Row],[Netto afname 2024 (LDN)]]</f>
        <v>161.26014999999998</v>
      </c>
    </row>
    <row r="3082" spans="1:10" x14ac:dyDescent="0.2">
      <c r="A3082">
        <f t="shared" si="97"/>
        <v>5</v>
      </c>
      <c r="B3082" t="s">
        <v>3080</v>
      </c>
      <c r="C3082" s="1">
        <v>24.717199999999998</v>
      </c>
      <c r="D3082" s="1">
        <v>16.189536031589338</v>
      </c>
      <c r="E3082" s="1">
        <v>124.88000000000001</v>
      </c>
      <c r="F3082" s="1">
        <f t="shared" si="98"/>
        <v>133.40766396841067</v>
      </c>
      <c r="G3082" s="34"/>
      <c r="H3082" s="1">
        <v>189.3</v>
      </c>
      <c r="I3082" s="1">
        <f>IF(Tabel1[[#This Row],[Netto afname 2024 (LDN)]]-Tabel1[[#This Row],[Wind profiel]]&lt;0,0,Tabel1[[#This Row],[Netto afname 2024 (LDN)]]-Tabel1[[#This Row],[Wind profiel]])</f>
        <v>0</v>
      </c>
      <c r="J3082" s="1">
        <f>Tabel1[[#This Row],[Wind profiel]]-Tabel1[[#This Row],[Netto afname 2024 (LDN)]]</f>
        <v>164.58280000000002</v>
      </c>
    </row>
    <row r="3083" spans="1:10" x14ac:dyDescent="0.2">
      <c r="A3083">
        <f t="shared" si="97"/>
        <v>5</v>
      </c>
      <c r="B3083" t="s">
        <v>3081</v>
      </c>
      <c r="C3083" s="1">
        <v>0</v>
      </c>
      <c r="D3083" s="1">
        <v>67.37413622902271</v>
      </c>
      <c r="E3083" s="1">
        <v>207.76000000000002</v>
      </c>
      <c r="F3083" s="1">
        <f t="shared" si="98"/>
        <v>140.38586377097732</v>
      </c>
      <c r="G3083" s="34"/>
      <c r="H3083" s="1">
        <v>152.69999999999999</v>
      </c>
      <c r="I3083" s="1">
        <f>IF(Tabel1[[#This Row],[Netto afname 2024 (LDN)]]-Tabel1[[#This Row],[Wind profiel]]&lt;0,0,Tabel1[[#This Row],[Netto afname 2024 (LDN)]]-Tabel1[[#This Row],[Wind profiel]])</f>
        <v>0</v>
      </c>
      <c r="J3083" s="1">
        <f>Tabel1[[#This Row],[Wind profiel]]-Tabel1[[#This Row],[Netto afname 2024 (LDN)]]</f>
        <v>152.69999999999999</v>
      </c>
    </row>
    <row r="3084" spans="1:10" x14ac:dyDescent="0.2">
      <c r="A3084">
        <f t="shared" si="97"/>
        <v>5</v>
      </c>
      <c r="B3084" t="s">
        <v>3082</v>
      </c>
      <c r="C3084" s="1">
        <v>0</v>
      </c>
      <c r="D3084" s="1">
        <v>136.22902270483712</v>
      </c>
      <c r="E3084" s="1">
        <v>280</v>
      </c>
      <c r="F3084" s="1">
        <f t="shared" si="98"/>
        <v>143.77097729516288</v>
      </c>
      <c r="G3084" s="34"/>
      <c r="H3084" s="1">
        <v>93.8</v>
      </c>
      <c r="I3084" s="1">
        <f>IF(Tabel1[[#This Row],[Netto afname 2024 (LDN)]]-Tabel1[[#This Row],[Wind profiel]]&lt;0,0,Tabel1[[#This Row],[Netto afname 2024 (LDN)]]-Tabel1[[#This Row],[Wind profiel]])</f>
        <v>0</v>
      </c>
      <c r="J3084" s="1">
        <f>Tabel1[[#This Row],[Wind profiel]]-Tabel1[[#This Row],[Netto afname 2024 (LDN)]]</f>
        <v>93.8</v>
      </c>
    </row>
    <row r="3085" spans="1:10" x14ac:dyDescent="0.2">
      <c r="A3085">
        <f t="shared" si="97"/>
        <v>5</v>
      </c>
      <c r="B3085" t="s">
        <v>3083</v>
      </c>
      <c r="C3085" s="1">
        <v>0</v>
      </c>
      <c r="D3085" s="1">
        <v>189.78282329713721</v>
      </c>
      <c r="E3085" s="1">
        <v>342.55999999999995</v>
      </c>
      <c r="F3085" s="1">
        <f t="shared" si="98"/>
        <v>152.77717670286273</v>
      </c>
      <c r="G3085" s="34"/>
      <c r="H3085" s="1">
        <v>58.2</v>
      </c>
      <c r="I3085" s="1">
        <f>IF(Tabel1[[#This Row],[Netto afname 2024 (LDN)]]-Tabel1[[#This Row],[Wind profiel]]&lt;0,0,Tabel1[[#This Row],[Netto afname 2024 (LDN)]]-Tabel1[[#This Row],[Wind profiel]])</f>
        <v>0</v>
      </c>
      <c r="J3085" s="1">
        <f>Tabel1[[#This Row],[Wind profiel]]-Tabel1[[#This Row],[Netto afname 2024 (LDN)]]</f>
        <v>58.2</v>
      </c>
    </row>
    <row r="3086" spans="1:10" x14ac:dyDescent="0.2">
      <c r="A3086">
        <f t="shared" si="97"/>
        <v>5</v>
      </c>
      <c r="B3086" t="s">
        <v>3084</v>
      </c>
      <c r="C3086" s="1">
        <v>0</v>
      </c>
      <c r="D3086" s="1">
        <v>164.46199407699902</v>
      </c>
      <c r="E3086" s="1">
        <v>319.68</v>
      </c>
      <c r="F3086" s="1">
        <f t="shared" si="98"/>
        <v>155.21800592300099</v>
      </c>
      <c r="G3086" s="34"/>
      <c r="H3086" s="1">
        <v>35.9</v>
      </c>
      <c r="I3086" s="1">
        <f>IF(Tabel1[[#This Row],[Netto afname 2024 (LDN)]]-Tabel1[[#This Row],[Wind profiel]]&lt;0,0,Tabel1[[#This Row],[Netto afname 2024 (LDN)]]-Tabel1[[#This Row],[Wind profiel]])</f>
        <v>0</v>
      </c>
      <c r="J3086" s="1">
        <f>Tabel1[[#This Row],[Wind profiel]]-Tabel1[[#This Row],[Netto afname 2024 (LDN)]]</f>
        <v>35.9</v>
      </c>
    </row>
    <row r="3087" spans="1:10" x14ac:dyDescent="0.2">
      <c r="A3087">
        <f t="shared" si="97"/>
        <v>5</v>
      </c>
      <c r="B3087" t="s">
        <v>3085</v>
      </c>
      <c r="C3087" s="1">
        <v>0</v>
      </c>
      <c r="D3087" s="1">
        <v>159.13129318854885</v>
      </c>
      <c r="E3087" s="1">
        <v>319.91999999999996</v>
      </c>
      <c r="F3087" s="1">
        <f t="shared" si="98"/>
        <v>160.78870681145111</v>
      </c>
      <c r="G3087" s="34"/>
      <c r="H3087" s="1">
        <v>0</v>
      </c>
      <c r="I3087" s="1">
        <f>IF(Tabel1[[#This Row],[Netto afname 2024 (LDN)]]-Tabel1[[#This Row],[Wind profiel]]&lt;0,0,Tabel1[[#This Row],[Netto afname 2024 (LDN)]]-Tabel1[[#This Row],[Wind profiel]])</f>
        <v>0</v>
      </c>
      <c r="J3087" s="1">
        <f>Tabel1[[#This Row],[Wind profiel]]-Tabel1[[#This Row],[Netto afname 2024 (LDN)]]</f>
        <v>0</v>
      </c>
    </row>
    <row r="3088" spans="1:10" x14ac:dyDescent="0.2">
      <c r="A3088">
        <f t="shared" si="97"/>
        <v>5</v>
      </c>
      <c r="B3088" t="s">
        <v>3086</v>
      </c>
      <c r="C3088" s="1">
        <v>0</v>
      </c>
      <c r="D3088" s="1">
        <v>161.20434353405724</v>
      </c>
      <c r="E3088" s="1">
        <v>320</v>
      </c>
      <c r="F3088" s="1">
        <f t="shared" si="98"/>
        <v>158.79565646594276</v>
      </c>
      <c r="G3088" s="34"/>
      <c r="H3088" s="1">
        <v>0</v>
      </c>
      <c r="I3088" s="1">
        <f>IF(Tabel1[[#This Row],[Netto afname 2024 (LDN)]]-Tabel1[[#This Row],[Wind profiel]]&lt;0,0,Tabel1[[#This Row],[Netto afname 2024 (LDN)]]-Tabel1[[#This Row],[Wind profiel]])</f>
        <v>0</v>
      </c>
      <c r="J3088" s="1">
        <f>Tabel1[[#This Row],[Wind profiel]]-Tabel1[[#This Row],[Netto afname 2024 (LDN)]]</f>
        <v>0</v>
      </c>
    </row>
    <row r="3089" spans="1:10" x14ac:dyDescent="0.2">
      <c r="A3089">
        <f t="shared" si="97"/>
        <v>5</v>
      </c>
      <c r="B3089" t="s">
        <v>3087</v>
      </c>
      <c r="C3089" s="1">
        <v>0</v>
      </c>
      <c r="D3089" s="1">
        <v>272.40868706811449</v>
      </c>
      <c r="E3089" s="1">
        <v>434</v>
      </c>
      <c r="F3089" s="1">
        <f t="shared" si="98"/>
        <v>161.59131293188551</v>
      </c>
      <c r="G3089" s="34"/>
      <c r="H3089" s="1">
        <v>134.1</v>
      </c>
      <c r="I3089" s="1">
        <f>IF(Tabel1[[#This Row],[Netto afname 2024 (LDN)]]-Tabel1[[#This Row],[Wind profiel]]&lt;0,0,Tabel1[[#This Row],[Netto afname 2024 (LDN)]]-Tabel1[[#This Row],[Wind profiel]])</f>
        <v>0</v>
      </c>
      <c r="J3089" s="1">
        <f>Tabel1[[#This Row],[Wind profiel]]-Tabel1[[#This Row],[Netto afname 2024 (LDN)]]</f>
        <v>134.1</v>
      </c>
    </row>
    <row r="3090" spans="1:10" x14ac:dyDescent="0.2">
      <c r="A3090">
        <f t="shared" si="97"/>
        <v>5</v>
      </c>
      <c r="B3090" t="s">
        <v>3088</v>
      </c>
      <c r="C3090" s="1">
        <v>0</v>
      </c>
      <c r="D3090" s="1">
        <v>186.42645607107602</v>
      </c>
      <c r="E3090" s="1">
        <v>342.23999999999995</v>
      </c>
      <c r="F3090" s="1">
        <f t="shared" si="98"/>
        <v>155.81354392892393</v>
      </c>
      <c r="G3090" s="34"/>
      <c r="H3090" s="1">
        <v>519.5</v>
      </c>
      <c r="I3090" s="1">
        <f>IF(Tabel1[[#This Row],[Netto afname 2024 (LDN)]]-Tabel1[[#This Row],[Wind profiel]]&lt;0,0,Tabel1[[#This Row],[Netto afname 2024 (LDN)]]-Tabel1[[#This Row],[Wind profiel]])</f>
        <v>0</v>
      </c>
      <c r="J3090" s="1">
        <f>Tabel1[[#This Row],[Wind profiel]]-Tabel1[[#This Row],[Netto afname 2024 (LDN)]]</f>
        <v>519.5</v>
      </c>
    </row>
    <row r="3091" spans="1:10" x14ac:dyDescent="0.2">
      <c r="A3091">
        <f t="shared" si="97"/>
        <v>5</v>
      </c>
      <c r="B3091" t="s">
        <v>3089</v>
      </c>
      <c r="C3091" s="1">
        <v>3.5961500000000002</v>
      </c>
      <c r="D3091" s="1">
        <v>40.572556762092795</v>
      </c>
      <c r="E3091" s="1">
        <v>189.92000000000002</v>
      </c>
      <c r="F3091" s="1">
        <f t="shared" si="98"/>
        <v>152.94359323790721</v>
      </c>
      <c r="G3091" s="34"/>
      <c r="H3091" s="1">
        <v>585.20000000000005</v>
      </c>
      <c r="I3091" s="1">
        <f>IF(Tabel1[[#This Row],[Netto afname 2024 (LDN)]]-Tabel1[[#This Row],[Wind profiel]]&lt;0,0,Tabel1[[#This Row],[Netto afname 2024 (LDN)]]-Tabel1[[#This Row],[Wind profiel]])</f>
        <v>0</v>
      </c>
      <c r="J3091" s="1">
        <f>Tabel1[[#This Row],[Wind profiel]]-Tabel1[[#This Row],[Netto afname 2024 (LDN)]]</f>
        <v>581.60385000000008</v>
      </c>
    </row>
    <row r="3092" spans="1:10" x14ac:dyDescent="0.2">
      <c r="A3092">
        <f t="shared" si="97"/>
        <v>5</v>
      </c>
      <c r="B3092" t="s">
        <v>3090</v>
      </c>
      <c r="C3092" s="1">
        <v>8.9650499999999997</v>
      </c>
      <c r="D3092" s="1">
        <v>53.010858835143139</v>
      </c>
      <c r="E3092" s="1">
        <v>198.24</v>
      </c>
      <c r="F3092" s="1">
        <f t="shared" si="98"/>
        <v>154.19419116485687</v>
      </c>
      <c r="G3092" s="34"/>
      <c r="H3092" s="1">
        <v>541.4</v>
      </c>
      <c r="I3092" s="1">
        <f>IF(Tabel1[[#This Row],[Netto afname 2024 (LDN)]]-Tabel1[[#This Row],[Wind profiel]]&lt;0,0,Tabel1[[#This Row],[Netto afname 2024 (LDN)]]-Tabel1[[#This Row],[Wind profiel]])</f>
        <v>0</v>
      </c>
      <c r="J3092" s="1">
        <f>Tabel1[[#This Row],[Wind profiel]]-Tabel1[[#This Row],[Netto afname 2024 (LDN)]]</f>
        <v>532.43494999999996</v>
      </c>
    </row>
    <row r="3093" spans="1:10" x14ac:dyDescent="0.2">
      <c r="A3093">
        <f t="shared" si="97"/>
        <v>5</v>
      </c>
      <c r="B3093" t="s">
        <v>3091</v>
      </c>
      <c r="C3093" s="1">
        <v>55.056550000000001</v>
      </c>
      <c r="D3093" s="1">
        <v>1.4807502467917077</v>
      </c>
      <c r="E3093" s="1">
        <v>102.16</v>
      </c>
      <c r="F3093" s="1">
        <f t="shared" si="98"/>
        <v>155.73579975320828</v>
      </c>
      <c r="G3093" s="34"/>
      <c r="H3093" s="1">
        <v>615.4</v>
      </c>
      <c r="I3093" s="1">
        <f>IF(Tabel1[[#This Row],[Netto afname 2024 (LDN)]]-Tabel1[[#This Row],[Wind profiel]]&lt;0,0,Tabel1[[#This Row],[Netto afname 2024 (LDN)]]-Tabel1[[#This Row],[Wind profiel]])</f>
        <v>0</v>
      </c>
      <c r="J3093" s="1">
        <f>Tabel1[[#This Row],[Wind profiel]]-Tabel1[[#This Row],[Netto afname 2024 (LDN)]]</f>
        <v>560.34344999999996</v>
      </c>
    </row>
    <row r="3094" spans="1:10" x14ac:dyDescent="0.2">
      <c r="A3094">
        <f t="shared" si="97"/>
        <v>5</v>
      </c>
      <c r="B3094" t="s">
        <v>3092</v>
      </c>
      <c r="C3094" s="1">
        <v>131.63935000000001</v>
      </c>
      <c r="D3094" s="1">
        <v>0</v>
      </c>
      <c r="E3094" s="1">
        <v>28.960000000000004</v>
      </c>
      <c r="F3094" s="1">
        <f t="shared" si="98"/>
        <v>160.59935000000002</v>
      </c>
      <c r="G3094" s="34"/>
      <c r="H3094" s="1">
        <v>717.2</v>
      </c>
      <c r="I3094" s="1">
        <f>IF(Tabel1[[#This Row],[Netto afname 2024 (LDN)]]-Tabel1[[#This Row],[Wind profiel]]&lt;0,0,Tabel1[[#This Row],[Netto afname 2024 (LDN)]]-Tabel1[[#This Row],[Wind profiel]])</f>
        <v>0</v>
      </c>
      <c r="J3094" s="1">
        <f>Tabel1[[#This Row],[Wind profiel]]-Tabel1[[#This Row],[Netto afname 2024 (LDN)]]</f>
        <v>585.56065000000001</v>
      </c>
    </row>
    <row r="3095" spans="1:10" x14ac:dyDescent="0.2">
      <c r="A3095">
        <f t="shared" si="97"/>
        <v>5</v>
      </c>
      <c r="B3095" t="s">
        <v>3093</v>
      </c>
      <c r="C3095" s="1">
        <v>163.70079999999999</v>
      </c>
      <c r="D3095" s="1">
        <v>0</v>
      </c>
      <c r="E3095" s="1">
        <v>0.88</v>
      </c>
      <c r="F3095" s="1">
        <f t="shared" si="98"/>
        <v>164.58079999999998</v>
      </c>
      <c r="G3095" s="34"/>
      <c r="H3095" s="1">
        <v>808.9</v>
      </c>
      <c r="I3095" s="1">
        <f>IF(Tabel1[[#This Row],[Netto afname 2024 (LDN)]]-Tabel1[[#This Row],[Wind profiel]]&lt;0,0,Tabel1[[#This Row],[Netto afname 2024 (LDN)]]-Tabel1[[#This Row],[Wind profiel]])</f>
        <v>0</v>
      </c>
      <c r="J3095" s="1">
        <f>Tabel1[[#This Row],[Wind profiel]]-Tabel1[[#This Row],[Netto afname 2024 (LDN)]]</f>
        <v>645.19920000000002</v>
      </c>
    </row>
    <row r="3096" spans="1:10" x14ac:dyDescent="0.2">
      <c r="A3096">
        <f t="shared" si="97"/>
        <v>5</v>
      </c>
      <c r="B3096" t="s">
        <v>3094</v>
      </c>
      <c r="C3096" s="1">
        <v>161.11765</v>
      </c>
      <c r="D3096" s="1">
        <v>0</v>
      </c>
      <c r="E3096" s="1">
        <v>0</v>
      </c>
      <c r="F3096" s="1">
        <f t="shared" si="98"/>
        <v>161.11765</v>
      </c>
      <c r="G3096" s="34"/>
      <c r="H3096" s="1">
        <v>709.8</v>
      </c>
      <c r="I3096" s="1">
        <f>IF(Tabel1[[#This Row],[Netto afname 2024 (LDN)]]-Tabel1[[#This Row],[Wind profiel]]&lt;0,0,Tabel1[[#This Row],[Netto afname 2024 (LDN)]]-Tabel1[[#This Row],[Wind profiel]])</f>
        <v>0</v>
      </c>
      <c r="J3096" s="1">
        <f>Tabel1[[#This Row],[Wind profiel]]-Tabel1[[#This Row],[Netto afname 2024 (LDN)]]</f>
        <v>548.68234999999993</v>
      </c>
    </row>
    <row r="3097" spans="1:10" x14ac:dyDescent="0.2">
      <c r="A3097">
        <f t="shared" si="97"/>
        <v>5</v>
      </c>
      <c r="B3097" t="s">
        <v>3095</v>
      </c>
      <c r="C3097" s="1">
        <v>160.71244999999999</v>
      </c>
      <c r="D3097" s="1">
        <v>0</v>
      </c>
      <c r="E3097" s="1">
        <v>0</v>
      </c>
      <c r="F3097" s="1">
        <f t="shared" si="98"/>
        <v>160.71244999999999</v>
      </c>
      <c r="G3097" s="34"/>
      <c r="H3097" s="1">
        <v>639.79999999999995</v>
      </c>
      <c r="I3097" s="1">
        <f>IF(Tabel1[[#This Row],[Netto afname 2024 (LDN)]]-Tabel1[[#This Row],[Wind profiel]]&lt;0,0,Tabel1[[#This Row],[Netto afname 2024 (LDN)]]-Tabel1[[#This Row],[Wind profiel]])</f>
        <v>0</v>
      </c>
      <c r="J3097" s="1">
        <f>Tabel1[[#This Row],[Wind profiel]]-Tabel1[[#This Row],[Netto afname 2024 (LDN)]]</f>
        <v>479.08754999999996</v>
      </c>
    </row>
    <row r="3098" spans="1:10" x14ac:dyDescent="0.2">
      <c r="A3098">
        <f t="shared" si="97"/>
        <v>5</v>
      </c>
      <c r="B3098" t="s">
        <v>3096</v>
      </c>
      <c r="C3098" s="1">
        <v>156.05265</v>
      </c>
      <c r="D3098" s="1">
        <v>0</v>
      </c>
      <c r="E3098" s="1">
        <v>0</v>
      </c>
      <c r="F3098" s="1">
        <f t="shared" si="98"/>
        <v>156.05265</v>
      </c>
      <c r="G3098" s="34"/>
      <c r="H3098" s="1">
        <v>554.79999999999995</v>
      </c>
      <c r="I3098" s="1">
        <f>IF(Tabel1[[#This Row],[Netto afname 2024 (LDN)]]-Tabel1[[#This Row],[Wind profiel]]&lt;0,0,Tabel1[[#This Row],[Netto afname 2024 (LDN)]]-Tabel1[[#This Row],[Wind profiel]])</f>
        <v>0</v>
      </c>
      <c r="J3098" s="1">
        <f>Tabel1[[#This Row],[Wind profiel]]-Tabel1[[#This Row],[Netto afname 2024 (LDN)]]</f>
        <v>398.74734999999998</v>
      </c>
    </row>
    <row r="3099" spans="1:10" x14ac:dyDescent="0.2">
      <c r="A3099">
        <f t="shared" si="97"/>
        <v>5</v>
      </c>
      <c r="B3099" t="s">
        <v>3097</v>
      </c>
      <c r="C3099" s="1">
        <v>152.10194999999999</v>
      </c>
      <c r="D3099" s="1">
        <v>0</v>
      </c>
      <c r="E3099" s="1">
        <v>0</v>
      </c>
      <c r="F3099" s="1">
        <f t="shared" si="98"/>
        <v>152.10194999999999</v>
      </c>
      <c r="G3099" s="34"/>
      <c r="H3099" s="1">
        <v>511.7</v>
      </c>
      <c r="I3099" s="1">
        <f>IF(Tabel1[[#This Row],[Netto afname 2024 (LDN)]]-Tabel1[[#This Row],[Wind profiel]]&lt;0,0,Tabel1[[#This Row],[Netto afname 2024 (LDN)]]-Tabel1[[#This Row],[Wind profiel]])</f>
        <v>0</v>
      </c>
      <c r="J3099" s="1">
        <f>Tabel1[[#This Row],[Wind profiel]]-Tabel1[[#This Row],[Netto afname 2024 (LDN)]]</f>
        <v>359.59805</v>
      </c>
    </row>
    <row r="3100" spans="1:10" x14ac:dyDescent="0.2">
      <c r="A3100">
        <f t="shared" si="97"/>
        <v>5</v>
      </c>
      <c r="B3100" t="s">
        <v>3098</v>
      </c>
      <c r="C3100" s="1">
        <v>144.40314999999998</v>
      </c>
      <c r="D3100" s="1">
        <v>0</v>
      </c>
      <c r="E3100" s="1">
        <v>0</v>
      </c>
      <c r="F3100" s="1">
        <f t="shared" si="98"/>
        <v>144.40314999999998</v>
      </c>
      <c r="G3100" s="34"/>
      <c r="H3100" s="1">
        <v>365.8</v>
      </c>
      <c r="I3100" s="1">
        <f>IF(Tabel1[[#This Row],[Netto afname 2024 (LDN)]]-Tabel1[[#This Row],[Wind profiel]]&lt;0,0,Tabel1[[#This Row],[Netto afname 2024 (LDN)]]-Tabel1[[#This Row],[Wind profiel]])</f>
        <v>0</v>
      </c>
      <c r="J3100" s="1">
        <f>Tabel1[[#This Row],[Wind profiel]]-Tabel1[[#This Row],[Netto afname 2024 (LDN)]]</f>
        <v>221.39685000000003</v>
      </c>
    </row>
    <row r="3101" spans="1:10" x14ac:dyDescent="0.2">
      <c r="A3101">
        <f t="shared" si="97"/>
        <v>5</v>
      </c>
      <c r="B3101" t="s">
        <v>3099</v>
      </c>
      <c r="C3101" s="1">
        <v>139.43944999999999</v>
      </c>
      <c r="D3101" s="1">
        <v>0</v>
      </c>
      <c r="E3101" s="1">
        <v>0</v>
      </c>
      <c r="F3101" s="1">
        <f t="shared" si="98"/>
        <v>139.43944999999999</v>
      </c>
      <c r="G3101" s="34"/>
      <c r="H3101" s="1">
        <v>231.7</v>
      </c>
      <c r="I3101" s="1">
        <f>IF(Tabel1[[#This Row],[Netto afname 2024 (LDN)]]-Tabel1[[#This Row],[Wind profiel]]&lt;0,0,Tabel1[[#This Row],[Netto afname 2024 (LDN)]]-Tabel1[[#This Row],[Wind profiel]])</f>
        <v>0</v>
      </c>
      <c r="J3101" s="1">
        <f>Tabel1[[#This Row],[Wind profiel]]-Tabel1[[#This Row],[Netto afname 2024 (LDN)]]</f>
        <v>92.260549999999995</v>
      </c>
    </row>
    <row r="3102" spans="1:10" x14ac:dyDescent="0.2">
      <c r="A3102">
        <f t="shared" si="97"/>
        <v>5</v>
      </c>
      <c r="B3102" t="s">
        <v>3100</v>
      </c>
      <c r="C3102" s="1">
        <v>140.45245</v>
      </c>
      <c r="D3102" s="1">
        <v>0</v>
      </c>
      <c r="E3102" s="1">
        <v>0</v>
      </c>
      <c r="F3102" s="1">
        <f t="shared" si="98"/>
        <v>140.45245</v>
      </c>
      <c r="G3102" s="34"/>
      <c r="H3102" s="1">
        <v>130.1</v>
      </c>
      <c r="I3102" s="1">
        <f>IF(Tabel1[[#This Row],[Netto afname 2024 (LDN)]]-Tabel1[[#This Row],[Wind profiel]]&lt;0,0,Tabel1[[#This Row],[Netto afname 2024 (LDN)]]-Tabel1[[#This Row],[Wind profiel]])</f>
        <v>10.352450000000005</v>
      </c>
      <c r="J3102" s="1">
        <f>Tabel1[[#This Row],[Wind profiel]]-Tabel1[[#This Row],[Netto afname 2024 (LDN)]]</f>
        <v>-10.352450000000005</v>
      </c>
    </row>
    <row r="3103" spans="1:10" x14ac:dyDescent="0.2">
      <c r="A3103">
        <f t="shared" si="97"/>
        <v>5</v>
      </c>
      <c r="B3103" t="s">
        <v>3101</v>
      </c>
      <c r="C3103" s="1">
        <v>136.34979999999999</v>
      </c>
      <c r="D3103" s="1">
        <v>0</v>
      </c>
      <c r="E3103" s="1">
        <v>0.08</v>
      </c>
      <c r="F3103" s="1">
        <f t="shared" si="98"/>
        <v>136.4298</v>
      </c>
      <c r="G3103" s="34"/>
      <c r="H3103" s="1">
        <v>24.1</v>
      </c>
      <c r="I3103" s="1">
        <f>IF(Tabel1[[#This Row],[Netto afname 2024 (LDN)]]-Tabel1[[#This Row],[Wind profiel]]&lt;0,0,Tabel1[[#This Row],[Netto afname 2024 (LDN)]]-Tabel1[[#This Row],[Wind profiel]])</f>
        <v>112.24979999999999</v>
      </c>
      <c r="J3103" s="1">
        <f>Tabel1[[#This Row],[Wind profiel]]-Tabel1[[#This Row],[Netto afname 2024 (LDN)]]</f>
        <v>-112.24979999999999</v>
      </c>
    </row>
    <row r="3104" spans="1:10" x14ac:dyDescent="0.2">
      <c r="A3104">
        <f t="shared" si="97"/>
        <v>5</v>
      </c>
      <c r="B3104" t="s">
        <v>3102</v>
      </c>
      <c r="C3104" s="1">
        <v>109.91049999999998</v>
      </c>
      <c r="D3104" s="1">
        <v>0</v>
      </c>
      <c r="E3104" s="1">
        <v>26.4</v>
      </c>
      <c r="F3104" s="1">
        <f t="shared" si="98"/>
        <v>136.31049999999999</v>
      </c>
      <c r="G3104" s="34"/>
      <c r="H3104" s="1">
        <v>0</v>
      </c>
      <c r="I3104" s="1">
        <f>IF(Tabel1[[#This Row],[Netto afname 2024 (LDN)]]-Tabel1[[#This Row],[Wind profiel]]&lt;0,0,Tabel1[[#This Row],[Netto afname 2024 (LDN)]]-Tabel1[[#This Row],[Wind profiel]])</f>
        <v>109.91049999999998</v>
      </c>
      <c r="J3104" s="1">
        <f>Tabel1[[#This Row],[Wind profiel]]-Tabel1[[#This Row],[Netto afname 2024 (LDN)]]</f>
        <v>-109.91049999999998</v>
      </c>
    </row>
    <row r="3105" spans="1:10" x14ac:dyDescent="0.2">
      <c r="A3105">
        <f t="shared" si="97"/>
        <v>5</v>
      </c>
      <c r="B3105" t="s">
        <v>3103</v>
      </c>
      <c r="C3105" s="1">
        <v>46.648649999999996</v>
      </c>
      <c r="D3105" s="1">
        <v>0.5923000987166831</v>
      </c>
      <c r="E3105" s="1">
        <v>85.12</v>
      </c>
      <c r="F3105" s="1">
        <f t="shared" si="98"/>
        <v>131.17634990128332</v>
      </c>
      <c r="G3105" s="34"/>
      <c r="H3105" s="1">
        <v>0</v>
      </c>
      <c r="I3105" s="1">
        <f>IF(Tabel1[[#This Row],[Netto afname 2024 (LDN)]]-Tabel1[[#This Row],[Wind profiel]]&lt;0,0,Tabel1[[#This Row],[Netto afname 2024 (LDN)]]-Tabel1[[#This Row],[Wind profiel]])</f>
        <v>46.648649999999996</v>
      </c>
      <c r="J3105" s="1">
        <f>Tabel1[[#This Row],[Wind profiel]]-Tabel1[[#This Row],[Netto afname 2024 (LDN)]]</f>
        <v>-46.648649999999996</v>
      </c>
    </row>
    <row r="3106" spans="1:10" x14ac:dyDescent="0.2">
      <c r="A3106">
        <f t="shared" si="97"/>
        <v>5</v>
      </c>
      <c r="B3106" t="s">
        <v>3104</v>
      </c>
      <c r="C3106" s="1">
        <v>4.2545999999999999</v>
      </c>
      <c r="D3106" s="1">
        <v>37.216189536031592</v>
      </c>
      <c r="E3106" s="1">
        <v>166.4</v>
      </c>
      <c r="F3106" s="1">
        <f t="shared" si="98"/>
        <v>133.43841046396841</v>
      </c>
      <c r="G3106" s="34"/>
      <c r="H3106" s="1">
        <v>0</v>
      </c>
      <c r="I3106" s="1">
        <f>IF(Tabel1[[#This Row],[Netto afname 2024 (LDN)]]-Tabel1[[#This Row],[Wind profiel]]&lt;0,0,Tabel1[[#This Row],[Netto afname 2024 (LDN)]]-Tabel1[[#This Row],[Wind profiel]])</f>
        <v>4.2545999999999999</v>
      </c>
      <c r="J3106" s="1">
        <f>Tabel1[[#This Row],[Wind profiel]]-Tabel1[[#This Row],[Netto afname 2024 (LDN)]]</f>
        <v>-4.2545999999999999</v>
      </c>
    </row>
    <row r="3107" spans="1:10" x14ac:dyDescent="0.2">
      <c r="A3107">
        <f t="shared" si="97"/>
        <v>5</v>
      </c>
      <c r="B3107" t="s">
        <v>3105</v>
      </c>
      <c r="C3107" s="1">
        <v>0</v>
      </c>
      <c r="D3107" s="1">
        <v>180.10858835143139</v>
      </c>
      <c r="E3107" s="1">
        <v>322.24</v>
      </c>
      <c r="F3107" s="1">
        <f t="shared" si="98"/>
        <v>142.13141164856862</v>
      </c>
      <c r="G3107" s="34"/>
      <c r="H3107" s="1">
        <v>0</v>
      </c>
      <c r="I3107" s="1">
        <f>IF(Tabel1[[#This Row],[Netto afname 2024 (LDN)]]-Tabel1[[#This Row],[Wind profiel]]&lt;0,0,Tabel1[[#This Row],[Netto afname 2024 (LDN)]]-Tabel1[[#This Row],[Wind profiel]])</f>
        <v>0</v>
      </c>
      <c r="J3107" s="1">
        <f>Tabel1[[#This Row],[Wind profiel]]-Tabel1[[#This Row],[Netto afname 2024 (LDN)]]</f>
        <v>0</v>
      </c>
    </row>
    <row r="3108" spans="1:10" x14ac:dyDescent="0.2">
      <c r="A3108">
        <f t="shared" si="97"/>
        <v>5</v>
      </c>
      <c r="B3108" t="s">
        <v>3106</v>
      </c>
      <c r="C3108" s="1">
        <v>0</v>
      </c>
      <c r="D3108" s="1">
        <v>345.45903257650536</v>
      </c>
      <c r="E3108" s="1">
        <v>498.15999999999997</v>
      </c>
      <c r="F3108" s="1">
        <f t="shared" si="98"/>
        <v>152.7009674234946</v>
      </c>
      <c r="G3108" s="34"/>
      <c r="H3108" s="1">
        <v>0</v>
      </c>
      <c r="I3108" s="1">
        <f>IF(Tabel1[[#This Row],[Netto afname 2024 (LDN)]]-Tabel1[[#This Row],[Wind profiel]]&lt;0,0,Tabel1[[#This Row],[Netto afname 2024 (LDN)]]-Tabel1[[#This Row],[Wind profiel]])</f>
        <v>0</v>
      </c>
      <c r="J3108" s="1">
        <f>Tabel1[[#This Row],[Wind profiel]]-Tabel1[[#This Row],[Netto afname 2024 (LDN)]]</f>
        <v>0</v>
      </c>
    </row>
    <row r="3109" spans="1:10" x14ac:dyDescent="0.2">
      <c r="A3109">
        <f t="shared" si="97"/>
        <v>5</v>
      </c>
      <c r="B3109" t="s">
        <v>3107</v>
      </c>
      <c r="C3109" s="1">
        <v>0</v>
      </c>
      <c r="D3109" s="1">
        <v>317.47285291214212</v>
      </c>
      <c r="E3109" s="1">
        <v>480.24</v>
      </c>
      <c r="F3109" s="1">
        <f t="shared" si="98"/>
        <v>162.76714708785789</v>
      </c>
      <c r="G3109" s="34"/>
      <c r="H3109" s="1">
        <v>0</v>
      </c>
      <c r="I3109" s="1">
        <f>IF(Tabel1[[#This Row],[Netto afname 2024 (LDN)]]-Tabel1[[#This Row],[Wind profiel]]&lt;0,0,Tabel1[[#This Row],[Netto afname 2024 (LDN)]]-Tabel1[[#This Row],[Wind profiel]])</f>
        <v>0</v>
      </c>
      <c r="J3109" s="1">
        <f>Tabel1[[#This Row],[Wind profiel]]-Tabel1[[#This Row],[Netto afname 2024 (LDN)]]</f>
        <v>0</v>
      </c>
    </row>
    <row r="3110" spans="1:10" x14ac:dyDescent="0.2">
      <c r="A3110">
        <f t="shared" si="97"/>
        <v>5</v>
      </c>
      <c r="B3110" t="s">
        <v>3108</v>
      </c>
      <c r="C3110" s="1">
        <v>0</v>
      </c>
      <c r="D3110" s="1">
        <v>267.62092793682132</v>
      </c>
      <c r="E3110" s="1">
        <v>455.91999999999996</v>
      </c>
      <c r="F3110" s="1">
        <f t="shared" si="98"/>
        <v>188.29907206317864</v>
      </c>
      <c r="G3110" s="34"/>
      <c r="H3110" s="1">
        <v>0</v>
      </c>
      <c r="I3110" s="1">
        <f>IF(Tabel1[[#This Row],[Netto afname 2024 (LDN)]]-Tabel1[[#This Row],[Wind profiel]]&lt;0,0,Tabel1[[#This Row],[Netto afname 2024 (LDN)]]-Tabel1[[#This Row],[Wind profiel]])</f>
        <v>0</v>
      </c>
      <c r="J3110" s="1">
        <f>Tabel1[[#This Row],[Wind profiel]]-Tabel1[[#This Row],[Netto afname 2024 (LDN)]]</f>
        <v>0</v>
      </c>
    </row>
    <row r="3111" spans="1:10" x14ac:dyDescent="0.2">
      <c r="A3111">
        <f t="shared" si="97"/>
        <v>5</v>
      </c>
      <c r="B3111" t="s">
        <v>3109</v>
      </c>
      <c r="C3111" s="1">
        <v>0</v>
      </c>
      <c r="D3111" s="1">
        <v>272.70483711747283</v>
      </c>
      <c r="E3111" s="1">
        <v>438.56</v>
      </c>
      <c r="F3111" s="1">
        <f t="shared" si="98"/>
        <v>165.85516288252717</v>
      </c>
      <c r="G3111" s="34"/>
      <c r="H3111" s="1">
        <v>0</v>
      </c>
      <c r="I3111" s="1">
        <f>IF(Tabel1[[#This Row],[Netto afname 2024 (LDN)]]-Tabel1[[#This Row],[Wind profiel]]&lt;0,0,Tabel1[[#This Row],[Netto afname 2024 (LDN)]]-Tabel1[[#This Row],[Wind profiel]])</f>
        <v>0</v>
      </c>
      <c r="J3111" s="1">
        <f>Tabel1[[#This Row],[Wind profiel]]-Tabel1[[#This Row],[Netto afname 2024 (LDN)]]</f>
        <v>0</v>
      </c>
    </row>
    <row r="3112" spans="1:10" x14ac:dyDescent="0.2">
      <c r="A3112">
        <f t="shared" si="97"/>
        <v>5</v>
      </c>
      <c r="B3112" t="s">
        <v>3110</v>
      </c>
      <c r="C3112" s="1">
        <v>0</v>
      </c>
      <c r="D3112" s="1">
        <v>218.06515301085886</v>
      </c>
      <c r="E3112" s="1">
        <v>383.35999999999996</v>
      </c>
      <c r="F3112" s="1">
        <f t="shared" si="98"/>
        <v>165.29484698914109</v>
      </c>
      <c r="G3112" s="34"/>
      <c r="H3112" s="1">
        <v>8.4</v>
      </c>
      <c r="I3112" s="1">
        <f>IF(Tabel1[[#This Row],[Netto afname 2024 (LDN)]]-Tabel1[[#This Row],[Wind profiel]]&lt;0,0,Tabel1[[#This Row],[Netto afname 2024 (LDN)]]-Tabel1[[#This Row],[Wind profiel]])</f>
        <v>0</v>
      </c>
      <c r="J3112" s="1">
        <f>Tabel1[[#This Row],[Wind profiel]]-Tabel1[[#This Row],[Netto afname 2024 (LDN)]]</f>
        <v>8.4</v>
      </c>
    </row>
    <row r="3113" spans="1:10" x14ac:dyDescent="0.2">
      <c r="A3113">
        <f t="shared" si="97"/>
        <v>5</v>
      </c>
      <c r="B3113" t="s">
        <v>3111</v>
      </c>
      <c r="C3113" s="1">
        <v>0</v>
      </c>
      <c r="D3113" s="1">
        <v>198.3218163869694</v>
      </c>
      <c r="E3113" s="1">
        <v>365.28</v>
      </c>
      <c r="F3113" s="1">
        <f t="shared" si="98"/>
        <v>166.95818361303057</v>
      </c>
      <c r="G3113" s="34"/>
      <c r="H3113" s="1">
        <v>8.3000000000000007</v>
      </c>
      <c r="I3113" s="1">
        <f>IF(Tabel1[[#This Row],[Netto afname 2024 (LDN)]]-Tabel1[[#This Row],[Wind profiel]]&lt;0,0,Tabel1[[#This Row],[Netto afname 2024 (LDN)]]-Tabel1[[#This Row],[Wind profiel]])</f>
        <v>0</v>
      </c>
      <c r="J3113" s="1">
        <f>Tabel1[[#This Row],[Wind profiel]]-Tabel1[[#This Row],[Netto afname 2024 (LDN)]]</f>
        <v>8.3000000000000007</v>
      </c>
    </row>
    <row r="3114" spans="1:10" x14ac:dyDescent="0.2">
      <c r="A3114">
        <f t="shared" si="97"/>
        <v>5</v>
      </c>
      <c r="B3114" t="s">
        <v>3112</v>
      </c>
      <c r="C3114" s="1">
        <v>0</v>
      </c>
      <c r="D3114" s="1">
        <v>168.55873642645608</v>
      </c>
      <c r="E3114" s="1">
        <v>325.20000000000005</v>
      </c>
      <c r="F3114" s="1">
        <f t="shared" si="98"/>
        <v>156.64126357354397</v>
      </c>
      <c r="G3114" s="34"/>
      <c r="H3114" s="1">
        <v>0</v>
      </c>
      <c r="I3114" s="1">
        <f>IF(Tabel1[[#This Row],[Netto afname 2024 (LDN)]]-Tabel1[[#This Row],[Wind profiel]]&lt;0,0,Tabel1[[#This Row],[Netto afname 2024 (LDN)]]-Tabel1[[#This Row],[Wind profiel]])</f>
        <v>0</v>
      </c>
      <c r="J3114" s="1">
        <f>Tabel1[[#This Row],[Wind profiel]]-Tabel1[[#This Row],[Netto afname 2024 (LDN)]]</f>
        <v>0</v>
      </c>
    </row>
    <row r="3115" spans="1:10" x14ac:dyDescent="0.2">
      <c r="A3115">
        <f t="shared" si="97"/>
        <v>5</v>
      </c>
      <c r="B3115" t="s">
        <v>3113</v>
      </c>
      <c r="C3115" s="1">
        <v>0</v>
      </c>
      <c r="D3115" s="1">
        <v>121.47087857847976</v>
      </c>
      <c r="E3115" s="1">
        <v>277.12</v>
      </c>
      <c r="F3115" s="1">
        <f t="shared" si="98"/>
        <v>155.64912142152025</v>
      </c>
      <c r="G3115" s="34"/>
      <c r="H3115" s="1">
        <v>9.1</v>
      </c>
      <c r="I3115" s="1">
        <f>IF(Tabel1[[#This Row],[Netto afname 2024 (LDN)]]-Tabel1[[#This Row],[Wind profiel]]&lt;0,0,Tabel1[[#This Row],[Netto afname 2024 (LDN)]]-Tabel1[[#This Row],[Wind profiel]])</f>
        <v>0</v>
      </c>
      <c r="J3115" s="1">
        <f>Tabel1[[#This Row],[Wind profiel]]-Tabel1[[#This Row],[Netto afname 2024 (LDN)]]</f>
        <v>9.1</v>
      </c>
    </row>
    <row r="3116" spans="1:10" x14ac:dyDescent="0.2">
      <c r="A3116">
        <f t="shared" si="97"/>
        <v>5</v>
      </c>
      <c r="B3116" t="s">
        <v>3114</v>
      </c>
      <c r="C3116" s="1">
        <v>1.06365</v>
      </c>
      <c r="D3116" s="1">
        <v>63.919052319842052</v>
      </c>
      <c r="E3116" s="1">
        <v>217.51999999999998</v>
      </c>
      <c r="F3116" s="1">
        <f t="shared" si="98"/>
        <v>154.66459768015793</v>
      </c>
      <c r="G3116" s="34"/>
      <c r="H3116" s="1">
        <v>385.1</v>
      </c>
      <c r="I3116" s="1">
        <f>IF(Tabel1[[#This Row],[Netto afname 2024 (LDN)]]-Tabel1[[#This Row],[Wind profiel]]&lt;0,0,Tabel1[[#This Row],[Netto afname 2024 (LDN)]]-Tabel1[[#This Row],[Wind profiel]])</f>
        <v>0</v>
      </c>
      <c r="J3116" s="1">
        <f>Tabel1[[#This Row],[Wind profiel]]-Tabel1[[#This Row],[Netto afname 2024 (LDN)]]</f>
        <v>384.03635000000003</v>
      </c>
    </row>
    <row r="3117" spans="1:10" x14ac:dyDescent="0.2">
      <c r="A3117">
        <f t="shared" si="97"/>
        <v>5</v>
      </c>
      <c r="B3117" t="s">
        <v>3115</v>
      </c>
      <c r="C3117" s="1">
        <v>47.611000000000004</v>
      </c>
      <c r="D3117" s="1">
        <v>1.2833168805528135</v>
      </c>
      <c r="E3117" s="1">
        <v>107.12</v>
      </c>
      <c r="F3117" s="1">
        <f t="shared" si="98"/>
        <v>153.44768311944719</v>
      </c>
      <c r="G3117" s="34"/>
      <c r="H3117" s="1">
        <v>352.9</v>
      </c>
      <c r="I3117" s="1">
        <f>IF(Tabel1[[#This Row],[Netto afname 2024 (LDN)]]-Tabel1[[#This Row],[Wind profiel]]&lt;0,0,Tabel1[[#This Row],[Netto afname 2024 (LDN)]]-Tabel1[[#This Row],[Wind profiel]])</f>
        <v>0</v>
      </c>
      <c r="J3117" s="1">
        <f>Tabel1[[#This Row],[Wind profiel]]-Tabel1[[#This Row],[Netto afname 2024 (LDN)]]</f>
        <v>305.28899999999999</v>
      </c>
    </row>
    <row r="3118" spans="1:10" x14ac:dyDescent="0.2">
      <c r="A3118">
        <f t="shared" si="97"/>
        <v>5</v>
      </c>
      <c r="B3118" t="s">
        <v>3116</v>
      </c>
      <c r="C3118" s="1">
        <v>127.5367</v>
      </c>
      <c r="D3118" s="1">
        <v>0</v>
      </c>
      <c r="E3118" s="1">
        <v>29.28</v>
      </c>
      <c r="F3118" s="1">
        <f t="shared" si="98"/>
        <v>156.8167</v>
      </c>
      <c r="G3118" s="34"/>
      <c r="H3118" s="1">
        <v>233.2</v>
      </c>
      <c r="I3118" s="1">
        <f>IF(Tabel1[[#This Row],[Netto afname 2024 (LDN)]]-Tabel1[[#This Row],[Wind profiel]]&lt;0,0,Tabel1[[#This Row],[Netto afname 2024 (LDN)]]-Tabel1[[#This Row],[Wind profiel]])</f>
        <v>0</v>
      </c>
      <c r="J3118" s="1">
        <f>Tabel1[[#This Row],[Wind profiel]]-Tabel1[[#This Row],[Netto afname 2024 (LDN)]]</f>
        <v>105.66329999999999</v>
      </c>
    </row>
    <row r="3119" spans="1:10" x14ac:dyDescent="0.2">
      <c r="A3119">
        <f t="shared" si="97"/>
        <v>5</v>
      </c>
      <c r="B3119" t="s">
        <v>3117</v>
      </c>
      <c r="C3119" s="1">
        <v>155.64744999999999</v>
      </c>
      <c r="D3119" s="1">
        <v>0</v>
      </c>
      <c r="E3119" s="1">
        <v>0.48</v>
      </c>
      <c r="F3119" s="1">
        <f t="shared" si="98"/>
        <v>156.12744999999998</v>
      </c>
      <c r="G3119" s="34"/>
      <c r="H3119" s="1">
        <v>186.3</v>
      </c>
      <c r="I3119" s="1">
        <f>IF(Tabel1[[#This Row],[Netto afname 2024 (LDN)]]-Tabel1[[#This Row],[Wind profiel]]&lt;0,0,Tabel1[[#This Row],[Netto afname 2024 (LDN)]]-Tabel1[[#This Row],[Wind profiel]])</f>
        <v>0</v>
      </c>
      <c r="J3119" s="1">
        <f>Tabel1[[#This Row],[Wind profiel]]-Tabel1[[#This Row],[Netto afname 2024 (LDN)]]</f>
        <v>30.652550000000019</v>
      </c>
    </row>
    <row r="3120" spans="1:10" x14ac:dyDescent="0.2">
      <c r="A3120">
        <f t="shared" si="97"/>
        <v>5</v>
      </c>
      <c r="B3120" t="s">
        <v>3118</v>
      </c>
      <c r="C3120" s="1">
        <v>156.30590000000001</v>
      </c>
      <c r="D3120" s="1">
        <v>0</v>
      </c>
      <c r="E3120" s="1">
        <v>0</v>
      </c>
      <c r="F3120" s="1">
        <f t="shared" si="98"/>
        <v>156.30590000000001</v>
      </c>
      <c r="G3120" s="34"/>
      <c r="H3120" s="1">
        <v>126.5</v>
      </c>
      <c r="I3120" s="1">
        <f>IF(Tabel1[[#This Row],[Netto afname 2024 (LDN)]]-Tabel1[[#This Row],[Wind profiel]]&lt;0,0,Tabel1[[#This Row],[Netto afname 2024 (LDN)]]-Tabel1[[#This Row],[Wind profiel]])</f>
        <v>29.805900000000008</v>
      </c>
      <c r="J3120" s="1">
        <f>Tabel1[[#This Row],[Wind profiel]]-Tabel1[[#This Row],[Netto afname 2024 (LDN)]]</f>
        <v>-29.805900000000008</v>
      </c>
    </row>
    <row r="3121" spans="1:10" x14ac:dyDescent="0.2">
      <c r="A3121">
        <f t="shared" si="97"/>
        <v>5</v>
      </c>
      <c r="B3121" t="s">
        <v>3119</v>
      </c>
      <c r="C3121" s="1">
        <v>154.22924999999998</v>
      </c>
      <c r="D3121" s="1">
        <v>0</v>
      </c>
      <c r="E3121" s="1">
        <v>0</v>
      </c>
      <c r="F3121" s="1">
        <f t="shared" si="98"/>
        <v>154.22924999999998</v>
      </c>
      <c r="G3121" s="34"/>
      <c r="H3121" s="1">
        <v>60.3</v>
      </c>
      <c r="I3121" s="1">
        <f>IF(Tabel1[[#This Row],[Netto afname 2024 (LDN)]]-Tabel1[[#This Row],[Wind profiel]]&lt;0,0,Tabel1[[#This Row],[Netto afname 2024 (LDN)]]-Tabel1[[#This Row],[Wind profiel]])</f>
        <v>93.929249999999982</v>
      </c>
      <c r="J3121" s="1">
        <f>Tabel1[[#This Row],[Wind profiel]]-Tabel1[[#This Row],[Netto afname 2024 (LDN)]]</f>
        <v>-93.929249999999982</v>
      </c>
    </row>
    <row r="3122" spans="1:10" x14ac:dyDescent="0.2">
      <c r="A3122">
        <f t="shared" si="97"/>
        <v>5</v>
      </c>
      <c r="B3122" t="s">
        <v>3120</v>
      </c>
      <c r="C3122" s="1">
        <v>152.20325000000003</v>
      </c>
      <c r="D3122" s="1">
        <v>0</v>
      </c>
      <c r="E3122" s="1">
        <v>0</v>
      </c>
      <c r="F3122" s="1">
        <f t="shared" si="98"/>
        <v>152.20325000000003</v>
      </c>
      <c r="G3122" s="34"/>
      <c r="H3122" s="1">
        <v>65.099999999999994</v>
      </c>
      <c r="I3122" s="1">
        <f>IF(Tabel1[[#This Row],[Netto afname 2024 (LDN)]]-Tabel1[[#This Row],[Wind profiel]]&lt;0,0,Tabel1[[#This Row],[Netto afname 2024 (LDN)]]-Tabel1[[#This Row],[Wind profiel]])</f>
        <v>87.103250000000031</v>
      </c>
      <c r="J3122" s="1">
        <f>Tabel1[[#This Row],[Wind profiel]]-Tabel1[[#This Row],[Netto afname 2024 (LDN)]]</f>
        <v>-87.103250000000031</v>
      </c>
    </row>
    <row r="3123" spans="1:10" x14ac:dyDescent="0.2">
      <c r="A3123">
        <f t="shared" si="97"/>
        <v>5</v>
      </c>
      <c r="B3123" t="s">
        <v>3121</v>
      </c>
      <c r="C3123" s="1">
        <v>145.72005000000001</v>
      </c>
      <c r="D3123" s="1">
        <v>0</v>
      </c>
      <c r="E3123" s="1">
        <v>0</v>
      </c>
      <c r="F3123" s="1">
        <f t="shared" si="98"/>
        <v>145.72005000000001</v>
      </c>
      <c r="G3123" s="34"/>
      <c r="H3123" s="1">
        <v>47</v>
      </c>
      <c r="I3123" s="1">
        <f>IF(Tabel1[[#This Row],[Netto afname 2024 (LDN)]]-Tabel1[[#This Row],[Wind profiel]]&lt;0,0,Tabel1[[#This Row],[Netto afname 2024 (LDN)]]-Tabel1[[#This Row],[Wind profiel]])</f>
        <v>98.720050000000015</v>
      </c>
      <c r="J3123" s="1">
        <f>Tabel1[[#This Row],[Wind profiel]]-Tabel1[[#This Row],[Netto afname 2024 (LDN)]]</f>
        <v>-98.720050000000015</v>
      </c>
    </row>
    <row r="3124" spans="1:10" x14ac:dyDescent="0.2">
      <c r="A3124">
        <f t="shared" si="97"/>
        <v>5</v>
      </c>
      <c r="B3124" t="s">
        <v>3122</v>
      </c>
      <c r="C3124" s="1">
        <v>141.71870000000001</v>
      </c>
      <c r="D3124" s="1">
        <v>0</v>
      </c>
      <c r="E3124" s="1">
        <v>0</v>
      </c>
      <c r="F3124" s="1">
        <f t="shared" si="98"/>
        <v>141.71870000000001</v>
      </c>
      <c r="G3124" s="34"/>
      <c r="H3124" s="1">
        <v>36.799999999999997</v>
      </c>
      <c r="I3124" s="1">
        <f>IF(Tabel1[[#This Row],[Netto afname 2024 (LDN)]]-Tabel1[[#This Row],[Wind profiel]]&lt;0,0,Tabel1[[#This Row],[Netto afname 2024 (LDN)]]-Tabel1[[#This Row],[Wind profiel]])</f>
        <v>104.91870000000002</v>
      </c>
      <c r="J3124" s="1">
        <f>Tabel1[[#This Row],[Wind profiel]]-Tabel1[[#This Row],[Netto afname 2024 (LDN)]]</f>
        <v>-104.91870000000002</v>
      </c>
    </row>
    <row r="3125" spans="1:10" x14ac:dyDescent="0.2">
      <c r="A3125">
        <f t="shared" si="97"/>
        <v>5</v>
      </c>
      <c r="B3125" t="s">
        <v>3123</v>
      </c>
      <c r="C3125" s="1">
        <v>136.29915</v>
      </c>
      <c r="D3125" s="1">
        <v>0</v>
      </c>
      <c r="E3125" s="1">
        <v>0</v>
      </c>
      <c r="F3125" s="1">
        <f t="shared" si="98"/>
        <v>136.29915</v>
      </c>
      <c r="G3125" s="34"/>
      <c r="H3125" s="1">
        <v>11.7</v>
      </c>
      <c r="I3125" s="1">
        <f>IF(Tabel1[[#This Row],[Netto afname 2024 (LDN)]]-Tabel1[[#This Row],[Wind profiel]]&lt;0,0,Tabel1[[#This Row],[Netto afname 2024 (LDN)]]-Tabel1[[#This Row],[Wind profiel]])</f>
        <v>124.59914999999999</v>
      </c>
      <c r="J3125" s="1">
        <f>Tabel1[[#This Row],[Wind profiel]]-Tabel1[[#This Row],[Netto afname 2024 (LDN)]]</f>
        <v>-124.59914999999999</v>
      </c>
    </row>
    <row r="3126" spans="1:10" x14ac:dyDescent="0.2">
      <c r="A3126">
        <f t="shared" si="97"/>
        <v>5</v>
      </c>
      <c r="B3126" t="s">
        <v>3124</v>
      </c>
      <c r="C3126" s="1">
        <v>140.35114999999999</v>
      </c>
      <c r="D3126" s="1">
        <v>0</v>
      </c>
      <c r="E3126" s="1">
        <v>0</v>
      </c>
      <c r="F3126" s="1">
        <f t="shared" si="98"/>
        <v>140.35114999999999</v>
      </c>
      <c r="G3126" s="34"/>
      <c r="H3126" s="1">
        <v>0</v>
      </c>
      <c r="I3126" s="1">
        <f>IF(Tabel1[[#This Row],[Netto afname 2024 (LDN)]]-Tabel1[[#This Row],[Wind profiel]]&lt;0,0,Tabel1[[#This Row],[Netto afname 2024 (LDN)]]-Tabel1[[#This Row],[Wind profiel]])</f>
        <v>140.35114999999999</v>
      </c>
      <c r="J3126" s="1">
        <f>Tabel1[[#This Row],[Wind profiel]]-Tabel1[[#This Row],[Netto afname 2024 (LDN)]]</f>
        <v>-140.35114999999999</v>
      </c>
    </row>
    <row r="3127" spans="1:10" x14ac:dyDescent="0.2">
      <c r="A3127">
        <f t="shared" si="97"/>
        <v>5</v>
      </c>
      <c r="B3127" t="s">
        <v>3125</v>
      </c>
      <c r="C3127" s="1">
        <v>136.1472</v>
      </c>
      <c r="D3127" s="1">
        <v>0</v>
      </c>
      <c r="E3127" s="1">
        <v>0.4</v>
      </c>
      <c r="F3127" s="1">
        <f t="shared" si="98"/>
        <v>136.5472</v>
      </c>
      <c r="G3127" s="34"/>
      <c r="H3127" s="1">
        <v>0</v>
      </c>
      <c r="I3127" s="1">
        <f>IF(Tabel1[[#This Row],[Netto afname 2024 (LDN)]]-Tabel1[[#This Row],[Wind profiel]]&lt;0,0,Tabel1[[#This Row],[Netto afname 2024 (LDN)]]-Tabel1[[#This Row],[Wind profiel]])</f>
        <v>136.1472</v>
      </c>
      <c r="J3127" s="1">
        <f>Tabel1[[#This Row],[Wind profiel]]-Tabel1[[#This Row],[Netto afname 2024 (LDN)]]</f>
        <v>-136.1472</v>
      </c>
    </row>
    <row r="3128" spans="1:10" x14ac:dyDescent="0.2">
      <c r="A3128">
        <f t="shared" si="97"/>
        <v>5</v>
      </c>
      <c r="B3128" t="s">
        <v>3126</v>
      </c>
      <c r="C3128" s="1">
        <v>114.6716</v>
      </c>
      <c r="D3128" s="1">
        <v>0</v>
      </c>
      <c r="E3128" s="1">
        <v>31.92</v>
      </c>
      <c r="F3128" s="1">
        <f t="shared" si="98"/>
        <v>146.5916</v>
      </c>
      <c r="G3128" s="34"/>
      <c r="H3128" s="1">
        <v>0</v>
      </c>
      <c r="I3128" s="1">
        <f>IF(Tabel1[[#This Row],[Netto afname 2024 (LDN)]]-Tabel1[[#This Row],[Wind profiel]]&lt;0,0,Tabel1[[#This Row],[Netto afname 2024 (LDN)]]-Tabel1[[#This Row],[Wind profiel]])</f>
        <v>114.6716</v>
      </c>
      <c r="J3128" s="1">
        <f>Tabel1[[#This Row],[Wind profiel]]-Tabel1[[#This Row],[Netto afname 2024 (LDN)]]</f>
        <v>-114.6716</v>
      </c>
    </row>
    <row r="3129" spans="1:10" x14ac:dyDescent="0.2">
      <c r="A3129">
        <f t="shared" si="97"/>
        <v>5</v>
      </c>
      <c r="B3129" t="s">
        <v>3127</v>
      </c>
      <c r="C3129" s="1">
        <v>26.692549999999994</v>
      </c>
      <c r="D3129" s="1">
        <v>5.1826258637709772</v>
      </c>
      <c r="E3129" s="1">
        <v>120</v>
      </c>
      <c r="F3129" s="1">
        <f t="shared" si="98"/>
        <v>141.50992413622902</v>
      </c>
      <c r="G3129" s="34"/>
      <c r="H3129" s="1">
        <v>0</v>
      </c>
      <c r="I3129" s="1">
        <f>IF(Tabel1[[#This Row],[Netto afname 2024 (LDN)]]-Tabel1[[#This Row],[Wind profiel]]&lt;0,0,Tabel1[[#This Row],[Netto afname 2024 (LDN)]]-Tabel1[[#This Row],[Wind profiel]])</f>
        <v>26.692549999999994</v>
      </c>
      <c r="J3129" s="1">
        <f>Tabel1[[#This Row],[Wind profiel]]-Tabel1[[#This Row],[Netto afname 2024 (LDN)]]</f>
        <v>-26.692549999999994</v>
      </c>
    </row>
    <row r="3130" spans="1:10" x14ac:dyDescent="0.2">
      <c r="A3130">
        <f t="shared" si="97"/>
        <v>5</v>
      </c>
      <c r="B3130" t="s">
        <v>3128</v>
      </c>
      <c r="C3130" s="1">
        <v>3.2922500000000001</v>
      </c>
      <c r="D3130" s="1">
        <v>75.567620927936815</v>
      </c>
      <c r="E3130" s="1">
        <v>216.79999999999998</v>
      </c>
      <c r="F3130" s="1">
        <f t="shared" si="98"/>
        <v>144.52462907206316</v>
      </c>
      <c r="G3130" s="34"/>
      <c r="H3130" s="1">
        <v>1.5</v>
      </c>
      <c r="I3130" s="1">
        <f>IF(Tabel1[[#This Row],[Netto afname 2024 (LDN)]]-Tabel1[[#This Row],[Wind profiel]]&lt;0,0,Tabel1[[#This Row],[Netto afname 2024 (LDN)]]-Tabel1[[#This Row],[Wind profiel]])</f>
        <v>1.7922500000000001</v>
      </c>
      <c r="J3130" s="1">
        <f>Tabel1[[#This Row],[Wind profiel]]-Tabel1[[#This Row],[Netto afname 2024 (LDN)]]</f>
        <v>-1.7922500000000001</v>
      </c>
    </row>
    <row r="3131" spans="1:10" x14ac:dyDescent="0.2">
      <c r="A3131">
        <f t="shared" si="97"/>
        <v>5</v>
      </c>
      <c r="B3131" t="s">
        <v>3129</v>
      </c>
      <c r="C3131" s="1">
        <v>0</v>
      </c>
      <c r="D3131" s="1">
        <v>221.32280355380055</v>
      </c>
      <c r="E3131" s="1">
        <v>377.92</v>
      </c>
      <c r="F3131" s="1">
        <f t="shared" si="98"/>
        <v>156.59719644619946</v>
      </c>
      <c r="G3131" s="34"/>
      <c r="H3131" s="1">
        <v>1.5</v>
      </c>
      <c r="I3131" s="1">
        <f>IF(Tabel1[[#This Row],[Netto afname 2024 (LDN)]]-Tabel1[[#This Row],[Wind profiel]]&lt;0,0,Tabel1[[#This Row],[Netto afname 2024 (LDN)]]-Tabel1[[#This Row],[Wind profiel]])</f>
        <v>0</v>
      </c>
      <c r="J3131" s="1">
        <f>Tabel1[[#This Row],[Wind profiel]]-Tabel1[[#This Row],[Netto afname 2024 (LDN)]]</f>
        <v>1.5</v>
      </c>
    </row>
    <row r="3132" spans="1:10" x14ac:dyDescent="0.2">
      <c r="A3132">
        <f t="shared" si="97"/>
        <v>5</v>
      </c>
      <c r="B3132" t="s">
        <v>3130</v>
      </c>
      <c r="C3132" s="1">
        <v>0</v>
      </c>
      <c r="D3132" s="1">
        <v>307.45310957551828</v>
      </c>
      <c r="E3132" s="1">
        <v>473.44</v>
      </c>
      <c r="F3132" s="1">
        <f t="shared" si="98"/>
        <v>165.98689042448171</v>
      </c>
      <c r="G3132" s="34"/>
      <c r="H3132" s="1">
        <v>0</v>
      </c>
      <c r="I3132" s="1">
        <f>IF(Tabel1[[#This Row],[Netto afname 2024 (LDN)]]-Tabel1[[#This Row],[Wind profiel]]&lt;0,0,Tabel1[[#This Row],[Netto afname 2024 (LDN)]]-Tabel1[[#This Row],[Wind profiel]])</f>
        <v>0</v>
      </c>
      <c r="J3132" s="1">
        <f>Tabel1[[#This Row],[Wind profiel]]-Tabel1[[#This Row],[Netto afname 2024 (LDN)]]</f>
        <v>0</v>
      </c>
    </row>
    <row r="3133" spans="1:10" x14ac:dyDescent="0.2">
      <c r="A3133">
        <f t="shared" si="97"/>
        <v>5</v>
      </c>
      <c r="B3133" t="s">
        <v>3131</v>
      </c>
      <c r="C3133" s="1">
        <v>0</v>
      </c>
      <c r="D3133" s="1">
        <v>278.13425468904245</v>
      </c>
      <c r="E3133" s="1">
        <v>454.48</v>
      </c>
      <c r="F3133" s="1">
        <f t="shared" si="98"/>
        <v>176.34574531095757</v>
      </c>
      <c r="G3133" s="34"/>
      <c r="H3133" s="1">
        <v>1.5</v>
      </c>
      <c r="I3133" s="1">
        <f>IF(Tabel1[[#This Row],[Netto afname 2024 (LDN)]]-Tabel1[[#This Row],[Wind profiel]]&lt;0,0,Tabel1[[#This Row],[Netto afname 2024 (LDN)]]-Tabel1[[#This Row],[Wind profiel]])</f>
        <v>0</v>
      </c>
      <c r="J3133" s="1">
        <f>Tabel1[[#This Row],[Wind profiel]]-Tabel1[[#This Row],[Netto afname 2024 (LDN)]]</f>
        <v>1.5</v>
      </c>
    </row>
    <row r="3134" spans="1:10" x14ac:dyDescent="0.2">
      <c r="A3134">
        <f t="shared" si="97"/>
        <v>5</v>
      </c>
      <c r="B3134" t="s">
        <v>3132</v>
      </c>
      <c r="C3134" s="1">
        <v>0</v>
      </c>
      <c r="D3134" s="1">
        <v>262.5370187561698</v>
      </c>
      <c r="E3134" s="1">
        <v>440</v>
      </c>
      <c r="F3134" s="1">
        <f t="shared" si="98"/>
        <v>177.4629812438302</v>
      </c>
      <c r="G3134" s="34"/>
      <c r="H3134" s="1">
        <v>33.9</v>
      </c>
      <c r="I3134" s="1">
        <f>IF(Tabel1[[#This Row],[Netto afname 2024 (LDN)]]-Tabel1[[#This Row],[Wind profiel]]&lt;0,0,Tabel1[[#This Row],[Netto afname 2024 (LDN)]]-Tabel1[[#This Row],[Wind profiel]])</f>
        <v>0</v>
      </c>
      <c r="J3134" s="1">
        <f>Tabel1[[#This Row],[Wind profiel]]-Tabel1[[#This Row],[Netto afname 2024 (LDN)]]</f>
        <v>33.9</v>
      </c>
    </row>
    <row r="3135" spans="1:10" x14ac:dyDescent="0.2">
      <c r="A3135">
        <f t="shared" si="97"/>
        <v>5</v>
      </c>
      <c r="B3135" t="s">
        <v>3133</v>
      </c>
      <c r="C3135" s="1">
        <v>0</v>
      </c>
      <c r="D3135" s="1">
        <v>253.25765054294175</v>
      </c>
      <c r="E3135" s="1">
        <v>437.44000000000005</v>
      </c>
      <c r="F3135" s="1">
        <f t="shared" si="98"/>
        <v>184.18234945705831</v>
      </c>
      <c r="G3135" s="34"/>
      <c r="H3135" s="1">
        <v>74.900000000000006</v>
      </c>
      <c r="I3135" s="1">
        <f>IF(Tabel1[[#This Row],[Netto afname 2024 (LDN)]]-Tabel1[[#This Row],[Wind profiel]]&lt;0,0,Tabel1[[#This Row],[Netto afname 2024 (LDN)]]-Tabel1[[#This Row],[Wind profiel]])</f>
        <v>0</v>
      </c>
      <c r="J3135" s="1">
        <f>Tabel1[[#This Row],[Wind profiel]]-Tabel1[[#This Row],[Netto afname 2024 (LDN)]]</f>
        <v>74.900000000000006</v>
      </c>
    </row>
    <row r="3136" spans="1:10" x14ac:dyDescent="0.2">
      <c r="A3136">
        <f t="shared" si="97"/>
        <v>5</v>
      </c>
      <c r="B3136" t="s">
        <v>3134</v>
      </c>
      <c r="C3136" s="1">
        <v>0</v>
      </c>
      <c r="D3136" s="1">
        <v>255.47877591312931</v>
      </c>
      <c r="E3136" s="1">
        <v>440.88</v>
      </c>
      <c r="F3136" s="1">
        <f t="shared" si="98"/>
        <v>185.40122408687068</v>
      </c>
      <c r="G3136" s="34"/>
      <c r="H3136" s="1">
        <v>146.19999999999999</v>
      </c>
      <c r="I3136" s="1">
        <f>IF(Tabel1[[#This Row],[Netto afname 2024 (LDN)]]-Tabel1[[#This Row],[Wind profiel]]&lt;0,0,Tabel1[[#This Row],[Netto afname 2024 (LDN)]]-Tabel1[[#This Row],[Wind profiel]])</f>
        <v>0</v>
      </c>
      <c r="J3136" s="1">
        <f>Tabel1[[#This Row],[Wind profiel]]-Tabel1[[#This Row],[Netto afname 2024 (LDN)]]</f>
        <v>146.19999999999999</v>
      </c>
    </row>
    <row r="3137" spans="1:10" x14ac:dyDescent="0.2">
      <c r="A3137">
        <f t="shared" si="97"/>
        <v>5</v>
      </c>
      <c r="B3137" t="s">
        <v>3135</v>
      </c>
      <c r="C3137" s="1">
        <v>0</v>
      </c>
      <c r="D3137" s="1">
        <v>263.57354392892398</v>
      </c>
      <c r="E3137" s="1">
        <v>446</v>
      </c>
      <c r="F3137" s="1">
        <f t="shared" si="98"/>
        <v>182.42645607107602</v>
      </c>
      <c r="G3137" s="34"/>
      <c r="H3137" s="1">
        <v>160</v>
      </c>
      <c r="I3137" s="1">
        <f>IF(Tabel1[[#This Row],[Netto afname 2024 (LDN)]]-Tabel1[[#This Row],[Wind profiel]]&lt;0,0,Tabel1[[#This Row],[Netto afname 2024 (LDN)]]-Tabel1[[#This Row],[Wind profiel]])</f>
        <v>0</v>
      </c>
      <c r="J3137" s="1">
        <f>Tabel1[[#This Row],[Wind profiel]]-Tabel1[[#This Row],[Netto afname 2024 (LDN)]]</f>
        <v>160</v>
      </c>
    </row>
    <row r="3138" spans="1:10" x14ac:dyDescent="0.2">
      <c r="A3138">
        <f t="shared" si="97"/>
        <v>5</v>
      </c>
      <c r="B3138" t="s">
        <v>3136</v>
      </c>
      <c r="C3138" s="1">
        <v>0</v>
      </c>
      <c r="D3138" s="1">
        <v>249.40769990128331</v>
      </c>
      <c r="E3138" s="1">
        <v>428.16</v>
      </c>
      <c r="F3138" s="1">
        <f t="shared" si="98"/>
        <v>178.75230009871672</v>
      </c>
      <c r="G3138" s="34"/>
      <c r="H3138" s="1">
        <v>160.5</v>
      </c>
      <c r="I3138" s="1">
        <f>IF(Tabel1[[#This Row],[Netto afname 2024 (LDN)]]-Tabel1[[#This Row],[Wind profiel]]&lt;0,0,Tabel1[[#This Row],[Netto afname 2024 (LDN)]]-Tabel1[[#This Row],[Wind profiel]])</f>
        <v>0</v>
      </c>
      <c r="J3138" s="1">
        <f>Tabel1[[#This Row],[Wind profiel]]-Tabel1[[#This Row],[Netto afname 2024 (LDN)]]</f>
        <v>160.5</v>
      </c>
    </row>
    <row r="3139" spans="1:10" x14ac:dyDescent="0.2">
      <c r="A3139">
        <f t="shared" si="97"/>
        <v>5</v>
      </c>
      <c r="B3139" t="s">
        <v>3137</v>
      </c>
      <c r="C3139" s="1">
        <v>0.1013</v>
      </c>
      <c r="D3139" s="1">
        <v>157.55182625863773</v>
      </c>
      <c r="E3139" s="1">
        <v>331.76</v>
      </c>
      <c r="F3139" s="1">
        <f t="shared" si="98"/>
        <v>174.30947374136224</v>
      </c>
      <c r="G3139" s="34"/>
      <c r="H3139" s="1">
        <v>187.6</v>
      </c>
      <c r="I3139" s="1">
        <f>IF(Tabel1[[#This Row],[Netto afname 2024 (LDN)]]-Tabel1[[#This Row],[Wind profiel]]&lt;0,0,Tabel1[[#This Row],[Netto afname 2024 (LDN)]]-Tabel1[[#This Row],[Wind profiel]])</f>
        <v>0</v>
      </c>
      <c r="J3139" s="1">
        <f>Tabel1[[#This Row],[Wind profiel]]-Tabel1[[#This Row],[Netto afname 2024 (LDN)]]</f>
        <v>187.49869999999999</v>
      </c>
    </row>
    <row r="3140" spans="1:10" x14ac:dyDescent="0.2">
      <c r="A3140">
        <f t="shared" ref="A3140:A3203" si="99">MONTH(B3140)</f>
        <v>5</v>
      </c>
      <c r="B3140" t="s">
        <v>3138</v>
      </c>
      <c r="C3140" s="1">
        <v>21.424949999999999</v>
      </c>
      <c r="D3140" s="1">
        <v>44.81737413622902</v>
      </c>
      <c r="E3140" s="1">
        <v>193.51999999999998</v>
      </c>
      <c r="F3140" s="1">
        <f t="shared" ref="F3140:F3203" si="100">C3140+E3140-D3140</f>
        <v>170.12757586377097</v>
      </c>
      <c r="G3140" s="34"/>
      <c r="H3140" s="1">
        <v>277.39999999999998</v>
      </c>
      <c r="I3140" s="1">
        <f>IF(Tabel1[[#This Row],[Netto afname 2024 (LDN)]]-Tabel1[[#This Row],[Wind profiel]]&lt;0,0,Tabel1[[#This Row],[Netto afname 2024 (LDN)]]-Tabel1[[#This Row],[Wind profiel]])</f>
        <v>0</v>
      </c>
      <c r="J3140" s="1">
        <f>Tabel1[[#This Row],[Wind profiel]]-Tabel1[[#This Row],[Netto afname 2024 (LDN)]]</f>
        <v>255.97504999999998</v>
      </c>
    </row>
    <row r="3141" spans="1:10" x14ac:dyDescent="0.2">
      <c r="A3141">
        <f t="shared" si="99"/>
        <v>5</v>
      </c>
      <c r="B3141" t="s">
        <v>3139</v>
      </c>
      <c r="C3141" s="1">
        <v>61.691699999999997</v>
      </c>
      <c r="D3141" s="1">
        <v>4.4916090819348469</v>
      </c>
      <c r="E3141" s="1">
        <v>117.68</v>
      </c>
      <c r="F3141" s="1">
        <f t="shared" si="100"/>
        <v>174.88009091806515</v>
      </c>
      <c r="G3141" s="34"/>
      <c r="H3141" s="1">
        <v>548.4</v>
      </c>
      <c r="I3141" s="1">
        <f>IF(Tabel1[[#This Row],[Netto afname 2024 (LDN)]]-Tabel1[[#This Row],[Wind profiel]]&lt;0,0,Tabel1[[#This Row],[Netto afname 2024 (LDN)]]-Tabel1[[#This Row],[Wind profiel]])</f>
        <v>0</v>
      </c>
      <c r="J3141" s="1">
        <f>Tabel1[[#This Row],[Wind profiel]]-Tabel1[[#This Row],[Netto afname 2024 (LDN)]]</f>
        <v>486.70830000000001</v>
      </c>
    </row>
    <row r="3142" spans="1:10" x14ac:dyDescent="0.2">
      <c r="A3142">
        <f t="shared" si="99"/>
        <v>5</v>
      </c>
      <c r="B3142" t="s">
        <v>3140</v>
      </c>
      <c r="C3142" s="1">
        <v>147.03694999999999</v>
      </c>
      <c r="D3142" s="1">
        <v>0</v>
      </c>
      <c r="E3142" s="1">
        <v>27.76</v>
      </c>
      <c r="F3142" s="1">
        <f t="shared" si="100"/>
        <v>174.79694999999998</v>
      </c>
      <c r="G3142" s="34"/>
      <c r="H3142" s="1">
        <v>1111.2</v>
      </c>
      <c r="I3142" s="1">
        <f>IF(Tabel1[[#This Row],[Netto afname 2024 (LDN)]]-Tabel1[[#This Row],[Wind profiel]]&lt;0,0,Tabel1[[#This Row],[Netto afname 2024 (LDN)]]-Tabel1[[#This Row],[Wind profiel]])</f>
        <v>0</v>
      </c>
      <c r="J3142" s="1">
        <f>Tabel1[[#This Row],[Wind profiel]]-Tabel1[[#This Row],[Netto afname 2024 (LDN)]]</f>
        <v>964.16305000000011</v>
      </c>
    </row>
    <row r="3143" spans="1:10" x14ac:dyDescent="0.2">
      <c r="A3143">
        <f t="shared" si="99"/>
        <v>5</v>
      </c>
      <c r="B3143" t="s">
        <v>3141</v>
      </c>
      <c r="C3143" s="1">
        <v>178.49060000000003</v>
      </c>
      <c r="D3143" s="1">
        <v>0</v>
      </c>
      <c r="E3143" s="1">
        <v>0.64</v>
      </c>
      <c r="F3143" s="1">
        <f t="shared" si="100"/>
        <v>179.13060000000002</v>
      </c>
      <c r="G3143" s="34"/>
      <c r="H3143" s="1">
        <v>1514.5</v>
      </c>
      <c r="I3143" s="1">
        <f>IF(Tabel1[[#This Row],[Netto afname 2024 (LDN)]]-Tabel1[[#This Row],[Wind profiel]]&lt;0,0,Tabel1[[#This Row],[Netto afname 2024 (LDN)]]-Tabel1[[#This Row],[Wind profiel]])</f>
        <v>0</v>
      </c>
      <c r="J3143" s="1">
        <f>Tabel1[[#This Row],[Wind profiel]]-Tabel1[[#This Row],[Netto afname 2024 (LDN)]]</f>
        <v>1336.0093999999999</v>
      </c>
    </row>
    <row r="3144" spans="1:10" x14ac:dyDescent="0.2">
      <c r="A3144">
        <f t="shared" si="99"/>
        <v>5</v>
      </c>
      <c r="B3144" t="s">
        <v>3142</v>
      </c>
      <c r="C3144" s="1">
        <v>197.88954999999999</v>
      </c>
      <c r="D3144" s="1">
        <v>0</v>
      </c>
      <c r="E3144" s="1">
        <v>0</v>
      </c>
      <c r="F3144" s="1">
        <f t="shared" si="100"/>
        <v>197.88954999999999</v>
      </c>
      <c r="G3144" s="34"/>
      <c r="H3144" s="1">
        <v>1579.5</v>
      </c>
      <c r="I3144" s="1">
        <f>IF(Tabel1[[#This Row],[Netto afname 2024 (LDN)]]-Tabel1[[#This Row],[Wind profiel]]&lt;0,0,Tabel1[[#This Row],[Netto afname 2024 (LDN)]]-Tabel1[[#This Row],[Wind profiel]])</f>
        <v>0</v>
      </c>
      <c r="J3144" s="1">
        <f>Tabel1[[#This Row],[Wind profiel]]-Tabel1[[#This Row],[Netto afname 2024 (LDN)]]</f>
        <v>1381.6104500000001</v>
      </c>
    </row>
    <row r="3145" spans="1:10" x14ac:dyDescent="0.2">
      <c r="A3145">
        <f t="shared" si="99"/>
        <v>5</v>
      </c>
      <c r="B3145" t="s">
        <v>3143</v>
      </c>
      <c r="C3145" s="1">
        <v>176.61655000000002</v>
      </c>
      <c r="D3145" s="1">
        <v>0</v>
      </c>
      <c r="E3145" s="1">
        <v>0</v>
      </c>
      <c r="F3145" s="1">
        <f t="shared" si="100"/>
        <v>176.61655000000002</v>
      </c>
      <c r="G3145" s="34"/>
      <c r="H3145" s="1">
        <v>1417.4</v>
      </c>
      <c r="I3145" s="1">
        <f>IF(Tabel1[[#This Row],[Netto afname 2024 (LDN)]]-Tabel1[[#This Row],[Wind profiel]]&lt;0,0,Tabel1[[#This Row],[Netto afname 2024 (LDN)]]-Tabel1[[#This Row],[Wind profiel]])</f>
        <v>0</v>
      </c>
      <c r="J3145" s="1">
        <f>Tabel1[[#This Row],[Wind profiel]]-Tabel1[[#This Row],[Netto afname 2024 (LDN)]]</f>
        <v>1240.7834500000001</v>
      </c>
    </row>
    <row r="3146" spans="1:10" x14ac:dyDescent="0.2">
      <c r="A3146">
        <f t="shared" si="99"/>
        <v>5</v>
      </c>
      <c r="B3146" t="s">
        <v>3144</v>
      </c>
      <c r="C3146" s="1">
        <v>171.8048</v>
      </c>
      <c r="D3146" s="1">
        <v>0</v>
      </c>
      <c r="E3146" s="1">
        <v>0</v>
      </c>
      <c r="F3146" s="1">
        <f t="shared" si="100"/>
        <v>171.8048</v>
      </c>
      <c r="G3146" s="34"/>
      <c r="H3146" s="1">
        <v>1125</v>
      </c>
      <c r="I3146" s="1">
        <f>IF(Tabel1[[#This Row],[Netto afname 2024 (LDN)]]-Tabel1[[#This Row],[Wind profiel]]&lt;0,0,Tabel1[[#This Row],[Netto afname 2024 (LDN)]]-Tabel1[[#This Row],[Wind profiel]])</f>
        <v>0</v>
      </c>
      <c r="J3146" s="1">
        <f>Tabel1[[#This Row],[Wind profiel]]-Tabel1[[#This Row],[Netto afname 2024 (LDN)]]</f>
        <v>953.1952</v>
      </c>
    </row>
    <row r="3147" spans="1:10" x14ac:dyDescent="0.2">
      <c r="A3147">
        <f t="shared" si="99"/>
        <v>5</v>
      </c>
      <c r="B3147" t="s">
        <v>3145</v>
      </c>
      <c r="C3147" s="1">
        <v>170.13335000000001</v>
      </c>
      <c r="D3147" s="1">
        <v>0</v>
      </c>
      <c r="E3147" s="1">
        <v>0</v>
      </c>
      <c r="F3147" s="1">
        <f t="shared" si="100"/>
        <v>170.13335000000001</v>
      </c>
      <c r="G3147" s="34"/>
      <c r="H3147" s="1">
        <v>1199.2</v>
      </c>
      <c r="I3147" s="1">
        <f>IF(Tabel1[[#This Row],[Netto afname 2024 (LDN)]]-Tabel1[[#This Row],[Wind profiel]]&lt;0,0,Tabel1[[#This Row],[Netto afname 2024 (LDN)]]-Tabel1[[#This Row],[Wind profiel]])</f>
        <v>0</v>
      </c>
      <c r="J3147" s="1">
        <f>Tabel1[[#This Row],[Wind profiel]]-Tabel1[[#This Row],[Netto afname 2024 (LDN)]]</f>
        <v>1029.06665</v>
      </c>
    </row>
    <row r="3148" spans="1:10" x14ac:dyDescent="0.2">
      <c r="A3148">
        <f t="shared" si="99"/>
        <v>5</v>
      </c>
      <c r="B3148" t="s">
        <v>3146</v>
      </c>
      <c r="C3148" s="1">
        <v>157.42019999999999</v>
      </c>
      <c r="D3148" s="1">
        <v>0</v>
      </c>
      <c r="E3148" s="1">
        <v>0</v>
      </c>
      <c r="F3148" s="1">
        <f t="shared" si="100"/>
        <v>157.42019999999999</v>
      </c>
      <c r="G3148" s="34"/>
      <c r="H3148" s="1">
        <v>1117</v>
      </c>
      <c r="I3148" s="1">
        <f>IF(Tabel1[[#This Row],[Netto afname 2024 (LDN)]]-Tabel1[[#This Row],[Wind profiel]]&lt;0,0,Tabel1[[#This Row],[Netto afname 2024 (LDN)]]-Tabel1[[#This Row],[Wind profiel]])</f>
        <v>0</v>
      </c>
      <c r="J3148" s="1">
        <f>Tabel1[[#This Row],[Wind profiel]]-Tabel1[[#This Row],[Netto afname 2024 (LDN)]]</f>
        <v>959.57979999999998</v>
      </c>
    </row>
    <row r="3149" spans="1:10" x14ac:dyDescent="0.2">
      <c r="A3149">
        <f t="shared" si="99"/>
        <v>5</v>
      </c>
      <c r="B3149" t="s">
        <v>3147</v>
      </c>
      <c r="C3149" s="1">
        <v>150.63309999999998</v>
      </c>
      <c r="D3149" s="1">
        <v>0</v>
      </c>
      <c r="E3149" s="1">
        <v>0</v>
      </c>
      <c r="F3149" s="1">
        <f t="shared" si="100"/>
        <v>150.63309999999998</v>
      </c>
      <c r="G3149" s="34"/>
      <c r="H3149" s="1">
        <v>971.6</v>
      </c>
      <c r="I3149" s="1">
        <f>IF(Tabel1[[#This Row],[Netto afname 2024 (LDN)]]-Tabel1[[#This Row],[Wind profiel]]&lt;0,0,Tabel1[[#This Row],[Netto afname 2024 (LDN)]]-Tabel1[[#This Row],[Wind profiel]])</f>
        <v>0</v>
      </c>
      <c r="J3149" s="1">
        <f>Tabel1[[#This Row],[Wind profiel]]-Tabel1[[#This Row],[Netto afname 2024 (LDN)]]</f>
        <v>820.96690000000001</v>
      </c>
    </row>
    <row r="3150" spans="1:10" x14ac:dyDescent="0.2">
      <c r="A3150">
        <f t="shared" si="99"/>
        <v>5</v>
      </c>
      <c r="B3150" t="s">
        <v>3148</v>
      </c>
      <c r="C3150" s="1">
        <v>151.34219999999999</v>
      </c>
      <c r="D3150" s="1">
        <v>0</v>
      </c>
      <c r="E3150" s="1">
        <v>0</v>
      </c>
      <c r="F3150" s="1">
        <f t="shared" si="100"/>
        <v>151.34219999999999</v>
      </c>
      <c r="G3150" s="34"/>
      <c r="H3150" s="1">
        <v>895.8</v>
      </c>
      <c r="I3150" s="1">
        <f>IF(Tabel1[[#This Row],[Netto afname 2024 (LDN)]]-Tabel1[[#This Row],[Wind profiel]]&lt;0,0,Tabel1[[#This Row],[Netto afname 2024 (LDN)]]-Tabel1[[#This Row],[Wind profiel]])</f>
        <v>0</v>
      </c>
      <c r="J3150" s="1">
        <f>Tabel1[[#This Row],[Wind profiel]]-Tabel1[[#This Row],[Netto afname 2024 (LDN)]]</f>
        <v>744.45779999999991</v>
      </c>
    </row>
    <row r="3151" spans="1:10" x14ac:dyDescent="0.2">
      <c r="A3151">
        <f t="shared" si="99"/>
        <v>5</v>
      </c>
      <c r="B3151" t="s">
        <v>3149</v>
      </c>
      <c r="C3151" s="1">
        <v>150.8357</v>
      </c>
      <c r="D3151" s="1">
        <v>0</v>
      </c>
      <c r="E3151" s="1">
        <v>0</v>
      </c>
      <c r="F3151" s="1">
        <f t="shared" si="100"/>
        <v>150.8357</v>
      </c>
      <c r="G3151" s="34"/>
      <c r="H3151" s="1">
        <v>763.5</v>
      </c>
      <c r="I3151" s="1">
        <f>IF(Tabel1[[#This Row],[Netto afname 2024 (LDN)]]-Tabel1[[#This Row],[Wind profiel]]&lt;0,0,Tabel1[[#This Row],[Netto afname 2024 (LDN)]]-Tabel1[[#This Row],[Wind profiel]])</f>
        <v>0</v>
      </c>
      <c r="J3151" s="1">
        <f>Tabel1[[#This Row],[Wind profiel]]-Tabel1[[#This Row],[Netto afname 2024 (LDN)]]</f>
        <v>612.66430000000003</v>
      </c>
    </row>
    <row r="3152" spans="1:10" x14ac:dyDescent="0.2">
      <c r="A3152">
        <f t="shared" si="99"/>
        <v>5</v>
      </c>
      <c r="B3152" t="s">
        <v>3150</v>
      </c>
      <c r="C3152" s="1">
        <v>137.46409999999997</v>
      </c>
      <c r="D3152" s="1">
        <v>0</v>
      </c>
      <c r="E3152" s="1">
        <v>10.879999999999999</v>
      </c>
      <c r="F3152" s="1">
        <f t="shared" si="100"/>
        <v>148.34409999999997</v>
      </c>
      <c r="G3152" s="34"/>
      <c r="H3152" s="1">
        <v>577.70000000000005</v>
      </c>
      <c r="I3152" s="1">
        <f>IF(Tabel1[[#This Row],[Netto afname 2024 (LDN)]]-Tabel1[[#This Row],[Wind profiel]]&lt;0,0,Tabel1[[#This Row],[Netto afname 2024 (LDN)]]-Tabel1[[#This Row],[Wind profiel]])</f>
        <v>0</v>
      </c>
      <c r="J3152" s="1">
        <f>Tabel1[[#This Row],[Wind profiel]]-Tabel1[[#This Row],[Netto afname 2024 (LDN)]]</f>
        <v>440.23590000000007</v>
      </c>
    </row>
    <row r="3153" spans="1:10" x14ac:dyDescent="0.2">
      <c r="A3153">
        <f t="shared" si="99"/>
        <v>5</v>
      </c>
      <c r="B3153" t="s">
        <v>3151</v>
      </c>
      <c r="C3153" s="1">
        <v>100.69219999999999</v>
      </c>
      <c r="D3153" s="1">
        <v>0</v>
      </c>
      <c r="E3153" s="1">
        <v>43.2</v>
      </c>
      <c r="F3153" s="1">
        <f t="shared" si="100"/>
        <v>143.8922</v>
      </c>
      <c r="G3153" s="34"/>
      <c r="H3153" s="1">
        <v>434.6</v>
      </c>
      <c r="I3153" s="1">
        <f>IF(Tabel1[[#This Row],[Netto afname 2024 (LDN)]]-Tabel1[[#This Row],[Wind profiel]]&lt;0,0,Tabel1[[#This Row],[Netto afname 2024 (LDN)]]-Tabel1[[#This Row],[Wind profiel]])</f>
        <v>0</v>
      </c>
      <c r="J3153" s="1">
        <f>Tabel1[[#This Row],[Wind profiel]]-Tabel1[[#This Row],[Netto afname 2024 (LDN)]]</f>
        <v>333.90780000000007</v>
      </c>
    </row>
    <row r="3154" spans="1:10" x14ac:dyDescent="0.2">
      <c r="A3154">
        <f t="shared" si="99"/>
        <v>5</v>
      </c>
      <c r="B3154" t="s">
        <v>3152</v>
      </c>
      <c r="C3154" s="1">
        <v>20.00675</v>
      </c>
      <c r="D3154" s="1">
        <v>15.054294175715697</v>
      </c>
      <c r="E3154" s="1">
        <v>139.44</v>
      </c>
      <c r="F3154" s="1">
        <f t="shared" si="100"/>
        <v>144.3924558242843</v>
      </c>
      <c r="G3154" s="34"/>
      <c r="H3154" s="1">
        <v>396.2</v>
      </c>
      <c r="I3154" s="1">
        <f>IF(Tabel1[[#This Row],[Netto afname 2024 (LDN)]]-Tabel1[[#This Row],[Wind profiel]]&lt;0,0,Tabel1[[#This Row],[Netto afname 2024 (LDN)]]-Tabel1[[#This Row],[Wind profiel]])</f>
        <v>0</v>
      </c>
      <c r="J3154" s="1">
        <f>Tabel1[[#This Row],[Wind profiel]]-Tabel1[[#This Row],[Netto afname 2024 (LDN)]]</f>
        <v>376.19324999999998</v>
      </c>
    </row>
    <row r="3155" spans="1:10" x14ac:dyDescent="0.2">
      <c r="A3155">
        <f t="shared" si="99"/>
        <v>5</v>
      </c>
      <c r="B3155" t="s">
        <v>3153</v>
      </c>
      <c r="C3155" s="1">
        <v>0</v>
      </c>
      <c r="D3155" s="1">
        <v>127.54195459032577</v>
      </c>
      <c r="E3155" s="1">
        <v>278.56</v>
      </c>
      <c r="F3155" s="1">
        <f t="shared" si="100"/>
        <v>151.01804540967424</v>
      </c>
      <c r="G3155" s="34"/>
      <c r="H3155" s="1">
        <v>392.7</v>
      </c>
      <c r="I3155" s="1">
        <f>IF(Tabel1[[#This Row],[Netto afname 2024 (LDN)]]-Tabel1[[#This Row],[Wind profiel]]&lt;0,0,Tabel1[[#This Row],[Netto afname 2024 (LDN)]]-Tabel1[[#This Row],[Wind profiel]])</f>
        <v>0</v>
      </c>
      <c r="J3155" s="1">
        <f>Tabel1[[#This Row],[Wind profiel]]-Tabel1[[#This Row],[Netto afname 2024 (LDN)]]</f>
        <v>392.7</v>
      </c>
    </row>
    <row r="3156" spans="1:10" x14ac:dyDescent="0.2">
      <c r="A3156">
        <f t="shared" si="99"/>
        <v>5</v>
      </c>
      <c r="B3156" t="s">
        <v>3154</v>
      </c>
      <c r="C3156" s="1">
        <v>0</v>
      </c>
      <c r="D3156" s="1">
        <v>349.11154985192496</v>
      </c>
      <c r="E3156" s="1">
        <v>514</v>
      </c>
      <c r="F3156" s="1">
        <f t="shared" si="100"/>
        <v>164.88845014807504</v>
      </c>
      <c r="G3156" s="34"/>
      <c r="H3156" s="1">
        <v>390.5</v>
      </c>
      <c r="I3156" s="1">
        <f>IF(Tabel1[[#This Row],[Netto afname 2024 (LDN)]]-Tabel1[[#This Row],[Wind profiel]]&lt;0,0,Tabel1[[#This Row],[Netto afname 2024 (LDN)]]-Tabel1[[#This Row],[Wind profiel]])</f>
        <v>0</v>
      </c>
      <c r="J3156" s="1">
        <f>Tabel1[[#This Row],[Wind profiel]]-Tabel1[[#This Row],[Netto afname 2024 (LDN)]]</f>
        <v>390.5</v>
      </c>
    </row>
    <row r="3157" spans="1:10" x14ac:dyDescent="0.2">
      <c r="A3157">
        <f t="shared" si="99"/>
        <v>5</v>
      </c>
      <c r="B3157" t="s">
        <v>3155</v>
      </c>
      <c r="C3157" s="1">
        <v>0</v>
      </c>
      <c r="D3157" s="1">
        <v>342.59624876604147</v>
      </c>
      <c r="E3157" s="1">
        <v>519.6</v>
      </c>
      <c r="F3157" s="1">
        <f t="shared" si="100"/>
        <v>177.00375123395855</v>
      </c>
      <c r="G3157" s="34"/>
      <c r="H3157" s="1">
        <v>341.9</v>
      </c>
      <c r="I3157" s="1">
        <f>IF(Tabel1[[#This Row],[Netto afname 2024 (LDN)]]-Tabel1[[#This Row],[Wind profiel]]&lt;0,0,Tabel1[[#This Row],[Netto afname 2024 (LDN)]]-Tabel1[[#This Row],[Wind profiel]])</f>
        <v>0</v>
      </c>
      <c r="J3157" s="1">
        <f>Tabel1[[#This Row],[Wind profiel]]-Tabel1[[#This Row],[Netto afname 2024 (LDN)]]</f>
        <v>341.9</v>
      </c>
    </row>
    <row r="3158" spans="1:10" x14ac:dyDescent="0.2">
      <c r="A3158">
        <f t="shared" si="99"/>
        <v>5</v>
      </c>
      <c r="B3158" t="s">
        <v>3156</v>
      </c>
      <c r="C3158" s="1">
        <v>0</v>
      </c>
      <c r="D3158" s="1">
        <v>316.68311944718658</v>
      </c>
      <c r="E3158" s="1">
        <v>497.03999999999996</v>
      </c>
      <c r="F3158" s="1">
        <f t="shared" si="100"/>
        <v>180.35688055281338</v>
      </c>
      <c r="G3158" s="34"/>
      <c r="H3158" s="1">
        <v>373.6</v>
      </c>
      <c r="I3158" s="1">
        <f>IF(Tabel1[[#This Row],[Netto afname 2024 (LDN)]]-Tabel1[[#This Row],[Wind profiel]]&lt;0,0,Tabel1[[#This Row],[Netto afname 2024 (LDN)]]-Tabel1[[#This Row],[Wind profiel]])</f>
        <v>0</v>
      </c>
      <c r="J3158" s="1">
        <f>Tabel1[[#This Row],[Wind profiel]]-Tabel1[[#This Row],[Netto afname 2024 (LDN)]]</f>
        <v>373.6</v>
      </c>
    </row>
    <row r="3159" spans="1:10" x14ac:dyDescent="0.2">
      <c r="A3159">
        <f t="shared" si="99"/>
        <v>5</v>
      </c>
      <c r="B3159" t="s">
        <v>3157</v>
      </c>
      <c r="C3159" s="1">
        <v>0</v>
      </c>
      <c r="D3159" s="1">
        <v>301.08588351431388</v>
      </c>
      <c r="E3159" s="1">
        <v>485.11999999999995</v>
      </c>
      <c r="F3159" s="1">
        <f t="shared" si="100"/>
        <v>184.03411648568607</v>
      </c>
      <c r="G3159" s="34"/>
      <c r="H3159" s="1">
        <v>364.9</v>
      </c>
      <c r="I3159" s="1">
        <f>IF(Tabel1[[#This Row],[Netto afname 2024 (LDN)]]-Tabel1[[#This Row],[Wind profiel]]&lt;0,0,Tabel1[[#This Row],[Netto afname 2024 (LDN)]]-Tabel1[[#This Row],[Wind profiel]])</f>
        <v>0</v>
      </c>
      <c r="J3159" s="1">
        <f>Tabel1[[#This Row],[Wind profiel]]-Tabel1[[#This Row],[Netto afname 2024 (LDN)]]</f>
        <v>364.9</v>
      </c>
    </row>
    <row r="3160" spans="1:10" x14ac:dyDescent="0.2">
      <c r="A3160">
        <f t="shared" si="99"/>
        <v>5</v>
      </c>
      <c r="B3160" t="s">
        <v>3158</v>
      </c>
      <c r="C3160" s="1">
        <v>0</v>
      </c>
      <c r="D3160" s="1">
        <v>294.66929911154983</v>
      </c>
      <c r="E3160" s="1">
        <v>478.48</v>
      </c>
      <c r="F3160" s="1">
        <f t="shared" si="100"/>
        <v>183.81070088845019</v>
      </c>
      <c r="G3160" s="34"/>
      <c r="H3160" s="1">
        <v>368.4</v>
      </c>
      <c r="I3160" s="1">
        <f>IF(Tabel1[[#This Row],[Netto afname 2024 (LDN)]]-Tabel1[[#This Row],[Wind profiel]]&lt;0,0,Tabel1[[#This Row],[Netto afname 2024 (LDN)]]-Tabel1[[#This Row],[Wind profiel]])</f>
        <v>0</v>
      </c>
      <c r="J3160" s="1">
        <f>Tabel1[[#This Row],[Wind profiel]]-Tabel1[[#This Row],[Netto afname 2024 (LDN)]]</f>
        <v>368.4</v>
      </c>
    </row>
    <row r="3161" spans="1:10" x14ac:dyDescent="0.2">
      <c r="A3161">
        <f t="shared" si="99"/>
        <v>5</v>
      </c>
      <c r="B3161" t="s">
        <v>3159</v>
      </c>
      <c r="C3161" s="1">
        <v>0</v>
      </c>
      <c r="D3161" s="1">
        <v>305.7255676209279</v>
      </c>
      <c r="E3161" s="1">
        <v>478.88</v>
      </c>
      <c r="F3161" s="1">
        <f t="shared" si="100"/>
        <v>173.15443237907209</v>
      </c>
      <c r="G3161" s="34"/>
      <c r="H3161" s="1">
        <v>392.5</v>
      </c>
      <c r="I3161" s="1">
        <f>IF(Tabel1[[#This Row],[Netto afname 2024 (LDN)]]-Tabel1[[#This Row],[Wind profiel]]&lt;0,0,Tabel1[[#This Row],[Netto afname 2024 (LDN)]]-Tabel1[[#This Row],[Wind profiel]])</f>
        <v>0</v>
      </c>
      <c r="J3161" s="1">
        <f>Tabel1[[#This Row],[Wind profiel]]-Tabel1[[#This Row],[Netto afname 2024 (LDN)]]</f>
        <v>392.5</v>
      </c>
    </row>
    <row r="3162" spans="1:10" x14ac:dyDescent="0.2">
      <c r="A3162">
        <f t="shared" si="99"/>
        <v>5</v>
      </c>
      <c r="B3162" t="s">
        <v>3160</v>
      </c>
      <c r="C3162" s="1">
        <v>0</v>
      </c>
      <c r="D3162" s="1">
        <v>297.23593287265544</v>
      </c>
      <c r="E3162" s="1">
        <v>462.08000000000004</v>
      </c>
      <c r="F3162" s="1">
        <f t="shared" si="100"/>
        <v>164.8440671273446</v>
      </c>
      <c r="G3162" s="34"/>
      <c r="H3162" s="1">
        <v>456.2</v>
      </c>
      <c r="I3162" s="1">
        <f>IF(Tabel1[[#This Row],[Netto afname 2024 (LDN)]]-Tabel1[[#This Row],[Wind profiel]]&lt;0,0,Tabel1[[#This Row],[Netto afname 2024 (LDN)]]-Tabel1[[#This Row],[Wind profiel]])</f>
        <v>0</v>
      </c>
      <c r="J3162" s="1">
        <f>Tabel1[[#This Row],[Wind profiel]]-Tabel1[[#This Row],[Netto afname 2024 (LDN)]]</f>
        <v>456.2</v>
      </c>
    </row>
    <row r="3163" spans="1:10" x14ac:dyDescent="0.2">
      <c r="A3163">
        <f t="shared" si="99"/>
        <v>5</v>
      </c>
      <c r="B3163" t="s">
        <v>3161</v>
      </c>
      <c r="C3163" s="1">
        <v>0</v>
      </c>
      <c r="D3163" s="1">
        <v>194.96544916090821</v>
      </c>
      <c r="E3163" s="1">
        <v>354.40000000000003</v>
      </c>
      <c r="F3163" s="1">
        <f t="shared" si="100"/>
        <v>159.43455083909183</v>
      </c>
      <c r="G3163" s="34"/>
      <c r="H3163" s="1">
        <v>651.1</v>
      </c>
      <c r="I3163" s="1">
        <f>IF(Tabel1[[#This Row],[Netto afname 2024 (LDN)]]-Tabel1[[#This Row],[Wind profiel]]&lt;0,0,Tabel1[[#This Row],[Netto afname 2024 (LDN)]]-Tabel1[[#This Row],[Wind profiel]])</f>
        <v>0</v>
      </c>
      <c r="J3163" s="1">
        <f>Tabel1[[#This Row],[Wind profiel]]-Tabel1[[#This Row],[Netto afname 2024 (LDN)]]</f>
        <v>651.1</v>
      </c>
    </row>
    <row r="3164" spans="1:10" x14ac:dyDescent="0.2">
      <c r="A3164">
        <f t="shared" si="99"/>
        <v>5</v>
      </c>
      <c r="B3164" t="s">
        <v>3162</v>
      </c>
      <c r="C3164" s="1">
        <v>0.2026</v>
      </c>
      <c r="D3164" s="1">
        <v>61.697926949654494</v>
      </c>
      <c r="E3164" s="1">
        <v>215.67999999999998</v>
      </c>
      <c r="F3164" s="1">
        <f t="shared" si="100"/>
        <v>154.18467305034548</v>
      </c>
      <c r="G3164" s="34"/>
      <c r="H3164" s="1">
        <v>928.6</v>
      </c>
      <c r="I3164" s="1">
        <f>IF(Tabel1[[#This Row],[Netto afname 2024 (LDN)]]-Tabel1[[#This Row],[Wind profiel]]&lt;0,0,Tabel1[[#This Row],[Netto afname 2024 (LDN)]]-Tabel1[[#This Row],[Wind profiel]])</f>
        <v>0</v>
      </c>
      <c r="J3164" s="1">
        <f>Tabel1[[#This Row],[Wind profiel]]-Tabel1[[#This Row],[Netto afname 2024 (LDN)]]</f>
        <v>928.39740000000006</v>
      </c>
    </row>
    <row r="3165" spans="1:10" x14ac:dyDescent="0.2">
      <c r="A3165">
        <f t="shared" si="99"/>
        <v>5</v>
      </c>
      <c r="B3165" t="s">
        <v>3163</v>
      </c>
      <c r="C3165" s="1">
        <v>61.0839</v>
      </c>
      <c r="D3165" s="1">
        <v>0</v>
      </c>
      <c r="E3165" s="1">
        <v>93.039999999999992</v>
      </c>
      <c r="F3165" s="1">
        <f t="shared" si="100"/>
        <v>154.12389999999999</v>
      </c>
      <c r="G3165" s="34"/>
      <c r="H3165" s="1">
        <v>1083.3</v>
      </c>
      <c r="I3165" s="1">
        <f>IF(Tabel1[[#This Row],[Netto afname 2024 (LDN)]]-Tabel1[[#This Row],[Wind profiel]]&lt;0,0,Tabel1[[#This Row],[Netto afname 2024 (LDN)]]-Tabel1[[#This Row],[Wind profiel]])</f>
        <v>0</v>
      </c>
      <c r="J3165" s="1">
        <f>Tabel1[[#This Row],[Wind profiel]]-Tabel1[[#This Row],[Netto afname 2024 (LDN)]]</f>
        <v>1022.2161</v>
      </c>
    </row>
    <row r="3166" spans="1:10" x14ac:dyDescent="0.2">
      <c r="A3166">
        <f t="shared" si="99"/>
        <v>5</v>
      </c>
      <c r="B3166" t="s">
        <v>3164</v>
      </c>
      <c r="C3166" s="1">
        <v>133.46275</v>
      </c>
      <c r="D3166" s="1">
        <v>0</v>
      </c>
      <c r="E3166" s="1">
        <v>28.400000000000002</v>
      </c>
      <c r="F3166" s="1">
        <f t="shared" si="100"/>
        <v>161.86275000000001</v>
      </c>
      <c r="G3166" s="34"/>
      <c r="H3166" s="1">
        <v>1440.1</v>
      </c>
      <c r="I3166" s="1">
        <f>IF(Tabel1[[#This Row],[Netto afname 2024 (LDN)]]-Tabel1[[#This Row],[Wind profiel]]&lt;0,0,Tabel1[[#This Row],[Netto afname 2024 (LDN)]]-Tabel1[[#This Row],[Wind profiel]])</f>
        <v>0</v>
      </c>
      <c r="J3166" s="1">
        <f>Tabel1[[#This Row],[Wind profiel]]-Tabel1[[#This Row],[Netto afname 2024 (LDN)]]</f>
        <v>1306.63725</v>
      </c>
    </row>
    <row r="3167" spans="1:10" x14ac:dyDescent="0.2">
      <c r="A3167">
        <f t="shared" si="99"/>
        <v>5</v>
      </c>
      <c r="B3167" t="s">
        <v>3165</v>
      </c>
      <c r="C3167" s="1">
        <v>163.8021</v>
      </c>
      <c r="D3167" s="1">
        <v>0</v>
      </c>
      <c r="E3167" s="1">
        <v>1.28</v>
      </c>
      <c r="F3167" s="1">
        <f t="shared" si="100"/>
        <v>165.0821</v>
      </c>
      <c r="G3167" s="34"/>
      <c r="H3167" s="1">
        <v>2086.4</v>
      </c>
      <c r="I3167" s="1">
        <f>IF(Tabel1[[#This Row],[Netto afname 2024 (LDN)]]-Tabel1[[#This Row],[Wind profiel]]&lt;0,0,Tabel1[[#This Row],[Netto afname 2024 (LDN)]]-Tabel1[[#This Row],[Wind profiel]])</f>
        <v>0</v>
      </c>
      <c r="J3167" s="1">
        <f>Tabel1[[#This Row],[Wind profiel]]-Tabel1[[#This Row],[Netto afname 2024 (LDN)]]</f>
        <v>1922.5979000000002</v>
      </c>
    </row>
    <row r="3168" spans="1:10" x14ac:dyDescent="0.2">
      <c r="A3168">
        <f t="shared" si="99"/>
        <v>5</v>
      </c>
      <c r="B3168" t="s">
        <v>3166</v>
      </c>
      <c r="C3168" s="1">
        <v>167.24629999999999</v>
      </c>
      <c r="D3168" s="1">
        <v>0</v>
      </c>
      <c r="E3168" s="1">
        <v>0</v>
      </c>
      <c r="F3168" s="1">
        <f t="shared" si="100"/>
        <v>167.24629999999999</v>
      </c>
      <c r="G3168" s="34"/>
      <c r="H3168" s="1">
        <v>2754.5</v>
      </c>
      <c r="I3168" s="1">
        <f>IF(Tabel1[[#This Row],[Netto afname 2024 (LDN)]]-Tabel1[[#This Row],[Wind profiel]]&lt;0,0,Tabel1[[#This Row],[Netto afname 2024 (LDN)]]-Tabel1[[#This Row],[Wind profiel]])</f>
        <v>0</v>
      </c>
      <c r="J3168" s="1">
        <f>Tabel1[[#This Row],[Wind profiel]]-Tabel1[[#This Row],[Netto afname 2024 (LDN)]]</f>
        <v>2587.2537000000002</v>
      </c>
    </row>
    <row r="3169" spans="1:10" x14ac:dyDescent="0.2">
      <c r="A3169">
        <f t="shared" si="99"/>
        <v>5</v>
      </c>
      <c r="B3169" t="s">
        <v>3167</v>
      </c>
      <c r="C3169" s="1">
        <v>163.39689999999999</v>
      </c>
      <c r="D3169" s="1">
        <v>0</v>
      </c>
      <c r="E3169" s="1">
        <v>0</v>
      </c>
      <c r="F3169" s="1">
        <f t="shared" si="100"/>
        <v>163.39689999999999</v>
      </c>
      <c r="G3169" s="34"/>
      <c r="H3169" s="1">
        <v>3044.9</v>
      </c>
      <c r="I3169" s="1">
        <f>IF(Tabel1[[#This Row],[Netto afname 2024 (LDN)]]-Tabel1[[#This Row],[Wind profiel]]&lt;0,0,Tabel1[[#This Row],[Netto afname 2024 (LDN)]]-Tabel1[[#This Row],[Wind profiel]])</f>
        <v>0</v>
      </c>
      <c r="J3169" s="1">
        <f>Tabel1[[#This Row],[Wind profiel]]-Tabel1[[#This Row],[Netto afname 2024 (LDN)]]</f>
        <v>2881.5030999999999</v>
      </c>
    </row>
    <row r="3170" spans="1:10" x14ac:dyDescent="0.2">
      <c r="A3170">
        <f t="shared" si="99"/>
        <v>5</v>
      </c>
      <c r="B3170" t="s">
        <v>3168</v>
      </c>
      <c r="C3170" s="1">
        <v>161.01634999999999</v>
      </c>
      <c r="D3170" s="1">
        <v>0</v>
      </c>
      <c r="E3170" s="1">
        <v>0</v>
      </c>
      <c r="F3170" s="1">
        <f t="shared" si="100"/>
        <v>161.01634999999999</v>
      </c>
      <c r="G3170" s="34"/>
      <c r="H3170" s="1">
        <v>3196.6</v>
      </c>
      <c r="I3170" s="1">
        <f>IF(Tabel1[[#This Row],[Netto afname 2024 (LDN)]]-Tabel1[[#This Row],[Wind profiel]]&lt;0,0,Tabel1[[#This Row],[Netto afname 2024 (LDN)]]-Tabel1[[#This Row],[Wind profiel]])</f>
        <v>0</v>
      </c>
      <c r="J3170" s="1">
        <f>Tabel1[[#This Row],[Wind profiel]]-Tabel1[[#This Row],[Netto afname 2024 (LDN)]]</f>
        <v>3035.58365</v>
      </c>
    </row>
    <row r="3171" spans="1:10" x14ac:dyDescent="0.2">
      <c r="A3171">
        <f t="shared" si="99"/>
        <v>5</v>
      </c>
      <c r="B3171" t="s">
        <v>3169</v>
      </c>
      <c r="C3171" s="1">
        <v>153.0643</v>
      </c>
      <c r="D3171" s="1">
        <v>0</v>
      </c>
      <c r="E3171" s="1">
        <v>0</v>
      </c>
      <c r="F3171" s="1">
        <f t="shared" si="100"/>
        <v>153.0643</v>
      </c>
      <c r="G3171" s="34"/>
      <c r="H3171" s="1">
        <v>3195.3</v>
      </c>
      <c r="I3171" s="1">
        <f>IF(Tabel1[[#This Row],[Netto afname 2024 (LDN)]]-Tabel1[[#This Row],[Wind profiel]]&lt;0,0,Tabel1[[#This Row],[Netto afname 2024 (LDN)]]-Tabel1[[#This Row],[Wind profiel]])</f>
        <v>0</v>
      </c>
      <c r="J3171" s="1">
        <f>Tabel1[[#This Row],[Wind profiel]]-Tabel1[[#This Row],[Netto afname 2024 (LDN)]]</f>
        <v>3042.2357000000002</v>
      </c>
    </row>
    <row r="3172" spans="1:10" x14ac:dyDescent="0.2">
      <c r="A3172">
        <f t="shared" si="99"/>
        <v>5</v>
      </c>
      <c r="B3172" t="s">
        <v>3170</v>
      </c>
      <c r="C3172" s="1">
        <v>144.65640000000002</v>
      </c>
      <c r="D3172" s="1">
        <v>0</v>
      </c>
      <c r="E3172" s="1">
        <v>0</v>
      </c>
      <c r="F3172" s="1">
        <f t="shared" si="100"/>
        <v>144.65640000000002</v>
      </c>
      <c r="G3172" s="34"/>
      <c r="H3172" s="1">
        <v>3258.3</v>
      </c>
      <c r="I3172" s="1">
        <f>IF(Tabel1[[#This Row],[Netto afname 2024 (LDN)]]-Tabel1[[#This Row],[Wind profiel]]&lt;0,0,Tabel1[[#This Row],[Netto afname 2024 (LDN)]]-Tabel1[[#This Row],[Wind profiel]])</f>
        <v>0</v>
      </c>
      <c r="J3172" s="1">
        <f>Tabel1[[#This Row],[Wind profiel]]-Tabel1[[#This Row],[Netto afname 2024 (LDN)]]</f>
        <v>3113.6436000000003</v>
      </c>
    </row>
    <row r="3173" spans="1:10" x14ac:dyDescent="0.2">
      <c r="A3173">
        <f t="shared" si="99"/>
        <v>5</v>
      </c>
      <c r="B3173" t="s">
        <v>3171</v>
      </c>
      <c r="C3173" s="1">
        <v>137.91995</v>
      </c>
      <c r="D3173" s="1">
        <v>0</v>
      </c>
      <c r="E3173" s="1">
        <v>0</v>
      </c>
      <c r="F3173" s="1">
        <f t="shared" si="100"/>
        <v>137.91995</v>
      </c>
      <c r="G3173" s="34"/>
      <c r="H3173" s="1">
        <v>3259</v>
      </c>
      <c r="I3173" s="1">
        <f>IF(Tabel1[[#This Row],[Netto afname 2024 (LDN)]]-Tabel1[[#This Row],[Wind profiel]]&lt;0,0,Tabel1[[#This Row],[Netto afname 2024 (LDN)]]-Tabel1[[#This Row],[Wind profiel]])</f>
        <v>0</v>
      </c>
      <c r="J3173" s="1">
        <f>Tabel1[[#This Row],[Wind profiel]]-Tabel1[[#This Row],[Netto afname 2024 (LDN)]]</f>
        <v>3121.08005</v>
      </c>
    </row>
    <row r="3174" spans="1:10" x14ac:dyDescent="0.2">
      <c r="A3174">
        <f t="shared" si="99"/>
        <v>5</v>
      </c>
      <c r="B3174" t="s">
        <v>3172</v>
      </c>
      <c r="C3174" s="1">
        <v>143.4408</v>
      </c>
      <c r="D3174" s="1">
        <v>0</v>
      </c>
      <c r="E3174" s="1">
        <v>0</v>
      </c>
      <c r="F3174" s="1">
        <f t="shared" si="100"/>
        <v>143.4408</v>
      </c>
      <c r="G3174" s="34"/>
      <c r="H3174" s="1">
        <v>3214.2</v>
      </c>
      <c r="I3174" s="1">
        <f>IF(Tabel1[[#This Row],[Netto afname 2024 (LDN)]]-Tabel1[[#This Row],[Wind profiel]]&lt;0,0,Tabel1[[#This Row],[Netto afname 2024 (LDN)]]-Tabel1[[#This Row],[Wind profiel]])</f>
        <v>0</v>
      </c>
      <c r="J3174" s="1">
        <f>Tabel1[[#This Row],[Wind profiel]]-Tabel1[[#This Row],[Netto afname 2024 (LDN)]]</f>
        <v>3070.7592</v>
      </c>
    </row>
    <row r="3175" spans="1:10" x14ac:dyDescent="0.2">
      <c r="A3175">
        <f t="shared" si="99"/>
        <v>5</v>
      </c>
      <c r="B3175" t="s">
        <v>3173</v>
      </c>
      <c r="C3175" s="1">
        <v>149.5188</v>
      </c>
      <c r="D3175" s="1">
        <v>0</v>
      </c>
      <c r="E3175" s="1">
        <v>1.04</v>
      </c>
      <c r="F3175" s="1">
        <f t="shared" si="100"/>
        <v>150.55879999999999</v>
      </c>
      <c r="G3175" s="34"/>
      <c r="H3175" s="1">
        <v>3193.6</v>
      </c>
      <c r="I3175" s="1">
        <f>IF(Tabel1[[#This Row],[Netto afname 2024 (LDN)]]-Tabel1[[#This Row],[Wind profiel]]&lt;0,0,Tabel1[[#This Row],[Netto afname 2024 (LDN)]]-Tabel1[[#This Row],[Wind profiel]])</f>
        <v>0</v>
      </c>
      <c r="J3175" s="1">
        <f>Tabel1[[#This Row],[Wind profiel]]-Tabel1[[#This Row],[Netto afname 2024 (LDN)]]</f>
        <v>3044.0812000000001</v>
      </c>
    </row>
    <row r="3176" spans="1:10" x14ac:dyDescent="0.2">
      <c r="A3176">
        <f t="shared" si="99"/>
        <v>5</v>
      </c>
      <c r="B3176" t="s">
        <v>3174</v>
      </c>
      <c r="C3176" s="1">
        <v>106.7702</v>
      </c>
      <c r="D3176" s="1">
        <v>0</v>
      </c>
      <c r="E3176" s="1">
        <v>41.760000000000005</v>
      </c>
      <c r="F3176" s="1">
        <f t="shared" si="100"/>
        <v>148.53020000000001</v>
      </c>
      <c r="G3176" s="34"/>
      <c r="H3176" s="1">
        <v>3063.3</v>
      </c>
      <c r="I3176" s="1">
        <f>IF(Tabel1[[#This Row],[Netto afname 2024 (LDN)]]-Tabel1[[#This Row],[Wind profiel]]&lt;0,0,Tabel1[[#This Row],[Netto afname 2024 (LDN)]]-Tabel1[[#This Row],[Wind profiel]])</f>
        <v>0</v>
      </c>
      <c r="J3176" s="1">
        <f>Tabel1[[#This Row],[Wind profiel]]-Tabel1[[#This Row],[Netto afname 2024 (LDN)]]</f>
        <v>2956.5298000000003</v>
      </c>
    </row>
    <row r="3177" spans="1:10" x14ac:dyDescent="0.2">
      <c r="A3177">
        <f t="shared" si="99"/>
        <v>5</v>
      </c>
      <c r="B3177" t="s">
        <v>3175</v>
      </c>
      <c r="C3177" s="1">
        <v>11.446900000000001</v>
      </c>
      <c r="D3177" s="1">
        <v>23.000987166831194</v>
      </c>
      <c r="E3177" s="1">
        <v>154.56</v>
      </c>
      <c r="F3177" s="1">
        <f t="shared" si="100"/>
        <v>143.00591283316879</v>
      </c>
      <c r="G3177" s="34"/>
      <c r="H3177" s="1">
        <v>2922.2</v>
      </c>
      <c r="I3177" s="1">
        <f>IF(Tabel1[[#This Row],[Netto afname 2024 (LDN)]]-Tabel1[[#This Row],[Wind profiel]]&lt;0,0,Tabel1[[#This Row],[Netto afname 2024 (LDN)]]-Tabel1[[#This Row],[Wind profiel]])</f>
        <v>0</v>
      </c>
      <c r="J3177" s="1">
        <f>Tabel1[[#This Row],[Wind profiel]]-Tabel1[[#This Row],[Netto afname 2024 (LDN)]]</f>
        <v>2910.7530999999999</v>
      </c>
    </row>
    <row r="3178" spans="1:10" x14ac:dyDescent="0.2">
      <c r="A3178">
        <f t="shared" si="99"/>
        <v>5</v>
      </c>
      <c r="B3178" t="s">
        <v>3176</v>
      </c>
      <c r="C3178" s="1">
        <v>0</v>
      </c>
      <c r="D3178" s="1">
        <v>115.64659427443237</v>
      </c>
      <c r="E3178" s="1">
        <v>261.2</v>
      </c>
      <c r="F3178" s="1">
        <f t="shared" si="100"/>
        <v>145.55340572556761</v>
      </c>
      <c r="G3178" s="34"/>
      <c r="H3178" s="1">
        <v>2732</v>
      </c>
      <c r="I3178" s="1">
        <f>IF(Tabel1[[#This Row],[Netto afname 2024 (LDN)]]-Tabel1[[#This Row],[Wind profiel]]&lt;0,0,Tabel1[[#This Row],[Netto afname 2024 (LDN)]]-Tabel1[[#This Row],[Wind profiel]])</f>
        <v>0</v>
      </c>
      <c r="J3178" s="1">
        <f>Tabel1[[#This Row],[Wind profiel]]-Tabel1[[#This Row],[Netto afname 2024 (LDN)]]</f>
        <v>2732</v>
      </c>
    </row>
    <row r="3179" spans="1:10" x14ac:dyDescent="0.2">
      <c r="A3179">
        <f t="shared" si="99"/>
        <v>5</v>
      </c>
      <c r="B3179" t="s">
        <v>3177</v>
      </c>
      <c r="C3179" s="1">
        <v>0</v>
      </c>
      <c r="D3179" s="1">
        <v>244.61994076999014</v>
      </c>
      <c r="E3179" s="1">
        <v>399.12</v>
      </c>
      <c r="F3179" s="1">
        <f t="shared" si="100"/>
        <v>154.50005923000987</v>
      </c>
      <c r="G3179" s="34"/>
      <c r="H3179" s="1">
        <v>1847.7</v>
      </c>
      <c r="I3179" s="1">
        <f>IF(Tabel1[[#This Row],[Netto afname 2024 (LDN)]]-Tabel1[[#This Row],[Wind profiel]]&lt;0,0,Tabel1[[#This Row],[Netto afname 2024 (LDN)]]-Tabel1[[#This Row],[Wind profiel]])</f>
        <v>0</v>
      </c>
      <c r="J3179" s="1">
        <f>Tabel1[[#This Row],[Wind profiel]]-Tabel1[[#This Row],[Netto afname 2024 (LDN)]]</f>
        <v>1847.7</v>
      </c>
    </row>
    <row r="3180" spans="1:10" x14ac:dyDescent="0.2">
      <c r="A3180">
        <f t="shared" si="99"/>
        <v>5</v>
      </c>
      <c r="B3180" t="s">
        <v>3178</v>
      </c>
      <c r="C3180" s="1">
        <v>0</v>
      </c>
      <c r="D3180" s="1">
        <v>347.97630799605133</v>
      </c>
      <c r="E3180" s="1">
        <v>509.6</v>
      </c>
      <c r="F3180" s="1">
        <f t="shared" si="100"/>
        <v>161.62369200394869</v>
      </c>
      <c r="G3180" s="34"/>
      <c r="H3180" s="1">
        <v>1686.8</v>
      </c>
      <c r="I3180" s="1">
        <f>IF(Tabel1[[#This Row],[Netto afname 2024 (LDN)]]-Tabel1[[#This Row],[Wind profiel]]&lt;0,0,Tabel1[[#This Row],[Netto afname 2024 (LDN)]]-Tabel1[[#This Row],[Wind profiel]])</f>
        <v>0</v>
      </c>
      <c r="J3180" s="1">
        <f>Tabel1[[#This Row],[Wind profiel]]-Tabel1[[#This Row],[Netto afname 2024 (LDN)]]</f>
        <v>1686.8</v>
      </c>
    </row>
    <row r="3181" spans="1:10" x14ac:dyDescent="0.2">
      <c r="A3181">
        <f t="shared" si="99"/>
        <v>5</v>
      </c>
      <c r="B3181" t="s">
        <v>3179</v>
      </c>
      <c r="C3181" s="1">
        <v>0</v>
      </c>
      <c r="D3181" s="1">
        <v>343.87956564659424</v>
      </c>
      <c r="E3181" s="1">
        <v>508</v>
      </c>
      <c r="F3181" s="1">
        <f t="shared" si="100"/>
        <v>164.12043435340576</v>
      </c>
      <c r="G3181" s="34"/>
      <c r="H3181" s="1">
        <v>1642.1</v>
      </c>
      <c r="I3181" s="1">
        <f>IF(Tabel1[[#This Row],[Netto afname 2024 (LDN)]]-Tabel1[[#This Row],[Wind profiel]]&lt;0,0,Tabel1[[#This Row],[Netto afname 2024 (LDN)]]-Tabel1[[#This Row],[Wind profiel]])</f>
        <v>0</v>
      </c>
      <c r="J3181" s="1">
        <f>Tabel1[[#This Row],[Wind profiel]]-Tabel1[[#This Row],[Netto afname 2024 (LDN)]]</f>
        <v>1642.1</v>
      </c>
    </row>
    <row r="3182" spans="1:10" x14ac:dyDescent="0.2">
      <c r="A3182">
        <f t="shared" si="99"/>
        <v>5</v>
      </c>
      <c r="B3182" t="s">
        <v>3180</v>
      </c>
      <c r="C3182" s="1">
        <v>0</v>
      </c>
      <c r="D3182" s="1">
        <v>319.20039486673249</v>
      </c>
      <c r="E3182" s="1">
        <v>492.32</v>
      </c>
      <c r="F3182" s="1">
        <f t="shared" si="100"/>
        <v>173.1196051332675</v>
      </c>
      <c r="G3182" s="34"/>
      <c r="H3182" s="1">
        <v>1629.2</v>
      </c>
      <c r="I3182" s="1">
        <f>IF(Tabel1[[#This Row],[Netto afname 2024 (LDN)]]-Tabel1[[#This Row],[Wind profiel]]&lt;0,0,Tabel1[[#This Row],[Netto afname 2024 (LDN)]]-Tabel1[[#This Row],[Wind profiel]])</f>
        <v>0</v>
      </c>
      <c r="J3182" s="1">
        <f>Tabel1[[#This Row],[Wind profiel]]-Tabel1[[#This Row],[Netto afname 2024 (LDN)]]</f>
        <v>1629.2</v>
      </c>
    </row>
    <row r="3183" spans="1:10" x14ac:dyDescent="0.2">
      <c r="A3183">
        <f t="shared" si="99"/>
        <v>5</v>
      </c>
      <c r="B3183" t="s">
        <v>3181</v>
      </c>
      <c r="C3183" s="1">
        <v>0</v>
      </c>
      <c r="D3183" s="1">
        <v>306.4659427443238</v>
      </c>
      <c r="E3183" s="1">
        <v>487.12</v>
      </c>
      <c r="F3183" s="1">
        <f t="shared" si="100"/>
        <v>180.65405725567621</v>
      </c>
      <c r="G3183" s="34"/>
      <c r="H3183" s="1">
        <v>1811.7</v>
      </c>
      <c r="I3183" s="1">
        <f>IF(Tabel1[[#This Row],[Netto afname 2024 (LDN)]]-Tabel1[[#This Row],[Wind profiel]]&lt;0,0,Tabel1[[#This Row],[Netto afname 2024 (LDN)]]-Tabel1[[#This Row],[Wind profiel]])</f>
        <v>0</v>
      </c>
      <c r="J3183" s="1">
        <f>Tabel1[[#This Row],[Wind profiel]]-Tabel1[[#This Row],[Netto afname 2024 (LDN)]]</f>
        <v>1811.7</v>
      </c>
    </row>
    <row r="3184" spans="1:10" x14ac:dyDescent="0.2">
      <c r="A3184">
        <f t="shared" si="99"/>
        <v>5</v>
      </c>
      <c r="B3184" t="s">
        <v>3182</v>
      </c>
      <c r="C3184" s="1">
        <v>0</v>
      </c>
      <c r="D3184" s="1">
        <v>305.87364264560711</v>
      </c>
      <c r="E3184" s="1">
        <v>482.16</v>
      </c>
      <c r="F3184" s="1">
        <f t="shared" si="100"/>
        <v>176.28635735439292</v>
      </c>
      <c r="G3184" s="34"/>
      <c r="H3184" s="1">
        <v>2017.8</v>
      </c>
      <c r="I3184" s="1">
        <f>IF(Tabel1[[#This Row],[Netto afname 2024 (LDN)]]-Tabel1[[#This Row],[Wind profiel]]&lt;0,0,Tabel1[[#This Row],[Netto afname 2024 (LDN)]]-Tabel1[[#This Row],[Wind profiel]])</f>
        <v>0</v>
      </c>
      <c r="J3184" s="1">
        <f>Tabel1[[#This Row],[Wind profiel]]-Tabel1[[#This Row],[Netto afname 2024 (LDN)]]</f>
        <v>2017.8</v>
      </c>
    </row>
    <row r="3185" spans="1:10" x14ac:dyDescent="0.2">
      <c r="A3185">
        <f t="shared" si="99"/>
        <v>5</v>
      </c>
      <c r="B3185" t="s">
        <v>3183</v>
      </c>
      <c r="C3185" s="1">
        <v>0</v>
      </c>
      <c r="D3185" s="1">
        <v>303.01085883514315</v>
      </c>
      <c r="E3185" s="1">
        <v>477.12</v>
      </c>
      <c r="F3185" s="1">
        <f t="shared" si="100"/>
        <v>174.10914116485685</v>
      </c>
      <c r="G3185" s="34"/>
      <c r="H3185" s="1">
        <v>2230.9</v>
      </c>
      <c r="I3185" s="1">
        <f>IF(Tabel1[[#This Row],[Netto afname 2024 (LDN)]]-Tabel1[[#This Row],[Wind profiel]]&lt;0,0,Tabel1[[#This Row],[Netto afname 2024 (LDN)]]-Tabel1[[#This Row],[Wind profiel]])</f>
        <v>0</v>
      </c>
      <c r="J3185" s="1">
        <f>Tabel1[[#This Row],[Wind profiel]]-Tabel1[[#This Row],[Netto afname 2024 (LDN)]]</f>
        <v>2230.9</v>
      </c>
    </row>
    <row r="3186" spans="1:10" x14ac:dyDescent="0.2">
      <c r="A3186">
        <f t="shared" si="99"/>
        <v>5</v>
      </c>
      <c r="B3186" t="s">
        <v>3184</v>
      </c>
      <c r="C3186" s="1">
        <v>0</v>
      </c>
      <c r="D3186" s="1">
        <v>272.70483711747283</v>
      </c>
      <c r="E3186" s="1">
        <v>438.32</v>
      </c>
      <c r="F3186" s="1">
        <f t="shared" si="100"/>
        <v>165.61516288252716</v>
      </c>
      <c r="G3186" s="34"/>
      <c r="H3186" s="1">
        <v>2300.4</v>
      </c>
      <c r="I3186" s="1">
        <f>IF(Tabel1[[#This Row],[Netto afname 2024 (LDN)]]-Tabel1[[#This Row],[Wind profiel]]&lt;0,0,Tabel1[[#This Row],[Netto afname 2024 (LDN)]]-Tabel1[[#This Row],[Wind profiel]])</f>
        <v>0</v>
      </c>
      <c r="J3186" s="1">
        <f>Tabel1[[#This Row],[Wind profiel]]-Tabel1[[#This Row],[Netto afname 2024 (LDN)]]</f>
        <v>2300.4</v>
      </c>
    </row>
    <row r="3187" spans="1:10" x14ac:dyDescent="0.2">
      <c r="A3187">
        <f t="shared" si="99"/>
        <v>5</v>
      </c>
      <c r="B3187" t="s">
        <v>3185</v>
      </c>
      <c r="C3187" s="1">
        <v>0</v>
      </c>
      <c r="D3187" s="1">
        <v>184.3040473840079</v>
      </c>
      <c r="E3187" s="1">
        <v>342.32</v>
      </c>
      <c r="F3187" s="1">
        <f t="shared" si="100"/>
        <v>158.01595261599209</v>
      </c>
      <c r="G3187" s="34"/>
      <c r="H3187" s="1">
        <v>2103.4</v>
      </c>
      <c r="I3187" s="1">
        <f>IF(Tabel1[[#This Row],[Netto afname 2024 (LDN)]]-Tabel1[[#This Row],[Wind profiel]]&lt;0,0,Tabel1[[#This Row],[Netto afname 2024 (LDN)]]-Tabel1[[#This Row],[Wind profiel]])</f>
        <v>0</v>
      </c>
      <c r="J3187" s="1">
        <f>Tabel1[[#This Row],[Wind profiel]]-Tabel1[[#This Row],[Netto afname 2024 (LDN)]]</f>
        <v>2103.4</v>
      </c>
    </row>
    <row r="3188" spans="1:10" x14ac:dyDescent="0.2">
      <c r="A3188">
        <f t="shared" si="99"/>
        <v>5</v>
      </c>
      <c r="B3188" t="s">
        <v>3186</v>
      </c>
      <c r="C3188" s="1">
        <v>0.50649999999999995</v>
      </c>
      <c r="D3188" s="1">
        <v>53.257650542941761</v>
      </c>
      <c r="E3188" s="1">
        <v>207.04</v>
      </c>
      <c r="F3188" s="1">
        <f t="shared" si="100"/>
        <v>154.28884945705823</v>
      </c>
      <c r="G3188" s="34"/>
      <c r="H3188" s="1">
        <v>2110.1</v>
      </c>
      <c r="I3188" s="1">
        <f>IF(Tabel1[[#This Row],[Netto afname 2024 (LDN)]]-Tabel1[[#This Row],[Wind profiel]]&lt;0,0,Tabel1[[#This Row],[Netto afname 2024 (LDN)]]-Tabel1[[#This Row],[Wind profiel]])</f>
        <v>0</v>
      </c>
      <c r="J3188" s="1">
        <f>Tabel1[[#This Row],[Wind profiel]]-Tabel1[[#This Row],[Netto afname 2024 (LDN)]]</f>
        <v>2109.5934999999999</v>
      </c>
    </row>
    <row r="3189" spans="1:10" x14ac:dyDescent="0.2">
      <c r="A3189">
        <f t="shared" si="99"/>
        <v>5</v>
      </c>
      <c r="B3189" t="s">
        <v>3187</v>
      </c>
      <c r="C3189" s="1">
        <v>63.059250000000006</v>
      </c>
      <c r="D3189" s="1">
        <v>0</v>
      </c>
      <c r="E3189" s="1">
        <v>94.800000000000011</v>
      </c>
      <c r="F3189" s="1">
        <f t="shared" si="100"/>
        <v>157.85925000000003</v>
      </c>
      <c r="G3189" s="34"/>
      <c r="H3189" s="1">
        <v>2555.4</v>
      </c>
      <c r="I3189" s="1">
        <f>IF(Tabel1[[#This Row],[Netto afname 2024 (LDN)]]-Tabel1[[#This Row],[Wind profiel]]&lt;0,0,Tabel1[[#This Row],[Netto afname 2024 (LDN)]]-Tabel1[[#This Row],[Wind profiel]])</f>
        <v>0</v>
      </c>
      <c r="J3189" s="1">
        <f>Tabel1[[#This Row],[Wind profiel]]-Tabel1[[#This Row],[Netto afname 2024 (LDN)]]</f>
        <v>2492.3407500000003</v>
      </c>
    </row>
    <row r="3190" spans="1:10" x14ac:dyDescent="0.2">
      <c r="A3190">
        <f t="shared" si="99"/>
        <v>5</v>
      </c>
      <c r="B3190" t="s">
        <v>3188</v>
      </c>
      <c r="C3190" s="1">
        <v>130.87960000000001</v>
      </c>
      <c r="D3190" s="1">
        <v>0</v>
      </c>
      <c r="E3190" s="1">
        <v>30.16</v>
      </c>
      <c r="F3190" s="1">
        <f t="shared" si="100"/>
        <v>161.03960000000001</v>
      </c>
      <c r="G3190" s="34"/>
      <c r="H3190" s="1">
        <v>3112.4</v>
      </c>
      <c r="I3190" s="1">
        <f>IF(Tabel1[[#This Row],[Netto afname 2024 (LDN)]]-Tabel1[[#This Row],[Wind profiel]]&lt;0,0,Tabel1[[#This Row],[Netto afname 2024 (LDN)]]-Tabel1[[#This Row],[Wind profiel]])</f>
        <v>0</v>
      </c>
      <c r="J3190" s="1">
        <f>Tabel1[[#This Row],[Wind profiel]]-Tabel1[[#This Row],[Netto afname 2024 (LDN)]]</f>
        <v>2981.5203999999999</v>
      </c>
    </row>
    <row r="3191" spans="1:10" x14ac:dyDescent="0.2">
      <c r="A3191">
        <f t="shared" si="99"/>
        <v>5</v>
      </c>
      <c r="B3191" t="s">
        <v>3189</v>
      </c>
      <c r="C3191" s="1">
        <v>164.71379999999999</v>
      </c>
      <c r="D3191" s="1">
        <v>0</v>
      </c>
      <c r="E3191" s="1">
        <v>1.84</v>
      </c>
      <c r="F3191" s="1">
        <f t="shared" si="100"/>
        <v>166.5538</v>
      </c>
      <c r="G3191" s="34"/>
      <c r="H3191" s="1">
        <v>3563</v>
      </c>
      <c r="I3191" s="1">
        <f>IF(Tabel1[[#This Row],[Netto afname 2024 (LDN)]]-Tabel1[[#This Row],[Wind profiel]]&lt;0,0,Tabel1[[#This Row],[Netto afname 2024 (LDN)]]-Tabel1[[#This Row],[Wind profiel]])</f>
        <v>0</v>
      </c>
      <c r="J3191" s="1">
        <f>Tabel1[[#This Row],[Wind profiel]]-Tabel1[[#This Row],[Netto afname 2024 (LDN)]]</f>
        <v>3398.2862</v>
      </c>
    </row>
    <row r="3192" spans="1:10" x14ac:dyDescent="0.2">
      <c r="A3192">
        <f t="shared" si="99"/>
        <v>5</v>
      </c>
      <c r="B3192" t="s">
        <v>3190</v>
      </c>
      <c r="C3192" s="1">
        <v>167.09434999999999</v>
      </c>
      <c r="D3192" s="1">
        <v>0</v>
      </c>
      <c r="E3192" s="1">
        <v>0</v>
      </c>
      <c r="F3192" s="1">
        <f t="shared" si="100"/>
        <v>167.09434999999999</v>
      </c>
      <c r="G3192" s="34"/>
      <c r="H3192" s="1">
        <v>3767.2</v>
      </c>
      <c r="I3192" s="1">
        <f>IF(Tabel1[[#This Row],[Netto afname 2024 (LDN)]]-Tabel1[[#This Row],[Wind profiel]]&lt;0,0,Tabel1[[#This Row],[Netto afname 2024 (LDN)]]-Tabel1[[#This Row],[Wind profiel]])</f>
        <v>0</v>
      </c>
      <c r="J3192" s="1">
        <f>Tabel1[[#This Row],[Wind profiel]]-Tabel1[[#This Row],[Netto afname 2024 (LDN)]]</f>
        <v>3600.10565</v>
      </c>
    </row>
    <row r="3193" spans="1:10" x14ac:dyDescent="0.2">
      <c r="A3193">
        <f t="shared" si="99"/>
        <v>5</v>
      </c>
      <c r="B3193" t="s">
        <v>3191</v>
      </c>
      <c r="C3193" s="1">
        <v>167.44890000000001</v>
      </c>
      <c r="D3193" s="1">
        <v>0</v>
      </c>
      <c r="E3193" s="1">
        <v>0</v>
      </c>
      <c r="F3193" s="1">
        <f t="shared" si="100"/>
        <v>167.44890000000001</v>
      </c>
      <c r="G3193" s="34"/>
      <c r="H3193" s="1">
        <v>3712.5</v>
      </c>
      <c r="I3193" s="1">
        <f>IF(Tabel1[[#This Row],[Netto afname 2024 (LDN)]]-Tabel1[[#This Row],[Wind profiel]]&lt;0,0,Tabel1[[#This Row],[Netto afname 2024 (LDN)]]-Tabel1[[#This Row],[Wind profiel]])</f>
        <v>0</v>
      </c>
      <c r="J3193" s="1">
        <f>Tabel1[[#This Row],[Wind profiel]]-Tabel1[[#This Row],[Netto afname 2024 (LDN)]]</f>
        <v>3545.0511000000001</v>
      </c>
    </row>
    <row r="3194" spans="1:10" x14ac:dyDescent="0.2">
      <c r="A3194">
        <f t="shared" si="99"/>
        <v>5</v>
      </c>
      <c r="B3194" t="s">
        <v>3192</v>
      </c>
      <c r="C3194" s="1">
        <v>163.24494999999999</v>
      </c>
      <c r="D3194" s="1">
        <v>0</v>
      </c>
      <c r="E3194" s="1">
        <v>0</v>
      </c>
      <c r="F3194" s="1">
        <f t="shared" si="100"/>
        <v>163.24494999999999</v>
      </c>
      <c r="G3194" s="34"/>
      <c r="H3194" s="1">
        <v>3895.7</v>
      </c>
      <c r="I3194" s="1">
        <f>IF(Tabel1[[#This Row],[Netto afname 2024 (LDN)]]-Tabel1[[#This Row],[Wind profiel]]&lt;0,0,Tabel1[[#This Row],[Netto afname 2024 (LDN)]]-Tabel1[[#This Row],[Wind profiel]])</f>
        <v>0</v>
      </c>
      <c r="J3194" s="1">
        <f>Tabel1[[#This Row],[Wind profiel]]-Tabel1[[#This Row],[Netto afname 2024 (LDN)]]</f>
        <v>3732.45505</v>
      </c>
    </row>
    <row r="3195" spans="1:10" x14ac:dyDescent="0.2">
      <c r="A3195">
        <f t="shared" si="99"/>
        <v>5</v>
      </c>
      <c r="B3195" t="s">
        <v>3193</v>
      </c>
      <c r="C3195" s="1">
        <v>152.55779999999999</v>
      </c>
      <c r="D3195" s="1">
        <v>0</v>
      </c>
      <c r="E3195" s="1">
        <v>0</v>
      </c>
      <c r="F3195" s="1">
        <f t="shared" si="100"/>
        <v>152.55779999999999</v>
      </c>
      <c r="G3195" s="34"/>
      <c r="H3195" s="1">
        <v>3559</v>
      </c>
      <c r="I3195" s="1">
        <f>IF(Tabel1[[#This Row],[Netto afname 2024 (LDN)]]-Tabel1[[#This Row],[Wind profiel]]&lt;0,0,Tabel1[[#This Row],[Netto afname 2024 (LDN)]]-Tabel1[[#This Row],[Wind profiel]])</f>
        <v>0</v>
      </c>
      <c r="J3195" s="1">
        <f>Tabel1[[#This Row],[Wind profiel]]-Tabel1[[#This Row],[Netto afname 2024 (LDN)]]</f>
        <v>3406.4422</v>
      </c>
    </row>
    <row r="3196" spans="1:10" x14ac:dyDescent="0.2">
      <c r="A3196">
        <f t="shared" si="99"/>
        <v>5</v>
      </c>
      <c r="B3196" t="s">
        <v>3194</v>
      </c>
      <c r="C3196" s="1">
        <v>147.99930000000001</v>
      </c>
      <c r="D3196" s="1">
        <v>0</v>
      </c>
      <c r="E3196" s="1">
        <v>0</v>
      </c>
      <c r="F3196" s="1">
        <f t="shared" si="100"/>
        <v>147.99930000000001</v>
      </c>
      <c r="G3196" s="34"/>
      <c r="H3196" s="1">
        <v>2862.4</v>
      </c>
      <c r="I3196" s="1">
        <f>IF(Tabel1[[#This Row],[Netto afname 2024 (LDN)]]-Tabel1[[#This Row],[Wind profiel]]&lt;0,0,Tabel1[[#This Row],[Netto afname 2024 (LDN)]]-Tabel1[[#This Row],[Wind profiel]])</f>
        <v>0</v>
      </c>
      <c r="J3196" s="1">
        <f>Tabel1[[#This Row],[Wind profiel]]-Tabel1[[#This Row],[Netto afname 2024 (LDN)]]</f>
        <v>2714.4007000000001</v>
      </c>
    </row>
    <row r="3197" spans="1:10" x14ac:dyDescent="0.2">
      <c r="A3197">
        <f t="shared" si="99"/>
        <v>5</v>
      </c>
      <c r="B3197" t="s">
        <v>3195</v>
      </c>
      <c r="C3197" s="1">
        <v>145.16290000000001</v>
      </c>
      <c r="D3197" s="1">
        <v>0</v>
      </c>
      <c r="E3197" s="1">
        <v>0</v>
      </c>
      <c r="F3197" s="1">
        <f t="shared" si="100"/>
        <v>145.16290000000001</v>
      </c>
      <c r="G3197" s="34"/>
      <c r="H3197" s="1">
        <v>2140.5</v>
      </c>
      <c r="I3197" s="1">
        <f>IF(Tabel1[[#This Row],[Netto afname 2024 (LDN)]]-Tabel1[[#This Row],[Wind profiel]]&lt;0,0,Tabel1[[#This Row],[Netto afname 2024 (LDN)]]-Tabel1[[#This Row],[Wind profiel]])</f>
        <v>0</v>
      </c>
      <c r="J3197" s="1">
        <f>Tabel1[[#This Row],[Wind profiel]]-Tabel1[[#This Row],[Netto afname 2024 (LDN)]]</f>
        <v>1995.3371</v>
      </c>
    </row>
    <row r="3198" spans="1:10" x14ac:dyDescent="0.2">
      <c r="A3198">
        <f t="shared" si="99"/>
        <v>5</v>
      </c>
      <c r="B3198" t="s">
        <v>3196</v>
      </c>
      <c r="C3198" s="1">
        <v>148.25254999999999</v>
      </c>
      <c r="D3198" s="1">
        <v>0</v>
      </c>
      <c r="E3198" s="1">
        <v>0</v>
      </c>
      <c r="F3198" s="1">
        <f t="shared" si="100"/>
        <v>148.25254999999999</v>
      </c>
      <c r="G3198" s="34"/>
      <c r="H3198" s="1">
        <v>1690.8</v>
      </c>
      <c r="I3198" s="1">
        <f>IF(Tabel1[[#This Row],[Netto afname 2024 (LDN)]]-Tabel1[[#This Row],[Wind profiel]]&lt;0,0,Tabel1[[#This Row],[Netto afname 2024 (LDN)]]-Tabel1[[#This Row],[Wind profiel]])</f>
        <v>0</v>
      </c>
      <c r="J3198" s="1">
        <f>Tabel1[[#This Row],[Wind profiel]]-Tabel1[[#This Row],[Netto afname 2024 (LDN)]]</f>
        <v>1542.54745</v>
      </c>
    </row>
    <row r="3199" spans="1:10" x14ac:dyDescent="0.2">
      <c r="A3199">
        <f t="shared" si="99"/>
        <v>5</v>
      </c>
      <c r="B3199" t="s">
        <v>3197</v>
      </c>
      <c r="C3199" s="1">
        <v>157.31889999999999</v>
      </c>
      <c r="D3199" s="1">
        <v>0</v>
      </c>
      <c r="E3199" s="1">
        <v>0.96</v>
      </c>
      <c r="F3199" s="1">
        <f t="shared" si="100"/>
        <v>158.27889999999999</v>
      </c>
      <c r="G3199" s="34"/>
      <c r="H3199" s="1">
        <v>1671.9</v>
      </c>
      <c r="I3199" s="1">
        <f>IF(Tabel1[[#This Row],[Netto afname 2024 (LDN)]]-Tabel1[[#This Row],[Wind profiel]]&lt;0,0,Tabel1[[#This Row],[Netto afname 2024 (LDN)]]-Tabel1[[#This Row],[Wind profiel]])</f>
        <v>0</v>
      </c>
      <c r="J3199" s="1">
        <f>Tabel1[[#This Row],[Wind profiel]]-Tabel1[[#This Row],[Netto afname 2024 (LDN)]]</f>
        <v>1514.5811000000001</v>
      </c>
    </row>
    <row r="3200" spans="1:10" x14ac:dyDescent="0.2">
      <c r="A3200">
        <f t="shared" si="99"/>
        <v>5</v>
      </c>
      <c r="B3200" t="s">
        <v>3198</v>
      </c>
      <c r="C3200" s="1">
        <v>132.85495</v>
      </c>
      <c r="D3200" s="1">
        <v>0</v>
      </c>
      <c r="E3200" s="1">
        <v>27.36</v>
      </c>
      <c r="F3200" s="1">
        <f t="shared" si="100"/>
        <v>160.21494999999999</v>
      </c>
      <c r="G3200" s="34"/>
      <c r="H3200" s="1">
        <v>1369.7</v>
      </c>
      <c r="I3200" s="1">
        <f>IF(Tabel1[[#This Row],[Netto afname 2024 (LDN)]]-Tabel1[[#This Row],[Wind profiel]]&lt;0,0,Tabel1[[#This Row],[Netto afname 2024 (LDN)]]-Tabel1[[#This Row],[Wind profiel]])</f>
        <v>0</v>
      </c>
      <c r="J3200" s="1">
        <f>Tabel1[[#This Row],[Wind profiel]]-Tabel1[[#This Row],[Netto afname 2024 (LDN)]]</f>
        <v>1236.8450500000001</v>
      </c>
    </row>
    <row r="3201" spans="1:10" x14ac:dyDescent="0.2">
      <c r="A3201">
        <f t="shared" si="99"/>
        <v>5</v>
      </c>
      <c r="B3201" t="s">
        <v>3199</v>
      </c>
      <c r="C3201" s="1">
        <v>56.576049999999995</v>
      </c>
      <c r="D3201" s="1">
        <v>0.34550839091806518</v>
      </c>
      <c r="E3201" s="1">
        <v>102.56</v>
      </c>
      <c r="F3201" s="1">
        <f t="shared" si="100"/>
        <v>158.79054160908194</v>
      </c>
      <c r="G3201" s="34"/>
      <c r="H3201" s="1">
        <v>1000.7</v>
      </c>
      <c r="I3201" s="1">
        <f>IF(Tabel1[[#This Row],[Netto afname 2024 (LDN)]]-Tabel1[[#This Row],[Wind profiel]]&lt;0,0,Tabel1[[#This Row],[Netto afname 2024 (LDN)]]-Tabel1[[#This Row],[Wind profiel]])</f>
        <v>0</v>
      </c>
      <c r="J3201" s="1">
        <f>Tabel1[[#This Row],[Wind profiel]]-Tabel1[[#This Row],[Netto afname 2024 (LDN)]]</f>
        <v>944.12395000000004</v>
      </c>
    </row>
    <row r="3202" spans="1:10" x14ac:dyDescent="0.2">
      <c r="A3202">
        <f t="shared" si="99"/>
        <v>5</v>
      </c>
      <c r="B3202" t="s">
        <v>3200</v>
      </c>
      <c r="C3202" s="1">
        <v>19.348300000000002</v>
      </c>
      <c r="D3202" s="1">
        <v>76.850937808489647</v>
      </c>
      <c r="E3202" s="1">
        <v>214</v>
      </c>
      <c r="F3202" s="1">
        <f t="shared" si="100"/>
        <v>156.49736219151035</v>
      </c>
      <c r="G3202" s="34"/>
      <c r="H3202" s="1">
        <v>646.29999999999995</v>
      </c>
      <c r="I3202" s="1">
        <f>IF(Tabel1[[#This Row],[Netto afname 2024 (LDN)]]-Tabel1[[#This Row],[Wind profiel]]&lt;0,0,Tabel1[[#This Row],[Netto afname 2024 (LDN)]]-Tabel1[[#This Row],[Wind profiel]])</f>
        <v>0</v>
      </c>
      <c r="J3202" s="1">
        <f>Tabel1[[#This Row],[Wind profiel]]-Tabel1[[#This Row],[Netto afname 2024 (LDN)]]</f>
        <v>626.95169999999996</v>
      </c>
    </row>
    <row r="3203" spans="1:10" x14ac:dyDescent="0.2">
      <c r="A3203">
        <f t="shared" si="99"/>
        <v>5</v>
      </c>
      <c r="B3203" t="s">
        <v>3201</v>
      </c>
      <c r="C3203" s="1">
        <v>0</v>
      </c>
      <c r="D3203" s="1">
        <v>211.69792694965449</v>
      </c>
      <c r="E3203" s="1">
        <v>375.84000000000003</v>
      </c>
      <c r="F3203" s="1">
        <f t="shared" si="100"/>
        <v>164.14207305034554</v>
      </c>
      <c r="G3203" s="34"/>
      <c r="H3203" s="1">
        <v>294.7</v>
      </c>
      <c r="I3203" s="1">
        <f>IF(Tabel1[[#This Row],[Netto afname 2024 (LDN)]]-Tabel1[[#This Row],[Wind profiel]]&lt;0,0,Tabel1[[#This Row],[Netto afname 2024 (LDN)]]-Tabel1[[#This Row],[Wind profiel]])</f>
        <v>0</v>
      </c>
      <c r="J3203" s="1">
        <f>Tabel1[[#This Row],[Wind profiel]]-Tabel1[[#This Row],[Netto afname 2024 (LDN)]]</f>
        <v>294.7</v>
      </c>
    </row>
    <row r="3204" spans="1:10" x14ac:dyDescent="0.2">
      <c r="A3204">
        <f t="shared" ref="A3204:A3267" si="101">MONTH(B3204)</f>
        <v>5</v>
      </c>
      <c r="B3204" t="s">
        <v>3202</v>
      </c>
      <c r="C3204" s="1">
        <v>0</v>
      </c>
      <c r="D3204" s="1">
        <v>295.50839091806517</v>
      </c>
      <c r="E3204" s="1">
        <v>459.92</v>
      </c>
      <c r="F3204" s="1">
        <f t="shared" ref="F3204:F3267" si="102">C3204+E3204-D3204</f>
        <v>164.41160908193484</v>
      </c>
      <c r="G3204" s="34"/>
      <c r="H3204" s="1">
        <v>214.2</v>
      </c>
      <c r="I3204" s="1">
        <f>IF(Tabel1[[#This Row],[Netto afname 2024 (LDN)]]-Tabel1[[#This Row],[Wind profiel]]&lt;0,0,Tabel1[[#This Row],[Netto afname 2024 (LDN)]]-Tabel1[[#This Row],[Wind profiel]])</f>
        <v>0</v>
      </c>
      <c r="J3204" s="1">
        <f>Tabel1[[#This Row],[Wind profiel]]-Tabel1[[#This Row],[Netto afname 2024 (LDN)]]</f>
        <v>214.2</v>
      </c>
    </row>
    <row r="3205" spans="1:10" x14ac:dyDescent="0.2">
      <c r="A3205">
        <f t="shared" si="101"/>
        <v>5</v>
      </c>
      <c r="B3205" t="s">
        <v>3203</v>
      </c>
      <c r="C3205" s="1">
        <v>0</v>
      </c>
      <c r="D3205" s="1">
        <v>276.55478775913127</v>
      </c>
      <c r="E3205" s="1">
        <v>436.40000000000003</v>
      </c>
      <c r="F3205" s="1">
        <f t="shared" si="102"/>
        <v>159.84521224086876</v>
      </c>
      <c r="G3205" s="34"/>
      <c r="H3205" s="1">
        <v>153.19999999999999</v>
      </c>
      <c r="I3205" s="1">
        <f>IF(Tabel1[[#This Row],[Netto afname 2024 (LDN)]]-Tabel1[[#This Row],[Wind profiel]]&lt;0,0,Tabel1[[#This Row],[Netto afname 2024 (LDN)]]-Tabel1[[#This Row],[Wind profiel]])</f>
        <v>0</v>
      </c>
      <c r="J3205" s="1">
        <f>Tabel1[[#This Row],[Wind profiel]]-Tabel1[[#This Row],[Netto afname 2024 (LDN)]]</f>
        <v>153.19999999999999</v>
      </c>
    </row>
    <row r="3206" spans="1:10" x14ac:dyDescent="0.2">
      <c r="A3206">
        <f t="shared" si="101"/>
        <v>5</v>
      </c>
      <c r="B3206" t="s">
        <v>3204</v>
      </c>
      <c r="C3206" s="1">
        <v>0</v>
      </c>
      <c r="D3206" s="1">
        <v>284.74827245804539</v>
      </c>
      <c r="E3206" s="1">
        <v>445.12</v>
      </c>
      <c r="F3206" s="1">
        <f t="shared" si="102"/>
        <v>160.37172754195461</v>
      </c>
      <c r="G3206" s="34"/>
      <c r="H3206" s="1">
        <v>232.5</v>
      </c>
      <c r="I3206" s="1">
        <f>IF(Tabel1[[#This Row],[Netto afname 2024 (LDN)]]-Tabel1[[#This Row],[Wind profiel]]&lt;0,0,Tabel1[[#This Row],[Netto afname 2024 (LDN)]]-Tabel1[[#This Row],[Wind profiel]])</f>
        <v>0</v>
      </c>
      <c r="J3206" s="1">
        <f>Tabel1[[#This Row],[Wind profiel]]-Tabel1[[#This Row],[Netto afname 2024 (LDN)]]</f>
        <v>232.5</v>
      </c>
    </row>
    <row r="3207" spans="1:10" x14ac:dyDescent="0.2">
      <c r="A3207">
        <f t="shared" si="101"/>
        <v>5</v>
      </c>
      <c r="B3207" t="s">
        <v>3205</v>
      </c>
      <c r="C3207" s="1">
        <v>0</v>
      </c>
      <c r="D3207" s="1">
        <v>227.29516288252717</v>
      </c>
      <c r="E3207" s="1">
        <v>443.28000000000003</v>
      </c>
      <c r="F3207" s="1">
        <f t="shared" si="102"/>
        <v>215.98483711747286</v>
      </c>
      <c r="G3207" s="34"/>
      <c r="H3207" s="1">
        <v>501.4</v>
      </c>
      <c r="I3207" s="1">
        <f>IF(Tabel1[[#This Row],[Netto afname 2024 (LDN)]]-Tabel1[[#This Row],[Wind profiel]]&lt;0,0,Tabel1[[#This Row],[Netto afname 2024 (LDN)]]-Tabel1[[#This Row],[Wind profiel]])</f>
        <v>0</v>
      </c>
      <c r="J3207" s="1">
        <f>Tabel1[[#This Row],[Wind profiel]]-Tabel1[[#This Row],[Netto afname 2024 (LDN)]]</f>
        <v>501.4</v>
      </c>
    </row>
    <row r="3208" spans="1:10" x14ac:dyDescent="0.2">
      <c r="A3208">
        <f t="shared" si="101"/>
        <v>5</v>
      </c>
      <c r="B3208" t="s">
        <v>3206</v>
      </c>
      <c r="C3208" s="1">
        <v>1.4181999999999999</v>
      </c>
      <c r="D3208" s="1">
        <v>175.66633761105626</v>
      </c>
      <c r="E3208" s="1">
        <v>434.56</v>
      </c>
      <c r="F3208" s="1">
        <f t="shared" si="102"/>
        <v>260.31186238894372</v>
      </c>
      <c r="G3208" s="34"/>
      <c r="H3208" s="1">
        <v>679.3</v>
      </c>
      <c r="I3208" s="1">
        <f>IF(Tabel1[[#This Row],[Netto afname 2024 (LDN)]]-Tabel1[[#This Row],[Wind profiel]]&lt;0,0,Tabel1[[#This Row],[Netto afname 2024 (LDN)]]-Tabel1[[#This Row],[Wind profiel]])</f>
        <v>0</v>
      </c>
      <c r="J3208" s="1">
        <f>Tabel1[[#This Row],[Wind profiel]]-Tabel1[[#This Row],[Netto afname 2024 (LDN)]]</f>
        <v>677.8818</v>
      </c>
    </row>
    <row r="3209" spans="1:10" x14ac:dyDescent="0.2">
      <c r="A3209">
        <f t="shared" si="101"/>
        <v>5</v>
      </c>
      <c r="B3209" t="s">
        <v>3207</v>
      </c>
      <c r="C3209" s="1">
        <v>5.0650000000000001E-2</v>
      </c>
      <c r="D3209" s="1">
        <v>155.47877591312931</v>
      </c>
      <c r="E3209" s="1">
        <v>436.8</v>
      </c>
      <c r="F3209" s="1">
        <f t="shared" si="102"/>
        <v>281.37187408687072</v>
      </c>
      <c r="G3209" s="34"/>
      <c r="H3209" s="1">
        <v>533</v>
      </c>
      <c r="I3209" s="1">
        <f>IF(Tabel1[[#This Row],[Netto afname 2024 (LDN)]]-Tabel1[[#This Row],[Wind profiel]]&lt;0,0,Tabel1[[#This Row],[Netto afname 2024 (LDN)]]-Tabel1[[#This Row],[Wind profiel]])</f>
        <v>0</v>
      </c>
      <c r="J3209" s="1">
        <f>Tabel1[[#This Row],[Wind profiel]]-Tabel1[[#This Row],[Netto afname 2024 (LDN)]]</f>
        <v>532.94934999999998</v>
      </c>
    </row>
    <row r="3210" spans="1:10" x14ac:dyDescent="0.2">
      <c r="A3210">
        <f t="shared" si="101"/>
        <v>5</v>
      </c>
      <c r="B3210" t="s">
        <v>3208</v>
      </c>
      <c r="C3210" s="1">
        <v>5.5208500000000003</v>
      </c>
      <c r="D3210" s="1">
        <v>181.88548864758144</v>
      </c>
      <c r="E3210" s="1">
        <v>428.72</v>
      </c>
      <c r="F3210" s="1">
        <f t="shared" si="102"/>
        <v>252.35536135241858</v>
      </c>
      <c r="G3210" s="34"/>
      <c r="H3210" s="1">
        <v>577.5</v>
      </c>
      <c r="I3210" s="1">
        <f>IF(Tabel1[[#This Row],[Netto afname 2024 (LDN)]]-Tabel1[[#This Row],[Wind profiel]]&lt;0,0,Tabel1[[#This Row],[Netto afname 2024 (LDN)]]-Tabel1[[#This Row],[Wind profiel]])</f>
        <v>0</v>
      </c>
      <c r="J3210" s="1">
        <f>Tabel1[[#This Row],[Wind profiel]]-Tabel1[[#This Row],[Netto afname 2024 (LDN)]]</f>
        <v>571.97915</v>
      </c>
    </row>
    <row r="3211" spans="1:10" x14ac:dyDescent="0.2">
      <c r="A3211">
        <f t="shared" si="101"/>
        <v>5</v>
      </c>
      <c r="B3211" t="s">
        <v>3209</v>
      </c>
      <c r="C3211" s="1">
        <v>24.109400000000001</v>
      </c>
      <c r="D3211" s="1">
        <v>111.79664363277395</v>
      </c>
      <c r="E3211" s="1">
        <v>321.27999999999997</v>
      </c>
      <c r="F3211" s="1">
        <f t="shared" si="102"/>
        <v>233.592756367226</v>
      </c>
      <c r="G3211" s="34"/>
      <c r="H3211" s="1">
        <v>503.7</v>
      </c>
      <c r="I3211" s="1">
        <f>IF(Tabel1[[#This Row],[Netto afname 2024 (LDN)]]-Tabel1[[#This Row],[Wind profiel]]&lt;0,0,Tabel1[[#This Row],[Netto afname 2024 (LDN)]]-Tabel1[[#This Row],[Wind profiel]])</f>
        <v>0</v>
      </c>
      <c r="J3211" s="1">
        <f>Tabel1[[#This Row],[Wind profiel]]-Tabel1[[#This Row],[Netto afname 2024 (LDN)]]</f>
        <v>479.59059999999999</v>
      </c>
    </row>
    <row r="3212" spans="1:10" x14ac:dyDescent="0.2">
      <c r="A3212">
        <f t="shared" si="101"/>
        <v>5</v>
      </c>
      <c r="B3212" t="s">
        <v>3210</v>
      </c>
      <c r="C3212" s="1">
        <v>66.452799999999996</v>
      </c>
      <c r="D3212" s="1">
        <v>11.549851924975322</v>
      </c>
      <c r="E3212" s="1">
        <v>145.76</v>
      </c>
      <c r="F3212" s="1">
        <f t="shared" si="102"/>
        <v>200.66294807502467</v>
      </c>
      <c r="G3212" s="34"/>
      <c r="H3212" s="1">
        <v>348.4</v>
      </c>
      <c r="I3212" s="1">
        <f>IF(Tabel1[[#This Row],[Netto afname 2024 (LDN)]]-Tabel1[[#This Row],[Wind profiel]]&lt;0,0,Tabel1[[#This Row],[Netto afname 2024 (LDN)]]-Tabel1[[#This Row],[Wind profiel]])</f>
        <v>0</v>
      </c>
      <c r="J3212" s="1">
        <f>Tabel1[[#This Row],[Wind profiel]]-Tabel1[[#This Row],[Netto afname 2024 (LDN)]]</f>
        <v>281.94719999999995</v>
      </c>
    </row>
    <row r="3213" spans="1:10" x14ac:dyDescent="0.2">
      <c r="A3213">
        <f t="shared" si="101"/>
        <v>5</v>
      </c>
      <c r="B3213" t="s">
        <v>3211</v>
      </c>
      <c r="C3213" s="1">
        <v>73.037300000000002</v>
      </c>
      <c r="D3213" s="1">
        <v>0</v>
      </c>
      <c r="E3213" s="1">
        <v>119.92</v>
      </c>
      <c r="F3213" s="1">
        <f t="shared" si="102"/>
        <v>192.9573</v>
      </c>
      <c r="G3213" s="34"/>
      <c r="H3213" s="1">
        <v>70.2</v>
      </c>
      <c r="I3213" s="1">
        <f>IF(Tabel1[[#This Row],[Netto afname 2024 (LDN)]]-Tabel1[[#This Row],[Wind profiel]]&lt;0,0,Tabel1[[#This Row],[Netto afname 2024 (LDN)]]-Tabel1[[#This Row],[Wind profiel]])</f>
        <v>2.837299999999999</v>
      </c>
      <c r="J3213" s="1">
        <f>Tabel1[[#This Row],[Wind profiel]]-Tabel1[[#This Row],[Netto afname 2024 (LDN)]]</f>
        <v>-2.837299999999999</v>
      </c>
    </row>
    <row r="3214" spans="1:10" x14ac:dyDescent="0.2">
      <c r="A3214">
        <f t="shared" si="101"/>
        <v>5</v>
      </c>
      <c r="B3214" t="s">
        <v>3212</v>
      </c>
      <c r="C3214" s="1">
        <v>152.25389999999999</v>
      </c>
      <c r="D3214" s="1">
        <v>0</v>
      </c>
      <c r="E3214" s="1">
        <v>42.4</v>
      </c>
      <c r="F3214" s="1">
        <f t="shared" si="102"/>
        <v>194.65389999999999</v>
      </c>
      <c r="G3214" s="34"/>
      <c r="H3214" s="1">
        <v>88.7</v>
      </c>
      <c r="I3214" s="1">
        <f>IF(Tabel1[[#This Row],[Netto afname 2024 (LDN)]]-Tabel1[[#This Row],[Wind profiel]]&lt;0,0,Tabel1[[#This Row],[Netto afname 2024 (LDN)]]-Tabel1[[#This Row],[Wind profiel]])</f>
        <v>63.553899999999985</v>
      </c>
      <c r="J3214" s="1">
        <f>Tabel1[[#This Row],[Wind profiel]]-Tabel1[[#This Row],[Netto afname 2024 (LDN)]]</f>
        <v>-63.553899999999985</v>
      </c>
    </row>
    <row r="3215" spans="1:10" x14ac:dyDescent="0.2">
      <c r="A3215">
        <f t="shared" si="101"/>
        <v>5</v>
      </c>
      <c r="B3215" t="s">
        <v>3213</v>
      </c>
      <c r="C3215" s="1">
        <v>185.58160000000001</v>
      </c>
      <c r="D3215" s="1">
        <v>0</v>
      </c>
      <c r="E3215" s="1">
        <v>1.2</v>
      </c>
      <c r="F3215" s="1">
        <f t="shared" si="102"/>
        <v>186.7816</v>
      </c>
      <c r="G3215" s="34"/>
      <c r="H3215" s="1">
        <v>17.399999999999999</v>
      </c>
      <c r="I3215" s="1">
        <f>IF(Tabel1[[#This Row],[Netto afname 2024 (LDN)]]-Tabel1[[#This Row],[Wind profiel]]&lt;0,0,Tabel1[[#This Row],[Netto afname 2024 (LDN)]]-Tabel1[[#This Row],[Wind profiel]])</f>
        <v>168.1816</v>
      </c>
      <c r="J3215" s="1">
        <f>Tabel1[[#This Row],[Wind profiel]]-Tabel1[[#This Row],[Netto afname 2024 (LDN)]]</f>
        <v>-168.1816</v>
      </c>
    </row>
    <row r="3216" spans="1:10" x14ac:dyDescent="0.2">
      <c r="A3216">
        <f t="shared" si="101"/>
        <v>5</v>
      </c>
      <c r="B3216" t="s">
        <v>3214</v>
      </c>
      <c r="C3216" s="1">
        <v>180.46594999999999</v>
      </c>
      <c r="D3216" s="1">
        <v>0</v>
      </c>
      <c r="E3216" s="1">
        <v>0</v>
      </c>
      <c r="F3216" s="1">
        <f t="shared" si="102"/>
        <v>180.46594999999999</v>
      </c>
      <c r="G3216" s="34"/>
      <c r="H3216" s="1">
        <v>171.2</v>
      </c>
      <c r="I3216" s="1">
        <f>IF(Tabel1[[#This Row],[Netto afname 2024 (LDN)]]-Tabel1[[#This Row],[Wind profiel]]&lt;0,0,Tabel1[[#This Row],[Netto afname 2024 (LDN)]]-Tabel1[[#This Row],[Wind profiel]])</f>
        <v>9.2659500000000037</v>
      </c>
      <c r="J3216" s="1">
        <f>Tabel1[[#This Row],[Wind profiel]]-Tabel1[[#This Row],[Netto afname 2024 (LDN)]]</f>
        <v>-9.2659500000000037</v>
      </c>
    </row>
    <row r="3217" spans="1:10" x14ac:dyDescent="0.2">
      <c r="A3217">
        <f t="shared" si="101"/>
        <v>5</v>
      </c>
      <c r="B3217" t="s">
        <v>3215</v>
      </c>
      <c r="C3217" s="1">
        <v>179.55425000000002</v>
      </c>
      <c r="D3217" s="1">
        <v>0</v>
      </c>
      <c r="E3217" s="1">
        <v>0</v>
      </c>
      <c r="F3217" s="1">
        <f t="shared" si="102"/>
        <v>179.55425000000002</v>
      </c>
      <c r="G3217" s="34"/>
      <c r="H3217" s="1">
        <v>370.5</v>
      </c>
      <c r="I3217" s="1">
        <f>IF(Tabel1[[#This Row],[Netto afname 2024 (LDN)]]-Tabel1[[#This Row],[Wind profiel]]&lt;0,0,Tabel1[[#This Row],[Netto afname 2024 (LDN)]]-Tabel1[[#This Row],[Wind profiel]])</f>
        <v>0</v>
      </c>
      <c r="J3217" s="1">
        <f>Tabel1[[#This Row],[Wind profiel]]-Tabel1[[#This Row],[Netto afname 2024 (LDN)]]</f>
        <v>190.94574999999998</v>
      </c>
    </row>
    <row r="3218" spans="1:10" x14ac:dyDescent="0.2">
      <c r="A3218">
        <f t="shared" si="101"/>
        <v>5</v>
      </c>
      <c r="B3218" t="s">
        <v>3216</v>
      </c>
      <c r="C3218" s="1">
        <v>174.28665000000001</v>
      </c>
      <c r="D3218" s="1">
        <v>0</v>
      </c>
      <c r="E3218" s="1">
        <v>0</v>
      </c>
      <c r="F3218" s="1">
        <f t="shared" si="102"/>
        <v>174.28665000000001</v>
      </c>
      <c r="G3218" s="34"/>
      <c r="H3218" s="1">
        <v>844.9</v>
      </c>
      <c r="I3218" s="1">
        <f>IF(Tabel1[[#This Row],[Netto afname 2024 (LDN)]]-Tabel1[[#This Row],[Wind profiel]]&lt;0,0,Tabel1[[#This Row],[Netto afname 2024 (LDN)]]-Tabel1[[#This Row],[Wind profiel]])</f>
        <v>0</v>
      </c>
      <c r="J3218" s="1">
        <f>Tabel1[[#This Row],[Wind profiel]]-Tabel1[[#This Row],[Netto afname 2024 (LDN)]]</f>
        <v>670.61334999999997</v>
      </c>
    </row>
    <row r="3219" spans="1:10" x14ac:dyDescent="0.2">
      <c r="A3219">
        <f t="shared" si="101"/>
        <v>5</v>
      </c>
      <c r="B3219" t="s">
        <v>3217</v>
      </c>
      <c r="C3219" s="1">
        <v>166.7398</v>
      </c>
      <c r="D3219" s="1">
        <v>0</v>
      </c>
      <c r="E3219" s="1">
        <v>0</v>
      </c>
      <c r="F3219" s="1">
        <f t="shared" si="102"/>
        <v>166.7398</v>
      </c>
      <c r="G3219" s="34"/>
      <c r="H3219" s="1">
        <v>1111.5</v>
      </c>
      <c r="I3219" s="1">
        <f>IF(Tabel1[[#This Row],[Netto afname 2024 (LDN)]]-Tabel1[[#This Row],[Wind profiel]]&lt;0,0,Tabel1[[#This Row],[Netto afname 2024 (LDN)]]-Tabel1[[#This Row],[Wind profiel]])</f>
        <v>0</v>
      </c>
      <c r="J3219" s="1">
        <f>Tabel1[[#This Row],[Wind profiel]]-Tabel1[[#This Row],[Netto afname 2024 (LDN)]]</f>
        <v>944.76019999999994</v>
      </c>
    </row>
    <row r="3220" spans="1:10" x14ac:dyDescent="0.2">
      <c r="A3220">
        <f t="shared" si="101"/>
        <v>5</v>
      </c>
      <c r="B3220" t="s">
        <v>3218</v>
      </c>
      <c r="C3220" s="1">
        <v>158.83840000000001</v>
      </c>
      <c r="D3220" s="1">
        <v>0</v>
      </c>
      <c r="E3220" s="1">
        <v>0</v>
      </c>
      <c r="F3220" s="1">
        <f t="shared" si="102"/>
        <v>158.83840000000001</v>
      </c>
      <c r="G3220" s="34"/>
      <c r="H3220" s="1">
        <v>1243.8</v>
      </c>
      <c r="I3220" s="1">
        <f>IF(Tabel1[[#This Row],[Netto afname 2024 (LDN)]]-Tabel1[[#This Row],[Wind profiel]]&lt;0,0,Tabel1[[#This Row],[Netto afname 2024 (LDN)]]-Tabel1[[#This Row],[Wind profiel]])</f>
        <v>0</v>
      </c>
      <c r="J3220" s="1">
        <f>Tabel1[[#This Row],[Wind profiel]]-Tabel1[[#This Row],[Netto afname 2024 (LDN)]]</f>
        <v>1084.9615999999999</v>
      </c>
    </row>
    <row r="3221" spans="1:10" x14ac:dyDescent="0.2">
      <c r="A3221">
        <f t="shared" si="101"/>
        <v>5</v>
      </c>
      <c r="B3221" t="s">
        <v>3219</v>
      </c>
      <c r="C3221" s="1">
        <v>153.11494999999999</v>
      </c>
      <c r="D3221" s="1">
        <v>0</v>
      </c>
      <c r="E3221" s="1">
        <v>0</v>
      </c>
      <c r="F3221" s="1">
        <f t="shared" si="102"/>
        <v>153.11494999999999</v>
      </c>
      <c r="G3221" s="34"/>
      <c r="H3221" s="1">
        <v>1683.3</v>
      </c>
      <c r="I3221" s="1">
        <f>IF(Tabel1[[#This Row],[Netto afname 2024 (LDN)]]-Tabel1[[#This Row],[Wind profiel]]&lt;0,0,Tabel1[[#This Row],[Netto afname 2024 (LDN)]]-Tabel1[[#This Row],[Wind profiel]])</f>
        <v>0</v>
      </c>
      <c r="J3221" s="1">
        <f>Tabel1[[#This Row],[Wind profiel]]-Tabel1[[#This Row],[Netto afname 2024 (LDN)]]</f>
        <v>1530.18505</v>
      </c>
    </row>
    <row r="3222" spans="1:10" x14ac:dyDescent="0.2">
      <c r="A3222">
        <f t="shared" si="101"/>
        <v>5</v>
      </c>
      <c r="B3222" t="s">
        <v>3220</v>
      </c>
      <c r="C3222" s="1">
        <v>151.34219999999999</v>
      </c>
      <c r="D3222" s="1">
        <v>0</v>
      </c>
      <c r="E3222" s="1">
        <v>0</v>
      </c>
      <c r="F3222" s="1">
        <f t="shared" si="102"/>
        <v>151.34219999999999</v>
      </c>
      <c r="G3222" s="34"/>
      <c r="H3222" s="1">
        <v>2181</v>
      </c>
      <c r="I3222" s="1">
        <f>IF(Tabel1[[#This Row],[Netto afname 2024 (LDN)]]-Tabel1[[#This Row],[Wind profiel]]&lt;0,0,Tabel1[[#This Row],[Netto afname 2024 (LDN)]]-Tabel1[[#This Row],[Wind profiel]])</f>
        <v>0</v>
      </c>
      <c r="J3222" s="1">
        <f>Tabel1[[#This Row],[Wind profiel]]-Tabel1[[#This Row],[Netto afname 2024 (LDN)]]</f>
        <v>2029.6578</v>
      </c>
    </row>
    <row r="3223" spans="1:10" x14ac:dyDescent="0.2">
      <c r="A3223">
        <f t="shared" si="101"/>
        <v>5</v>
      </c>
      <c r="B3223" t="s">
        <v>3221</v>
      </c>
      <c r="C3223" s="1">
        <v>151.69675000000001</v>
      </c>
      <c r="D3223" s="1">
        <v>0</v>
      </c>
      <c r="E3223" s="1">
        <v>0.64</v>
      </c>
      <c r="F3223" s="1">
        <f t="shared" si="102"/>
        <v>152.33674999999999</v>
      </c>
      <c r="G3223" s="34"/>
      <c r="H3223" s="1">
        <v>2244.5</v>
      </c>
      <c r="I3223" s="1">
        <f>IF(Tabel1[[#This Row],[Netto afname 2024 (LDN)]]-Tabel1[[#This Row],[Wind profiel]]&lt;0,0,Tabel1[[#This Row],[Netto afname 2024 (LDN)]]-Tabel1[[#This Row],[Wind profiel]])</f>
        <v>0</v>
      </c>
      <c r="J3223" s="1">
        <f>Tabel1[[#This Row],[Wind profiel]]-Tabel1[[#This Row],[Netto afname 2024 (LDN)]]</f>
        <v>2092.8032499999999</v>
      </c>
    </row>
    <row r="3224" spans="1:10" x14ac:dyDescent="0.2">
      <c r="A3224">
        <f t="shared" si="101"/>
        <v>5</v>
      </c>
      <c r="B3224" t="s">
        <v>3222</v>
      </c>
      <c r="C3224" s="1">
        <v>117.35605</v>
      </c>
      <c r="D3224" s="1">
        <v>0</v>
      </c>
      <c r="E3224" s="1">
        <v>36.72</v>
      </c>
      <c r="F3224" s="1">
        <f t="shared" si="102"/>
        <v>154.07605000000001</v>
      </c>
      <c r="G3224" s="34"/>
      <c r="H3224" s="1">
        <v>2334.8000000000002</v>
      </c>
      <c r="I3224" s="1">
        <f>IF(Tabel1[[#This Row],[Netto afname 2024 (LDN)]]-Tabel1[[#This Row],[Wind profiel]]&lt;0,0,Tabel1[[#This Row],[Netto afname 2024 (LDN)]]-Tabel1[[#This Row],[Wind profiel]])</f>
        <v>0</v>
      </c>
      <c r="J3224" s="1">
        <f>Tabel1[[#This Row],[Wind profiel]]-Tabel1[[#This Row],[Netto afname 2024 (LDN)]]</f>
        <v>2217.4439500000003</v>
      </c>
    </row>
    <row r="3225" spans="1:10" x14ac:dyDescent="0.2">
      <c r="A3225">
        <f t="shared" si="101"/>
        <v>5</v>
      </c>
      <c r="B3225" t="s">
        <v>3223</v>
      </c>
      <c r="C3225" s="1">
        <v>19.854800000000001</v>
      </c>
      <c r="D3225" s="1">
        <v>10.661401776900297</v>
      </c>
      <c r="E3225" s="1">
        <v>140.23999999999998</v>
      </c>
      <c r="F3225" s="1">
        <f t="shared" si="102"/>
        <v>149.43339822309969</v>
      </c>
      <c r="G3225" s="34"/>
      <c r="H3225" s="1">
        <v>2474</v>
      </c>
      <c r="I3225" s="1">
        <f>IF(Tabel1[[#This Row],[Netto afname 2024 (LDN)]]-Tabel1[[#This Row],[Wind profiel]]&lt;0,0,Tabel1[[#This Row],[Netto afname 2024 (LDN)]]-Tabel1[[#This Row],[Wind profiel]])</f>
        <v>0</v>
      </c>
      <c r="J3225" s="1">
        <f>Tabel1[[#This Row],[Wind profiel]]-Tabel1[[#This Row],[Netto afname 2024 (LDN)]]</f>
        <v>2454.1451999999999</v>
      </c>
    </row>
    <row r="3226" spans="1:10" x14ac:dyDescent="0.2">
      <c r="A3226">
        <f t="shared" si="101"/>
        <v>5</v>
      </c>
      <c r="B3226" t="s">
        <v>3224</v>
      </c>
      <c r="C3226" s="1">
        <v>0.1013</v>
      </c>
      <c r="D3226" s="1">
        <v>82.181638696939785</v>
      </c>
      <c r="E3226" s="1">
        <v>261.12</v>
      </c>
      <c r="F3226" s="1">
        <f t="shared" si="102"/>
        <v>179.0396613030602</v>
      </c>
      <c r="G3226" s="34"/>
      <c r="H3226" s="1">
        <v>2510.6999999999998</v>
      </c>
      <c r="I3226" s="1">
        <f>IF(Tabel1[[#This Row],[Netto afname 2024 (LDN)]]-Tabel1[[#This Row],[Wind profiel]]&lt;0,0,Tabel1[[#This Row],[Netto afname 2024 (LDN)]]-Tabel1[[#This Row],[Wind profiel]])</f>
        <v>0</v>
      </c>
      <c r="J3226" s="1">
        <f>Tabel1[[#This Row],[Wind profiel]]-Tabel1[[#This Row],[Netto afname 2024 (LDN)]]</f>
        <v>2510.5987</v>
      </c>
    </row>
    <row r="3227" spans="1:10" x14ac:dyDescent="0.2">
      <c r="A3227">
        <f t="shared" si="101"/>
        <v>5</v>
      </c>
      <c r="B3227" t="s">
        <v>3225</v>
      </c>
      <c r="C3227" s="1">
        <v>0</v>
      </c>
      <c r="D3227" s="1">
        <v>215.15301085883516</v>
      </c>
      <c r="E3227" s="1">
        <v>383.04</v>
      </c>
      <c r="F3227" s="1">
        <f t="shared" si="102"/>
        <v>167.88698914116486</v>
      </c>
      <c r="G3227" s="34"/>
      <c r="H3227" s="1">
        <v>2118</v>
      </c>
      <c r="I3227" s="1">
        <f>IF(Tabel1[[#This Row],[Netto afname 2024 (LDN)]]-Tabel1[[#This Row],[Wind profiel]]&lt;0,0,Tabel1[[#This Row],[Netto afname 2024 (LDN)]]-Tabel1[[#This Row],[Wind profiel]])</f>
        <v>0</v>
      </c>
      <c r="J3227" s="1">
        <f>Tabel1[[#This Row],[Wind profiel]]-Tabel1[[#This Row],[Netto afname 2024 (LDN)]]</f>
        <v>2118</v>
      </c>
    </row>
    <row r="3228" spans="1:10" x14ac:dyDescent="0.2">
      <c r="A3228">
        <f t="shared" si="101"/>
        <v>5</v>
      </c>
      <c r="B3228" t="s">
        <v>3226</v>
      </c>
      <c r="C3228" s="1">
        <v>0</v>
      </c>
      <c r="D3228" s="1">
        <v>294.52122408687069</v>
      </c>
      <c r="E3228" s="1">
        <v>473.91999999999996</v>
      </c>
      <c r="F3228" s="1">
        <f t="shared" si="102"/>
        <v>179.39877591312927</v>
      </c>
      <c r="G3228" s="34"/>
      <c r="H3228" s="1">
        <v>2139</v>
      </c>
      <c r="I3228" s="1">
        <f>IF(Tabel1[[#This Row],[Netto afname 2024 (LDN)]]-Tabel1[[#This Row],[Wind profiel]]&lt;0,0,Tabel1[[#This Row],[Netto afname 2024 (LDN)]]-Tabel1[[#This Row],[Wind profiel]])</f>
        <v>0</v>
      </c>
      <c r="J3228" s="1">
        <f>Tabel1[[#This Row],[Wind profiel]]-Tabel1[[#This Row],[Netto afname 2024 (LDN)]]</f>
        <v>2139</v>
      </c>
    </row>
    <row r="3229" spans="1:10" x14ac:dyDescent="0.2">
      <c r="A3229">
        <f t="shared" si="101"/>
        <v>5</v>
      </c>
      <c r="B3229" t="s">
        <v>3227</v>
      </c>
      <c r="C3229" s="1">
        <v>0</v>
      </c>
      <c r="D3229" s="1">
        <v>286.17966436327742</v>
      </c>
      <c r="E3229" s="1">
        <v>471.52</v>
      </c>
      <c r="F3229" s="1">
        <f t="shared" si="102"/>
        <v>185.34033563672256</v>
      </c>
      <c r="G3229" s="34"/>
      <c r="H3229" s="1">
        <v>2469.5</v>
      </c>
      <c r="I3229" s="1">
        <f>IF(Tabel1[[#This Row],[Netto afname 2024 (LDN)]]-Tabel1[[#This Row],[Wind profiel]]&lt;0,0,Tabel1[[#This Row],[Netto afname 2024 (LDN)]]-Tabel1[[#This Row],[Wind profiel]])</f>
        <v>0</v>
      </c>
      <c r="J3229" s="1">
        <f>Tabel1[[#This Row],[Wind profiel]]-Tabel1[[#This Row],[Netto afname 2024 (LDN)]]</f>
        <v>2469.5</v>
      </c>
    </row>
    <row r="3230" spans="1:10" x14ac:dyDescent="0.2">
      <c r="A3230">
        <f t="shared" si="101"/>
        <v>5</v>
      </c>
      <c r="B3230" t="s">
        <v>3228</v>
      </c>
      <c r="C3230" s="1">
        <v>0</v>
      </c>
      <c r="D3230" s="1">
        <v>295.50839091806517</v>
      </c>
      <c r="E3230" s="1">
        <v>484.47999999999996</v>
      </c>
      <c r="F3230" s="1">
        <f t="shared" si="102"/>
        <v>188.97160908193479</v>
      </c>
      <c r="G3230" s="34"/>
      <c r="H3230" s="1">
        <v>2462.6999999999998</v>
      </c>
      <c r="I3230" s="1">
        <f>IF(Tabel1[[#This Row],[Netto afname 2024 (LDN)]]-Tabel1[[#This Row],[Wind profiel]]&lt;0,0,Tabel1[[#This Row],[Netto afname 2024 (LDN)]]-Tabel1[[#This Row],[Wind profiel]])</f>
        <v>0</v>
      </c>
      <c r="J3230" s="1">
        <f>Tabel1[[#This Row],[Wind profiel]]-Tabel1[[#This Row],[Netto afname 2024 (LDN)]]</f>
        <v>2462.6999999999998</v>
      </c>
    </row>
    <row r="3231" spans="1:10" x14ac:dyDescent="0.2">
      <c r="A3231">
        <f t="shared" si="101"/>
        <v>5</v>
      </c>
      <c r="B3231" t="s">
        <v>3229</v>
      </c>
      <c r="C3231" s="1">
        <v>0.1013</v>
      </c>
      <c r="D3231" s="1">
        <v>274.82724580454101</v>
      </c>
      <c r="E3231" s="1">
        <v>468.64</v>
      </c>
      <c r="F3231" s="1">
        <f t="shared" si="102"/>
        <v>193.91405419545896</v>
      </c>
      <c r="G3231" s="34"/>
      <c r="H3231" s="1">
        <v>3183.2</v>
      </c>
      <c r="I3231" s="1">
        <f>IF(Tabel1[[#This Row],[Netto afname 2024 (LDN)]]-Tabel1[[#This Row],[Wind profiel]]&lt;0,0,Tabel1[[#This Row],[Netto afname 2024 (LDN)]]-Tabel1[[#This Row],[Wind profiel]])</f>
        <v>0</v>
      </c>
      <c r="J3231" s="1">
        <f>Tabel1[[#This Row],[Wind profiel]]-Tabel1[[#This Row],[Netto afname 2024 (LDN)]]</f>
        <v>3183.0987</v>
      </c>
    </row>
    <row r="3232" spans="1:10" x14ac:dyDescent="0.2">
      <c r="A3232">
        <f t="shared" si="101"/>
        <v>5</v>
      </c>
      <c r="B3232" t="s">
        <v>3230</v>
      </c>
      <c r="C3232" s="1">
        <v>1.36755</v>
      </c>
      <c r="D3232" s="1">
        <v>258.09476801579467</v>
      </c>
      <c r="E3232" s="1">
        <v>446</v>
      </c>
      <c r="F3232" s="1">
        <f t="shared" si="102"/>
        <v>189.27278198420532</v>
      </c>
      <c r="G3232" s="34"/>
      <c r="H3232" s="1">
        <v>3412.1</v>
      </c>
      <c r="I3232" s="1">
        <f>IF(Tabel1[[#This Row],[Netto afname 2024 (LDN)]]-Tabel1[[#This Row],[Wind profiel]]&lt;0,0,Tabel1[[#This Row],[Netto afname 2024 (LDN)]]-Tabel1[[#This Row],[Wind profiel]])</f>
        <v>0</v>
      </c>
      <c r="J3232" s="1">
        <f>Tabel1[[#This Row],[Wind profiel]]-Tabel1[[#This Row],[Netto afname 2024 (LDN)]]</f>
        <v>3410.73245</v>
      </c>
    </row>
    <row r="3233" spans="1:10" x14ac:dyDescent="0.2">
      <c r="A3233">
        <f t="shared" si="101"/>
        <v>5</v>
      </c>
      <c r="B3233" t="s">
        <v>3231</v>
      </c>
      <c r="C3233" s="1">
        <v>4.1026499999999997</v>
      </c>
      <c r="D3233" s="1">
        <v>243.48469891411645</v>
      </c>
      <c r="E3233" s="1">
        <v>425.84000000000003</v>
      </c>
      <c r="F3233" s="1">
        <f t="shared" si="102"/>
        <v>186.45795108588356</v>
      </c>
      <c r="G3233" s="34"/>
      <c r="H3233" s="1">
        <v>2548.9</v>
      </c>
      <c r="I3233" s="1">
        <f>IF(Tabel1[[#This Row],[Netto afname 2024 (LDN)]]-Tabel1[[#This Row],[Wind profiel]]&lt;0,0,Tabel1[[#This Row],[Netto afname 2024 (LDN)]]-Tabel1[[#This Row],[Wind profiel]])</f>
        <v>0</v>
      </c>
      <c r="J3233" s="1">
        <f>Tabel1[[#This Row],[Wind profiel]]-Tabel1[[#This Row],[Netto afname 2024 (LDN)]]</f>
        <v>2544.7973500000003</v>
      </c>
    </row>
    <row r="3234" spans="1:10" x14ac:dyDescent="0.2">
      <c r="A3234">
        <f t="shared" si="101"/>
        <v>5</v>
      </c>
      <c r="B3234" t="s">
        <v>3232</v>
      </c>
      <c r="C3234" s="1">
        <v>8.6611499999999992</v>
      </c>
      <c r="D3234" s="1">
        <v>177.24580454096741</v>
      </c>
      <c r="E3234" s="1">
        <v>347.84000000000003</v>
      </c>
      <c r="F3234" s="1">
        <f t="shared" si="102"/>
        <v>179.25534545903264</v>
      </c>
      <c r="G3234" s="34"/>
      <c r="H3234" s="1">
        <v>2113.4</v>
      </c>
      <c r="I3234" s="1">
        <f>IF(Tabel1[[#This Row],[Netto afname 2024 (LDN)]]-Tabel1[[#This Row],[Wind profiel]]&lt;0,0,Tabel1[[#This Row],[Netto afname 2024 (LDN)]]-Tabel1[[#This Row],[Wind profiel]])</f>
        <v>0</v>
      </c>
      <c r="J3234" s="1">
        <f>Tabel1[[#This Row],[Wind profiel]]-Tabel1[[#This Row],[Netto afname 2024 (LDN)]]</f>
        <v>2104.7388500000002</v>
      </c>
    </row>
    <row r="3235" spans="1:10" x14ac:dyDescent="0.2">
      <c r="A3235">
        <f t="shared" si="101"/>
        <v>5</v>
      </c>
      <c r="B3235" t="s">
        <v>3233</v>
      </c>
      <c r="C3235" s="1">
        <v>10.889749999999999</v>
      </c>
      <c r="D3235" s="1">
        <v>80.898321816386968</v>
      </c>
      <c r="E3235" s="1">
        <v>244.8</v>
      </c>
      <c r="F3235" s="1">
        <f t="shared" si="102"/>
        <v>174.79142818361305</v>
      </c>
      <c r="G3235" s="34"/>
      <c r="H3235" s="1">
        <v>2323.1</v>
      </c>
      <c r="I3235" s="1">
        <f>IF(Tabel1[[#This Row],[Netto afname 2024 (LDN)]]-Tabel1[[#This Row],[Wind profiel]]&lt;0,0,Tabel1[[#This Row],[Netto afname 2024 (LDN)]]-Tabel1[[#This Row],[Wind profiel]])</f>
        <v>0</v>
      </c>
      <c r="J3235" s="1">
        <f>Tabel1[[#This Row],[Wind profiel]]-Tabel1[[#This Row],[Netto afname 2024 (LDN)]]</f>
        <v>2312.2102500000001</v>
      </c>
    </row>
    <row r="3236" spans="1:10" x14ac:dyDescent="0.2">
      <c r="A3236">
        <f t="shared" si="101"/>
        <v>5</v>
      </c>
      <c r="B3236" t="s">
        <v>3234</v>
      </c>
      <c r="C3236" s="1">
        <v>6.3818999999999999</v>
      </c>
      <c r="D3236" s="1">
        <v>47.285291214215206</v>
      </c>
      <c r="E3236" s="1">
        <v>214.48</v>
      </c>
      <c r="F3236" s="1">
        <f t="shared" si="102"/>
        <v>173.5766087857848</v>
      </c>
      <c r="G3236" s="34"/>
      <c r="H3236" s="1">
        <v>1753.5</v>
      </c>
      <c r="I3236" s="1">
        <f>IF(Tabel1[[#This Row],[Netto afname 2024 (LDN)]]-Tabel1[[#This Row],[Wind profiel]]&lt;0,0,Tabel1[[#This Row],[Netto afname 2024 (LDN)]]-Tabel1[[#This Row],[Wind profiel]])</f>
        <v>0</v>
      </c>
      <c r="J3236" s="1">
        <f>Tabel1[[#This Row],[Wind profiel]]-Tabel1[[#This Row],[Netto afname 2024 (LDN)]]</f>
        <v>1747.1180999999999</v>
      </c>
    </row>
    <row r="3237" spans="1:10" x14ac:dyDescent="0.2">
      <c r="A3237">
        <f t="shared" si="101"/>
        <v>5</v>
      </c>
      <c r="B3237" t="s">
        <v>3235</v>
      </c>
      <c r="C3237" s="1">
        <v>84.7881</v>
      </c>
      <c r="D3237" s="1">
        <v>0</v>
      </c>
      <c r="E3237" s="1">
        <v>98.080000000000013</v>
      </c>
      <c r="F3237" s="1">
        <f t="shared" si="102"/>
        <v>182.86810000000003</v>
      </c>
      <c r="G3237" s="34"/>
      <c r="H3237" s="1">
        <v>1376.1</v>
      </c>
      <c r="I3237" s="1">
        <f>IF(Tabel1[[#This Row],[Netto afname 2024 (LDN)]]-Tabel1[[#This Row],[Wind profiel]]&lt;0,0,Tabel1[[#This Row],[Netto afname 2024 (LDN)]]-Tabel1[[#This Row],[Wind profiel]])</f>
        <v>0</v>
      </c>
      <c r="J3237" s="1">
        <f>Tabel1[[#This Row],[Wind profiel]]-Tabel1[[#This Row],[Netto afname 2024 (LDN)]]</f>
        <v>1291.3118999999999</v>
      </c>
    </row>
    <row r="3238" spans="1:10" x14ac:dyDescent="0.2">
      <c r="A3238">
        <f t="shared" si="101"/>
        <v>5</v>
      </c>
      <c r="B3238" t="s">
        <v>3236</v>
      </c>
      <c r="C3238" s="1">
        <v>157.97735</v>
      </c>
      <c r="D3238" s="1">
        <v>0</v>
      </c>
      <c r="E3238" s="1">
        <v>26.24</v>
      </c>
      <c r="F3238" s="1">
        <f t="shared" si="102"/>
        <v>184.21735000000001</v>
      </c>
      <c r="G3238" s="34"/>
      <c r="H3238" s="1">
        <v>1378.8</v>
      </c>
      <c r="I3238" s="1">
        <f>IF(Tabel1[[#This Row],[Netto afname 2024 (LDN)]]-Tabel1[[#This Row],[Wind profiel]]&lt;0,0,Tabel1[[#This Row],[Netto afname 2024 (LDN)]]-Tabel1[[#This Row],[Wind profiel]])</f>
        <v>0</v>
      </c>
      <c r="J3238" s="1">
        <f>Tabel1[[#This Row],[Wind profiel]]-Tabel1[[#This Row],[Netto afname 2024 (LDN)]]</f>
        <v>1220.8226500000001</v>
      </c>
    </row>
    <row r="3239" spans="1:10" x14ac:dyDescent="0.2">
      <c r="A3239">
        <f t="shared" si="101"/>
        <v>5</v>
      </c>
      <c r="B3239" t="s">
        <v>3237</v>
      </c>
      <c r="C3239" s="1">
        <v>187.65825000000001</v>
      </c>
      <c r="D3239" s="1">
        <v>0</v>
      </c>
      <c r="E3239" s="1">
        <v>0.88</v>
      </c>
      <c r="F3239" s="1">
        <f t="shared" si="102"/>
        <v>188.53825000000001</v>
      </c>
      <c r="G3239" s="34"/>
      <c r="H3239" s="1">
        <v>1402.6</v>
      </c>
      <c r="I3239" s="1">
        <f>IF(Tabel1[[#This Row],[Netto afname 2024 (LDN)]]-Tabel1[[#This Row],[Wind profiel]]&lt;0,0,Tabel1[[#This Row],[Netto afname 2024 (LDN)]]-Tabel1[[#This Row],[Wind profiel]])</f>
        <v>0</v>
      </c>
      <c r="J3239" s="1">
        <f>Tabel1[[#This Row],[Wind profiel]]-Tabel1[[#This Row],[Netto afname 2024 (LDN)]]</f>
        <v>1214.94175</v>
      </c>
    </row>
    <row r="3240" spans="1:10" x14ac:dyDescent="0.2">
      <c r="A3240">
        <f t="shared" si="101"/>
        <v>5</v>
      </c>
      <c r="B3240" t="s">
        <v>3238</v>
      </c>
      <c r="C3240" s="1">
        <v>188.56994999999998</v>
      </c>
      <c r="D3240" s="1">
        <v>0</v>
      </c>
      <c r="E3240" s="1">
        <v>0</v>
      </c>
      <c r="F3240" s="1">
        <f t="shared" si="102"/>
        <v>188.56994999999998</v>
      </c>
      <c r="G3240" s="34"/>
      <c r="H3240" s="1">
        <v>1777.4</v>
      </c>
      <c r="I3240" s="1">
        <f>IF(Tabel1[[#This Row],[Netto afname 2024 (LDN)]]-Tabel1[[#This Row],[Wind profiel]]&lt;0,0,Tabel1[[#This Row],[Netto afname 2024 (LDN)]]-Tabel1[[#This Row],[Wind profiel]])</f>
        <v>0</v>
      </c>
      <c r="J3240" s="1">
        <f>Tabel1[[#This Row],[Wind profiel]]-Tabel1[[#This Row],[Netto afname 2024 (LDN)]]</f>
        <v>1588.83005</v>
      </c>
    </row>
    <row r="3241" spans="1:10" x14ac:dyDescent="0.2">
      <c r="A3241">
        <f t="shared" si="101"/>
        <v>5</v>
      </c>
      <c r="B3241" t="s">
        <v>3239</v>
      </c>
      <c r="C3241" s="1">
        <v>183.09975</v>
      </c>
      <c r="D3241" s="1">
        <v>0</v>
      </c>
      <c r="E3241" s="1">
        <v>0</v>
      </c>
      <c r="F3241" s="1">
        <f t="shared" si="102"/>
        <v>183.09975</v>
      </c>
      <c r="G3241" s="34"/>
      <c r="H3241" s="1">
        <v>1228.4000000000001</v>
      </c>
      <c r="I3241" s="1">
        <f>IF(Tabel1[[#This Row],[Netto afname 2024 (LDN)]]-Tabel1[[#This Row],[Wind profiel]]&lt;0,0,Tabel1[[#This Row],[Netto afname 2024 (LDN)]]-Tabel1[[#This Row],[Wind profiel]])</f>
        <v>0</v>
      </c>
      <c r="J3241" s="1">
        <f>Tabel1[[#This Row],[Wind profiel]]-Tabel1[[#This Row],[Netto afname 2024 (LDN)]]</f>
        <v>1045.30025</v>
      </c>
    </row>
    <row r="3242" spans="1:10" x14ac:dyDescent="0.2">
      <c r="A3242">
        <f t="shared" si="101"/>
        <v>5</v>
      </c>
      <c r="B3242" t="s">
        <v>3240</v>
      </c>
      <c r="C3242" s="1">
        <v>180.26335</v>
      </c>
      <c r="D3242" s="1">
        <v>0</v>
      </c>
      <c r="E3242" s="1">
        <v>0</v>
      </c>
      <c r="F3242" s="1">
        <f t="shared" si="102"/>
        <v>180.26335</v>
      </c>
      <c r="G3242" s="34"/>
      <c r="H3242" s="1">
        <v>94.4</v>
      </c>
      <c r="I3242" s="1">
        <f>IF(Tabel1[[#This Row],[Netto afname 2024 (LDN)]]-Tabel1[[#This Row],[Wind profiel]]&lt;0,0,Tabel1[[#This Row],[Netto afname 2024 (LDN)]]-Tabel1[[#This Row],[Wind profiel]])</f>
        <v>85.863349999999997</v>
      </c>
      <c r="J3242" s="1">
        <f>Tabel1[[#This Row],[Wind profiel]]-Tabel1[[#This Row],[Netto afname 2024 (LDN)]]</f>
        <v>-85.863349999999997</v>
      </c>
    </row>
    <row r="3243" spans="1:10" x14ac:dyDescent="0.2">
      <c r="A3243">
        <f t="shared" si="101"/>
        <v>5</v>
      </c>
      <c r="B3243" t="s">
        <v>3241</v>
      </c>
      <c r="C3243" s="1">
        <v>172.21</v>
      </c>
      <c r="D3243" s="1">
        <v>0</v>
      </c>
      <c r="E3243" s="1">
        <v>0</v>
      </c>
      <c r="F3243" s="1">
        <f t="shared" si="102"/>
        <v>172.21</v>
      </c>
      <c r="G3243" s="34"/>
      <c r="H3243" s="1">
        <v>0</v>
      </c>
      <c r="I3243" s="1">
        <f>IF(Tabel1[[#This Row],[Netto afname 2024 (LDN)]]-Tabel1[[#This Row],[Wind profiel]]&lt;0,0,Tabel1[[#This Row],[Netto afname 2024 (LDN)]]-Tabel1[[#This Row],[Wind profiel]])</f>
        <v>172.21</v>
      </c>
      <c r="J3243" s="1">
        <f>Tabel1[[#This Row],[Wind profiel]]-Tabel1[[#This Row],[Netto afname 2024 (LDN)]]</f>
        <v>-172.21</v>
      </c>
    </row>
    <row r="3244" spans="1:10" x14ac:dyDescent="0.2">
      <c r="A3244">
        <f t="shared" si="101"/>
        <v>5</v>
      </c>
      <c r="B3244" t="s">
        <v>3242</v>
      </c>
      <c r="C3244" s="1">
        <v>164.46055000000001</v>
      </c>
      <c r="D3244" s="1">
        <v>0</v>
      </c>
      <c r="E3244" s="1">
        <v>0</v>
      </c>
      <c r="F3244" s="1">
        <f t="shared" si="102"/>
        <v>164.46055000000001</v>
      </c>
      <c r="G3244" s="34"/>
      <c r="H3244" s="1">
        <v>0</v>
      </c>
      <c r="I3244" s="1">
        <f>IF(Tabel1[[#This Row],[Netto afname 2024 (LDN)]]-Tabel1[[#This Row],[Wind profiel]]&lt;0,0,Tabel1[[#This Row],[Netto afname 2024 (LDN)]]-Tabel1[[#This Row],[Wind profiel]])</f>
        <v>164.46055000000001</v>
      </c>
      <c r="J3244" s="1">
        <f>Tabel1[[#This Row],[Wind profiel]]-Tabel1[[#This Row],[Netto afname 2024 (LDN)]]</f>
        <v>-164.46055000000001</v>
      </c>
    </row>
    <row r="3245" spans="1:10" x14ac:dyDescent="0.2">
      <c r="A3245">
        <f t="shared" si="101"/>
        <v>5</v>
      </c>
      <c r="B3245" t="s">
        <v>3243</v>
      </c>
      <c r="C3245" s="1">
        <v>155.5968</v>
      </c>
      <c r="D3245" s="1">
        <v>0</v>
      </c>
      <c r="E3245" s="1">
        <v>0</v>
      </c>
      <c r="F3245" s="1">
        <f t="shared" si="102"/>
        <v>155.5968</v>
      </c>
      <c r="G3245" s="34"/>
      <c r="H3245" s="1">
        <v>21.9</v>
      </c>
      <c r="I3245" s="1">
        <f>IF(Tabel1[[#This Row],[Netto afname 2024 (LDN)]]-Tabel1[[#This Row],[Wind profiel]]&lt;0,0,Tabel1[[#This Row],[Netto afname 2024 (LDN)]]-Tabel1[[#This Row],[Wind profiel]])</f>
        <v>133.6968</v>
      </c>
      <c r="J3245" s="1">
        <f>Tabel1[[#This Row],[Wind profiel]]-Tabel1[[#This Row],[Netto afname 2024 (LDN)]]</f>
        <v>-133.6968</v>
      </c>
    </row>
    <row r="3246" spans="1:10" x14ac:dyDescent="0.2">
      <c r="A3246">
        <f t="shared" si="101"/>
        <v>5</v>
      </c>
      <c r="B3246" t="s">
        <v>3244</v>
      </c>
      <c r="C3246" s="1">
        <v>154.68510000000001</v>
      </c>
      <c r="D3246" s="1">
        <v>0</v>
      </c>
      <c r="E3246" s="1">
        <v>0</v>
      </c>
      <c r="F3246" s="1">
        <f t="shared" si="102"/>
        <v>154.68510000000001</v>
      </c>
      <c r="G3246" s="34"/>
      <c r="H3246" s="1">
        <v>272.60000000000002</v>
      </c>
      <c r="I3246" s="1">
        <f>IF(Tabel1[[#This Row],[Netto afname 2024 (LDN)]]-Tabel1[[#This Row],[Wind profiel]]&lt;0,0,Tabel1[[#This Row],[Netto afname 2024 (LDN)]]-Tabel1[[#This Row],[Wind profiel]])</f>
        <v>0</v>
      </c>
      <c r="J3246" s="1">
        <f>Tabel1[[#This Row],[Wind profiel]]-Tabel1[[#This Row],[Netto afname 2024 (LDN)]]</f>
        <v>117.91490000000002</v>
      </c>
    </row>
    <row r="3247" spans="1:10" x14ac:dyDescent="0.2">
      <c r="A3247">
        <f t="shared" si="101"/>
        <v>5</v>
      </c>
      <c r="B3247" t="s">
        <v>3245</v>
      </c>
      <c r="C3247" s="1">
        <v>155.44485</v>
      </c>
      <c r="D3247" s="1">
        <v>0</v>
      </c>
      <c r="E3247" s="1">
        <v>1.1200000000000001</v>
      </c>
      <c r="F3247" s="1">
        <f t="shared" si="102"/>
        <v>156.56485000000001</v>
      </c>
      <c r="G3247" s="34"/>
      <c r="H3247" s="1">
        <v>809.8</v>
      </c>
      <c r="I3247" s="1">
        <f>IF(Tabel1[[#This Row],[Netto afname 2024 (LDN)]]-Tabel1[[#This Row],[Wind profiel]]&lt;0,0,Tabel1[[#This Row],[Netto afname 2024 (LDN)]]-Tabel1[[#This Row],[Wind profiel]])</f>
        <v>0</v>
      </c>
      <c r="J3247" s="1">
        <f>Tabel1[[#This Row],[Wind profiel]]-Tabel1[[#This Row],[Netto afname 2024 (LDN)]]</f>
        <v>654.35514999999998</v>
      </c>
    </row>
    <row r="3248" spans="1:10" x14ac:dyDescent="0.2">
      <c r="A3248">
        <f t="shared" si="101"/>
        <v>5</v>
      </c>
      <c r="B3248" t="s">
        <v>3246</v>
      </c>
      <c r="C3248" s="1">
        <v>116.84955000000001</v>
      </c>
      <c r="D3248" s="1">
        <v>0</v>
      </c>
      <c r="E3248" s="1">
        <v>43.84</v>
      </c>
      <c r="F3248" s="1">
        <f t="shared" si="102"/>
        <v>160.68955</v>
      </c>
      <c r="G3248" s="34"/>
      <c r="H3248" s="1">
        <v>1445.4</v>
      </c>
      <c r="I3248" s="1">
        <f>IF(Tabel1[[#This Row],[Netto afname 2024 (LDN)]]-Tabel1[[#This Row],[Wind profiel]]&lt;0,0,Tabel1[[#This Row],[Netto afname 2024 (LDN)]]-Tabel1[[#This Row],[Wind profiel]])</f>
        <v>0</v>
      </c>
      <c r="J3248" s="1">
        <f>Tabel1[[#This Row],[Wind profiel]]-Tabel1[[#This Row],[Netto afname 2024 (LDN)]]</f>
        <v>1328.5504500000002</v>
      </c>
    </row>
    <row r="3249" spans="1:10" x14ac:dyDescent="0.2">
      <c r="A3249">
        <f t="shared" si="101"/>
        <v>5</v>
      </c>
      <c r="B3249" t="s">
        <v>3247</v>
      </c>
      <c r="C3249" s="1">
        <v>14.131349999999999</v>
      </c>
      <c r="D3249" s="1">
        <v>15.745310957551826</v>
      </c>
      <c r="E3249" s="1">
        <v>156.08000000000001</v>
      </c>
      <c r="F3249" s="1">
        <f t="shared" si="102"/>
        <v>154.46603904244819</v>
      </c>
      <c r="G3249" s="34"/>
      <c r="H3249" s="1">
        <v>1997.9</v>
      </c>
      <c r="I3249" s="1">
        <f>IF(Tabel1[[#This Row],[Netto afname 2024 (LDN)]]-Tabel1[[#This Row],[Wind profiel]]&lt;0,0,Tabel1[[#This Row],[Netto afname 2024 (LDN)]]-Tabel1[[#This Row],[Wind profiel]])</f>
        <v>0</v>
      </c>
      <c r="J3249" s="1">
        <f>Tabel1[[#This Row],[Wind profiel]]-Tabel1[[#This Row],[Netto afname 2024 (LDN)]]</f>
        <v>1983.76865</v>
      </c>
    </row>
    <row r="3250" spans="1:10" x14ac:dyDescent="0.2">
      <c r="A3250">
        <f t="shared" si="101"/>
        <v>5</v>
      </c>
      <c r="B3250" t="s">
        <v>3248</v>
      </c>
      <c r="C3250" s="1">
        <v>0</v>
      </c>
      <c r="D3250" s="1">
        <v>99.506416584402757</v>
      </c>
      <c r="E3250" s="1">
        <v>273.28000000000003</v>
      </c>
      <c r="F3250" s="1">
        <f t="shared" si="102"/>
        <v>173.77358341559727</v>
      </c>
      <c r="G3250" s="34"/>
      <c r="H3250" s="1">
        <v>2139.8000000000002</v>
      </c>
      <c r="I3250" s="1">
        <f>IF(Tabel1[[#This Row],[Netto afname 2024 (LDN)]]-Tabel1[[#This Row],[Wind profiel]]&lt;0,0,Tabel1[[#This Row],[Netto afname 2024 (LDN)]]-Tabel1[[#This Row],[Wind profiel]])</f>
        <v>0</v>
      </c>
      <c r="J3250" s="1">
        <f>Tabel1[[#This Row],[Wind profiel]]-Tabel1[[#This Row],[Netto afname 2024 (LDN)]]</f>
        <v>2139.8000000000002</v>
      </c>
    </row>
    <row r="3251" spans="1:10" x14ac:dyDescent="0.2">
      <c r="A3251">
        <f t="shared" si="101"/>
        <v>5</v>
      </c>
      <c r="B3251" t="s">
        <v>3249</v>
      </c>
      <c r="C3251" s="1">
        <v>0</v>
      </c>
      <c r="D3251" s="1">
        <v>222.01382033563669</v>
      </c>
      <c r="E3251" s="1">
        <v>390</v>
      </c>
      <c r="F3251" s="1">
        <f t="shared" si="102"/>
        <v>167.98617966436331</v>
      </c>
      <c r="G3251" s="34"/>
      <c r="H3251" s="1">
        <v>1708</v>
      </c>
      <c r="I3251" s="1">
        <f>IF(Tabel1[[#This Row],[Netto afname 2024 (LDN)]]-Tabel1[[#This Row],[Wind profiel]]&lt;0,0,Tabel1[[#This Row],[Netto afname 2024 (LDN)]]-Tabel1[[#This Row],[Wind profiel]])</f>
        <v>0</v>
      </c>
      <c r="J3251" s="1">
        <f>Tabel1[[#This Row],[Wind profiel]]-Tabel1[[#This Row],[Netto afname 2024 (LDN)]]</f>
        <v>1708</v>
      </c>
    </row>
    <row r="3252" spans="1:10" x14ac:dyDescent="0.2">
      <c r="A3252">
        <f t="shared" si="101"/>
        <v>5</v>
      </c>
      <c r="B3252" t="s">
        <v>3250</v>
      </c>
      <c r="C3252" s="1">
        <v>0</v>
      </c>
      <c r="D3252" s="1">
        <v>308.24284304047387</v>
      </c>
      <c r="E3252" s="1">
        <v>473.12</v>
      </c>
      <c r="F3252" s="1">
        <f t="shared" si="102"/>
        <v>164.87715695952613</v>
      </c>
      <c r="G3252" s="34"/>
      <c r="H3252" s="1">
        <v>1741.9</v>
      </c>
      <c r="I3252" s="1">
        <f>IF(Tabel1[[#This Row],[Netto afname 2024 (LDN)]]-Tabel1[[#This Row],[Wind profiel]]&lt;0,0,Tabel1[[#This Row],[Netto afname 2024 (LDN)]]-Tabel1[[#This Row],[Wind profiel]])</f>
        <v>0</v>
      </c>
      <c r="J3252" s="1">
        <f>Tabel1[[#This Row],[Wind profiel]]-Tabel1[[#This Row],[Netto afname 2024 (LDN)]]</f>
        <v>1741.9</v>
      </c>
    </row>
    <row r="3253" spans="1:10" x14ac:dyDescent="0.2">
      <c r="A3253">
        <f t="shared" si="101"/>
        <v>5</v>
      </c>
      <c r="B3253" t="s">
        <v>3251</v>
      </c>
      <c r="C3253" s="1">
        <v>0</v>
      </c>
      <c r="D3253" s="1">
        <v>282.57650542941758</v>
      </c>
      <c r="E3253" s="1">
        <v>448.96</v>
      </c>
      <c r="F3253" s="1">
        <f t="shared" si="102"/>
        <v>166.3834945705824</v>
      </c>
      <c r="G3253" s="34"/>
      <c r="H3253" s="1">
        <v>1279.4000000000001</v>
      </c>
      <c r="I3253" s="1">
        <f>IF(Tabel1[[#This Row],[Netto afname 2024 (LDN)]]-Tabel1[[#This Row],[Wind profiel]]&lt;0,0,Tabel1[[#This Row],[Netto afname 2024 (LDN)]]-Tabel1[[#This Row],[Wind profiel]])</f>
        <v>0</v>
      </c>
      <c r="J3253" s="1">
        <f>Tabel1[[#This Row],[Wind profiel]]-Tabel1[[#This Row],[Netto afname 2024 (LDN)]]</f>
        <v>1279.4000000000001</v>
      </c>
    </row>
    <row r="3254" spans="1:10" x14ac:dyDescent="0.2">
      <c r="A3254">
        <f t="shared" si="101"/>
        <v>5</v>
      </c>
      <c r="B3254" t="s">
        <v>3252</v>
      </c>
      <c r="C3254" s="1">
        <v>0</v>
      </c>
      <c r="D3254" s="1">
        <v>245.80454096742349</v>
      </c>
      <c r="E3254" s="1">
        <v>444.32000000000005</v>
      </c>
      <c r="F3254" s="1">
        <f t="shared" si="102"/>
        <v>198.51545903257656</v>
      </c>
      <c r="G3254" s="34"/>
      <c r="H3254" s="1">
        <v>708.4</v>
      </c>
      <c r="I3254" s="1">
        <f>IF(Tabel1[[#This Row],[Netto afname 2024 (LDN)]]-Tabel1[[#This Row],[Wind profiel]]&lt;0,0,Tabel1[[#This Row],[Netto afname 2024 (LDN)]]-Tabel1[[#This Row],[Wind profiel]])</f>
        <v>0</v>
      </c>
      <c r="J3254" s="1">
        <f>Tabel1[[#This Row],[Wind profiel]]-Tabel1[[#This Row],[Netto afname 2024 (LDN)]]</f>
        <v>708.4</v>
      </c>
    </row>
    <row r="3255" spans="1:10" x14ac:dyDescent="0.2">
      <c r="A3255">
        <f t="shared" si="101"/>
        <v>5</v>
      </c>
      <c r="B3255" t="s">
        <v>3253</v>
      </c>
      <c r="C3255" s="1">
        <v>0</v>
      </c>
      <c r="D3255" s="1">
        <v>251.57946692991118</v>
      </c>
      <c r="E3255" s="1">
        <v>418.96000000000004</v>
      </c>
      <c r="F3255" s="1">
        <f t="shared" si="102"/>
        <v>167.38053307008886</v>
      </c>
      <c r="G3255" s="34"/>
      <c r="H3255" s="1">
        <v>631.9</v>
      </c>
      <c r="I3255" s="1">
        <f>IF(Tabel1[[#This Row],[Netto afname 2024 (LDN)]]-Tabel1[[#This Row],[Wind profiel]]&lt;0,0,Tabel1[[#This Row],[Netto afname 2024 (LDN)]]-Tabel1[[#This Row],[Wind profiel]])</f>
        <v>0</v>
      </c>
      <c r="J3255" s="1">
        <f>Tabel1[[#This Row],[Wind profiel]]-Tabel1[[#This Row],[Netto afname 2024 (LDN)]]</f>
        <v>631.9</v>
      </c>
    </row>
    <row r="3256" spans="1:10" x14ac:dyDescent="0.2">
      <c r="A3256">
        <f t="shared" si="101"/>
        <v>5</v>
      </c>
      <c r="B3256" t="s">
        <v>3254</v>
      </c>
      <c r="C3256" s="1">
        <v>0</v>
      </c>
      <c r="D3256" s="1">
        <v>241.11549851924977</v>
      </c>
      <c r="E3256" s="1">
        <v>406.4</v>
      </c>
      <c r="F3256" s="1">
        <f t="shared" si="102"/>
        <v>165.28450148075021</v>
      </c>
      <c r="G3256" s="34"/>
      <c r="H3256" s="1">
        <v>456.1</v>
      </c>
      <c r="I3256" s="1">
        <f>IF(Tabel1[[#This Row],[Netto afname 2024 (LDN)]]-Tabel1[[#This Row],[Wind profiel]]&lt;0,0,Tabel1[[#This Row],[Netto afname 2024 (LDN)]]-Tabel1[[#This Row],[Wind profiel]])</f>
        <v>0</v>
      </c>
      <c r="J3256" s="1">
        <f>Tabel1[[#This Row],[Wind profiel]]-Tabel1[[#This Row],[Netto afname 2024 (LDN)]]</f>
        <v>456.1</v>
      </c>
    </row>
    <row r="3257" spans="1:10" x14ac:dyDescent="0.2">
      <c r="A3257">
        <f t="shared" si="101"/>
        <v>5</v>
      </c>
      <c r="B3257" t="s">
        <v>3255</v>
      </c>
      <c r="C3257" s="1">
        <v>0</v>
      </c>
      <c r="D3257" s="1">
        <v>248.42053307008885</v>
      </c>
      <c r="E3257" s="1">
        <v>417.68</v>
      </c>
      <c r="F3257" s="1">
        <f t="shared" si="102"/>
        <v>169.25946692991116</v>
      </c>
      <c r="G3257" s="34"/>
      <c r="H3257" s="1">
        <v>277.10000000000002</v>
      </c>
      <c r="I3257" s="1">
        <f>IF(Tabel1[[#This Row],[Netto afname 2024 (LDN)]]-Tabel1[[#This Row],[Wind profiel]]&lt;0,0,Tabel1[[#This Row],[Netto afname 2024 (LDN)]]-Tabel1[[#This Row],[Wind profiel]])</f>
        <v>0</v>
      </c>
      <c r="J3257" s="1">
        <f>Tabel1[[#This Row],[Wind profiel]]-Tabel1[[#This Row],[Netto afname 2024 (LDN)]]</f>
        <v>277.10000000000002</v>
      </c>
    </row>
    <row r="3258" spans="1:10" x14ac:dyDescent="0.2">
      <c r="A3258">
        <f t="shared" si="101"/>
        <v>5</v>
      </c>
      <c r="B3258" t="s">
        <v>3256</v>
      </c>
      <c r="C3258" s="1">
        <v>7.3442499999999997</v>
      </c>
      <c r="D3258" s="1">
        <v>97.680157946693001</v>
      </c>
      <c r="E3258" s="1">
        <v>284.48</v>
      </c>
      <c r="F3258" s="1">
        <f t="shared" si="102"/>
        <v>194.14409205330702</v>
      </c>
      <c r="G3258" s="34"/>
      <c r="H3258" s="1">
        <v>16.8</v>
      </c>
      <c r="I3258" s="1">
        <f>IF(Tabel1[[#This Row],[Netto afname 2024 (LDN)]]-Tabel1[[#This Row],[Wind profiel]]&lt;0,0,Tabel1[[#This Row],[Netto afname 2024 (LDN)]]-Tabel1[[#This Row],[Wind profiel]])</f>
        <v>0</v>
      </c>
      <c r="J3258" s="1">
        <f>Tabel1[[#This Row],[Wind profiel]]-Tabel1[[#This Row],[Netto afname 2024 (LDN)]]</f>
        <v>9.4557500000000019</v>
      </c>
    </row>
    <row r="3259" spans="1:10" x14ac:dyDescent="0.2">
      <c r="A3259">
        <f t="shared" si="101"/>
        <v>5</v>
      </c>
      <c r="B3259" t="s">
        <v>3257</v>
      </c>
      <c r="C3259" s="1">
        <v>85.243949999999998</v>
      </c>
      <c r="D3259" s="1">
        <v>0.14807502467917077</v>
      </c>
      <c r="E3259" s="1">
        <v>148.96</v>
      </c>
      <c r="F3259" s="1">
        <f t="shared" si="102"/>
        <v>234.05587497532085</v>
      </c>
      <c r="G3259" s="34"/>
      <c r="H3259" s="1">
        <v>98.2</v>
      </c>
      <c r="I3259" s="1">
        <f>IF(Tabel1[[#This Row],[Netto afname 2024 (LDN)]]-Tabel1[[#This Row],[Wind profiel]]&lt;0,0,Tabel1[[#This Row],[Netto afname 2024 (LDN)]]-Tabel1[[#This Row],[Wind profiel]])</f>
        <v>0</v>
      </c>
      <c r="J3259" s="1">
        <f>Tabel1[[#This Row],[Wind profiel]]-Tabel1[[#This Row],[Netto afname 2024 (LDN)]]</f>
        <v>12.956050000000005</v>
      </c>
    </row>
    <row r="3260" spans="1:10" x14ac:dyDescent="0.2">
      <c r="A3260">
        <f t="shared" si="101"/>
        <v>5</v>
      </c>
      <c r="B3260" t="s">
        <v>3258</v>
      </c>
      <c r="C3260" s="1">
        <v>126.72629999999999</v>
      </c>
      <c r="D3260" s="1">
        <v>0</v>
      </c>
      <c r="E3260" s="1">
        <v>90.16</v>
      </c>
      <c r="F3260" s="1">
        <f t="shared" si="102"/>
        <v>216.88630000000001</v>
      </c>
      <c r="G3260" s="34"/>
      <c r="H3260" s="1">
        <v>239.4</v>
      </c>
      <c r="I3260" s="1">
        <f>IF(Tabel1[[#This Row],[Netto afname 2024 (LDN)]]-Tabel1[[#This Row],[Wind profiel]]&lt;0,0,Tabel1[[#This Row],[Netto afname 2024 (LDN)]]-Tabel1[[#This Row],[Wind profiel]])</f>
        <v>0</v>
      </c>
      <c r="J3260" s="1">
        <f>Tabel1[[#This Row],[Wind profiel]]-Tabel1[[#This Row],[Netto afname 2024 (LDN)]]</f>
        <v>112.67370000000001</v>
      </c>
    </row>
    <row r="3261" spans="1:10" x14ac:dyDescent="0.2">
      <c r="A3261">
        <f t="shared" si="101"/>
        <v>5</v>
      </c>
      <c r="B3261" t="s">
        <v>3259</v>
      </c>
      <c r="C3261" s="1">
        <v>146.22655</v>
      </c>
      <c r="D3261" s="1">
        <v>0</v>
      </c>
      <c r="E3261" s="1">
        <v>66.88</v>
      </c>
      <c r="F3261" s="1">
        <f t="shared" si="102"/>
        <v>213.10655</v>
      </c>
      <c r="G3261" s="34"/>
      <c r="H3261" s="1">
        <v>247.4</v>
      </c>
      <c r="I3261" s="1">
        <f>IF(Tabel1[[#This Row],[Netto afname 2024 (LDN)]]-Tabel1[[#This Row],[Wind profiel]]&lt;0,0,Tabel1[[#This Row],[Netto afname 2024 (LDN)]]-Tabel1[[#This Row],[Wind profiel]])</f>
        <v>0</v>
      </c>
      <c r="J3261" s="1">
        <f>Tabel1[[#This Row],[Wind profiel]]-Tabel1[[#This Row],[Netto afname 2024 (LDN)]]</f>
        <v>101.17345</v>
      </c>
    </row>
    <row r="3262" spans="1:10" x14ac:dyDescent="0.2">
      <c r="A3262">
        <f t="shared" si="101"/>
        <v>5</v>
      </c>
      <c r="B3262" t="s">
        <v>3260</v>
      </c>
      <c r="C3262" s="1">
        <v>182.44129999999998</v>
      </c>
      <c r="D3262" s="1">
        <v>0</v>
      </c>
      <c r="E3262" s="1">
        <v>34.32</v>
      </c>
      <c r="F3262" s="1">
        <f t="shared" si="102"/>
        <v>216.76129999999998</v>
      </c>
      <c r="G3262" s="34"/>
      <c r="H3262" s="1">
        <v>221.3</v>
      </c>
      <c r="I3262" s="1">
        <f>IF(Tabel1[[#This Row],[Netto afname 2024 (LDN)]]-Tabel1[[#This Row],[Wind profiel]]&lt;0,0,Tabel1[[#This Row],[Netto afname 2024 (LDN)]]-Tabel1[[#This Row],[Wind profiel]])</f>
        <v>0</v>
      </c>
      <c r="J3262" s="1">
        <f>Tabel1[[#This Row],[Wind profiel]]-Tabel1[[#This Row],[Netto afname 2024 (LDN)]]</f>
        <v>38.858700000000027</v>
      </c>
    </row>
    <row r="3263" spans="1:10" x14ac:dyDescent="0.2">
      <c r="A3263">
        <f t="shared" si="101"/>
        <v>5</v>
      </c>
      <c r="B3263" t="s">
        <v>3261</v>
      </c>
      <c r="C3263" s="1">
        <v>214.04689999999999</v>
      </c>
      <c r="D3263" s="1">
        <v>0</v>
      </c>
      <c r="E3263" s="1">
        <v>1.36</v>
      </c>
      <c r="F3263" s="1">
        <f t="shared" si="102"/>
        <v>215.40690000000001</v>
      </c>
      <c r="G3263" s="34"/>
      <c r="H3263" s="1">
        <v>657</v>
      </c>
      <c r="I3263" s="1">
        <f>IF(Tabel1[[#This Row],[Netto afname 2024 (LDN)]]-Tabel1[[#This Row],[Wind profiel]]&lt;0,0,Tabel1[[#This Row],[Netto afname 2024 (LDN)]]-Tabel1[[#This Row],[Wind profiel]])</f>
        <v>0</v>
      </c>
      <c r="J3263" s="1">
        <f>Tabel1[[#This Row],[Wind profiel]]-Tabel1[[#This Row],[Netto afname 2024 (LDN)]]</f>
        <v>442.95310000000001</v>
      </c>
    </row>
    <row r="3264" spans="1:10" x14ac:dyDescent="0.2">
      <c r="A3264">
        <f t="shared" si="101"/>
        <v>5</v>
      </c>
      <c r="B3264" t="s">
        <v>3262</v>
      </c>
      <c r="C3264" s="1">
        <v>212.73000000000002</v>
      </c>
      <c r="D3264" s="1">
        <v>0</v>
      </c>
      <c r="E3264" s="1">
        <v>0</v>
      </c>
      <c r="F3264" s="1">
        <f t="shared" si="102"/>
        <v>212.73000000000002</v>
      </c>
      <c r="G3264" s="34"/>
      <c r="H3264" s="1">
        <v>841.7</v>
      </c>
      <c r="I3264" s="1">
        <f>IF(Tabel1[[#This Row],[Netto afname 2024 (LDN)]]-Tabel1[[#This Row],[Wind profiel]]&lt;0,0,Tabel1[[#This Row],[Netto afname 2024 (LDN)]]-Tabel1[[#This Row],[Wind profiel]])</f>
        <v>0</v>
      </c>
      <c r="J3264" s="1">
        <f>Tabel1[[#This Row],[Wind profiel]]-Tabel1[[#This Row],[Netto afname 2024 (LDN)]]</f>
        <v>628.97</v>
      </c>
    </row>
    <row r="3265" spans="1:10" x14ac:dyDescent="0.2">
      <c r="A3265">
        <f t="shared" si="101"/>
        <v>5</v>
      </c>
      <c r="B3265" t="s">
        <v>3263</v>
      </c>
      <c r="C3265" s="1">
        <v>212.67935</v>
      </c>
      <c r="D3265" s="1">
        <v>0</v>
      </c>
      <c r="E3265" s="1">
        <v>0</v>
      </c>
      <c r="F3265" s="1">
        <f t="shared" si="102"/>
        <v>212.67935</v>
      </c>
      <c r="G3265" s="34"/>
      <c r="H3265" s="1">
        <v>783.1</v>
      </c>
      <c r="I3265" s="1">
        <f>IF(Tabel1[[#This Row],[Netto afname 2024 (LDN)]]-Tabel1[[#This Row],[Wind profiel]]&lt;0,0,Tabel1[[#This Row],[Netto afname 2024 (LDN)]]-Tabel1[[#This Row],[Wind profiel]])</f>
        <v>0</v>
      </c>
      <c r="J3265" s="1">
        <f>Tabel1[[#This Row],[Wind profiel]]-Tabel1[[#This Row],[Netto afname 2024 (LDN)]]</f>
        <v>570.42065000000002</v>
      </c>
    </row>
    <row r="3266" spans="1:10" x14ac:dyDescent="0.2">
      <c r="A3266">
        <f t="shared" si="101"/>
        <v>5</v>
      </c>
      <c r="B3266" t="s">
        <v>3264</v>
      </c>
      <c r="C3266" s="1">
        <v>175.04639999999998</v>
      </c>
      <c r="D3266" s="1">
        <v>0</v>
      </c>
      <c r="E3266" s="1">
        <v>0</v>
      </c>
      <c r="F3266" s="1">
        <f t="shared" si="102"/>
        <v>175.04639999999998</v>
      </c>
      <c r="G3266" s="34"/>
      <c r="H3266" s="1">
        <v>416.4</v>
      </c>
      <c r="I3266" s="1">
        <f>IF(Tabel1[[#This Row],[Netto afname 2024 (LDN)]]-Tabel1[[#This Row],[Wind profiel]]&lt;0,0,Tabel1[[#This Row],[Netto afname 2024 (LDN)]]-Tabel1[[#This Row],[Wind profiel]])</f>
        <v>0</v>
      </c>
      <c r="J3266" s="1">
        <f>Tabel1[[#This Row],[Wind profiel]]-Tabel1[[#This Row],[Netto afname 2024 (LDN)]]</f>
        <v>241.3536</v>
      </c>
    </row>
    <row r="3267" spans="1:10" x14ac:dyDescent="0.2">
      <c r="A3267">
        <f t="shared" si="101"/>
        <v>5</v>
      </c>
      <c r="B3267" t="s">
        <v>3265</v>
      </c>
      <c r="C3267" s="1">
        <v>167.24629999999999</v>
      </c>
      <c r="D3267" s="1">
        <v>0</v>
      </c>
      <c r="E3267" s="1">
        <v>0</v>
      </c>
      <c r="F3267" s="1">
        <f t="shared" si="102"/>
        <v>167.24629999999999</v>
      </c>
      <c r="G3267" s="34"/>
      <c r="H3267" s="1">
        <v>870.8</v>
      </c>
      <c r="I3267" s="1">
        <f>IF(Tabel1[[#This Row],[Netto afname 2024 (LDN)]]-Tabel1[[#This Row],[Wind profiel]]&lt;0,0,Tabel1[[#This Row],[Netto afname 2024 (LDN)]]-Tabel1[[#This Row],[Wind profiel]])</f>
        <v>0</v>
      </c>
      <c r="J3267" s="1">
        <f>Tabel1[[#This Row],[Wind profiel]]-Tabel1[[#This Row],[Netto afname 2024 (LDN)]]</f>
        <v>703.55369999999994</v>
      </c>
    </row>
    <row r="3268" spans="1:10" x14ac:dyDescent="0.2">
      <c r="A3268">
        <f t="shared" ref="A3268:A3331" si="103">MONTH(B3268)</f>
        <v>5</v>
      </c>
      <c r="B3268" t="s">
        <v>3266</v>
      </c>
      <c r="C3268" s="1">
        <v>162.83974999999998</v>
      </c>
      <c r="D3268" s="1">
        <v>0</v>
      </c>
      <c r="E3268" s="1">
        <v>0</v>
      </c>
      <c r="F3268" s="1">
        <f t="shared" ref="F3268:F3331" si="104">C3268+E3268-D3268</f>
        <v>162.83974999999998</v>
      </c>
      <c r="G3268" s="34"/>
      <c r="H3268" s="1">
        <v>1198.5</v>
      </c>
      <c r="I3268" s="1">
        <f>IF(Tabel1[[#This Row],[Netto afname 2024 (LDN)]]-Tabel1[[#This Row],[Wind profiel]]&lt;0,0,Tabel1[[#This Row],[Netto afname 2024 (LDN)]]-Tabel1[[#This Row],[Wind profiel]])</f>
        <v>0</v>
      </c>
      <c r="J3268" s="1">
        <f>Tabel1[[#This Row],[Wind profiel]]-Tabel1[[#This Row],[Netto afname 2024 (LDN)]]</f>
        <v>1035.6602499999999</v>
      </c>
    </row>
    <row r="3269" spans="1:10" x14ac:dyDescent="0.2">
      <c r="A3269">
        <f t="shared" si="103"/>
        <v>5</v>
      </c>
      <c r="B3269" t="s">
        <v>3267</v>
      </c>
      <c r="C3269" s="1">
        <v>156.71110000000002</v>
      </c>
      <c r="D3269" s="1">
        <v>0</v>
      </c>
      <c r="E3269" s="1">
        <v>0</v>
      </c>
      <c r="F3269" s="1">
        <f t="shared" si="104"/>
        <v>156.71110000000002</v>
      </c>
      <c r="G3269" s="34"/>
      <c r="H3269" s="1">
        <v>1103.3</v>
      </c>
      <c r="I3269" s="1">
        <f>IF(Tabel1[[#This Row],[Netto afname 2024 (LDN)]]-Tabel1[[#This Row],[Wind profiel]]&lt;0,0,Tabel1[[#This Row],[Netto afname 2024 (LDN)]]-Tabel1[[#This Row],[Wind profiel]])</f>
        <v>0</v>
      </c>
      <c r="J3269" s="1">
        <f>Tabel1[[#This Row],[Wind profiel]]-Tabel1[[#This Row],[Netto afname 2024 (LDN)]]</f>
        <v>946.58889999999997</v>
      </c>
    </row>
    <row r="3270" spans="1:10" x14ac:dyDescent="0.2">
      <c r="A3270">
        <f t="shared" si="103"/>
        <v>5</v>
      </c>
      <c r="B3270" t="s">
        <v>3268</v>
      </c>
      <c r="C3270" s="1">
        <v>156.45785000000001</v>
      </c>
      <c r="D3270" s="1">
        <v>0</v>
      </c>
      <c r="E3270" s="1">
        <v>0</v>
      </c>
      <c r="F3270" s="1">
        <f t="shared" si="104"/>
        <v>156.45785000000001</v>
      </c>
      <c r="G3270" s="34"/>
      <c r="H3270" s="1">
        <v>690.6</v>
      </c>
      <c r="I3270" s="1">
        <f>IF(Tabel1[[#This Row],[Netto afname 2024 (LDN)]]-Tabel1[[#This Row],[Wind profiel]]&lt;0,0,Tabel1[[#This Row],[Netto afname 2024 (LDN)]]-Tabel1[[#This Row],[Wind profiel]])</f>
        <v>0</v>
      </c>
      <c r="J3270" s="1">
        <f>Tabel1[[#This Row],[Wind profiel]]-Tabel1[[#This Row],[Netto afname 2024 (LDN)]]</f>
        <v>534.14215000000002</v>
      </c>
    </row>
    <row r="3271" spans="1:10" x14ac:dyDescent="0.2">
      <c r="A3271">
        <f t="shared" si="103"/>
        <v>5</v>
      </c>
      <c r="B3271" t="s">
        <v>3269</v>
      </c>
      <c r="C3271" s="1">
        <v>148.96164999999999</v>
      </c>
      <c r="D3271" s="1">
        <v>0</v>
      </c>
      <c r="E3271" s="1">
        <v>2.56</v>
      </c>
      <c r="F3271" s="1">
        <f t="shared" si="104"/>
        <v>151.52164999999999</v>
      </c>
      <c r="G3271" s="34"/>
      <c r="H3271" s="1">
        <v>567.5</v>
      </c>
      <c r="I3271" s="1">
        <f>IF(Tabel1[[#This Row],[Netto afname 2024 (LDN)]]-Tabel1[[#This Row],[Wind profiel]]&lt;0,0,Tabel1[[#This Row],[Netto afname 2024 (LDN)]]-Tabel1[[#This Row],[Wind profiel]])</f>
        <v>0</v>
      </c>
      <c r="J3271" s="1">
        <f>Tabel1[[#This Row],[Wind profiel]]-Tabel1[[#This Row],[Netto afname 2024 (LDN)]]</f>
        <v>418.53835000000004</v>
      </c>
    </row>
    <row r="3272" spans="1:10" x14ac:dyDescent="0.2">
      <c r="A3272">
        <f t="shared" si="103"/>
        <v>5</v>
      </c>
      <c r="B3272" t="s">
        <v>3270</v>
      </c>
      <c r="C3272" s="1">
        <v>126.4224</v>
      </c>
      <c r="D3272" s="1">
        <v>0</v>
      </c>
      <c r="E3272" s="1">
        <v>23.68</v>
      </c>
      <c r="F3272" s="1">
        <f t="shared" si="104"/>
        <v>150.10239999999999</v>
      </c>
      <c r="G3272" s="34"/>
      <c r="H3272" s="1">
        <v>1172.8</v>
      </c>
      <c r="I3272" s="1">
        <f>IF(Tabel1[[#This Row],[Netto afname 2024 (LDN)]]-Tabel1[[#This Row],[Wind profiel]]&lt;0,0,Tabel1[[#This Row],[Netto afname 2024 (LDN)]]-Tabel1[[#This Row],[Wind profiel]])</f>
        <v>0</v>
      </c>
      <c r="J3272" s="1">
        <f>Tabel1[[#This Row],[Wind profiel]]-Tabel1[[#This Row],[Netto afname 2024 (LDN)]]</f>
        <v>1046.3776</v>
      </c>
    </row>
    <row r="3273" spans="1:10" x14ac:dyDescent="0.2">
      <c r="A3273">
        <f t="shared" si="103"/>
        <v>5</v>
      </c>
      <c r="B3273" t="s">
        <v>3271</v>
      </c>
      <c r="C3273" s="1">
        <v>103.42729999999999</v>
      </c>
      <c r="D3273" s="1">
        <v>0</v>
      </c>
      <c r="E3273" s="1">
        <v>45.2</v>
      </c>
      <c r="F3273" s="1">
        <f t="shared" si="104"/>
        <v>148.62729999999999</v>
      </c>
      <c r="G3273" s="34"/>
      <c r="H3273" s="1">
        <v>1590.8</v>
      </c>
      <c r="I3273" s="1">
        <f>IF(Tabel1[[#This Row],[Netto afname 2024 (LDN)]]-Tabel1[[#This Row],[Wind profiel]]&lt;0,0,Tabel1[[#This Row],[Netto afname 2024 (LDN)]]-Tabel1[[#This Row],[Wind profiel]])</f>
        <v>0</v>
      </c>
      <c r="J3273" s="1">
        <f>Tabel1[[#This Row],[Wind profiel]]-Tabel1[[#This Row],[Netto afname 2024 (LDN)]]</f>
        <v>1487.3726999999999</v>
      </c>
    </row>
    <row r="3274" spans="1:10" x14ac:dyDescent="0.2">
      <c r="A3274">
        <f t="shared" si="103"/>
        <v>5</v>
      </c>
      <c r="B3274" t="s">
        <v>3272</v>
      </c>
      <c r="C3274" s="1">
        <v>37.329049999999995</v>
      </c>
      <c r="D3274" s="1">
        <v>33.415597235932871</v>
      </c>
      <c r="E3274" s="1">
        <v>176.72</v>
      </c>
      <c r="F3274" s="1">
        <f t="shared" si="104"/>
        <v>180.63345276406713</v>
      </c>
      <c r="G3274" s="34"/>
      <c r="H3274" s="1">
        <v>1444.6</v>
      </c>
      <c r="I3274" s="1">
        <f>IF(Tabel1[[#This Row],[Netto afname 2024 (LDN)]]-Tabel1[[#This Row],[Wind profiel]]&lt;0,0,Tabel1[[#This Row],[Netto afname 2024 (LDN)]]-Tabel1[[#This Row],[Wind profiel]])</f>
        <v>0</v>
      </c>
      <c r="J3274" s="1">
        <f>Tabel1[[#This Row],[Wind profiel]]-Tabel1[[#This Row],[Netto afname 2024 (LDN)]]</f>
        <v>1407.2709499999999</v>
      </c>
    </row>
    <row r="3275" spans="1:10" x14ac:dyDescent="0.2">
      <c r="A3275">
        <f t="shared" si="103"/>
        <v>5</v>
      </c>
      <c r="B3275" t="s">
        <v>3273</v>
      </c>
      <c r="C3275" s="1">
        <v>0.1013</v>
      </c>
      <c r="D3275" s="1">
        <v>121.964461994077</v>
      </c>
      <c r="E3275" s="1">
        <v>280.24</v>
      </c>
      <c r="F3275" s="1">
        <f t="shared" si="104"/>
        <v>158.37683800592299</v>
      </c>
      <c r="G3275" s="34"/>
      <c r="H3275" s="1">
        <v>1167.4000000000001</v>
      </c>
      <c r="I3275" s="1">
        <f>IF(Tabel1[[#This Row],[Netto afname 2024 (LDN)]]-Tabel1[[#This Row],[Wind profiel]]&lt;0,0,Tabel1[[#This Row],[Netto afname 2024 (LDN)]]-Tabel1[[#This Row],[Wind profiel]])</f>
        <v>0</v>
      </c>
      <c r="J3275" s="1">
        <f>Tabel1[[#This Row],[Wind profiel]]-Tabel1[[#This Row],[Netto afname 2024 (LDN)]]</f>
        <v>1167.2987000000001</v>
      </c>
    </row>
    <row r="3276" spans="1:10" x14ac:dyDescent="0.2">
      <c r="A3276">
        <f t="shared" si="103"/>
        <v>5</v>
      </c>
      <c r="B3276" t="s">
        <v>3274</v>
      </c>
      <c r="C3276" s="1">
        <v>0</v>
      </c>
      <c r="D3276" s="1">
        <v>176.01184600197433</v>
      </c>
      <c r="E3276" s="1">
        <v>342.24</v>
      </c>
      <c r="F3276" s="1">
        <f t="shared" si="104"/>
        <v>166.22815399802568</v>
      </c>
      <c r="G3276" s="34"/>
      <c r="H3276" s="1">
        <v>1863.2</v>
      </c>
      <c r="I3276" s="1">
        <f>IF(Tabel1[[#This Row],[Netto afname 2024 (LDN)]]-Tabel1[[#This Row],[Wind profiel]]&lt;0,0,Tabel1[[#This Row],[Netto afname 2024 (LDN)]]-Tabel1[[#This Row],[Wind profiel]])</f>
        <v>0</v>
      </c>
      <c r="J3276" s="1">
        <f>Tabel1[[#This Row],[Wind profiel]]-Tabel1[[#This Row],[Netto afname 2024 (LDN)]]</f>
        <v>1863.2</v>
      </c>
    </row>
    <row r="3277" spans="1:10" x14ac:dyDescent="0.2">
      <c r="A3277">
        <f t="shared" si="103"/>
        <v>5</v>
      </c>
      <c r="B3277" t="s">
        <v>3275</v>
      </c>
      <c r="C3277" s="1">
        <v>0</v>
      </c>
      <c r="D3277" s="1">
        <v>101.72754195459032</v>
      </c>
      <c r="E3277" s="1">
        <v>302.24</v>
      </c>
      <c r="F3277" s="1">
        <f t="shared" si="104"/>
        <v>200.51245804540969</v>
      </c>
      <c r="G3277" s="34"/>
      <c r="H3277" s="1">
        <v>1852.3</v>
      </c>
      <c r="I3277" s="1">
        <f>IF(Tabel1[[#This Row],[Netto afname 2024 (LDN)]]-Tabel1[[#This Row],[Wind profiel]]&lt;0,0,Tabel1[[#This Row],[Netto afname 2024 (LDN)]]-Tabel1[[#This Row],[Wind profiel]])</f>
        <v>0</v>
      </c>
      <c r="J3277" s="1">
        <f>Tabel1[[#This Row],[Wind profiel]]-Tabel1[[#This Row],[Netto afname 2024 (LDN)]]</f>
        <v>1852.3</v>
      </c>
    </row>
    <row r="3278" spans="1:10" x14ac:dyDescent="0.2">
      <c r="A3278">
        <f t="shared" si="103"/>
        <v>5</v>
      </c>
      <c r="B3278" t="s">
        <v>3276</v>
      </c>
      <c r="C3278" s="1">
        <v>4.6597999999999997</v>
      </c>
      <c r="D3278" s="1">
        <v>131.29318854886475</v>
      </c>
      <c r="E3278" s="1">
        <v>312.40000000000003</v>
      </c>
      <c r="F3278" s="1">
        <f t="shared" si="104"/>
        <v>185.7666114511353</v>
      </c>
      <c r="G3278" s="34"/>
      <c r="H3278" s="1">
        <v>1611</v>
      </c>
      <c r="I3278" s="1">
        <f>IF(Tabel1[[#This Row],[Netto afname 2024 (LDN)]]-Tabel1[[#This Row],[Wind profiel]]&lt;0,0,Tabel1[[#This Row],[Netto afname 2024 (LDN)]]-Tabel1[[#This Row],[Wind profiel]])</f>
        <v>0</v>
      </c>
      <c r="J3278" s="1">
        <f>Tabel1[[#This Row],[Wind profiel]]-Tabel1[[#This Row],[Netto afname 2024 (LDN)]]</f>
        <v>1606.3402000000001</v>
      </c>
    </row>
    <row r="3279" spans="1:10" x14ac:dyDescent="0.2">
      <c r="A3279">
        <f t="shared" si="103"/>
        <v>5</v>
      </c>
      <c r="B3279" t="s">
        <v>3277</v>
      </c>
      <c r="C3279" s="1">
        <v>0</v>
      </c>
      <c r="D3279" s="1">
        <v>187.31490621915103</v>
      </c>
      <c r="E3279" s="1">
        <v>363.12</v>
      </c>
      <c r="F3279" s="1">
        <f t="shared" si="104"/>
        <v>175.80509378084898</v>
      </c>
      <c r="G3279" s="34"/>
      <c r="H3279" s="1">
        <v>1276.5999999999999</v>
      </c>
      <c r="I3279" s="1">
        <f>IF(Tabel1[[#This Row],[Netto afname 2024 (LDN)]]-Tabel1[[#This Row],[Wind profiel]]&lt;0,0,Tabel1[[#This Row],[Netto afname 2024 (LDN)]]-Tabel1[[#This Row],[Wind profiel]])</f>
        <v>0</v>
      </c>
      <c r="J3279" s="1">
        <f>Tabel1[[#This Row],[Wind profiel]]-Tabel1[[#This Row],[Netto afname 2024 (LDN)]]</f>
        <v>1276.5999999999999</v>
      </c>
    </row>
    <row r="3280" spans="1:10" x14ac:dyDescent="0.2">
      <c r="A3280">
        <f t="shared" si="103"/>
        <v>5</v>
      </c>
      <c r="B3280" t="s">
        <v>3278</v>
      </c>
      <c r="C3280" s="1">
        <v>0</v>
      </c>
      <c r="D3280" s="1">
        <v>152.07305034550836</v>
      </c>
      <c r="E3280" s="1">
        <v>331.20000000000005</v>
      </c>
      <c r="F3280" s="1">
        <f t="shared" si="104"/>
        <v>179.12694965449168</v>
      </c>
      <c r="G3280" s="34"/>
      <c r="H3280" s="1">
        <v>1516.4</v>
      </c>
      <c r="I3280" s="1">
        <f>IF(Tabel1[[#This Row],[Netto afname 2024 (LDN)]]-Tabel1[[#This Row],[Wind profiel]]&lt;0,0,Tabel1[[#This Row],[Netto afname 2024 (LDN)]]-Tabel1[[#This Row],[Wind profiel]])</f>
        <v>0</v>
      </c>
      <c r="J3280" s="1">
        <f>Tabel1[[#This Row],[Wind profiel]]-Tabel1[[#This Row],[Netto afname 2024 (LDN)]]</f>
        <v>1516.4</v>
      </c>
    </row>
    <row r="3281" spans="1:10" x14ac:dyDescent="0.2">
      <c r="A3281">
        <f t="shared" si="103"/>
        <v>5</v>
      </c>
      <c r="B3281" t="s">
        <v>3279</v>
      </c>
      <c r="C3281" s="1">
        <v>0</v>
      </c>
      <c r="D3281" s="1">
        <v>265.4985192497532</v>
      </c>
      <c r="E3281" s="1">
        <v>449.44</v>
      </c>
      <c r="F3281" s="1">
        <f t="shared" si="104"/>
        <v>183.9414807502468</v>
      </c>
      <c r="G3281" s="34"/>
      <c r="H3281" s="1">
        <v>926.2</v>
      </c>
      <c r="I3281" s="1">
        <f>IF(Tabel1[[#This Row],[Netto afname 2024 (LDN)]]-Tabel1[[#This Row],[Wind profiel]]&lt;0,0,Tabel1[[#This Row],[Netto afname 2024 (LDN)]]-Tabel1[[#This Row],[Wind profiel]])</f>
        <v>0</v>
      </c>
      <c r="J3281" s="1">
        <f>Tabel1[[#This Row],[Wind profiel]]-Tabel1[[#This Row],[Netto afname 2024 (LDN)]]</f>
        <v>926.2</v>
      </c>
    </row>
    <row r="3282" spans="1:10" x14ac:dyDescent="0.2">
      <c r="A3282">
        <f t="shared" si="103"/>
        <v>5</v>
      </c>
      <c r="B3282" t="s">
        <v>3280</v>
      </c>
      <c r="C3282" s="1">
        <v>17.372949999999999</v>
      </c>
      <c r="D3282" s="1">
        <v>103.45508390918066</v>
      </c>
      <c r="E3282" s="1">
        <v>284.24</v>
      </c>
      <c r="F3282" s="1">
        <f t="shared" si="104"/>
        <v>198.15786609081937</v>
      </c>
      <c r="G3282" s="34"/>
      <c r="H3282" s="1">
        <v>489.5</v>
      </c>
      <c r="I3282" s="1">
        <f>IF(Tabel1[[#This Row],[Netto afname 2024 (LDN)]]-Tabel1[[#This Row],[Wind profiel]]&lt;0,0,Tabel1[[#This Row],[Netto afname 2024 (LDN)]]-Tabel1[[#This Row],[Wind profiel]])</f>
        <v>0</v>
      </c>
      <c r="J3282" s="1">
        <f>Tabel1[[#This Row],[Wind profiel]]-Tabel1[[#This Row],[Netto afname 2024 (LDN)]]</f>
        <v>472.12705</v>
      </c>
    </row>
    <row r="3283" spans="1:10" x14ac:dyDescent="0.2">
      <c r="A3283">
        <f t="shared" si="103"/>
        <v>5</v>
      </c>
      <c r="B3283" t="s">
        <v>3281</v>
      </c>
      <c r="C3283" s="1">
        <v>41.684950000000001</v>
      </c>
      <c r="D3283" s="1">
        <v>3.7018756169792697</v>
      </c>
      <c r="E3283" s="1">
        <v>128</v>
      </c>
      <c r="F3283" s="1">
        <f t="shared" si="104"/>
        <v>165.98307438302075</v>
      </c>
      <c r="G3283" s="34"/>
      <c r="H3283" s="1">
        <v>351.8</v>
      </c>
      <c r="I3283" s="1">
        <f>IF(Tabel1[[#This Row],[Netto afname 2024 (LDN)]]-Tabel1[[#This Row],[Wind profiel]]&lt;0,0,Tabel1[[#This Row],[Netto afname 2024 (LDN)]]-Tabel1[[#This Row],[Wind profiel]])</f>
        <v>0</v>
      </c>
      <c r="J3283" s="1">
        <f>Tabel1[[#This Row],[Wind profiel]]-Tabel1[[#This Row],[Netto afname 2024 (LDN)]]</f>
        <v>310.11505</v>
      </c>
    </row>
    <row r="3284" spans="1:10" x14ac:dyDescent="0.2">
      <c r="A3284">
        <f t="shared" si="103"/>
        <v>5</v>
      </c>
      <c r="B3284" t="s">
        <v>3282</v>
      </c>
      <c r="C3284" s="1">
        <v>117.30540000000001</v>
      </c>
      <c r="D3284" s="1">
        <v>0</v>
      </c>
      <c r="E3284" s="1">
        <v>52.4</v>
      </c>
      <c r="F3284" s="1">
        <f t="shared" si="104"/>
        <v>169.7054</v>
      </c>
      <c r="G3284" s="34"/>
      <c r="H3284" s="1">
        <v>219.7</v>
      </c>
      <c r="I3284" s="1">
        <f>IF(Tabel1[[#This Row],[Netto afname 2024 (LDN)]]-Tabel1[[#This Row],[Wind profiel]]&lt;0,0,Tabel1[[#This Row],[Netto afname 2024 (LDN)]]-Tabel1[[#This Row],[Wind profiel]])</f>
        <v>0</v>
      </c>
      <c r="J3284" s="1">
        <f>Tabel1[[#This Row],[Wind profiel]]-Tabel1[[#This Row],[Netto afname 2024 (LDN)]]</f>
        <v>102.39459999999998</v>
      </c>
    </row>
    <row r="3285" spans="1:10" x14ac:dyDescent="0.2">
      <c r="A3285">
        <f t="shared" si="103"/>
        <v>5</v>
      </c>
      <c r="B3285" t="s">
        <v>3283</v>
      </c>
      <c r="C3285" s="1">
        <v>231.06530000000004</v>
      </c>
      <c r="D3285" s="1">
        <v>0</v>
      </c>
      <c r="E3285" s="1">
        <v>2.8000000000000003</v>
      </c>
      <c r="F3285" s="1">
        <f t="shared" si="104"/>
        <v>233.86530000000005</v>
      </c>
      <c r="G3285" s="34"/>
      <c r="H3285" s="1">
        <v>48.4</v>
      </c>
      <c r="I3285" s="1">
        <f>IF(Tabel1[[#This Row],[Netto afname 2024 (LDN)]]-Tabel1[[#This Row],[Wind profiel]]&lt;0,0,Tabel1[[#This Row],[Netto afname 2024 (LDN)]]-Tabel1[[#This Row],[Wind profiel]])</f>
        <v>182.66530000000003</v>
      </c>
      <c r="J3285" s="1">
        <f>Tabel1[[#This Row],[Wind profiel]]-Tabel1[[#This Row],[Netto afname 2024 (LDN)]]</f>
        <v>-182.66530000000003</v>
      </c>
    </row>
    <row r="3286" spans="1:10" x14ac:dyDescent="0.2">
      <c r="A3286">
        <f t="shared" si="103"/>
        <v>5</v>
      </c>
      <c r="B3286" t="s">
        <v>3284</v>
      </c>
      <c r="C3286" s="1">
        <v>283.03219999999999</v>
      </c>
      <c r="D3286" s="1">
        <v>0</v>
      </c>
      <c r="E3286" s="1">
        <v>2.2399999999999998</v>
      </c>
      <c r="F3286" s="1">
        <f t="shared" si="104"/>
        <v>285.2722</v>
      </c>
      <c r="G3286" s="34"/>
      <c r="H3286" s="1">
        <v>66</v>
      </c>
      <c r="I3286" s="1">
        <f>IF(Tabel1[[#This Row],[Netto afname 2024 (LDN)]]-Tabel1[[#This Row],[Wind profiel]]&lt;0,0,Tabel1[[#This Row],[Netto afname 2024 (LDN)]]-Tabel1[[#This Row],[Wind profiel]])</f>
        <v>217.03219999999999</v>
      </c>
      <c r="J3286" s="1">
        <f>Tabel1[[#This Row],[Wind profiel]]-Tabel1[[#This Row],[Netto afname 2024 (LDN)]]</f>
        <v>-217.03219999999999</v>
      </c>
    </row>
    <row r="3287" spans="1:10" x14ac:dyDescent="0.2">
      <c r="A3287">
        <f t="shared" si="103"/>
        <v>5</v>
      </c>
      <c r="B3287" t="s">
        <v>3285</v>
      </c>
      <c r="C3287" s="1">
        <v>282.88024999999999</v>
      </c>
      <c r="D3287" s="1">
        <v>0</v>
      </c>
      <c r="E3287" s="1">
        <v>0</v>
      </c>
      <c r="F3287" s="1">
        <f t="shared" si="104"/>
        <v>282.88024999999999</v>
      </c>
      <c r="G3287" s="34"/>
      <c r="H3287" s="1">
        <v>123.1</v>
      </c>
      <c r="I3287" s="1">
        <f>IF(Tabel1[[#This Row],[Netto afname 2024 (LDN)]]-Tabel1[[#This Row],[Wind profiel]]&lt;0,0,Tabel1[[#This Row],[Netto afname 2024 (LDN)]]-Tabel1[[#This Row],[Wind profiel]])</f>
        <v>159.78025</v>
      </c>
      <c r="J3287" s="1">
        <f>Tabel1[[#This Row],[Wind profiel]]-Tabel1[[#This Row],[Netto afname 2024 (LDN)]]</f>
        <v>-159.78025</v>
      </c>
    </row>
    <row r="3288" spans="1:10" x14ac:dyDescent="0.2">
      <c r="A3288">
        <f t="shared" si="103"/>
        <v>5</v>
      </c>
      <c r="B3288" t="s">
        <v>3286</v>
      </c>
      <c r="C3288" s="1">
        <v>280.14515</v>
      </c>
      <c r="D3288" s="1">
        <v>0</v>
      </c>
      <c r="E3288" s="1">
        <v>0</v>
      </c>
      <c r="F3288" s="1">
        <f t="shared" si="104"/>
        <v>280.14515</v>
      </c>
      <c r="G3288" s="34"/>
      <c r="H3288" s="1">
        <v>77.5</v>
      </c>
      <c r="I3288" s="1">
        <f>IF(Tabel1[[#This Row],[Netto afname 2024 (LDN)]]-Tabel1[[#This Row],[Wind profiel]]&lt;0,0,Tabel1[[#This Row],[Netto afname 2024 (LDN)]]-Tabel1[[#This Row],[Wind profiel]])</f>
        <v>202.64515</v>
      </c>
      <c r="J3288" s="1">
        <f>Tabel1[[#This Row],[Wind profiel]]-Tabel1[[#This Row],[Netto afname 2024 (LDN)]]</f>
        <v>-202.64515</v>
      </c>
    </row>
    <row r="3289" spans="1:10" x14ac:dyDescent="0.2">
      <c r="A3289">
        <f t="shared" si="103"/>
        <v>5</v>
      </c>
      <c r="B3289" t="s">
        <v>3287</v>
      </c>
      <c r="C3289" s="1">
        <v>273.86455000000001</v>
      </c>
      <c r="D3289" s="1">
        <v>0</v>
      </c>
      <c r="E3289" s="1">
        <v>0</v>
      </c>
      <c r="F3289" s="1">
        <f t="shared" si="104"/>
        <v>273.86455000000001</v>
      </c>
      <c r="G3289" s="34"/>
      <c r="H3289" s="1">
        <v>129.9</v>
      </c>
      <c r="I3289" s="1">
        <f>IF(Tabel1[[#This Row],[Netto afname 2024 (LDN)]]-Tabel1[[#This Row],[Wind profiel]]&lt;0,0,Tabel1[[#This Row],[Netto afname 2024 (LDN)]]-Tabel1[[#This Row],[Wind profiel]])</f>
        <v>143.96455</v>
      </c>
      <c r="J3289" s="1">
        <f>Tabel1[[#This Row],[Wind profiel]]-Tabel1[[#This Row],[Netto afname 2024 (LDN)]]</f>
        <v>-143.96455</v>
      </c>
    </row>
    <row r="3290" spans="1:10" x14ac:dyDescent="0.2">
      <c r="A3290">
        <f t="shared" si="103"/>
        <v>5</v>
      </c>
      <c r="B3290" t="s">
        <v>3288</v>
      </c>
      <c r="C3290" s="1">
        <v>263.17740000000003</v>
      </c>
      <c r="D3290" s="1">
        <v>0</v>
      </c>
      <c r="E3290" s="1">
        <v>0</v>
      </c>
      <c r="F3290" s="1">
        <f t="shared" si="104"/>
        <v>263.17740000000003</v>
      </c>
      <c r="G3290" s="34"/>
      <c r="H3290" s="1">
        <v>13.3</v>
      </c>
      <c r="I3290" s="1">
        <f>IF(Tabel1[[#This Row],[Netto afname 2024 (LDN)]]-Tabel1[[#This Row],[Wind profiel]]&lt;0,0,Tabel1[[#This Row],[Netto afname 2024 (LDN)]]-Tabel1[[#This Row],[Wind profiel]])</f>
        <v>249.87740000000002</v>
      </c>
      <c r="J3290" s="1">
        <f>Tabel1[[#This Row],[Wind profiel]]-Tabel1[[#This Row],[Netto afname 2024 (LDN)]]</f>
        <v>-249.87740000000002</v>
      </c>
    </row>
    <row r="3291" spans="1:10" x14ac:dyDescent="0.2">
      <c r="A3291">
        <f t="shared" si="103"/>
        <v>5</v>
      </c>
      <c r="B3291" t="s">
        <v>3289</v>
      </c>
      <c r="C3291" s="1">
        <v>232.5848</v>
      </c>
      <c r="D3291" s="1">
        <v>0</v>
      </c>
      <c r="E3291" s="1">
        <v>0</v>
      </c>
      <c r="F3291" s="1">
        <f t="shared" si="104"/>
        <v>232.5848</v>
      </c>
      <c r="G3291" s="34"/>
      <c r="H3291" s="1">
        <v>0</v>
      </c>
      <c r="I3291" s="1">
        <f>IF(Tabel1[[#This Row],[Netto afname 2024 (LDN)]]-Tabel1[[#This Row],[Wind profiel]]&lt;0,0,Tabel1[[#This Row],[Netto afname 2024 (LDN)]]-Tabel1[[#This Row],[Wind profiel]])</f>
        <v>232.5848</v>
      </c>
      <c r="J3291" s="1">
        <f>Tabel1[[#This Row],[Wind profiel]]-Tabel1[[#This Row],[Netto afname 2024 (LDN)]]</f>
        <v>-232.5848</v>
      </c>
    </row>
    <row r="3292" spans="1:10" x14ac:dyDescent="0.2">
      <c r="A3292">
        <f t="shared" si="103"/>
        <v>5</v>
      </c>
      <c r="B3292" t="s">
        <v>3290</v>
      </c>
      <c r="C3292" s="1">
        <v>220.5301</v>
      </c>
      <c r="D3292" s="1">
        <v>0</v>
      </c>
      <c r="E3292" s="1">
        <v>0</v>
      </c>
      <c r="F3292" s="1">
        <f t="shared" si="104"/>
        <v>220.5301</v>
      </c>
      <c r="G3292" s="34"/>
      <c r="H3292" s="1">
        <v>0</v>
      </c>
      <c r="I3292" s="1">
        <f>IF(Tabel1[[#This Row],[Netto afname 2024 (LDN)]]-Tabel1[[#This Row],[Wind profiel]]&lt;0,0,Tabel1[[#This Row],[Netto afname 2024 (LDN)]]-Tabel1[[#This Row],[Wind profiel]])</f>
        <v>220.5301</v>
      </c>
      <c r="J3292" s="1">
        <f>Tabel1[[#This Row],[Wind profiel]]-Tabel1[[#This Row],[Netto afname 2024 (LDN)]]</f>
        <v>-220.5301</v>
      </c>
    </row>
    <row r="3293" spans="1:10" x14ac:dyDescent="0.2">
      <c r="A3293">
        <f t="shared" si="103"/>
        <v>5</v>
      </c>
      <c r="B3293" t="s">
        <v>3291</v>
      </c>
      <c r="C3293" s="1">
        <v>218.55475000000001</v>
      </c>
      <c r="D3293" s="1">
        <v>0</v>
      </c>
      <c r="E3293" s="1">
        <v>0</v>
      </c>
      <c r="F3293" s="1">
        <f t="shared" si="104"/>
        <v>218.55475000000001</v>
      </c>
      <c r="G3293" s="34"/>
      <c r="H3293" s="1">
        <v>66.7</v>
      </c>
      <c r="I3293" s="1">
        <f>IF(Tabel1[[#This Row],[Netto afname 2024 (LDN)]]-Tabel1[[#This Row],[Wind profiel]]&lt;0,0,Tabel1[[#This Row],[Netto afname 2024 (LDN)]]-Tabel1[[#This Row],[Wind profiel]])</f>
        <v>151.85475000000002</v>
      </c>
      <c r="J3293" s="1">
        <f>Tabel1[[#This Row],[Wind profiel]]-Tabel1[[#This Row],[Netto afname 2024 (LDN)]]</f>
        <v>-151.85475000000002</v>
      </c>
    </row>
    <row r="3294" spans="1:10" x14ac:dyDescent="0.2">
      <c r="A3294">
        <f t="shared" si="103"/>
        <v>5</v>
      </c>
      <c r="B3294" t="s">
        <v>3292</v>
      </c>
      <c r="C3294" s="1">
        <v>220.63139999999999</v>
      </c>
      <c r="D3294" s="1">
        <v>0</v>
      </c>
      <c r="E3294" s="1">
        <v>0</v>
      </c>
      <c r="F3294" s="1">
        <f t="shared" si="104"/>
        <v>220.63139999999999</v>
      </c>
      <c r="G3294" s="34"/>
      <c r="H3294" s="1">
        <v>21.3</v>
      </c>
      <c r="I3294" s="1">
        <f>IF(Tabel1[[#This Row],[Netto afname 2024 (LDN)]]-Tabel1[[#This Row],[Wind profiel]]&lt;0,0,Tabel1[[#This Row],[Netto afname 2024 (LDN)]]-Tabel1[[#This Row],[Wind profiel]])</f>
        <v>199.33139999999997</v>
      </c>
      <c r="J3294" s="1">
        <f>Tabel1[[#This Row],[Wind profiel]]-Tabel1[[#This Row],[Netto afname 2024 (LDN)]]</f>
        <v>-199.33139999999997</v>
      </c>
    </row>
    <row r="3295" spans="1:10" x14ac:dyDescent="0.2">
      <c r="A3295">
        <f t="shared" si="103"/>
        <v>5</v>
      </c>
      <c r="B3295" t="s">
        <v>3293</v>
      </c>
      <c r="C3295" s="1">
        <v>218.65604999999999</v>
      </c>
      <c r="D3295" s="1">
        <v>0</v>
      </c>
      <c r="E3295" s="1">
        <v>0.88</v>
      </c>
      <c r="F3295" s="1">
        <f t="shared" si="104"/>
        <v>219.53604999999999</v>
      </c>
      <c r="G3295" s="34"/>
      <c r="H3295" s="1">
        <v>21.1</v>
      </c>
      <c r="I3295" s="1">
        <f>IF(Tabel1[[#This Row],[Netto afname 2024 (LDN)]]-Tabel1[[#This Row],[Wind profiel]]&lt;0,0,Tabel1[[#This Row],[Netto afname 2024 (LDN)]]-Tabel1[[#This Row],[Wind profiel]])</f>
        <v>197.55605</v>
      </c>
      <c r="J3295" s="1">
        <f>Tabel1[[#This Row],[Wind profiel]]-Tabel1[[#This Row],[Netto afname 2024 (LDN)]]</f>
        <v>-197.55605</v>
      </c>
    </row>
    <row r="3296" spans="1:10" x14ac:dyDescent="0.2">
      <c r="A3296">
        <f t="shared" si="103"/>
        <v>5</v>
      </c>
      <c r="B3296" t="s">
        <v>3294</v>
      </c>
      <c r="C3296" s="1">
        <v>190.95049999999998</v>
      </c>
      <c r="D3296" s="1">
        <v>0</v>
      </c>
      <c r="E3296" s="1">
        <v>11.84</v>
      </c>
      <c r="F3296" s="1">
        <f t="shared" si="104"/>
        <v>202.79049999999998</v>
      </c>
      <c r="G3296" s="34"/>
      <c r="H3296" s="1">
        <v>149.69999999999999</v>
      </c>
      <c r="I3296" s="1">
        <f>IF(Tabel1[[#This Row],[Netto afname 2024 (LDN)]]-Tabel1[[#This Row],[Wind profiel]]&lt;0,0,Tabel1[[#This Row],[Netto afname 2024 (LDN)]]-Tabel1[[#This Row],[Wind profiel]])</f>
        <v>41.250499999999988</v>
      </c>
      <c r="J3296" s="1">
        <f>Tabel1[[#This Row],[Wind profiel]]-Tabel1[[#This Row],[Netto afname 2024 (LDN)]]</f>
        <v>-41.250499999999988</v>
      </c>
    </row>
    <row r="3297" spans="1:10" x14ac:dyDescent="0.2">
      <c r="A3297">
        <f t="shared" si="103"/>
        <v>5</v>
      </c>
      <c r="B3297" t="s">
        <v>3295</v>
      </c>
      <c r="C3297" s="1">
        <v>134.98224999999999</v>
      </c>
      <c r="D3297" s="1">
        <v>0</v>
      </c>
      <c r="E3297" s="1">
        <v>47.84</v>
      </c>
      <c r="F3297" s="1">
        <f t="shared" si="104"/>
        <v>182.82225</v>
      </c>
      <c r="G3297" s="34"/>
      <c r="H3297" s="1">
        <v>305</v>
      </c>
      <c r="I3297" s="1">
        <f>IF(Tabel1[[#This Row],[Netto afname 2024 (LDN)]]-Tabel1[[#This Row],[Wind profiel]]&lt;0,0,Tabel1[[#This Row],[Netto afname 2024 (LDN)]]-Tabel1[[#This Row],[Wind profiel]])</f>
        <v>0</v>
      </c>
      <c r="J3297" s="1">
        <f>Tabel1[[#This Row],[Wind profiel]]-Tabel1[[#This Row],[Netto afname 2024 (LDN)]]</f>
        <v>170.01775000000001</v>
      </c>
    </row>
    <row r="3298" spans="1:10" x14ac:dyDescent="0.2">
      <c r="A3298">
        <f t="shared" si="103"/>
        <v>5</v>
      </c>
      <c r="B3298" t="s">
        <v>3296</v>
      </c>
      <c r="C3298" s="1">
        <v>45.230450000000005</v>
      </c>
      <c r="D3298" s="1">
        <v>1.0858835143139192</v>
      </c>
      <c r="E3298" s="1">
        <v>113.28</v>
      </c>
      <c r="F3298" s="1">
        <f t="shared" si="104"/>
        <v>157.42456648568609</v>
      </c>
      <c r="G3298" s="34"/>
      <c r="H3298" s="1">
        <v>88.7</v>
      </c>
      <c r="I3298" s="1">
        <f>IF(Tabel1[[#This Row],[Netto afname 2024 (LDN)]]-Tabel1[[#This Row],[Wind profiel]]&lt;0,0,Tabel1[[#This Row],[Netto afname 2024 (LDN)]]-Tabel1[[#This Row],[Wind profiel]])</f>
        <v>0</v>
      </c>
      <c r="J3298" s="1">
        <f>Tabel1[[#This Row],[Wind profiel]]-Tabel1[[#This Row],[Netto afname 2024 (LDN)]]</f>
        <v>43.469549999999998</v>
      </c>
    </row>
    <row r="3299" spans="1:10" x14ac:dyDescent="0.2">
      <c r="A3299">
        <f t="shared" si="103"/>
        <v>5</v>
      </c>
      <c r="B3299" t="s">
        <v>3297</v>
      </c>
      <c r="C3299" s="1">
        <v>3.0896500000000002</v>
      </c>
      <c r="D3299" s="1">
        <v>39.486673247778867</v>
      </c>
      <c r="E3299" s="1">
        <v>199.68</v>
      </c>
      <c r="F3299" s="1">
        <f t="shared" si="104"/>
        <v>163.28297675222115</v>
      </c>
      <c r="G3299" s="34"/>
      <c r="H3299" s="1">
        <v>79.7</v>
      </c>
      <c r="I3299" s="1">
        <f>IF(Tabel1[[#This Row],[Netto afname 2024 (LDN)]]-Tabel1[[#This Row],[Wind profiel]]&lt;0,0,Tabel1[[#This Row],[Netto afname 2024 (LDN)]]-Tabel1[[#This Row],[Wind profiel]])</f>
        <v>0</v>
      </c>
      <c r="J3299" s="1">
        <f>Tabel1[[#This Row],[Wind profiel]]-Tabel1[[#This Row],[Netto afname 2024 (LDN)]]</f>
        <v>76.610349999999997</v>
      </c>
    </row>
    <row r="3300" spans="1:10" x14ac:dyDescent="0.2">
      <c r="A3300">
        <f t="shared" si="103"/>
        <v>5</v>
      </c>
      <c r="B3300" t="s">
        <v>3298</v>
      </c>
      <c r="C3300" s="1">
        <v>0</v>
      </c>
      <c r="D3300" s="1">
        <v>248.71668311944717</v>
      </c>
      <c r="E3300" s="1">
        <v>425.28</v>
      </c>
      <c r="F3300" s="1">
        <f t="shared" si="104"/>
        <v>176.5633168805528</v>
      </c>
      <c r="G3300" s="34"/>
      <c r="H3300" s="1">
        <v>31.6</v>
      </c>
      <c r="I3300" s="1">
        <f>IF(Tabel1[[#This Row],[Netto afname 2024 (LDN)]]-Tabel1[[#This Row],[Wind profiel]]&lt;0,0,Tabel1[[#This Row],[Netto afname 2024 (LDN)]]-Tabel1[[#This Row],[Wind profiel]])</f>
        <v>0</v>
      </c>
      <c r="J3300" s="1">
        <f>Tabel1[[#This Row],[Wind profiel]]-Tabel1[[#This Row],[Netto afname 2024 (LDN)]]</f>
        <v>31.6</v>
      </c>
    </row>
    <row r="3301" spans="1:10" x14ac:dyDescent="0.2">
      <c r="A3301">
        <f t="shared" si="103"/>
        <v>5</v>
      </c>
      <c r="B3301" t="s">
        <v>3299</v>
      </c>
      <c r="C3301" s="1">
        <v>0</v>
      </c>
      <c r="D3301" s="1">
        <v>265.3010858835143</v>
      </c>
      <c r="E3301" s="1">
        <v>439.28000000000003</v>
      </c>
      <c r="F3301" s="1">
        <f t="shared" si="104"/>
        <v>173.97891411648573</v>
      </c>
      <c r="G3301" s="34"/>
      <c r="H3301" s="1">
        <v>133.1</v>
      </c>
      <c r="I3301" s="1">
        <f>IF(Tabel1[[#This Row],[Netto afname 2024 (LDN)]]-Tabel1[[#This Row],[Wind profiel]]&lt;0,0,Tabel1[[#This Row],[Netto afname 2024 (LDN)]]-Tabel1[[#This Row],[Wind profiel]])</f>
        <v>0</v>
      </c>
      <c r="J3301" s="1">
        <f>Tabel1[[#This Row],[Wind profiel]]-Tabel1[[#This Row],[Netto afname 2024 (LDN)]]</f>
        <v>133.1</v>
      </c>
    </row>
    <row r="3302" spans="1:10" x14ac:dyDescent="0.2">
      <c r="A3302">
        <f t="shared" si="103"/>
        <v>5</v>
      </c>
      <c r="B3302" t="s">
        <v>3300</v>
      </c>
      <c r="C3302" s="1">
        <v>0</v>
      </c>
      <c r="D3302" s="1">
        <v>238.30207305034551</v>
      </c>
      <c r="E3302" s="1">
        <v>416.72</v>
      </c>
      <c r="F3302" s="1">
        <f t="shared" si="104"/>
        <v>178.41792694965451</v>
      </c>
      <c r="G3302" s="34"/>
      <c r="H3302" s="1">
        <v>250.7</v>
      </c>
      <c r="I3302" s="1">
        <f>IF(Tabel1[[#This Row],[Netto afname 2024 (LDN)]]-Tabel1[[#This Row],[Wind profiel]]&lt;0,0,Tabel1[[#This Row],[Netto afname 2024 (LDN)]]-Tabel1[[#This Row],[Wind profiel]])</f>
        <v>0</v>
      </c>
      <c r="J3302" s="1">
        <f>Tabel1[[#This Row],[Wind profiel]]-Tabel1[[#This Row],[Netto afname 2024 (LDN)]]</f>
        <v>250.7</v>
      </c>
    </row>
    <row r="3303" spans="1:10" x14ac:dyDescent="0.2">
      <c r="A3303">
        <f t="shared" si="103"/>
        <v>5</v>
      </c>
      <c r="B3303" t="s">
        <v>3301</v>
      </c>
      <c r="C3303" s="1">
        <v>0</v>
      </c>
      <c r="D3303" s="1">
        <v>211.1056268509378</v>
      </c>
      <c r="E3303" s="1">
        <v>407.68</v>
      </c>
      <c r="F3303" s="1">
        <f t="shared" si="104"/>
        <v>196.57437314906221</v>
      </c>
      <c r="G3303" s="34"/>
      <c r="H3303" s="1">
        <v>332.4</v>
      </c>
      <c r="I3303" s="1">
        <f>IF(Tabel1[[#This Row],[Netto afname 2024 (LDN)]]-Tabel1[[#This Row],[Wind profiel]]&lt;0,0,Tabel1[[#This Row],[Netto afname 2024 (LDN)]]-Tabel1[[#This Row],[Wind profiel]])</f>
        <v>0</v>
      </c>
      <c r="J3303" s="1">
        <f>Tabel1[[#This Row],[Wind profiel]]-Tabel1[[#This Row],[Netto afname 2024 (LDN)]]</f>
        <v>332.4</v>
      </c>
    </row>
    <row r="3304" spans="1:10" x14ac:dyDescent="0.2">
      <c r="A3304">
        <f t="shared" si="103"/>
        <v>5</v>
      </c>
      <c r="B3304" t="s">
        <v>3302</v>
      </c>
      <c r="C3304" s="1">
        <v>13.11835</v>
      </c>
      <c r="D3304" s="1">
        <v>40.177690029615007</v>
      </c>
      <c r="E3304" s="1">
        <v>240.4</v>
      </c>
      <c r="F3304" s="1">
        <f t="shared" si="104"/>
        <v>213.34065997038499</v>
      </c>
      <c r="G3304" s="34"/>
      <c r="H3304" s="1">
        <v>189.1</v>
      </c>
      <c r="I3304" s="1">
        <f>IF(Tabel1[[#This Row],[Netto afname 2024 (LDN)]]-Tabel1[[#This Row],[Wind profiel]]&lt;0,0,Tabel1[[#This Row],[Netto afname 2024 (LDN)]]-Tabel1[[#This Row],[Wind profiel]])</f>
        <v>0</v>
      </c>
      <c r="J3304" s="1">
        <f>Tabel1[[#This Row],[Wind profiel]]-Tabel1[[#This Row],[Netto afname 2024 (LDN)]]</f>
        <v>175.98165</v>
      </c>
    </row>
    <row r="3305" spans="1:10" x14ac:dyDescent="0.2">
      <c r="A3305">
        <f t="shared" si="103"/>
        <v>5</v>
      </c>
      <c r="B3305" t="s">
        <v>3303</v>
      </c>
      <c r="C3305" s="1">
        <v>50.244799999999998</v>
      </c>
      <c r="D3305" s="1">
        <v>9.6248766041461007</v>
      </c>
      <c r="E3305" s="1">
        <v>144.95999999999998</v>
      </c>
      <c r="F3305" s="1">
        <f t="shared" si="104"/>
        <v>185.57992339585388</v>
      </c>
      <c r="G3305" s="34"/>
      <c r="H3305" s="1">
        <v>73.7</v>
      </c>
      <c r="I3305" s="1">
        <f>IF(Tabel1[[#This Row],[Netto afname 2024 (LDN)]]-Tabel1[[#This Row],[Wind profiel]]&lt;0,0,Tabel1[[#This Row],[Netto afname 2024 (LDN)]]-Tabel1[[#This Row],[Wind profiel]])</f>
        <v>0</v>
      </c>
      <c r="J3305" s="1">
        <f>Tabel1[[#This Row],[Wind profiel]]-Tabel1[[#This Row],[Netto afname 2024 (LDN)]]</f>
        <v>23.455200000000005</v>
      </c>
    </row>
    <row r="3306" spans="1:10" x14ac:dyDescent="0.2">
      <c r="A3306">
        <f t="shared" si="103"/>
        <v>5</v>
      </c>
      <c r="B3306" t="s">
        <v>3304</v>
      </c>
      <c r="C3306" s="1">
        <v>8.6105</v>
      </c>
      <c r="D3306" s="1">
        <v>60.118460019743338</v>
      </c>
      <c r="E3306" s="1">
        <v>238.24</v>
      </c>
      <c r="F3306" s="1">
        <f t="shared" si="104"/>
        <v>186.73203998025667</v>
      </c>
      <c r="G3306" s="34"/>
      <c r="H3306" s="1">
        <v>61.9</v>
      </c>
      <c r="I3306" s="1">
        <f>IF(Tabel1[[#This Row],[Netto afname 2024 (LDN)]]-Tabel1[[#This Row],[Wind profiel]]&lt;0,0,Tabel1[[#This Row],[Netto afname 2024 (LDN)]]-Tabel1[[#This Row],[Wind profiel]])</f>
        <v>0</v>
      </c>
      <c r="J3306" s="1">
        <f>Tabel1[[#This Row],[Wind profiel]]-Tabel1[[#This Row],[Netto afname 2024 (LDN)]]</f>
        <v>53.289499999999997</v>
      </c>
    </row>
    <row r="3307" spans="1:10" x14ac:dyDescent="0.2">
      <c r="A3307">
        <f t="shared" si="103"/>
        <v>5</v>
      </c>
      <c r="B3307" t="s">
        <v>3305</v>
      </c>
      <c r="C3307" s="1">
        <v>14.030049999999999</v>
      </c>
      <c r="D3307" s="1">
        <v>21.767028627838105</v>
      </c>
      <c r="E3307" s="1">
        <v>203.04</v>
      </c>
      <c r="F3307" s="1">
        <f t="shared" si="104"/>
        <v>195.30302137216188</v>
      </c>
      <c r="G3307" s="34"/>
      <c r="H3307" s="1">
        <v>17.7</v>
      </c>
      <c r="I3307" s="1">
        <f>IF(Tabel1[[#This Row],[Netto afname 2024 (LDN)]]-Tabel1[[#This Row],[Wind profiel]]&lt;0,0,Tabel1[[#This Row],[Netto afname 2024 (LDN)]]-Tabel1[[#This Row],[Wind profiel]])</f>
        <v>0</v>
      </c>
      <c r="J3307" s="1">
        <f>Tabel1[[#This Row],[Wind profiel]]-Tabel1[[#This Row],[Netto afname 2024 (LDN)]]</f>
        <v>3.66995</v>
      </c>
    </row>
    <row r="3308" spans="1:10" x14ac:dyDescent="0.2">
      <c r="A3308">
        <f t="shared" si="103"/>
        <v>5</v>
      </c>
      <c r="B3308" t="s">
        <v>3306</v>
      </c>
      <c r="C3308" s="1">
        <v>70.048950000000005</v>
      </c>
      <c r="D3308" s="1">
        <v>0</v>
      </c>
      <c r="E3308" s="1">
        <v>103.84</v>
      </c>
      <c r="F3308" s="1">
        <f t="shared" si="104"/>
        <v>173.88895000000002</v>
      </c>
      <c r="G3308" s="34"/>
      <c r="H3308" s="1">
        <v>242.3</v>
      </c>
      <c r="I3308" s="1">
        <f>IF(Tabel1[[#This Row],[Netto afname 2024 (LDN)]]-Tabel1[[#This Row],[Wind profiel]]&lt;0,0,Tabel1[[#This Row],[Netto afname 2024 (LDN)]]-Tabel1[[#This Row],[Wind profiel]])</f>
        <v>0</v>
      </c>
      <c r="J3308" s="1">
        <f>Tabel1[[#This Row],[Wind profiel]]-Tabel1[[#This Row],[Netto afname 2024 (LDN)]]</f>
        <v>172.25105000000002</v>
      </c>
    </row>
    <row r="3309" spans="1:10" x14ac:dyDescent="0.2">
      <c r="A3309">
        <f t="shared" si="103"/>
        <v>5</v>
      </c>
      <c r="B3309" t="s">
        <v>3307</v>
      </c>
      <c r="C3309" s="1">
        <v>106.66890000000001</v>
      </c>
      <c r="D3309" s="1">
        <v>0</v>
      </c>
      <c r="E3309" s="1">
        <v>69.44</v>
      </c>
      <c r="F3309" s="1">
        <f t="shared" si="104"/>
        <v>176.10890000000001</v>
      </c>
      <c r="G3309" s="34"/>
      <c r="H3309" s="1">
        <v>666</v>
      </c>
      <c r="I3309" s="1">
        <f>IF(Tabel1[[#This Row],[Netto afname 2024 (LDN)]]-Tabel1[[#This Row],[Wind profiel]]&lt;0,0,Tabel1[[#This Row],[Netto afname 2024 (LDN)]]-Tabel1[[#This Row],[Wind profiel]])</f>
        <v>0</v>
      </c>
      <c r="J3309" s="1">
        <f>Tabel1[[#This Row],[Wind profiel]]-Tabel1[[#This Row],[Netto afname 2024 (LDN)]]</f>
        <v>559.33109999999999</v>
      </c>
    </row>
    <row r="3310" spans="1:10" x14ac:dyDescent="0.2">
      <c r="A3310">
        <f t="shared" si="103"/>
        <v>5</v>
      </c>
      <c r="B3310" t="s">
        <v>3308</v>
      </c>
      <c r="C3310" s="1">
        <v>161.21895000000001</v>
      </c>
      <c r="D3310" s="1">
        <v>0</v>
      </c>
      <c r="E3310" s="1">
        <v>24.48</v>
      </c>
      <c r="F3310" s="1">
        <f t="shared" si="104"/>
        <v>185.69895</v>
      </c>
      <c r="G3310" s="34"/>
      <c r="H3310" s="1">
        <v>537.70000000000005</v>
      </c>
      <c r="I3310" s="1">
        <f>IF(Tabel1[[#This Row],[Netto afname 2024 (LDN)]]-Tabel1[[#This Row],[Wind profiel]]&lt;0,0,Tabel1[[#This Row],[Netto afname 2024 (LDN)]]-Tabel1[[#This Row],[Wind profiel]])</f>
        <v>0</v>
      </c>
      <c r="J3310" s="1">
        <f>Tabel1[[#This Row],[Wind profiel]]-Tabel1[[#This Row],[Netto afname 2024 (LDN)]]</f>
        <v>376.48105000000004</v>
      </c>
    </row>
    <row r="3311" spans="1:10" x14ac:dyDescent="0.2">
      <c r="A3311">
        <f t="shared" si="103"/>
        <v>5</v>
      </c>
      <c r="B3311" t="s">
        <v>3309</v>
      </c>
      <c r="C3311" s="1">
        <v>181.22569999999999</v>
      </c>
      <c r="D3311" s="1">
        <v>0</v>
      </c>
      <c r="E3311" s="1">
        <v>1.76</v>
      </c>
      <c r="F3311" s="1">
        <f t="shared" si="104"/>
        <v>182.98569999999998</v>
      </c>
      <c r="G3311" s="34"/>
      <c r="H3311" s="1">
        <v>289.10000000000002</v>
      </c>
      <c r="I3311" s="1">
        <f>IF(Tabel1[[#This Row],[Netto afname 2024 (LDN)]]-Tabel1[[#This Row],[Wind profiel]]&lt;0,0,Tabel1[[#This Row],[Netto afname 2024 (LDN)]]-Tabel1[[#This Row],[Wind profiel]])</f>
        <v>0</v>
      </c>
      <c r="J3311" s="1">
        <f>Tabel1[[#This Row],[Wind profiel]]-Tabel1[[#This Row],[Netto afname 2024 (LDN)]]</f>
        <v>107.87430000000003</v>
      </c>
    </row>
    <row r="3312" spans="1:10" x14ac:dyDescent="0.2">
      <c r="A3312">
        <f t="shared" si="103"/>
        <v>5</v>
      </c>
      <c r="B3312" t="s">
        <v>3310</v>
      </c>
      <c r="C3312" s="1">
        <v>183.25169999999997</v>
      </c>
      <c r="D3312" s="1">
        <v>0</v>
      </c>
      <c r="E3312" s="1">
        <v>0</v>
      </c>
      <c r="F3312" s="1">
        <f t="shared" si="104"/>
        <v>183.25169999999997</v>
      </c>
      <c r="G3312" s="34"/>
      <c r="H3312" s="1">
        <v>208.4</v>
      </c>
      <c r="I3312" s="1">
        <f>IF(Tabel1[[#This Row],[Netto afname 2024 (LDN)]]-Tabel1[[#This Row],[Wind profiel]]&lt;0,0,Tabel1[[#This Row],[Netto afname 2024 (LDN)]]-Tabel1[[#This Row],[Wind profiel]])</f>
        <v>0</v>
      </c>
      <c r="J3312" s="1">
        <f>Tabel1[[#This Row],[Wind profiel]]-Tabel1[[#This Row],[Netto afname 2024 (LDN)]]</f>
        <v>25.148300000000035</v>
      </c>
    </row>
    <row r="3313" spans="1:10" x14ac:dyDescent="0.2">
      <c r="A3313">
        <f t="shared" si="103"/>
        <v>5</v>
      </c>
      <c r="B3313" t="s">
        <v>3311</v>
      </c>
      <c r="C3313" s="1">
        <v>176.71785</v>
      </c>
      <c r="D3313" s="1">
        <v>0</v>
      </c>
      <c r="E3313" s="1">
        <v>0</v>
      </c>
      <c r="F3313" s="1">
        <f t="shared" si="104"/>
        <v>176.71785</v>
      </c>
      <c r="G3313" s="34"/>
      <c r="H3313" s="1">
        <v>135.1</v>
      </c>
      <c r="I3313" s="1">
        <f>IF(Tabel1[[#This Row],[Netto afname 2024 (LDN)]]-Tabel1[[#This Row],[Wind profiel]]&lt;0,0,Tabel1[[#This Row],[Netto afname 2024 (LDN)]]-Tabel1[[#This Row],[Wind profiel]])</f>
        <v>41.617850000000004</v>
      </c>
      <c r="J3313" s="1">
        <f>Tabel1[[#This Row],[Wind profiel]]-Tabel1[[#This Row],[Netto afname 2024 (LDN)]]</f>
        <v>-41.617850000000004</v>
      </c>
    </row>
    <row r="3314" spans="1:10" x14ac:dyDescent="0.2">
      <c r="A3314">
        <f t="shared" si="103"/>
        <v>5</v>
      </c>
      <c r="B3314" t="s">
        <v>3312</v>
      </c>
      <c r="C3314" s="1">
        <v>174.23599999999999</v>
      </c>
      <c r="D3314" s="1">
        <v>0</v>
      </c>
      <c r="E3314" s="1">
        <v>0</v>
      </c>
      <c r="F3314" s="1">
        <f t="shared" si="104"/>
        <v>174.23599999999999</v>
      </c>
      <c r="G3314" s="34"/>
      <c r="H3314" s="1">
        <v>664.6</v>
      </c>
      <c r="I3314" s="1">
        <f>IF(Tabel1[[#This Row],[Netto afname 2024 (LDN)]]-Tabel1[[#This Row],[Wind profiel]]&lt;0,0,Tabel1[[#This Row],[Netto afname 2024 (LDN)]]-Tabel1[[#This Row],[Wind profiel]])</f>
        <v>0</v>
      </c>
      <c r="J3314" s="1">
        <f>Tabel1[[#This Row],[Wind profiel]]-Tabel1[[#This Row],[Netto afname 2024 (LDN)]]</f>
        <v>490.36400000000003</v>
      </c>
    </row>
    <row r="3315" spans="1:10" x14ac:dyDescent="0.2">
      <c r="A3315">
        <f t="shared" si="103"/>
        <v>5</v>
      </c>
      <c r="B3315" t="s">
        <v>3313</v>
      </c>
      <c r="C3315" s="1">
        <v>169.52554999999998</v>
      </c>
      <c r="D3315" s="1">
        <v>0</v>
      </c>
      <c r="E3315" s="1">
        <v>0</v>
      </c>
      <c r="F3315" s="1">
        <f t="shared" si="104"/>
        <v>169.52554999999998</v>
      </c>
      <c r="G3315" s="34"/>
      <c r="H3315" s="1">
        <v>1088.5</v>
      </c>
      <c r="I3315" s="1">
        <f>IF(Tabel1[[#This Row],[Netto afname 2024 (LDN)]]-Tabel1[[#This Row],[Wind profiel]]&lt;0,0,Tabel1[[#This Row],[Netto afname 2024 (LDN)]]-Tabel1[[#This Row],[Wind profiel]])</f>
        <v>0</v>
      </c>
      <c r="J3315" s="1">
        <f>Tabel1[[#This Row],[Wind profiel]]-Tabel1[[#This Row],[Netto afname 2024 (LDN)]]</f>
        <v>918.97445000000005</v>
      </c>
    </row>
    <row r="3316" spans="1:10" x14ac:dyDescent="0.2">
      <c r="A3316">
        <f t="shared" si="103"/>
        <v>5</v>
      </c>
      <c r="B3316" t="s">
        <v>3314</v>
      </c>
      <c r="C3316" s="1">
        <v>163.8021</v>
      </c>
      <c r="D3316" s="1">
        <v>0</v>
      </c>
      <c r="E3316" s="1">
        <v>0</v>
      </c>
      <c r="F3316" s="1">
        <f t="shared" si="104"/>
        <v>163.8021</v>
      </c>
      <c r="G3316" s="34"/>
      <c r="H3316" s="1">
        <v>1028.8</v>
      </c>
      <c r="I3316" s="1">
        <f>IF(Tabel1[[#This Row],[Netto afname 2024 (LDN)]]-Tabel1[[#This Row],[Wind profiel]]&lt;0,0,Tabel1[[#This Row],[Netto afname 2024 (LDN)]]-Tabel1[[#This Row],[Wind profiel]])</f>
        <v>0</v>
      </c>
      <c r="J3316" s="1">
        <f>Tabel1[[#This Row],[Wind profiel]]-Tabel1[[#This Row],[Netto afname 2024 (LDN)]]</f>
        <v>864.99789999999996</v>
      </c>
    </row>
    <row r="3317" spans="1:10" x14ac:dyDescent="0.2">
      <c r="A3317">
        <f t="shared" si="103"/>
        <v>5</v>
      </c>
      <c r="B3317" t="s">
        <v>3315</v>
      </c>
      <c r="C3317" s="1">
        <v>157.67345</v>
      </c>
      <c r="D3317" s="1">
        <v>0</v>
      </c>
      <c r="E3317" s="1">
        <v>0</v>
      </c>
      <c r="F3317" s="1">
        <f t="shared" si="104"/>
        <v>157.67345</v>
      </c>
      <c r="G3317" s="34"/>
      <c r="H3317" s="1">
        <v>985.3</v>
      </c>
      <c r="I3317" s="1">
        <f>IF(Tabel1[[#This Row],[Netto afname 2024 (LDN)]]-Tabel1[[#This Row],[Wind profiel]]&lt;0,0,Tabel1[[#This Row],[Netto afname 2024 (LDN)]]-Tabel1[[#This Row],[Wind profiel]])</f>
        <v>0</v>
      </c>
      <c r="J3317" s="1">
        <f>Tabel1[[#This Row],[Wind profiel]]-Tabel1[[#This Row],[Netto afname 2024 (LDN)]]</f>
        <v>827.62654999999995</v>
      </c>
    </row>
    <row r="3318" spans="1:10" x14ac:dyDescent="0.2">
      <c r="A3318">
        <f t="shared" si="103"/>
        <v>5</v>
      </c>
      <c r="B3318" t="s">
        <v>3316</v>
      </c>
      <c r="C3318" s="1">
        <v>159.64879999999999</v>
      </c>
      <c r="D3318" s="1">
        <v>0</v>
      </c>
      <c r="E3318" s="1">
        <v>0</v>
      </c>
      <c r="F3318" s="1">
        <f t="shared" si="104"/>
        <v>159.64879999999999</v>
      </c>
      <c r="G3318" s="34"/>
      <c r="H3318" s="1">
        <v>857.4</v>
      </c>
      <c r="I3318" s="1">
        <f>IF(Tabel1[[#This Row],[Netto afname 2024 (LDN)]]-Tabel1[[#This Row],[Wind profiel]]&lt;0,0,Tabel1[[#This Row],[Netto afname 2024 (LDN)]]-Tabel1[[#This Row],[Wind profiel]])</f>
        <v>0</v>
      </c>
      <c r="J3318" s="1">
        <f>Tabel1[[#This Row],[Wind profiel]]-Tabel1[[#This Row],[Netto afname 2024 (LDN)]]</f>
        <v>697.75119999999993</v>
      </c>
    </row>
    <row r="3319" spans="1:10" x14ac:dyDescent="0.2">
      <c r="A3319">
        <f t="shared" si="103"/>
        <v>5</v>
      </c>
      <c r="B3319" t="s">
        <v>3317</v>
      </c>
      <c r="C3319" s="1">
        <v>155.29290000000003</v>
      </c>
      <c r="D3319" s="1">
        <v>0</v>
      </c>
      <c r="E3319" s="1">
        <v>1.1200000000000001</v>
      </c>
      <c r="F3319" s="1">
        <f t="shared" si="104"/>
        <v>156.41290000000004</v>
      </c>
      <c r="G3319" s="34"/>
      <c r="H3319" s="1">
        <v>964.3</v>
      </c>
      <c r="I3319" s="1">
        <f>IF(Tabel1[[#This Row],[Netto afname 2024 (LDN)]]-Tabel1[[#This Row],[Wind profiel]]&lt;0,0,Tabel1[[#This Row],[Netto afname 2024 (LDN)]]-Tabel1[[#This Row],[Wind profiel]])</f>
        <v>0</v>
      </c>
      <c r="J3319" s="1">
        <f>Tabel1[[#This Row],[Wind profiel]]-Tabel1[[#This Row],[Netto afname 2024 (LDN)]]</f>
        <v>809.00709999999992</v>
      </c>
    </row>
    <row r="3320" spans="1:10" x14ac:dyDescent="0.2">
      <c r="A3320">
        <f t="shared" si="103"/>
        <v>5</v>
      </c>
      <c r="B3320" t="s">
        <v>3318</v>
      </c>
      <c r="C3320" s="1">
        <v>117.4067</v>
      </c>
      <c r="D3320" s="1">
        <v>0</v>
      </c>
      <c r="E3320" s="1">
        <v>34.24</v>
      </c>
      <c r="F3320" s="1">
        <f t="shared" si="104"/>
        <v>151.64670000000001</v>
      </c>
      <c r="G3320" s="34"/>
      <c r="H3320" s="1">
        <v>1484.2</v>
      </c>
      <c r="I3320" s="1">
        <f>IF(Tabel1[[#This Row],[Netto afname 2024 (LDN)]]-Tabel1[[#This Row],[Wind profiel]]&lt;0,0,Tabel1[[#This Row],[Netto afname 2024 (LDN)]]-Tabel1[[#This Row],[Wind profiel]])</f>
        <v>0</v>
      </c>
      <c r="J3320" s="1">
        <f>Tabel1[[#This Row],[Wind profiel]]-Tabel1[[#This Row],[Netto afname 2024 (LDN)]]</f>
        <v>1366.7933</v>
      </c>
    </row>
    <row r="3321" spans="1:10" x14ac:dyDescent="0.2">
      <c r="A3321">
        <f t="shared" si="103"/>
        <v>5</v>
      </c>
      <c r="B3321" t="s">
        <v>3319</v>
      </c>
      <c r="C3321" s="1">
        <v>28.414650000000002</v>
      </c>
      <c r="D3321" s="1">
        <v>22.161895360315892</v>
      </c>
      <c r="E3321" s="1">
        <v>139.20000000000002</v>
      </c>
      <c r="F3321" s="1">
        <f t="shared" si="104"/>
        <v>145.45275463968412</v>
      </c>
      <c r="G3321" s="34"/>
      <c r="H3321" s="1">
        <v>1554.1</v>
      </c>
      <c r="I3321" s="1">
        <f>IF(Tabel1[[#This Row],[Netto afname 2024 (LDN)]]-Tabel1[[#This Row],[Wind profiel]]&lt;0,0,Tabel1[[#This Row],[Netto afname 2024 (LDN)]]-Tabel1[[#This Row],[Wind profiel]])</f>
        <v>0</v>
      </c>
      <c r="J3321" s="1">
        <f>Tabel1[[#This Row],[Wind profiel]]-Tabel1[[#This Row],[Netto afname 2024 (LDN)]]</f>
        <v>1525.68535</v>
      </c>
    </row>
    <row r="3322" spans="1:10" x14ac:dyDescent="0.2">
      <c r="A3322">
        <f t="shared" si="103"/>
        <v>5</v>
      </c>
      <c r="B3322" t="s">
        <v>3320</v>
      </c>
      <c r="C3322" s="1">
        <v>20.3613</v>
      </c>
      <c r="D3322" s="1">
        <v>19.34846989141165</v>
      </c>
      <c r="E3322" s="1">
        <v>148.56</v>
      </c>
      <c r="F3322" s="1">
        <f t="shared" si="104"/>
        <v>149.57283010858836</v>
      </c>
      <c r="G3322" s="34"/>
      <c r="H3322" s="1">
        <v>752.1</v>
      </c>
      <c r="I3322" s="1">
        <f>IF(Tabel1[[#This Row],[Netto afname 2024 (LDN)]]-Tabel1[[#This Row],[Wind profiel]]&lt;0,0,Tabel1[[#This Row],[Netto afname 2024 (LDN)]]-Tabel1[[#This Row],[Wind profiel]])</f>
        <v>0</v>
      </c>
      <c r="J3322" s="1">
        <f>Tabel1[[#This Row],[Wind profiel]]-Tabel1[[#This Row],[Netto afname 2024 (LDN)]]</f>
        <v>731.73869999999999</v>
      </c>
    </row>
    <row r="3323" spans="1:10" x14ac:dyDescent="0.2">
      <c r="A3323">
        <f t="shared" si="103"/>
        <v>5</v>
      </c>
      <c r="B3323" t="s">
        <v>3321</v>
      </c>
      <c r="C3323" s="1">
        <v>0</v>
      </c>
      <c r="D3323" s="1">
        <v>59.279368213228025</v>
      </c>
      <c r="E3323" s="1">
        <v>214.95999999999998</v>
      </c>
      <c r="F3323" s="1">
        <f t="shared" si="104"/>
        <v>155.68063178677195</v>
      </c>
      <c r="G3323" s="34"/>
      <c r="H3323" s="1">
        <v>111.2</v>
      </c>
      <c r="I3323" s="1">
        <f>IF(Tabel1[[#This Row],[Netto afname 2024 (LDN)]]-Tabel1[[#This Row],[Wind profiel]]&lt;0,0,Tabel1[[#This Row],[Netto afname 2024 (LDN)]]-Tabel1[[#This Row],[Wind profiel]])</f>
        <v>0</v>
      </c>
      <c r="J3323" s="1">
        <f>Tabel1[[#This Row],[Wind profiel]]-Tabel1[[#This Row],[Netto afname 2024 (LDN)]]</f>
        <v>111.2</v>
      </c>
    </row>
    <row r="3324" spans="1:10" x14ac:dyDescent="0.2">
      <c r="A3324">
        <f t="shared" si="103"/>
        <v>5</v>
      </c>
      <c r="B3324" t="s">
        <v>3322</v>
      </c>
      <c r="C3324" s="1">
        <v>0</v>
      </c>
      <c r="D3324" s="1">
        <v>123.00098716683119</v>
      </c>
      <c r="E3324" s="1">
        <v>289.28000000000003</v>
      </c>
      <c r="F3324" s="1">
        <f t="shared" si="104"/>
        <v>166.27901283316885</v>
      </c>
      <c r="G3324" s="34"/>
      <c r="H3324" s="1">
        <v>0</v>
      </c>
      <c r="I3324" s="1">
        <f>IF(Tabel1[[#This Row],[Netto afname 2024 (LDN)]]-Tabel1[[#This Row],[Wind profiel]]&lt;0,0,Tabel1[[#This Row],[Netto afname 2024 (LDN)]]-Tabel1[[#This Row],[Wind profiel]])</f>
        <v>0</v>
      </c>
      <c r="J3324" s="1">
        <f>Tabel1[[#This Row],[Wind profiel]]-Tabel1[[#This Row],[Netto afname 2024 (LDN)]]</f>
        <v>0</v>
      </c>
    </row>
    <row r="3325" spans="1:10" x14ac:dyDescent="0.2">
      <c r="A3325">
        <f t="shared" si="103"/>
        <v>5</v>
      </c>
      <c r="B3325" t="s">
        <v>3323</v>
      </c>
      <c r="C3325" s="1">
        <v>0</v>
      </c>
      <c r="D3325" s="1">
        <v>251.23395853899308</v>
      </c>
      <c r="E3325" s="1">
        <v>429.67999999999995</v>
      </c>
      <c r="F3325" s="1">
        <f t="shared" si="104"/>
        <v>178.44604146100687</v>
      </c>
      <c r="G3325" s="34"/>
      <c r="H3325" s="1">
        <v>0</v>
      </c>
      <c r="I3325" s="1">
        <f>IF(Tabel1[[#This Row],[Netto afname 2024 (LDN)]]-Tabel1[[#This Row],[Wind profiel]]&lt;0,0,Tabel1[[#This Row],[Netto afname 2024 (LDN)]]-Tabel1[[#This Row],[Wind profiel]])</f>
        <v>0</v>
      </c>
      <c r="J3325" s="1">
        <f>Tabel1[[#This Row],[Wind profiel]]-Tabel1[[#This Row],[Netto afname 2024 (LDN)]]</f>
        <v>0</v>
      </c>
    </row>
    <row r="3326" spans="1:10" x14ac:dyDescent="0.2">
      <c r="A3326">
        <f t="shared" si="103"/>
        <v>5</v>
      </c>
      <c r="B3326" t="s">
        <v>3324</v>
      </c>
      <c r="C3326" s="1">
        <v>0</v>
      </c>
      <c r="D3326" s="1">
        <v>225.32082922013819</v>
      </c>
      <c r="E3326" s="1">
        <v>447.36</v>
      </c>
      <c r="F3326" s="1">
        <f t="shared" si="104"/>
        <v>222.03917077986182</v>
      </c>
      <c r="G3326" s="34"/>
      <c r="H3326" s="1">
        <v>2.1</v>
      </c>
      <c r="I3326" s="1">
        <f>IF(Tabel1[[#This Row],[Netto afname 2024 (LDN)]]-Tabel1[[#This Row],[Wind profiel]]&lt;0,0,Tabel1[[#This Row],[Netto afname 2024 (LDN)]]-Tabel1[[#This Row],[Wind profiel]])</f>
        <v>0</v>
      </c>
      <c r="J3326" s="1">
        <f>Tabel1[[#This Row],[Wind profiel]]-Tabel1[[#This Row],[Netto afname 2024 (LDN)]]</f>
        <v>2.1</v>
      </c>
    </row>
    <row r="3327" spans="1:10" x14ac:dyDescent="0.2">
      <c r="A3327">
        <f t="shared" si="103"/>
        <v>5</v>
      </c>
      <c r="B3327" t="s">
        <v>3325</v>
      </c>
      <c r="C3327" s="1">
        <v>0</v>
      </c>
      <c r="D3327" s="1">
        <v>194.47186574531094</v>
      </c>
      <c r="E3327" s="1">
        <v>412.64</v>
      </c>
      <c r="F3327" s="1">
        <f t="shared" si="104"/>
        <v>218.16813425468905</v>
      </c>
      <c r="G3327" s="34"/>
      <c r="H3327" s="1">
        <v>0</v>
      </c>
      <c r="I3327" s="1">
        <f>IF(Tabel1[[#This Row],[Netto afname 2024 (LDN)]]-Tabel1[[#This Row],[Wind profiel]]&lt;0,0,Tabel1[[#This Row],[Netto afname 2024 (LDN)]]-Tabel1[[#This Row],[Wind profiel]])</f>
        <v>0</v>
      </c>
      <c r="J3327" s="1">
        <f>Tabel1[[#This Row],[Wind profiel]]-Tabel1[[#This Row],[Netto afname 2024 (LDN)]]</f>
        <v>0</v>
      </c>
    </row>
    <row r="3328" spans="1:10" x14ac:dyDescent="0.2">
      <c r="A3328">
        <f t="shared" si="103"/>
        <v>5</v>
      </c>
      <c r="B3328" t="s">
        <v>3326</v>
      </c>
      <c r="C3328" s="1">
        <v>17.4236</v>
      </c>
      <c r="D3328" s="1">
        <v>73.198420533070092</v>
      </c>
      <c r="E3328" s="1">
        <v>273.92</v>
      </c>
      <c r="F3328" s="1">
        <f t="shared" si="104"/>
        <v>218.14517946692996</v>
      </c>
      <c r="G3328" s="34"/>
      <c r="H3328" s="1">
        <v>20.3</v>
      </c>
      <c r="I3328" s="1">
        <f>IF(Tabel1[[#This Row],[Netto afname 2024 (LDN)]]-Tabel1[[#This Row],[Wind profiel]]&lt;0,0,Tabel1[[#This Row],[Netto afname 2024 (LDN)]]-Tabel1[[#This Row],[Wind profiel]])</f>
        <v>0</v>
      </c>
      <c r="J3328" s="1">
        <f>Tabel1[[#This Row],[Wind profiel]]-Tabel1[[#This Row],[Netto afname 2024 (LDN)]]</f>
        <v>2.8764000000000003</v>
      </c>
    </row>
    <row r="3329" spans="1:10" x14ac:dyDescent="0.2">
      <c r="A3329">
        <f t="shared" si="103"/>
        <v>5</v>
      </c>
      <c r="B3329" t="s">
        <v>3327</v>
      </c>
      <c r="C3329" s="1">
        <v>1.7221</v>
      </c>
      <c r="D3329" s="1">
        <v>116.43632773938796</v>
      </c>
      <c r="E3329" s="1">
        <v>301.44</v>
      </c>
      <c r="F3329" s="1">
        <f t="shared" si="104"/>
        <v>186.72577226061205</v>
      </c>
      <c r="G3329" s="34"/>
      <c r="H3329" s="1">
        <v>132.69999999999999</v>
      </c>
      <c r="I3329" s="1">
        <f>IF(Tabel1[[#This Row],[Netto afname 2024 (LDN)]]-Tabel1[[#This Row],[Wind profiel]]&lt;0,0,Tabel1[[#This Row],[Netto afname 2024 (LDN)]]-Tabel1[[#This Row],[Wind profiel]])</f>
        <v>0</v>
      </c>
      <c r="J3329" s="1">
        <f>Tabel1[[#This Row],[Wind profiel]]-Tabel1[[#This Row],[Netto afname 2024 (LDN)]]</f>
        <v>130.97789999999998</v>
      </c>
    </row>
    <row r="3330" spans="1:10" x14ac:dyDescent="0.2">
      <c r="A3330">
        <f t="shared" si="103"/>
        <v>5</v>
      </c>
      <c r="B3330" t="s">
        <v>3328</v>
      </c>
      <c r="C3330" s="1">
        <v>9.3702499999999986</v>
      </c>
      <c r="D3330" s="1">
        <v>202.96150049358343</v>
      </c>
      <c r="E3330" s="1">
        <v>372.4</v>
      </c>
      <c r="F3330" s="1">
        <f t="shared" si="104"/>
        <v>178.80874950641655</v>
      </c>
      <c r="G3330" s="34"/>
      <c r="H3330" s="1">
        <v>325.60000000000002</v>
      </c>
      <c r="I3330" s="1">
        <f>IF(Tabel1[[#This Row],[Netto afname 2024 (LDN)]]-Tabel1[[#This Row],[Wind profiel]]&lt;0,0,Tabel1[[#This Row],[Netto afname 2024 (LDN)]]-Tabel1[[#This Row],[Wind profiel]])</f>
        <v>0</v>
      </c>
      <c r="J3330" s="1">
        <f>Tabel1[[#This Row],[Wind profiel]]-Tabel1[[#This Row],[Netto afname 2024 (LDN)]]</f>
        <v>316.22975000000002</v>
      </c>
    </row>
    <row r="3331" spans="1:10" x14ac:dyDescent="0.2">
      <c r="A3331">
        <f t="shared" si="103"/>
        <v>5</v>
      </c>
      <c r="B3331" t="s">
        <v>3329</v>
      </c>
      <c r="C3331" s="1">
        <v>69.745049999999992</v>
      </c>
      <c r="D3331" s="1">
        <v>81.194471865745314</v>
      </c>
      <c r="E3331" s="1">
        <v>191.6</v>
      </c>
      <c r="F3331" s="1">
        <f t="shared" si="104"/>
        <v>180.15057813425472</v>
      </c>
      <c r="G3331" s="34"/>
      <c r="H3331" s="1">
        <v>568.4</v>
      </c>
      <c r="I3331" s="1">
        <f>IF(Tabel1[[#This Row],[Netto afname 2024 (LDN)]]-Tabel1[[#This Row],[Wind profiel]]&lt;0,0,Tabel1[[#This Row],[Netto afname 2024 (LDN)]]-Tabel1[[#This Row],[Wind profiel]])</f>
        <v>0</v>
      </c>
      <c r="J3331" s="1">
        <f>Tabel1[[#This Row],[Wind profiel]]-Tabel1[[#This Row],[Netto afname 2024 (LDN)]]</f>
        <v>498.65494999999999</v>
      </c>
    </row>
    <row r="3332" spans="1:10" x14ac:dyDescent="0.2">
      <c r="A3332">
        <f t="shared" ref="A3332:A3395" si="105">MONTH(B3332)</f>
        <v>5</v>
      </c>
      <c r="B3332" t="s">
        <v>3330</v>
      </c>
      <c r="C3332" s="1">
        <v>101.30000000000001</v>
      </c>
      <c r="D3332" s="1">
        <v>9.3287265547877585</v>
      </c>
      <c r="E3332" s="1">
        <v>128.32</v>
      </c>
      <c r="F3332" s="1">
        <f t="shared" ref="F3332:F3395" si="106">C3332+E3332-D3332</f>
        <v>220.29127344521225</v>
      </c>
      <c r="G3332" s="34"/>
      <c r="H3332" s="1">
        <v>460.1</v>
      </c>
      <c r="I3332" s="1">
        <f>IF(Tabel1[[#This Row],[Netto afname 2024 (LDN)]]-Tabel1[[#This Row],[Wind profiel]]&lt;0,0,Tabel1[[#This Row],[Netto afname 2024 (LDN)]]-Tabel1[[#This Row],[Wind profiel]])</f>
        <v>0</v>
      </c>
      <c r="J3332" s="1">
        <f>Tabel1[[#This Row],[Wind profiel]]-Tabel1[[#This Row],[Netto afname 2024 (LDN)]]</f>
        <v>358.8</v>
      </c>
    </row>
    <row r="3333" spans="1:10" x14ac:dyDescent="0.2">
      <c r="A3333">
        <f t="shared" si="105"/>
        <v>5</v>
      </c>
      <c r="B3333" t="s">
        <v>3331</v>
      </c>
      <c r="C3333" s="1">
        <v>158.53449999999998</v>
      </c>
      <c r="D3333" s="1">
        <v>0</v>
      </c>
      <c r="E3333" s="1">
        <v>108.39999999999999</v>
      </c>
      <c r="F3333" s="1">
        <f t="shared" si="106"/>
        <v>266.93449999999996</v>
      </c>
      <c r="G3333" s="34"/>
      <c r="H3333" s="1">
        <v>398.1</v>
      </c>
      <c r="I3333" s="1">
        <f>IF(Tabel1[[#This Row],[Netto afname 2024 (LDN)]]-Tabel1[[#This Row],[Wind profiel]]&lt;0,0,Tabel1[[#This Row],[Netto afname 2024 (LDN)]]-Tabel1[[#This Row],[Wind profiel]])</f>
        <v>0</v>
      </c>
      <c r="J3333" s="1">
        <f>Tabel1[[#This Row],[Wind profiel]]-Tabel1[[#This Row],[Netto afname 2024 (LDN)]]</f>
        <v>239.56550000000004</v>
      </c>
    </row>
    <row r="3334" spans="1:10" x14ac:dyDescent="0.2">
      <c r="A3334">
        <f t="shared" si="105"/>
        <v>5</v>
      </c>
      <c r="B3334" t="s">
        <v>3332</v>
      </c>
      <c r="C3334" s="1">
        <v>243.06934999999999</v>
      </c>
      <c r="D3334" s="1">
        <v>0</v>
      </c>
      <c r="E3334" s="1">
        <v>44.4</v>
      </c>
      <c r="F3334" s="1">
        <f t="shared" si="106"/>
        <v>287.46934999999996</v>
      </c>
      <c r="G3334" s="34"/>
      <c r="H3334" s="1">
        <v>375</v>
      </c>
      <c r="I3334" s="1">
        <f>IF(Tabel1[[#This Row],[Netto afname 2024 (LDN)]]-Tabel1[[#This Row],[Wind profiel]]&lt;0,0,Tabel1[[#This Row],[Netto afname 2024 (LDN)]]-Tabel1[[#This Row],[Wind profiel]])</f>
        <v>0</v>
      </c>
      <c r="J3334" s="1">
        <f>Tabel1[[#This Row],[Wind profiel]]-Tabel1[[#This Row],[Netto afname 2024 (LDN)]]</f>
        <v>131.93065000000001</v>
      </c>
    </row>
    <row r="3335" spans="1:10" x14ac:dyDescent="0.2">
      <c r="A3335">
        <f t="shared" si="105"/>
        <v>5</v>
      </c>
      <c r="B3335" t="s">
        <v>3333</v>
      </c>
      <c r="C3335" s="1">
        <v>278.27110000000005</v>
      </c>
      <c r="D3335" s="1">
        <v>0</v>
      </c>
      <c r="E3335" s="1">
        <v>3.04</v>
      </c>
      <c r="F3335" s="1">
        <f t="shared" si="106"/>
        <v>281.31110000000007</v>
      </c>
      <c r="G3335" s="34"/>
      <c r="H3335" s="1">
        <v>448.1</v>
      </c>
      <c r="I3335" s="1">
        <f>IF(Tabel1[[#This Row],[Netto afname 2024 (LDN)]]-Tabel1[[#This Row],[Wind profiel]]&lt;0,0,Tabel1[[#This Row],[Netto afname 2024 (LDN)]]-Tabel1[[#This Row],[Wind profiel]])</f>
        <v>0</v>
      </c>
      <c r="J3335" s="1">
        <f>Tabel1[[#This Row],[Wind profiel]]-Tabel1[[#This Row],[Netto afname 2024 (LDN)]]</f>
        <v>169.82889999999998</v>
      </c>
    </row>
    <row r="3336" spans="1:10" x14ac:dyDescent="0.2">
      <c r="A3336">
        <f t="shared" si="105"/>
        <v>5</v>
      </c>
      <c r="B3336" t="s">
        <v>3334</v>
      </c>
      <c r="C3336" s="1">
        <v>267.98915</v>
      </c>
      <c r="D3336" s="1">
        <v>0</v>
      </c>
      <c r="E3336" s="1">
        <v>0</v>
      </c>
      <c r="F3336" s="1">
        <f t="shared" si="106"/>
        <v>267.98915</v>
      </c>
      <c r="G3336" s="34"/>
      <c r="H3336" s="1">
        <v>626.5</v>
      </c>
      <c r="I3336" s="1">
        <f>IF(Tabel1[[#This Row],[Netto afname 2024 (LDN)]]-Tabel1[[#This Row],[Wind profiel]]&lt;0,0,Tabel1[[#This Row],[Netto afname 2024 (LDN)]]-Tabel1[[#This Row],[Wind profiel]])</f>
        <v>0</v>
      </c>
      <c r="J3336" s="1">
        <f>Tabel1[[#This Row],[Wind profiel]]-Tabel1[[#This Row],[Netto afname 2024 (LDN)]]</f>
        <v>358.51085</v>
      </c>
    </row>
    <row r="3337" spans="1:10" x14ac:dyDescent="0.2">
      <c r="A3337">
        <f t="shared" si="105"/>
        <v>5</v>
      </c>
      <c r="B3337" t="s">
        <v>3335</v>
      </c>
      <c r="C3337" s="1">
        <v>224.22755000000001</v>
      </c>
      <c r="D3337" s="1">
        <v>0</v>
      </c>
      <c r="E3337" s="1">
        <v>0</v>
      </c>
      <c r="F3337" s="1">
        <f t="shared" si="106"/>
        <v>224.22755000000001</v>
      </c>
      <c r="G3337" s="34"/>
      <c r="H3337" s="1">
        <v>782.5</v>
      </c>
      <c r="I3337" s="1">
        <f>IF(Tabel1[[#This Row],[Netto afname 2024 (LDN)]]-Tabel1[[#This Row],[Wind profiel]]&lt;0,0,Tabel1[[#This Row],[Netto afname 2024 (LDN)]]-Tabel1[[#This Row],[Wind profiel]])</f>
        <v>0</v>
      </c>
      <c r="J3337" s="1">
        <f>Tabel1[[#This Row],[Wind profiel]]-Tabel1[[#This Row],[Netto afname 2024 (LDN)]]</f>
        <v>558.27244999999994</v>
      </c>
    </row>
    <row r="3338" spans="1:10" x14ac:dyDescent="0.2">
      <c r="A3338">
        <f t="shared" si="105"/>
        <v>5</v>
      </c>
      <c r="B3338" t="s">
        <v>3336</v>
      </c>
      <c r="C3338" s="1">
        <v>225.34184999999999</v>
      </c>
      <c r="D3338" s="1">
        <v>0</v>
      </c>
      <c r="E3338" s="1">
        <v>0</v>
      </c>
      <c r="F3338" s="1">
        <f t="shared" si="106"/>
        <v>225.34184999999999</v>
      </c>
      <c r="G3338" s="34"/>
      <c r="H3338" s="1">
        <v>1458.3</v>
      </c>
      <c r="I3338" s="1">
        <f>IF(Tabel1[[#This Row],[Netto afname 2024 (LDN)]]-Tabel1[[#This Row],[Wind profiel]]&lt;0,0,Tabel1[[#This Row],[Netto afname 2024 (LDN)]]-Tabel1[[#This Row],[Wind profiel]])</f>
        <v>0</v>
      </c>
      <c r="J3338" s="1">
        <f>Tabel1[[#This Row],[Wind profiel]]-Tabel1[[#This Row],[Netto afname 2024 (LDN)]]</f>
        <v>1232.9581499999999</v>
      </c>
    </row>
    <row r="3339" spans="1:10" x14ac:dyDescent="0.2">
      <c r="A3339">
        <f t="shared" si="105"/>
        <v>5</v>
      </c>
      <c r="B3339" t="s">
        <v>3337</v>
      </c>
      <c r="C3339" s="1">
        <v>219.01059999999998</v>
      </c>
      <c r="D3339" s="1">
        <v>0</v>
      </c>
      <c r="E3339" s="1">
        <v>0</v>
      </c>
      <c r="F3339" s="1">
        <f t="shared" si="106"/>
        <v>219.01059999999998</v>
      </c>
      <c r="G3339" s="34"/>
      <c r="H3339" s="1">
        <v>1021.7</v>
      </c>
      <c r="I3339" s="1">
        <f>IF(Tabel1[[#This Row],[Netto afname 2024 (LDN)]]-Tabel1[[#This Row],[Wind profiel]]&lt;0,0,Tabel1[[#This Row],[Netto afname 2024 (LDN)]]-Tabel1[[#This Row],[Wind profiel]])</f>
        <v>0</v>
      </c>
      <c r="J3339" s="1">
        <f>Tabel1[[#This Row],[Wind profiel]]-Tabel1[[#This Row],[Netto afname 2024 (LDN)]]</f>
        <v>802.68940000000009</v>
      </c>
    </row>
    <row r="3340" spans="1:10" x14ac:dyDescent="0.2">
      <c r="A3340">
        <f t="shared" si="105"/>
        <v>5</v>
      </c>
      <c r="B3340" t="s">
        <v>3338</v>
      </c>
      <c r="C3340" s="1">
        <v>208.0702</v>
      </c>
      <c r="D3340" s="1">
        <v>0</v>
      </c>
      <c r="E3340" s="1">
        <v>0</v>
      </c>
      <c r="F3340" s="1">
        <f t="shared" si="106"/>
        <v>208.0702</v>
      </c>
      <c r="G3340" s="34"/>
      <c r="H3340" s="1">
        <v>172.6</v>
      </c>
      <c r="I3340" s="1">
        <f>IF(Tabel1[[#This Row],[Netto afname 2024 (LDN)]]-Tabel1[[#This Row],[Wind profiel]]&lt;0,0,Tabel1[[#This Row],[Netto afname 2024 (LDN)]]-Tabel1[[#This Row],[Wind profiel]])</f>
        <v>35.470200000000006</v>
      </c>
      <c r="J3340" s="1">
        <f>Tabel1[[#This Row],[Wind profiel]]-Tabel1[[#This Row],[Netto afname 2024 (LDN)]]</f>
        <v>-35.470200000000006</v>
      </c>
    </row>
    <row r="3341" spans="1:10" x14ac:dyDescent="0.2">
      <c r="A3341">
        <f t="shared" si="105"/>
        <v>5</v>
      </c>
      <c r="B3341" t="s">
        <v>3339</v>
      </c>
      <c r="C3341" s="1">
        <v>191.15309999999999</v>
      </c>
      <c r="D3341" s="1">
        <v>0</v>
      </c>
      <c r="E3341" s="1">
        <v>0</v>
      </c>
      <c r="F3341" s="1">
        <f t="shared" si="106"/>
        <v>191.15309999999999</v>
      </c>
      <c r="G3341" s="34"/>
      <c r="H3341" s="1">
        <v>345.6</v>
      </c>
      <c r="I3341" s="1">
        <f>IF(Tabel1[[#This Row],[Netto afname 2024 (LDN)]]-Tabel1[[#This Row],[Wind profiel]]&lt;0,0,Tabel1[[#This Row],[Netto afname 2024 (LDN)]]-Tabel1[[#This Row],[Wind profiel]])</f>
        <v>0</v>
      </c>
      <c r="J3341" s="1">
        <f>Tabel1[[#This Row],[Wind profiel]]-Tabel1[[#This Row],[Netto afname 2024 (LDN)]]</f>
        <v>154.44690000000003</v>
      </c>
    </row>
    <row r="3342" spans="1:10" x14ac:dyDescent="0.2">
      <c r="A3342">
        <f t="shared" si="105"/>
        <v>5</v>
      </c>
      <c r="B3342" t="s">
        <v>3340</v>
      </c>
      <c r="C3342" s="1">
        <v>182.64390000000003</v>
      </c>
      <c r="D3342" s="1">
        <v>0</v>
      </c>
      <c r="E3342" s="1">
        <v>0</v>
      </c>
      <c r="F3342" s="1">
        <f t="shared" si="106"/>
        <v>182.64390000000003</v>
      </c>
      <c r="G3342" s="34"/>
      <c r="H3342" s="1">
        <v>1038.7</v>
      </c>
      <c r="I3342" s="1">
        <f>IF(Tabel1[[#This Row],[Netto afname 2024 (LDN)]]-Tabel1[[#This Row],[Wind profiel]]&lt;0,0,Tabel1[[#This Row],[Netto afname 2024 (LDN)]]-Tabel1[[#This Row],[Wind profiel]])</f>
        <v>0</v>
      </c>
      <c r="J3342" s="1">
        <f>Tabel1[[#This Row],[Wind profiel]]-Tabel1[[#This Row],[Netto afname 2024 (LDN)]]</f>
        <v>856.05610000000001</v>
      </c>
    </row>
    <row r="3343" spans="1:10" x14ac:dyDescent="0.2">
      <c r="A3343">
        <f t="shared" si="105"/>
        <v>5</v>
      </c>
      <c r="B3343" t="s">
        <v>3341</v>
      </c>
      <c r="C3343" s="1">
        <v>149.2149</v>
      </c>
      <c r="D3343" s="1">
        <v>0</v>
      </c>
      <c r="E3343" s="1">
        <v>2</v>
      </c>
      <c r="F3343" s="1">
        <f t="shared" si="106"/>
        <v>151.2149</v>
      </c>
      <c r="G3343" s="34"/>
      <c r="H3343" s="1">
        <v>1172.2</v>
      </c>
      <c r="I3343" s="1">
        <f>IF(Tabel1[[#This Row],[Netto afname 2024 (LDN)]]-Tabel1[[#This Row],[Wind profiel]]&lt;0,0,Tabel1[[#This Row],[Netto afname 2024 (LDN)]]-Tabel1[[#This Row],[Wind profiel]])</f>
        <v>0</v>
      </c>
      <c r="J3343" s="1">
        <f>Tabel1[[#This Row],[Wind profiel]]-Tabel1[[#This Row],[Netto afname 2024 (LDN)]]</f>
        <v>1022.9851000000001</v>
      </c>
    </row>
    <row r="3344" spans="1:10" x14ac:dyDescent="0.2">
      <c r="A3344">
        <f t="shared" si="105"/>
        <v>5</v>
      </c>
      <c r="B3344" t="s">
        <v>3342</v>
      </c>
      <c r="C3344" s="1">
        <v>98.109049999999996</v>
      </c>
      <c r="D3344" s="1">
        <v>0</v>
      </c>
      <c r="E3344" s="1">
        <v>48.64</v>
      </c>
      <c r="F3344" s="1">
        <f t="shared" si="106"/>
        <v>146.74905000000001</v>
      </c>
      <c r="G3344" s="34"/>
      <c r="H3344" s="1">
        <v>1034.8</v>
      </c>
      <c r="I3344" s="1">
        <f>IF(Tabel1[[#This Row],[Netto afname 2024 (LDN)]]-Tabel1[[#This Row],[Wind profiel]]&lt;0,0,Tabel1[[#This Row],[Netto afname 2024 (LDN)]]-Tabel1[[#This Row],[Wind profiel]])</f>
        <v>0</v>
      </c>
      <c r="J3344" s="1">
        <f>Tabel1[[#This Row],[Wind profiel]]-Tabel1[[#This Row],[Netto afname 2024 (LDN)]]</f>
        <v>936.69094999999993</v>
      </c>
    </row>
    <row r="3345" spans="1:10" x14ac:dyDescent="0.2">
      <c r="A3345">
        <f t="shared" si="105"/>
        <v>5</v>
      </c>
      <c r="B3345" t="s">
        <v>3343</v>
      </c>
      <c r="C3345" s="1">
        <v>8.1039999999999992</v>
      </c>
      <c r="D3345" s="1">
        <v>26.999012833168806</v>
      </c>
      <c r="E3345" s="1">
        <v>156.32000000000002</v>
      </c>
      <c r="F3345" s="1">
        <f t="shared" si="106"/>
        <v>137.42498716683122</v>
      </c>
      <c r="G3345" s="34"/>
      <c r="H3345" s="1">
        <v>843.6</v>
      </c>
      <c r="I3345" s="1">
        <f>IF(Tabel1[[#This Row],[Netto afname 2024 (LDN)]]-Tabel1[[#This Row],[Wind profiel]]&lt;0,0,Tabel1[[#This Row],[Netto afname 2024 (LDN)]]-Tabel1[[#This Row],[Wind profiel]])</f>
        <v>0</v>
      </c>
      <c r="J3345" s="1">
        <f>Tabel1[[#This Row],[Wind profiel]]-Tabel1[[#This Row],[Netto afname 2024 (LDN)]]</f>
        <v>835.49599999999998</v>
      </c>
    </row>
    <row r="3346" spans="1:10" x14ac:dyDescent="0.2">
      <c r="A3346">
        <f t="shared" si="105"/>
        <v>5</v>
      </c>
      <c r="B3346" t="s">
        <v>3344</v>
      </c>
      <c r="C3346" s="1">
        <v>0.2026</v>
      </c>
      <c r="D3346" s="1">
        <v>81.589338598223094</v>
      </c>
      <c r="E3346" s="1">
        <v>230.8</v>
      </c>
      <c r="F3346" s="1">
        <f t="shared" si="106"/>
        <v>149.41326140177691</v>
      </c>
      <c r="G3346" s="34"/>
      <c r="H3346" s="1">
        <v>466.5</v>
      </c>
      <c r="I3346" s="1">
        <f>IF(Tabel1[[#This Row],[Netto afname 2024 (LDN)]]-Tabel1[[#This Row],[Wind profiel]]&lt;0,0,Tabel1[[#This Row],[Netto afname 2024 (LDN)]]-Tabel1[[#This Row],[Wind profiel]])</f>
        <v>0</v>
      </c>
      <c r="J3346" s="1">
        <f>Tabel1[[#This Row],[Wind profiel]]-Tabel1[[#This Row],[Netto afname 2024 (LDN)]]</f>
        <v>466.29739999999998</v>
      </c>
    </row>
    <row r="3347" spans="1:10" x14ac:dyDescent="0.2">
      <c r="A3347">
        <f t="shared" si="105"/>
        <v>5</v>
      </c>
      <c r="B3347" t="s">
        <v>3345</v>
      </c>
      <c r="C3347" s="1">
        <v>0.4052</v>
      </c>
      <c r="D3347" s="1">
        <v>83.316880552813416</v>
      </c>
      <c r="E3347" s="1">
        <v>242.08</v>
      </c>
      <c r="F3347" s="1">
        <f t="shared" si="106"/>
        <v>159.1683194471866</v>
      </c>
      <c r="G3347" s="34"/>
      <c r="H3347" s="1">
        <v>294.39999999999998</v>
      </c>
      <c r="I3347" s="1">
        <f>IF(Tabel1[[#This Row],[Netto afname 2024 (LDN)]]-Tabel1[[#This Row],[Wind profiel]]&lt;0,0,Tabel1[[#This Row],[Netto afname 2024 (LDN)]]-Tabel1[[#This Row],[Wind profiel]])</f>
        <v>0</v>
      </c>
      <c r="J3347" s="1">
        <f>Tabel1[[#This Row],[Wind profiel]]-Tabel1[[#This Row],[Netto afname 2024 (LDN)]]</f>
        <v>293.9948</v>
      </c>
    </row>
    <row r="3348" spans="1:10" x14ac:dyDescent="0.2">
      <c r="A3348">
        <f t="shared" si="105"/>
        <v>5</v>
      </c>
      <c r="B3348" t="s">
        <v>3346</v>
      </c>
      <c r="C3348" s="1">
        <v>0</v>
      </c>
      <c r="D3348" s="1">
        <v>302.71470878578481</v>
      </c>
      <c r="E3348" s="1">
        <v>476</v>
      </c>
      <c r="F3348" s="1">
        <f t="shared" si="106"/>
        <v>173.28529121421519</v>
      </c>
      <c r="G3348" s="34"/>
      <c r="H3348" s="1">
        <v>298.8</v>
      </c>
      <c r="I3348" s="1">
        <f>IF(Tabel1[[#This Row],[Netto afname 2024 (LDN)]]-Tabel1[[#This Row],[Wind profiel]]&lt;0,0,Tabel1[[#This Row],[Netto afname 2024 (LDN)]]-Tabel1[[#This Row],[Wind profiel]])</f>
        <v>0</v>
      </c>
      <c r="J3348" s="1">
        <f>Tabel1[[#This Row],[Wind profiel]]-Tabel1[[#This Row],[Netto afname 2024 (LDN)]]</f>
        <v>298.8</v>
      </c>
    </row>
    <row r="3349" spans="1:10" x14ac:dyDescent="0.2">
      <c r="A3349">
        <f t="shared" si="105"/>
        <v>5</v>
      </c>
      <c r="B3349" t="s">
        <v>3347</v>
      </c>
      <c r="C3349" s="1">
        <v>0</v>
      </c>
      <c r="D3349" s="1">
        <v>243.78084896347485</v>
      </c>
      <c r="E3349" s="1">
        <v>422.4</v>
      </c>
      <c r="F3349" s="1">
        <f t="shared" si="106"/>
        <v>178.61915103652512</v>
      </c>
      <c r="G3349" s="34"/>
      <c r="H3349" s="1">
        <v>355</v>
      </c>
      <c r="I3349" s="1">
        <f>IF(Tabel1[[#This Row],[Netto afname 2024 (LDN)]]-Tabel1[[#This Row],[Wind profiel]]&lt;0,0,Tabel1[[#This Row],[Netto afname 2024 (LDN)]]-Tabel1[[#This Row],[Wind profiel]])</f>
        <v>0</v>
      </c>
      <c r="J3349" s="1">
        <f>Tabel1[[#This Row],[Wind profiel]]-Tabel1[[#This Row],[Netto afname 2024 (LDN)]]</f>
        <v>355</v>
      </c>
    </row>
    <row r="3350" spans="1:10" x14ac:dyDescent="0.2">
      <c r="A3350">
        <f t="shared" si="105"/>
        <v>5</v>
      </c>
      <c r="B3350" t="s">
        <v>3348</v>
      </c>
      <c r="C3350" s="1">
        <v>0</v>
      </c>
      <c r="D3350" s="1">
        <v>236.13030602171767</v>
      </c>
      <c r="E3350" s="1">
        <v>409.36</v>
      </c>
      <c r="F3350" s="1">
        <f t="shared" si="106"/>
        <v>173.22969397828234</v>
      </c>
      <c r="G3350" s="34"/>
      <c r="H3350" s="1">
        <v>234.9</v>
      </c>
      <c r="I3350" s="1">
        <f>IF(Tabel1[[#This Row],[Netto afname 2024 (LDN)]]-Tabel1[[#This Row],[Wind profiel]]&lt;0,0,Tabel1[[#This Row],[Netto afname 2024 (LDN)]]-Tabel1[[#This Row],[Wind profiel]])</f>
        <v>0</v>
      </c>
      <c r="J3350" s="1">
        <f>Tabel1[[#This Row],[Wind profiel]]-Tabel1[[#This Row],[Netto afname 2024 (LDN)]]</f>
        <v>234.9</v>
      </c>
    </row>
    <row r="3351" spans="1:10" x14ac:dyDescent="0.2">
      <c r="A3351">
        <f t="shared" si="105"/>
        <v>5</v>
      </c>
      <c r="B3351" t="s">
        <v>3349</v>
      </c>
      <c r="C3351" s="1">
        <v>0.50649999999999995</v>
      </c>
      <c r="D3351" s="1">
        <v>224.48173741362291</v>
      </c>
      <c r="E3351" s="1">
        <v>399.2</v>
      </c>
      <c r="F3351" s="1">
        <f t="shared" si="106"/>
        <v>175.2247625863771</v>
      </c>
      <c r="G3351" s="34"/>
      <c r="H3351" s="1">
        <v>451.3</v>
      </c>
      <c r="I3351" s="1">
        <f>IF(Tabel1[[#This Row],[Netto afname 2024 (LDN)]]-Tabel1[[#This Row],[Wind profiel]]&lt;0,0,Tabel1[[#This Row],[Netto afname 2024 (LDN)]]-Tabel1[[#This Row],[Wind profiel]])</f>
        <v>0</v>
      </c>
      <c r="J3351" s="1">
        <f>Tabel1[[#This Row],[Wind profiel]]-Tabel1[[#This Row],[Netto afname 2024 (LDN)]]</f>
        <v>450.79349999999999</v>
      </c>
    </row>
    <row r="3352" spans="1:10" x14ac:dyDescent="0.2">
      <c r="A3352">
        <f t="shared" si="105"/>
        <v>5</v>
      </c>
      <c r="B3352" t="s">
        <v>3350</v>
      </c>
      <c r="C3352" s="1">
        <v>0</v>
      </c>
      <c r="D3352" s="1">
        <v>240.17769002961501</v>
      </c>
      <c r="E3352" s="1">
        <v>414.24</v>
      </c>
      <c r="F3352" s="1">
        <f t="shared" si="106"/>
        <v>174.062309970385</v>
      </c>
      <c r="G3352" s="34"/>
      <c r="H3352" s="1">
        <v>619.1</v>
      </c>
      <c r="I3352" s="1">
        <f>IF(Tabel1[[#This Row],[Netto afname 2024 (LDN)]]-Tabel1[[#This Row],[Wind profiel]]&lt;0,0,Tabel1[[#This Row],[Netto afname 2024 (LDN)]]-Tabel1[[#This Row],[Wind profiel]])</f>
        <v>0</v>
      </c>
      <c r="J3352" s="1">
        <f>Tabel1[[#This Row],[Wind profiel]]-Tabel1[[#This Row],[Netto afname 2024 (LDN)]]</f>
        <v>619.1</v>
      </c>
    </row>
    <row r="3353" spans="1:10" x14ac:dyDescent="0.2">
      <c r="A3353">
        <f t="shared" si="105"/>
        <v>5</v>
      </c>
      <c r="B3353" t="s">
        <v>3351</v>
      </c>
      <c r="C3353" s="1">
        <v>0.91169999999999995</v>
      </c>
      <c r="D3353" s="1">
        <v>242.99111549851924</v>
      </c>
      <c r="E3353" s="1">
        <v>416.15999999999997</v>
      </c>
      <c r="F3353" s="1">
        <f t="shared" si="106"/>
        <v>174.08058450148073</v>
      </c>
      <c r="G3353" s="34"/>
      <c r="H3353" s="1">
        <v>749.7</v>
      </c>
      <c r="I3353" s="1">
        <f>IF(Tabel1[[#This Row],[Netto afname 2024 (LDN)]]-Tabel1[[#This Row],[Wind profiel]]&lt;0,0,Tabel1[[#This Row],[Netto afname 2024 (LDN)]]-Tabel1[[#This Row],[Wind profiel]])</f>
        <v>0</v>
      </c>
      <c r="J3353" s="1">
        <f>Tabel1[[#This Row],[Wind profiel]]-Tabel1[[#This Row],[Netto afname 2024 (LDN)]]</f>
        <v>748.78830000000005</v>
      </c>
    </row>
    <row r="3354" spans="1:10" x14ac:dyDescent="0.2">
      <c r="A3354">
        <f t="shared" si="105"/>
        <v>5</v>
      </c>
      <c r="B3354" t="s">
        <v>3352</v>
      </c>
      <c r="C3354" s="1">
        <v>0.15195</v>
      </c>
      <c r="D3354" s="1">
        <v>254.14610069101678</v>
      </c>
      <c r="E3354" s="1">
        <v>423.03999999999996</v>
      </c>
      <c r="F3354" s="1">
        <f t="shared" si="106"/>
        <v>169.04584930898318</v>
      </c>
      <c r="G3354" s="34"/>
      <c r="H3354" s="1">
        <v>1308.2</v>
      </c>
      <c r="I3354" s="1">
        <f>IF(Tabel1[[#This Row],[Netto afname 2024 (LDN)]]-Tabel1[[#This Row],[Wind profiel]]&lt;0,0,Tabel1[[#This Row],[Netto afname 2024 (LDN)]]-Tabel1[[#This Row],[Wind profiel]])</f>
        <v>0</v>
      </c>
      <c r="J3354" s="1">
        <f>Tabel1[[#This Row],[Wind profiel]]-Tabel1[[#This Row],[Netto afname 2024 (LDN)]]</f>
        <v>1308.0480500000001</v>
      </c>
    </row>
    <row r="3355" spans="1:10" x14ac:dyDescent="0.2">
      <c r="A3355">
        <f t="shared" si="105"/>
        <v>5</v>
      </c>
      <c r="B3355" t="s">
        <v>3353</v>
      </c>
      <c r="C3355" s="1">
        <v>0</v>
      </c>
      <c r="D3355" s="1">
        <v>202.36920039486674</v>
      </c>
      <c r="E3355" s="1">
        <v>369.84000000000003</v>
      </c>
      <c r="F3355" s="1">
        <f t="shared" si="106"/>
        <v>167.47079960513329</v>
      </c>
      <c r="G3355" s="34"/>
      <c r="H3355" s="1">
        <v>1951.9</v>
      </c>
      <c r="I3355" s="1">
        <f>IF(Tabel1[[#This Row],[Netto afname 2024 (LDN)]]-Tabel1[[#This Row],[Wind profiel]]&lt;0,0,Tabel1[[#This Row],[Netto afname 2024 (LDN)]]-Tabel1[[#This Row],[Wind profiel]])</f>
        <v>0</v>
      </c>
      <c r="J3355" s="1">
        <f>Tabel1[[#This Row],[Wind profiel]]-Tabel1[[#This Row],[Netto afname 2024 (LDN)]]</f>
        <v>1951.9</v>
      </c>
    </row>
    <row r="3356" spans="1:10" x14ac:dyDescent="0.2">
      <c r="A3356">
        <f t="shared" si="105"/>
        <v>5</v>
      </c>
      <c r="B3356" t="s">
        <v>3354</v>
      </c>
      <c r="C3356" s="1">
        <v>0.2026</v>
      </c>
      <c r="D3356" s="1">
        <v>72.852912142152036</v>
      </c>
      <c r="E3356" s="1">
        <v>237.68</v>
      </c>
      <c r="F3356" s="1">
        <f t="shared" si="106"/>
        <v>165.02968785784796</v>
      </c>
      <c r="G3356" s="34"/>
      <c r="H3356" s="1">
        <v>1371.2</v>
      </c>
      <c r="I3356" s="1">
        <f>IF(Tabel1[[#This Row],[Netto afname 2024 (LDN)]]-Tabel1[[#This Row],[Wind profiel]]&lt;0,0,Tabel1[[#This Row],[Netto afname 2024 (LDN)]]-Tabel1[[#This Row],[Wind profiel]])</f>
        <v>0</v>
      </c>
      <c r="J3356" s="1">
        <f>Tabel1[[#This Row],[Wind profiel]]-Tabel1[[#This Row],[Netto afname 2024 (LDN)]]</f>
        <v>1370.9974</v>
      </c>
    </row>
    <row r="3357" spans="1:10" x14ac:dyDescent="0.2">
      <c r="A3357">
        <f t="shared" si="105"/>
        <v>5</v>
      </c>
      <c r="B3357" t="s">
        <v>3355</v>
      </c>
      <c r="C3357" s="1">
        <v>55.563050000000004</v>
      </c>
      <c r="D3357" s="1">
        <v>1.1846001974333662</v>
      </c>
      <c r="E3357" s="1">
        <v>112.88</v>
      </c>
      <c r="F3357" s="1">
        <f t="shared" si="106"/>
        <v>167.25844980256664</v>
      </c>
      <c r="G3357" s="34"/>
      <c r="H3357" s="1">
        <v>1677.9</v>
      </c>
      <c r="I3357" s="1">
        <f>IF(Tabel1[[#This Row],[Netto afname 2024 (LDN)]]-Tabel1[[#This Row],[Wind profiel]]&lt;0,0,Tabel1[[#This Row],[Netto afname 2024 (LDN)]]-Tabel1[[#This Row],[Wind profiel]])</f>
        <v>0</v>
      </c>
      <c r="J3357" s="1">
        <f>Tabel1[[#This Row],[Wind profiel]]-Tabel1[[#This Row],[Netto afname 2024 (LDN)]]</f>
        <v>1622.3369500000001</v>
      </c>
    </row>
    <row r="3358" spans="1:10" x14ac:dyDescent="0.2">
      <c r="A3358">
        <f t="shared" si="105"/>
        <v>5</v>
      </c>
      <c r="B3358" t="s">
        <v>3356</v>
      </c>
      <c r="C3358" s="1">
        <v>136.04589999999999</v>
      </c>
      <c r="D3358" s="1">
        <v>0</v>
      </c>
      <c r="E3358" s="1">
        <v>31.119999999999997</v>
      </c>
      <c r="F3358" s="1">
        <f t="shared" si="106"/>
        <v>167.16589999999999</v>
      </c>
      <c r="G3358" s="34"/>
      <c r="H3358" s="1">
        <v>2138.6999999999998</v>
      </c>
      <c r="I3358" s="1">
        <f>IF(Tabel1[[#This Row],[Netto afname 2024 (LDN)]]-Tabel1[[#This Row],[Wind profiel]]&lt;0,0,Tabel1[[#This Row],[Netto afname 2024 (LDN)]]-Tabel1[[#This Row],[Wind profiel]])</f>
        <v>0</v>
      </c>
      <c r="J3358" s="1">
        <f>Tabel1[[#This Row],[Wind profiel]]-Tabel1[[#This Row],[Netto afname 2024 (LDN)]]</f>
        <v>2002.6540999999997</v>
      </c>
    </row>
    <row r="3359" spans="1:10" x14ac:dyDescent="0.2">
      <c r="A3359">
        <f t="shared" si="105"/>
        <v>5</v>
      </c>
      <c r="B3359" t="s">
        <v>3357</v>
      </c>
      <c r="C3359" s="1">
        <v>167.14500000000001</v>
      </c>
      <c r="D3359" s="1">
        <v>0</v>
      </c>
      <c r="E3359" s="1">
        <v>3.1999999999999997</v>
      </c>
      <c r="F3359" s="1">
        <f t="shared" si="106"/>
        <v>170.345</v>
      </c>
      <c r="G3359" s="34"/>
      <c r="H3359" s="1">
        <v>2181</v>
      </c>
      <c r="I3359" s="1">
        <f>IF(Tabel1[[#This Row],[Netto afname 2024 (LDN)]]-Tabel1[[#This Row],[Wind profiel]]&lt;0,0,Tabel1[[#This Row],[Netto afname 2024 (LDN)]]-Tabel1[[#This Row],[Wind profiel]])</f>
        <v>0</v>
      </c>
      <c r="J3359" s="1">
        <f>Tabel1[[#This Row],[Wind profiel]]-Tabel1[[#This Row],[Netto afname 2024 (LDN)]]</f>
        <v>2013.855</v>
      </c>
    </row>
    <row r="3360" spans="1:10" x14ac:dyDescent="0.2">
      <c r="A3360">
        <f t="shared" si="105"/>
        <v>5</v>
      </c>
      <c r="B3360" t="s">
        <v>3358</v>
      </c>
      <c r="C3360" s="1">
        <v>169.06970000000001</v>
      </c>
      <c r="D3360" s="1">
        <v>0</v>
      </c>
      <c r="E3360" s="1">
        <v>0</v>
      </c>
      <c r="F3360" s="1">
        <f t="shared" si="106"/>
        <v>169.06970000000001</v>
      </c>
      <c r="G3360" s="34"/>
      <c r="H3360" s="1">
        <v>2222.1999999999998</v>
      </c>
      <c r="I3360" s="1">
        <f>IF(Tabel1[[#This Row],[Netto afname 2024 (LDN)]]-Tabel1[[#This Row],[Wind profiel]]&lt;0,0,Tabel1[[#This Row],[Netto afname 2024 (LDN)]]-Tabel1[[#This Row],[Wind profiel]])</f>
        <v>0</v>
      </c>
      <c r="J3360" s="1">
        <f>Tabel1[[#This Row],[Wind profiel]]-Tabel1[[#This Row],[Netto afname 2024 (LDN)]]</f>
        <v>2053.1302999999998</v>
      </c>
    </row>
    <row r="3361" spans="1:10" x14ac:dyDescent="0.2">
      <c r="A3361">
        <f t="shared" si="105"/>
        <v>5</v>
      </c>
      <c r="B3361" t="s">
        <v>3359</v>
      </c>
      <c r="C3361" s="1">
        <v>154.48250000000002</v>
      </c>
      <c r="D3361" s="1">
        <v>0</v>
      </c>
      <c r="E3361" s="1">
        <v>0</v>
      </c>
      <c r="F3361" s="1">
        <f t="shared" si="106"/>
        <v>154.48250000000002</v>
      </c>
      <c r="G3361" s="34"/>
      <c r="H3361" s="1">
        <v>2025.4</v>
      </c>
      <c r="I3361" s="1">
        <f>IF(Tabel1[[#This Row],[Netto afname 2024 (LDN)]]-Tabel1[[#This Row],[Wind profiel]]&lt;0,0,Tabel1[[#This Row],[Netto afname 2024 (LDN)]]-Tabel1[[#This Row],[Wind profiel]])</f>
        <v>0</v>
      </c>
      <c r="J3361" s="1">
        <f>Tabel1[[#This Row],[Wind profiel]]-Tabel1[[#This Row],[Netto afname 2024 (LDN)]]</f>
        <v>1870.9175</v>
      </c>
    </row>
    <row r="3362" spans="1:10" x14ac:dyDescent="0.2">
      <c r="A3362">
        <f t="shared" si="105"/>
        <v>5</v>
      </c>
      <c r="B3362" t="s">
        <v>3360</v>
      </c>
      <c r="C3362" s="1">
        <v>162.73845</v>
      </c>
      <c r="D3362" s="1">
        <v>0</v>
      </c>
      <c r="E3362" s="1">
        <v>0</v>
      </c>
      <c r="F3362" s="1">
        <f t="shared" si="106"/>
        <v>162.73845</v>
      </c>
      <c r="G3362" s="34"/>
      <c r="H3362" s="1">
        <v>998.1</v>
      </c>
      <c r="I3362" s="1">
        <f>IF(Tabel1[[#This Row],[Netto afname 2024 (LDN)]]-Tabel1[[#This Row],[Wind profiel]]&lt;0,0,Tabel1[[#This Row],[Netto afname 2024 (LDN)]]-Tabel1[[#This Row],[Wind profiel]])</f>
        <v>0</v>
      </c>
      <c r="J3362" s="1">
        <f>Tabel1[[#This Row],[Wind profiel]]-Tabel1[[#This Row],[Netto afname 2024 (LDN)]]</f>
        <v>835.36155000000008</v>
      </c>
    </row>
    <row r="3363" spans="1:10" x14ac:dyDescent="0.2">
      <c r="A3363">
        <f t="shared" si="105"/>
        <v>5</v>
      </c>
      <c r="B3363" t="s">
        <v>3361</v>
      </c>
      <c r="C3363" s="1">
        <v>159.39555000000001</v>
      </c>
      <c r="D3363" s="1">
        <v>0</v>
      </c>
      <c r="E3363" s="1">
        <v>0</v>
      </c>
      <c r="F3363" s="1">
        <f t="shared" si="106"/>
        <v>159.39555000000001</v>
      </c>
      <c r="G3363" s="34"/>
      <c r="H3363" s="1">
        <v>1388</v>
      </c>
      <c r="I3363" s="1">
        <f>IF(Tabel1[[#This Row],[Netto afname 2024 (LDN)]]-Tabel1[[#This Row],[Wind profiel]]&lt;0,0,Tabel1[[#This Row],[Netto afname 2024 (LDN)]]-Tabel1[[#This Row],[Wind profiel]])</f>
        <v>0</v>
      </c>
      <c r="J3363" s="1">
        <f>Tabel1[[#This Row],[Wind profiel]]-Tabel1[[#This Row],[Netto afname 2024 (LDN)]]</f>
        <v>1228.60445</v>
      </c>
    </row>
    <row r="3364" spans="1:10" x14ac:dyDescent="0.2">
      <c r="A3364">
        <f t="shared" si="105"/>
        <v>5</v>
      </c>
      <c r="B3364" t="s">
        <v>3362</v>
      </c>
      <c r="C3364" s="1">
        <v>154.48249999999999</v>
      </c>
      <c r="D3364" s="1">
        <v>0</v>
      </c>
      <c r="E3364" s="1">
        <v>0</v>
      </c>
      <c r="F3364" s="1">
        <f t="shared" si="106"/>
        <v>154.48249999999999</v>
      </c>
      <c r="G3364" s="34"/>
      <c r="H3364" s="1">
        <v>1287.9000000000001</v>
      </c>
      <c r="I3364" s="1">
        <f>IF(Tabel1[[#This Row],[Netto afname 2024 (LDN)]]-Tabel1[[#This Row],[Wind profiel]]&lt;0,0,Tabel1[[#This Row],[Netto afname 2024 (LDN)]]-Tabel1[[#This Row],[Wind profiel]])</f>
        <v>0</v>
      </c>
      <c r="J3364" s="1">
        <f>Tabel1[[#This Row],[Wind profiel]]-Tabel1[[#This Row],[Netto afname 2024 (LDN)]]</f>
        <v>1133.4175</v>
      </c>
    </row>
    <row r="3365" spans="1:10" x14ac:dyDescent="0.2">
      <c r="A3365">
        <f t="shared" si="105"/>
        <v>5</v>
      </c>
      <c r="B3365" t="s">
        <v>3363</v>
      </c>
      <c r="C3365" s="1">
        <v>148.10059999999999</v>
      </c>
      <c r="D3365" s="1">
        <v>0</v>
      </c>
      <c r="E3365" s="1">
        <v>0</v>
      </c>
      <c r="F3365" s="1">
        <f t="shared" si="106"/>
        <v>148.10059999999999</v>
      </c>
      <c r="G3365" s="34"/>
      <c r="H3365" s="1">
        <v>1537.1</v>
      </c>
      <c r="I3365" s="1">
        <f>IF(Tabel1[[#This Row],[Netto afname 2024 (LDN)]]-Tabel1[[#This Row],[Wind profiel]]&lt;0,0,Tabel1[[#This Row],[Netto afname 2024 (LDN)]]-Tabel1[[#This Row],[Wind profiel]])</f>
        <v>0</v>
      </c>
      <c r="J3365" s="1">
        <f>Tabel1[[#This Row],[Wind profiel]]-Tabel1[[#This Row],[Netto afname 2024 (LDN)]]</f>
        <v>1388.9993999999999</v>
      </c>
    </row>
    <row r="3366" spans="1:10" x14ac:dyDescent="0.2">
      <c r="A3366">
        <f t="shared" si="105"/>
        <v>5</v>
      </c>
      <c r="B3366" t="s">
        <v>3364</v>
      </c>
      <c r="C3366" s="1">
        <v>151.39285000000001</v>
      </c>
      <c r="D3366" s="1">
        <v>0</v>
      </c>
      <c r="E3366" s="1">
        <v>0</v>
      </c>
      <c r="F3366" s="1">
        <f t="shared" si="106"/>
        <v>151.39285000000001</v>
      </c>
      <c r="G3366" s="34"/>
      <c r="H3366" s="1">
        <v>1268.4000000000001</v>
      </c>
      <c r="I3366" s="1">
        <f>IF(Tabel1[[#This Row],[Netto afname 2024 (LDN)]]-Tabel1[[#This Row],[Wind profiel]]&lt;0,0,Tabel1[[#This Row],[Netto afname 2024 (LDN)]]-Tabel1[[#This Row],[Wind profiel]])</f>
        <v>0</v>
      </c>
      <c r="J3366" s="1">
        <f>Tabel1[[#This Row],[Wind profiel]]-Tabel1[[#This Row],[Netto afname 2024 (LDN)]]</f>
        <v>1117.0071500000001</v>
      </c>
    </row>
    <row r="3367" spans="1:10" x14ac:dyDescent="0.2">
      <c r="A3367">
        <f t="shared" si="105"/>
        <v>5</v>
      </c>
      <c r="B3367" t="s">
        <v>3365</v>
      </c>
      <c r="C3367" s="1">
        <v>149.06295</v>
      </c>
      <c r="D3367" s="1">
        <v>0</v>
      </c>
      <c r="E3367" s="1">
        <v>1.2</v>
      </c>
      <c r="F3367" s="1">
        <f t="shared" si="106"/>
        <v>150.26294999999999</v>
      </c>
      <c r="G3367" s="34"/>
      <c r="H3367" s="1">
        <v>1278</v>
      </c>
      <c r="I3367" s="1">
        <f>IF(Tabel1[[#This Row],[Netto afname 2024 (LDN)]]-Tabel1[[#This Row],[Wind profiel]]&lt;0,0,Tabel1[[#This Row],[Netto afname 2024 (LDN)]]-Tabel1[[#This Row],[Wind profiel]])</f>
        <v>0</v>
      </c>
      <c r="J3367" s="1">
        <f>Tabel1[[#This Row],[Wind profiel]]-Tabel1[[#This Row],[Netto afname 2024 (LDN)]]</f>
        <v>1128.93705</v>
      </c>
    </row>
    <row r="3368" spans="1:10" x14ac:dyDescent="0.2">
      <c r="A3368">
        <f t="shared" si="105"/>
        <v>5</v>
      </c>
      <c r="B3368" t="s">
        <v>3366</v>
      </c>
      <c r="C3368" s="1">
        <v>117.65994999999999</v>
      </c>
      <c r="D3368" s="1">
        <v>0</v>
      </c>
      <c r="E3368" s="1">
        <v>30.160000000000004</v>
      </c>
      <c r="F3368" s="1">
        <f t="shared" si="106"/>
        <v>147.81995000000001</v>
      </c>
      <c r="G3368" s="34"/>
      <c r="H3368" s="1">
        <v>998.1</v>
      </c>
      <c r="I3368" s="1">
        <f>IF(Tabel1[[#This Row],[Netto afname 2024 (LDN)]]-Tabel1[[#This Row],[Wind profiel]]&lt;0,0,Tabel1[[#This Row],[Netto afname 2024 (LDN)]]-Tabel1[[#This Row],[Wind profiel]])</f>
        <v>0</v>
      </c>
      <c r="J3368" s="1">
        <f>Tabel1[[#This Row],[Wind profiel]]-Tabel1[[#This Row],[Netto afname 2024 (LDN)]]</f>
        <v>880.44005000000004</v>
      </c>
    </row>
    <row r="3369" spans="1:10" x14ac:dyDescent="0.2">
      <c r="A3369">
        <f t="shared" si="105"/>
        <v>5</v>
      </c>
      <c r="B3369" t="s">
        <v>3367</v>
      </c>
      <c r="C3369" s="1">
        <v>95.728499999999997</v>
      </c>
      <c r="D3369" s="1">
        <v>0</v>
      </c>
      <c r="E3369" s="1">
        <v>48.48</v>
      </c>
      <c r="F3369" s="1">
        <f t="shared" si="106"/>
        <v>144.20849999999999</v>
      </c>
      <c r="G3369" s="34"/>
      <c r="H3369" s="1">
        <v>996</v>
      </c>
      <c r="I3369" s="1">
        <f>IF(Tabel1[[#This Row],[Netto afname 2024 (LDN)]]-Tabel1[[#This Row],[Wind profiel]]&lt;0,0,Tabel1[[#This Row],[Netto afname 2024 (LDN)]]-Tabel1[[#This Row],[Wind profiel]])</f>
        <v>0</v>
      </c>
      <c r="J3369" s="1">
        <f>Tabel1[[#This Row],[Wind profiel]]-Tabel1[[#This Row],[Netto afname 2024 (LDN)]]</f>
        <v>900.27150000000006</v>
      </c>
    </row>
    <row r="3370" spans="1:10" x14ac:dyDescent="0.2">
      <c r="A3370">
        <f t="shared" si="105"/>
        <v>5</v>
      </c>
      <c r="B3370" t="s">
        <v>3368</v>
      </c>
      <c r="C3370" s="1">
        <v>66.959299999999999</v>
      </c>
      <c r="D3370" s="1">
        <v>0</v>
      </c>
      <c r="E3370" s="1">
        <v>77.199999999999989</v>
      </c>
      <c r="F3370" s="1">
        <f t="shared" si="106"/>
        <v>144.15929999999997</v>
      </c>
      <c r="G3370" s="34"/>
      <c r="H3370" s="1">
        <v>561.9</v>
      </c>
      <c r="I3370" s="1">
        <f>IF(Tabel1[[#This Row],[Netto afname 2024 (LDN)]]-Tabel1[[#This Row],[Wind profiel]]&lt;0,0,Tabel1[[#This Row],[Netto afname 2024 (LDN)]]-Tabel1[[#This Row],[Wind profiel]])</f>
        <v>0</v>
      </c>
      <c r="J3370" s="1">
        <f>Tabel1[[#This Row],[Wind profiel]]-Tabel1[[#This Row],[Netto afname 2024 (LDN)]]</f>
        <v>494.94069999999999</v>
      </c>
    </row>
    <row r="3371" spans="1:10" x14ac:dyDescent="0.2">
      <c r="A3371">
        <f t="shared" si="105"/>
        <v>5</v>
      </c>
      <c r="B3371" t="s">
        <v>3369</v>
      </c>
      <c r="C3371" s="1">
        <v>27.199049999999996</v>
      </c>
      <c r="D3371" s="1">
        <v>8.8845014807502469</v>
      </c>
      <c r="E3371" s="1">
        <v>132.80000000000001</v>
      </c>
      <c r="F3371" s="1">
        <f t="shared" si="106"/>
        <v>151.11454851924975</v>
      </c>
      <c r="G3371" s="34"/>
      <c r="H3371" s="1">
        <v>348.6</v>
      </c>
      <c r="I3371" s="1">
        <f>IF(Tabel1[[#This Row],[Netto afname 2024 (LDN)]]-Tabel1[[#This Row],[Wind profiel]]&lt;0,0,Tabel1[[#This Row],[Netto afname 2024 (LDN)]]-Tabel1[[#This Row],[Wind profiel]])</f>
        <v>0</v>
      </c>
      <c r="J3371" s="1">
        <f>Tabel1[[#This Row],[Wind profiel]]-Tabel1[[#This Row],[Netto afname 2024 (LDN)]]</f>
        <v>321.40095000000002</v>
      </c>
    </row>
    <row r="3372" spans="1:10" x14ac:dyDescent="0.2">
      <c r="A3372">
        <f t="shared" si="105"/>
        <v>5</v>
      </c>
      <c r="B3372" t="s">
        <v>3370</v>
      </c>
      <c r="C3372" s="1">
        <v>0.1013</v>
      </c>
      <c r="D3372" s="1">
        <v>177.64067127344521</v>
      </c>
      <c r="E3372" s="1">
        <v>340.64</v>
      </c>
      <c r="F3372" s="1">
        <f t="shared" si="106"/>
        <v>163.10062872655476</v>
      </c>
      <c r="G3372" s="34"/>
      <c r="H3372" s="1">
        <v>206.6</v>
      </c>
      <c r="I3372" s="1">
        <f>IF(Tabel1[[#This Row],[Netto afname 2024 (LDN)]]-Tabel1[[#This Row],[Wind profiel]]&lt;0,0,Tabel1[[#This Row],[Netto afname 2024 (LDN)]]-Tabel1[[#This Row],[Wind profiel]])</f>
        <v>0</v>
      </c>
      <c r="J3372" s="1">
        <f>Tabel1[[#This Row],[Wind profiel]]-Tabel1[[#This Row],[Netto afname 2024 (LDN)]]</f>
        <v>206.49869999999999</v>
      </c>
    </row>
    <row r="3373" spans="1:10" x14ac:dyDescent="0.2">
      <c r="A3373">
        <f t="shared" si="105"/>
        <v>5</v>
      </c>
      <c r="B3373" t="s">
        <v>3371</v>
      </c>
      <c r="C3373" s="1">
        <v>0</v>
      </c>
      <c r="D3373" s="1">
        <v>175.76505429417568</v>
      </c>
      <c r="E3373" s="1">
        <v>350</v>
      </c>
      <c r="F3373" s="1">
        <f t="shared" si="106"/>
        <v>174.23494570582432</v>
      </c>
      <c r="G3373" s="34"/>
      <c r="H3373" s="1">
        <v>197.3</v>
      </c>
      <c r="I3373" s="1">
        <f>IF(Tabel1[[#This Row],[Netto afname 2024 (LDN)]]-Tabel1[[#This Row],[Wind profiel]]&lt;0,0,Tabel1[[#This Row],[Netto afname 2024 (LDN)]]-Tabel1[[#This Row],[Wind profiel]])</f>
        <v>0</v>
      </c>
      <c r="J3373" s="1">
        <f>Tabel1[[#This Row],[Wind profiel]]-Tabel1[[#This Row],[Netto afname 2024 (LDN)]]</f>
        <v>197.3</v>
      </c>
    </row>
    <row r="3374" spans="1:10" x14ac:dyDescent="0.2">
      <c r="A3374">
        <f t="shared" si="105"/>
        <v>5</v>
      </c>
      <c r="B3374" t="s">
        <v>3372</v>
      </c>
      <c r="C3374" s="1">
        <v>31.605599999999999</v>
      </c>
      <c r="D3374" s="1">
        <v>66.28825271470879</v>
      </c>
      <c r="E3374" s="1">
        <v>213.68</v>
      </c>
      <c r="F3374" s="1">
        <f t="shared" si="106"/>
        <v>178.99734728529123</v>
      </c>
      <c r="G3374" s="34"/>
      <c r="H3374" s="1">
        <v>76.3</v>
      </c>
      <c r="I3374" s="1">
        <f>IF(Tabel1[[#This Row],[Netto afname 2024 (LDN)]]-Tabel1[[#This Row],[Wind profiel]]&lt;0,0,Tabel1[[#This Row],[Netto afname 2024 (LDN)]]-Tabel1[[#This Row],[Wind profiel]])</f>
        <v>0</v>
      </c>
      <c r="J3374" s="1">
        <f>Tabel1[[#This Row],[Wind profiel]]-Tabel1[[#This Row],[Netto afname 2024 (LDN)]]</f>
        <v>44.694400000000002</v>
      </c>
    </row>
    <row r="3375" spans="1:10" x14ac:dyDescent="0.2">
      <c r="A3375">
        <f t="shared" si="105"/>
        <v>5</v>
      </c>
      <c r="B3375" t="s">
        <v>3373</v>
      </c>
      <c r="C3375" s="1">
        <v>0.35454999999999998</v>
      </c>
      <c r="D3375" s="1">
        <v>218.90424481737412</v>
      </c>
      <c r="E3375" s="1">
        <v>412.96</v>
      </c>
      <c r="F3375" s="1">
        <f t="shared" si="106"/>
        <v>194.41030518262588</v>
      </c>
      <c r="G3375" s="34"/>
      <c r="H3375" s="1">
        <v>75.3</v>
      </c>
      <c r="I3375" s="1">
        <f>IF(Tabel1[[#This Row],[Netto afname 2024 (LDN)]]-Tabel1[[#This Row],[Wind profiel]]&lt;0,0,Tabel1[[#This Row],[Netto afname 2024 (LDN)]]-Tabel1[[#This Row],[Wind profiel]])</f>
        <v>0</v>
      </c>
      <c r="J3375" s="1">
        <f>Tabel1[[#This Row],[Wind profiel]]-Tabel1[[#This Row],[Netto afname 2024 (LDN)]]</f>
        <v>74.945449999999994</v>
      </c>
    </row>
    <row r="3376" spans="1:10" x14ac:dyDescent="0.2">
      <c r="A3376">
        <f t="shared" si="105"/>
        <v>5</v>
      </c>
      <c r="B3376" t="s">
        <v>3374</v>
      </c>
      <c r="C3376" s="1">
        <v>2.8363999999999998</v>
      </c>
      <c r="D3376" s="1">
        <v>151.72754195459032</v>
      </c>
      <c r="E3376" s="1">
        <v>336.56</v>
      </c>
      <c r="F3376" s="1">
        <f t="shared" si="106"/>
        <v>187.66885804540971</v>
      </c>
      <c r="G3376" s="34"/>
      <c r="H3376" s="1">
        <v>36.200000000000003</v>
      </c>
      <c r="I3376" s="1">
        <f>IF(Tabel1[[#This Row],[Netto afname 2024 (LDN)]]-Tabel1[[#This Row],[Wind profiel]]&lt;0,0,Tabel1[[#This Row],[Netto afname 2024 (LDN)]]-Tabel1[[#This Row],[Wind profiel]])</f>
        <v>0</v>
      </c>
      <c r="J3376" s="1">
        <f>Tabel1[[#This Row],[Wind profiel]]-Tabel1[[#This Row],[Netto afname 2024 (LDN)]]</f>
        <v>33.363600000000005</v>
      </c>
    </row>
    <row r="3377" spans="1:10" x14ac:dyDescent="0.2">
      <c r="A3377">
        <f t="shared" si="105"/>
        <v>5</v>
      </c>
      <c r="B3377" t="s">
        <v>3375</v>
      </c>
      <c r="C3377" s="1">
        <v>58.146199999999993</v>
      </c>
      <c r="D3377" s="1">
        <v>42.744323790720635</v>
      </c>
      <c r="E3377" s="1">
        <v>165.12</v>
      </c>
      <c r="F3377" s="1">
        <f t="shared" si="106"/>
        <v>180.52187620927936</v>
      </c>
      <c r="G3377" s="34"/>
      <c r="H3377" s="1">
        <v>15</v>
      </c>
      <c r="I3377" s="1">
        <f>IF(Tabel1[[#This Row],[Netto afname 2024 (LDN)]]-Tabel1[[#This Row],[Wind profiel]]&lt;0,0,Tabel1[[#This Row],[Netto afname 2024 (LDN)]]-Tabel1[[#This Row],[Wind profiel]])</f>
        <v>43.146199999999993</v>
      </c>
      <c r="J3377" s="1">
        <f>Tabel1[[#This Row],[Wind profiel]]-Tabel1[[#This Row],[Netto afname 2024 (LDN)]]</f>
        <v>-43.146199999999993</v>
      </c>
    </row>
    <row r="3378" spans="1:10" x14ac:dyDescent="0.2">
      <c r="A3378">
        <f t="shared" si="105"/>
        <v>5</v>
      </c>
      <c r="B3378" t="s">
        <v>3376</v>
      </c>
      <c r="C3378" s="1">
        <v>13.827450000000001</v>
      </c>
      <c r="D3378" s="1">
        <v>202.46791707798619</v>
      </c>
      <c r="E3378" s="1">
        <v>370.8</v>
      </c>
      <c r="F3378" s="1">
        <f t="shared" si="106"/>
        <v>182.15953292201382</v>
      </c>
      <c r="G3378" s="34"/>
      <c r="H3378" s="1">
        <v>5.9</v>
      </c>
      <c r="I3378" s="1">
        <f>IF(Tabel1[[#This Row],[Netto afname 2024 (LDN)]]-Tabel1[[#This Row],[Wind profiel]]&lt;0,0,Tabel1[[#This Row],[Netto afname 2024 (LDN)]]-Tabel1[[#This Row],[Wind profiel]])</f>
        <v>7.9274500000000003</v>
      </c>
      <c r="J3378" s="1">
        <f>Tabel1[[#This Row],[Wind profiel]]-Tabel1[[#This Row],[Netto afname 2024 (LDN)]]</f>
        <v>-7.9274500000000003</v>
      </c>
    </row>
    <row r="3379" spans="1:10" x14ac:dyDescent="0.2">
      <c r="A3379">
        <f t="shared" si="105"/>
        <v>5</v>
      </c>
      <c r="B3379" t="s">
        <v>3377</v>
      </c>
      <c r="C3379" s="1">
        <v>29.275700000000001</v>
      </c>
      <c r="D3379" s="1">
        <v>52.566633761105628</v>
      </c>
      <c r="E3379" s="1">
        <v>195.76</v>
      </c>
      <c r="F3379" s="1">
        <f t="shared" si="106"/>
        <v>172.46906623889436</v>
      </c>
      <c r="G3379" s="34"/>
      <c r="H3379" s="1">
        <v>49.7</v>
      </c>
      <c r="I3379" s="1">
        <f>IF(Tabel1[[#This Row],[Netto afname 2024 (LDN)]]-Tabel1[[#This Row],[Wind profiel]]&lt;0,0,Tabel1[[#This Row],[Netto afname 2024 (LDN)]]-Tabel1[[#This Row],[Wind profiel]])</f>
        <v>0</v>
      </c>
      <c r="J3379" s="1">
        <f>Tabel1[[#This Row],[Wind profiel]]-Tabel1[[#This Row],[Netto afname 2024 (LDN)]]</f>
        <v>20.424300000000002</v>
      </c>
    </row>
    <row r="3380" spans="1:10" x14ac:dyDescent="0.2">
      <c r="A3380">
        <f t="shared" si="105"/>
        <v>5</v>
      </c>
      <c r="B3380" t="s">
        <v>3378</v>
      </c>
      <c r="C3380" s="1">
        <v>16.3093</v>
      </c>
      <c r="D3380" s="1">
        <v>40.671273445212236</v>
      </c>
      <c r="E3380" s="1">
        <v>197.35999999999999</v>
      </c>
      <c r="F3380" s="1">
        <f t="shared" si="106"/>
        <v>172.99802655478777</v>
      </c>
      <c r="G3380" s="34"/>
      <c r="H3380" s="1">
        <v>5.3</v>
      </c>
      <c r="I3380" s="1">
        <f>IF(Tabel1[[#This Row],[Netto afname 2024 (LDN)]]-Tabel1[[#This Row],[Wind profiel]]&lt;0,0,Tabel1[[#This Row],[Netto afname 2024 (LDN)]]-Tabel1[[#This Row],[Wind profiel]])</f>
        <v>11.0093</v>
      </c>
      <c r="J3380" s="1">
        <f>Tabel1[[#This Row],[Wind profiel]]-Tabel1[[#This Row],[Netto afname 2024 (LDN)]]</f>
        <v>-11.0093</v>
      </c>
    </row>
    <row r="3381" spans="1:10" x14ac:dyDescent="0.2">
      <c r="A3381">
        <f t="shared" si="105"/>
        <v>5</v>
      </c>
      <c r="B3381" t="s">
        <v>3379</v>
      </c>
      <c r="C3381" s="1">
        <v>101.30000000000001</v>
      </c>
      <c r="D3381" s="1">
        <v>4.7877591312931882</v>
      </c>
      <c r="E3381" s="1">
        <v>79.2</v>
      </c>
      <c r="F3381" s="1">
        <f t="shared" si="106"/>
        <v>175.7122408687068</v>
      </c>
      <c r="G3381" s="34"/>
      <c r="H3381" s="1">
        <v>181.7</v>
      </c>
      <c r="I3381" s="1">
        <f>IF(Tabel1[[#This Row],[Netto afname 2024 (LDN)]]-Tabel1[[#This Row],[Wind profiel]]&lt;0,0,Tabel1[[#This Row],[Netto afname 2024 (LDN)]]-Tabel1[[#This Row],[Wind profiel]])</f>
        <v>0</v>
      </c>
      <c r="J3381" s="1">
        <f>Tabel1[[#This Row],[Wind profiel]]-Tabel1[[#This Row],[Netto afname 2024 (LDN)]]</f>
        <v>80.399999999999977</v>
      </c>
    </row>
    <row r="3382" spans="1:10" x14ac:dyDescent="0.2">
      <c r="A3382">
        <f t="shared" si="105"/>
        <v>5</v>
      </c>
      <c r="B3382" t="s">
        <v>3380</v>
      </c>
      <c r="C3382" s="1">
        <v>187.50630000000001</v>
      </c>
      <c r="D3382" s="1">
        <v>0</v>
      </c>
      <c r="E3382" s="1">
        <v>9.84</v>
      </c>
      <c r="F3382" s="1">
        <f t="shared" si="106"/>
        <v>197.34630000000001</v>
      </c>
      <c r="G3382" s="34"/>
      <c r="H3382" s="1">
        <v>780.8</v>
      </c>
      <c r="I3382" s="1">
        <f>IF(Tabel1[[#This Row],[Netto afname 2024 (LDN)]]-Tabel1[[#This Row],[Wind profiel]]&lt;0,0,Tabel1[[#This Row],[Netto afname 2024 (LDN)]]-Tabel1[[#This Row],[Wind profiel]])</f>
        <v>0</v>
      </c>
      <c r="J3382" s="1">
        <f>Tabel1[[#This Row],[Wind profiel]]-Tabel1[[#This Row],[Netto afname 2024 (LDN)]]</f>
        <v>593.29369999999994</v>
      </c>
    </row>
    <row r="3383" spans="1:10" x14ac:dyDescent="0.2">
      <c r="A3383">
        <f t="shared" si="105"/>
        <v>5</v>
      </c>
      <c r="B3383" t="s">
        <v>3381</v>
      </c>
      <c r="C3383" s="1">
        <v>237.80175</v>
      </c>
      <c r="D3383" s="1">
        <v>0</v>
      </c>
      <c r="E3383" s="1">
        <v>1.04</v>
      </c>
      <c r="F3383" s="1">
        <f t="shared" si="106"/>
        <v>238.84174999999999</v>
      </c>
      <c r="G3383" s="34"/>
      <c r="H3383" s="1">
        <v>1214.5</v>
      </c>
      <c r="I3383" s="1">
        <f>IF(Tabel1[[#This Row],[Netto afname 2024 (LDN)]]-Tabel1[[#This Row],[Wind profiel]]&lt;0,0,Tabel1[[#This Row],[Netto afname 2024 (LDN)]]-Tabel1[[#This Row],[Wind profiel]])</f>
        <v>0</v>
      </c>
      <c r="J3383" s="1">
        <f>Tabel1[[#This Row],[Wind profiel]]-Tabel1[[#This Row],[Netto afname 2024 (LDN)]]</f>
        <v>976.69825000000003</v>
      </c>
    </row>
    <row r="3384" spans="1:10" x14ac:dyDescent="0.2">
      <c r="A3384">
        <f t="shared" si="105"/>
        <v>5</v>
      </c>
      <c r="B3384" t="s">
        <v>3382</v>
      </c>
      <c r="C3384" s="1">
        <v>278.52435000000003</v>
      </c>
      <c r="D3384" s="1">
        <v>0</v>
      </c>
      <c r="E3384" s="1">
        <v>0</v>
      </c>
      <c r="F3384" s="1">
        <f t="shared" si="106"/>
        <v>278.52435000000003</v>
      </c>
      <c r="G3384" s="34"/>
      <c r="H3384" s="1">
        <v>1622.9</v>
      </c>
      <c r="I3384" s="1">
        <f>IF(Tabel1[[#This Row],[Netto afname 2024 (LDN)]]-Tabel1[[#This Row],[Wind profiel]]&lt;0,0,Tabel1[[#This Row],[Netto afname 2024 (LDN)]]-Tabel1[[#This Row],[Wind profiel]])</f>
        <v>0</v>
      </c>
      <c r="J3384" s="1">
        <f>Tabel1[[#This Row],[Wind profiel]]-Tabel1[[#This Row],[Netto afname 2024 (LDN)]]</f>
        <v>1344.37565</v>
      </c>
    </row>
    <row r="3385" spans="1:10" x14ac:dyDescent="0.2">
      <c r="A3385">
        <f t="shared" si="105"/>
        <v>5</v>
      </c>
      <c r="B3385" t="s">
        <v>3383</v>
      </c>
      <c r="C3385" s="1">
        <v>268.64760000000001</v>
      </c>
      <c r="D3385" s="1">
        <v>0</v>
      </c>
      <c r="E3385" s="1">
        <v>0</v>
      </c>
      <c r="F3385" s="1">
        <f t="shared" si="106"/>
        <v>268.64760000000001</v>
      </c>
      <c r="G3385" s="34"/>
      <c r="H3385" s="1">
        <v>1395.2</v>
      </c>
      <c r="I3385" s="1">
        <f>IF(Tabel1[[#This Row],[Netto afname 2024 (LDN)]]-Tabel1[[#This Row],[Wind profiel]]&lt;0,0,Tabel1[[#This Row],[Netto afname 2024 (LDN)]]-Tabel1[[#This Row],[Wind profiel]])</f>
        <v>0</v>
      </c>
      <c r="J3385" s="1">
        <f>Tabel1[[#This Row],[Wind profiel]]-Tabel1[[#This Row],[Netto afname 2024 (LDN)]]</f>
        <v>1126.5524</v>
      </c>
    </row>
    <row r="3386" spans="1:10" x14ac:dyDescent="0.2">
      <c r="A3386">
        <f t="shared" si="105"/>
        <v>5</v>
      </c>
      <c r="B3386" t="s">
        <v>3384</v>
      </c>
      <c r="C3386" s="1">
        <v>242.61349999999999</v>
      </c>
      <c r="D3386" s="1">
        <v>0</v>
      </c>
      <c r="E3386" s="1">
        <v>0</v>
      </c>
      <c r="F3386" s="1">
        <f t="shared" si="106"/>
        <v>242.61349999999999</v>
      </c>
      <c r="G3386" s="34"/>
      <c r="H3386" s="1">
        <v>1074.7</v>
      </c>
      <c r="I3386" s="1">
        <f>IF(Tabel1[[#This Row],[Netto afname 2024 (LDN)]]-Tabel1[[#This Row],[Wind profiel]]&lt;0,0,Tabel1[[#This Row],[Netto afname 2024 (LDN)]]-Tabel1[[#This Row],[Wind profiel]])</f>
        <v>0</v>
      </c>
      <c r="J3386" s="1">
        <f>Tabel1[[#This Row],[Wind profiel]]-Tabel1[[#This Row],[Netto afname 2024 (LDN)]]</f>
        <v>832.08650000000011</v>
      </c>
    </row>
    <row r="3387" spans="1:10" x14ac:dyDescent="0.2">
      <c r="A3387">
        <f t="shared" si="105"/>
        <v>5</v>
      </c>
      <c r="B3387" t="s">
        <v>3385</v>
      </c>
      <c r="C3387" s="1">
        <v>194.14144999999999</v>
      </c>
      <c r="D3387" s="1">
        <v>0</v>
      </c>
      <c r="E3387" s="1">
        <v>0</v>
      </c>
      <c r="F3387" s="1">
        <f t="shared" si="106"/>
        <v>194.14144999999999</v>
      </c>
      <c r="G3387" s="34"/>
      <c r="H3387" s="1">
        <v>1228.0999999999999</v>
      </c>
      <c r="I3387" s="1">
        <f>IF(Tabel1[[#This Row],[Netto afname 2024 (LDN)]]-Tabel1[[#This Row],[Wind profiel]]&lt;0,0,Tabel1[[#This Row],[Netto afname 2024 (LDN)]]-Tabel1[[#This Row],[Wind profiel]])</f>
        <v>0</v>
      </c>
      <c r="J3387" s="1">
        <f>Tabel1[[#This Row],[Wind profiel]]-Tabel1[[#This Row],[Netto afname 2024 (LDN)]]</f>
        <v>1033.9585499999998</v>
      </c>
    </row>
    <row r="3388" spans="1:10" x14ac:dyDescent="0.2">
      <c r="A3388">
        <f t="shared" si="105"/>
        <v>5</v>
      </c>
      <c r="B3388" t="s">
        <v>3386</v>
      </c>
      <c r="C3388" s="1">
        <v>181.27634999999998</v>
      </c>
      <c r="D3388" s="1">
        <v>0</v>
      </c>
      <c r="E3388" s="1">
        <v>0</v>
      </c>
      <c r="F3388" s="1">
        <f t="shared" si="106"/>
        <v>181.27634999999998</v>
      </c>
      <c r="G3388" s="34"/>
      <c r="H3388" s="1">
        <v>1487.8</v>
      </c>
      <c r="I3388" s="1">
        <f>IF(Tabel1[[#This Row],[Netto afname 2024 (LDN)]]-Tabel1[[#This Row],[Wind profiel]]&lt;0,0,Tabel1[[#This Row],[Netto afname 2024 (LDN)]]-Tabel1[[#This Row],[Wind profiel]])</f>
        <v>0</v>
      </c>
      <c r="J3388" s="1">
        <f>Tabel1[[#This Row],[Wind profiel]]-Tabel1[[#This Row],[Netto afname 2024 (LDN)]]</f>
        <v>1306.5236500000001</v>
      </c>
    </row>
    <row r="3389" spans="1:10" x14ac:dyDescent="0.2">
      <c r="A3389">
        <f t="shared" si="105"/>
        <v>5</v>
      </c>
      <c r="B3389" t="s">
        <v>3387</v>
      </c>
      <c r="C3389" s="1">
        <v>148.50579999999999</v>
      </c>
      <c r="D3389" s="1">
        <v>0</v>
      </c>
      <c r="E3389" s="1">
        <v>0</v>
      </c>
      <c r="F3389" s="1">
        <f t="shared" si="106"/>
        <v>148.50579999999999</v>
      </c>
      <c r="G3389" s="34"/>
      <c r="H3389" s="1">
        <v>1438</v>
      </c>
      <c r="I3389" s="1">
        <f>IF(Tabel1[[#This Row],[Netto afname 2024 (LDN)]]-Tabel1[[#This Row],[Wind profiel]]&lt;0,0,Tabel1[[#This Row],[Netto afname 2024 (LDN)]]-Tabel1[[#This Row],[Wind profiel]])</f>
        <v>0</v>
      </c>
      <c r="J3389" s="1">
        <f>Tabel1[[#This Row],[Wind profiel]]-Tabel1[[#This Row],[Netto afname 2024 (LDN)]]</f>
        <v>1289.4942000000001</v>
      </c>
    </row>
    <row r="3390" spans="1:10" x14ac:dyDescent="0.2">
      <c r="A3390">
        <f t="shared" si="105"/>
        <v>5</v>
      </c>
      <c r="B3390" t="s">
        <v>3388</v>
      </c>
      <c r="C3390" s="1">
        <v>145.51745</v>
      </c>
      <c r="D3390" s="1">
        <v>0</v>
      </c>
      <c r="E3390" s="1">
        <v>0</v>
      </c>
      <c r="F3390" s="1">
        <f t="shared" si="106"/>
        <v>145.51745</v>
      </c>
      <c r="G3390" s="34"/>
      <c r="H3390" s="1">
        <v>1282.0999999999999</v>
      </c>
      <c r="I3390" s="1">
        <f>IF(Tabel1[[#This Row],[Netto afname 2024 (LDN)]]-Tabel1[[#This Row],[Wind profiel]]&lt;0,0,Tabel1[[#This Row],[Netto afname 2024 (LDN)]]-Tabel1[[#This Row],[Wind profiel]])</f>
        <v>0</v>
      </c>
      <c r="J3390" s="1">
        <f>Tabel1[[#This Row],[Wind profiel]]-Tabel1[[#This Row],[Netto afname 2024 (LDN)]]</f>
        <v>1136.5825499999999</v>
      </c>
    </row>
    <row r="3391" spans="1:10" x14ac:dyDescent="0.2">
      <c r="A3391">
        <f t="shared" si="105"/>
        <v>5</v>
      </c>
      <c r="B3391" t="s">
        <v>3389</v>
      </c>
      <c r="C3391" s="1">
        <v>137.91995</v>
      </c>
      <c r="D3391" s="1">
        <v>0</v>
      </c>
      <c r="E3391" s="1">
        <v>2.8</v>
      </c>
      <c r="F3391" s="1">
        <f t="shared" si="106"/>
        <v>140.71995000000001</v>
      </c>
      <c r="G3391" s="34"/>
      <c r="H3391" s="1">
        <v>1253</v>
      </c>
      <c r="I3391" s="1">
        <f>IF(Tabel1[[#This Row],[Netto afname 2024 (LDN)]]-Tabel1[[#This Row],[Wind profiel]]&lt;0,0,Tabel1[[#This Row],[Netto afname 2024 (LDN)]]-Tabel1[[#This Row],[Wind profiel]])</f>
        <v>0</v>
      </c>
      <c r="J3391" s="1">
        <f>Tabel1[[#This Row],[Wind profiel]]-Tabel1[[#This Row],[Netto afname 2024 (LDN)]]</f>
        <v>1115.08005</v>
      </c>
    </row>
    <row r="3392" spans="1:10" x14ac:dyDescent="0.2">
      <c r="A3392">
        <f t="shared" si="105"/>
        <v>5</v>
      </c>
      <c r="B3392" t="s">
        <v>3390</v>
      </c>
      <c r="C3392" s="1">
        <v>91.980400000000003</v>
      </c>
      <c r="D3392" s="1">
        <v>0</v>
      </c>
      <c r="E3392" s="1">
        <v>51.44</v>
      </c>
      <c r="F3392" s="1">
        <f t="shared" si="106"/>
        <v>143.4204</v>
      </c>
      <c r="G3392" s="34"/>
      <c r="H3392" s="1">
        <v>1735.2</v>
      </c>
      <c r="I3392" s="1">
        <f>IF(Tabel1[[#This Row],[Netto afname 2024 (LDN)]]-Tabel1[[#This Row],[Wind profiel]]&lt;0,0,Tabel1[[#This Row],[Netto afname 2024 (LDN)]]-Tabel1[[#This Row],[Wind profiel]])</f>
        <v>0</v>
      </c>
      <c r="J3392" s="1">
        <f>Tabel1[[#This Row],[Wind profiel]]-Tabel1[[#This Row],[Netto afname 2024 (LDN)]]</f>
        <v>1643.2196000000001</v>
      </c>
    </row>
    <row r="3393" spans="1:10" x14ac:dyDescent="0.2">
      <c r="A3393">
        <f t="shared" si="105"/>
        <v>5</v>
      </c>
      <c r="B3393" t="s">
        <v>3391</v>
      </c>
      <c r="C3393" s="1">
        <v>8.05335</v>
      </c>
      <c r="D3393" s="1">
        <v>16.535044422507404</v>
      </c>
      <c r="E3393" s="1">
        <v>149.19999999999999</v>
      </c>
      <c r="F3393" s="1">
        <f t="shared" si="106"/>
        <v>140.71830557749257</v>
      </c>
      <c r="G3393" s="34"/>
      <c r="H3393" s="1">
        <v>1583.7</v>
      </c>
      <c r="I3393" s="1">
        <f>IF(Tabel1[[#This Row],[Netto afname 2024 (LDN)]]-Tabel1[[#This Row],[Wind profiel]]&lt;0,0,Tabel1[[#This Row],[Netto afname 2024 (LDN)]]-Tabel1[[#This Row],[Wind profiel]])</f>
        <v>0</v>
      </c>
      <c r="J3393" s="1">
        <f>Tabel1[[#This Row],[Wind profiel]]-Tabel1[[#This Row],[Netto afname 2024 (LDN)]]</f>
        <v>1575.6466500000001</v>
      </c>
    </row>
    <row r="3394" spans="1:10" x14ac:dyDescent="0.2">
      <c r="A3394">
        <f t="shared" si="105"/>
        <v>5</v>
      </c>
      <c r="B3394" t="s">
        <v>3392</v>
      </c>
      <c r="C3394" s="1">
        <v>0</v>
      </c>
      <c r="D3394" s="1">
        <v>154.09674234945706</v>
      </c>
      <c r="E3394" s="1">
        <v>285.52</v>
      </c>
      <c r="F3394" s="1">
        <f t="shared" si="106"/>
        <v>131.42325765054292</v>
      </c>
      <c r="G3394" s="34"/>
      <c r="H3394" s="1">
        <v>1199.5999999999999</v>
      </c>
      <c r="I3394" s="1">
        <f>IF(Tabel1[[#This Row],[Netto afname 2024 (LDN)]]-Tabel1[[#This Row],[Wind profiel]]&lt;0,0,Tabel1[[#This Row],[Netto afname 2024 (LDN)]]-Tabel1[[#This Row],[Wind profiel]])</f>
        <v>0</v>
      </c>
      <c r="J3394" s="1">
        <f>Tabel1[[#This Row],[Wind profiel]]-Tabel1[[#This Row],[Netto afname 2024 (LDN)]]</f>
        <v>1199.5999999999999</v>
      </c>
    </row>
    <row r="3395" spans="1:10" x14ac:dyDescent="0.2">
      <c r="A3395">
        <f t="shared" si="105"/>
        <v>5</v>
      </c>
      <c r="B3395" t="s">
        <v>3393</v>
      </c>
      <c r="C3395" s="1">
        <v>0</v>
      </c>
      <c r="D3395" s="1">
        <v>271.66831194471865</v>
      </c>
      <c r="E3395" s="1">
        <v>406.8</v>
      </c>
      <c r="F3395" s="1">
        <f t="shared" si="106"/>
        <v>135.13168805528136</v>
      </c>
      <c r="G3395" s="34"/>
      <c r="H3395" s="1">
        <v>1001.1</v>
      </c>
      <c r="I3395" s="1">
        <f>IF(Tabel1[[#This Row],[Netto afname 2024 (LDN)]]-Tabel1[[#This Row],[Wind profiel]]&lt;0,0,Tabel1[[#This Row],[Netto afname 2024 (LDN)]]-Tabel1[[#This Row],[Wind profiel]])</f>
        <v>0</v>
      </c>
      <c r="J3395" s="1">
        <f>Tabel1[[#This Row],[Wind profiel]]-Tabel1[[#This Row],[Netto afname 2024 (LDN)]]</f>
        <v>1001.1</v>
      </c>
    </row>
    <row r="3396" spans="1:10" x14ac:dyDescent="0.2">
      <c r="A3396">
        <f t="shared" ref="A3396:A3459" si="107">MONTH(B3396)</f>
        <v>5</v>
      </c>
      <c r="B3396" t="s">
        <v>3394</v>
      </c>
      <c r="C3396" s="1">
        <v>0</v>
      </c>
      <c r="D3396" s="1">
        <v>355.87364264560711</v>
      </c>
      <c r="E3396" s="1">
        <v>492.64</v>
      </c>
      <c r="F3396" s="1">
        <f t="shared" ref="F3396:F3459" si="108">C3396+E3396-D3396</f>
        <v>136.76635735439288</v>
      </c>
      <c r="G3396" s="34"/>
      <c r="H3396" s="1">
        <v>1091.4000000000001</v>
      </c>
      <c r="I3396" s="1">
        <f>IF(Tabel1[[#This Row],[Netto afname 2024 (LDN)]]-Tabel1[[#This Row],[Wind profiel]]&lt;0,0,Tabel1[[#This Row],[Netto afname 2024 (LDN)]]-Tabel1[[#This Row],[Wind profiel]])</f>
        <v>0</v>
      </c>
      <c r="J3396" s="1">
        <f>Tabel1[[#This Row],[Wind profiel]]-Tabel1[[#This Row],[Netto afname 2024 (LDN)]]</f>
        <v>1091.4000000000001</v>
      </c>
    </row>
    <row r="3397" spans="1:10" x14ac:dyDescent="0.2">
      <c r="A3397">
        <f t="shared" si="107"/>
        <v>5</v>
      </c>
      <c r="B3397" t="s">
        <v>3395</v>
      </c>
      <c r="C3397" s="1">
        <v>0</v>
      </c>
      <c r="D3397" s="1">
        <v>323.39585389930897</v>
      </c>
      <c r="E3397" s="1">
        <v>474.56</v>
      </c>
      <c r="F3397" s="1">
        <f t="shared" si="108"/>
        <v>151.16414610069103</v>
      </c>
      <c r="G3397" s="34"/>
      <c r="H3397" s="1">
        <v>1180.7</v>
      </c>
      <c r="I3397" s="1">
        <f>IF(Tabel1[[#This Row],[Netto afname 2024 (LDN)]]-Tabel1[[#This Row],[Wind profiel]]&lt;0,0,Tabel1[[#This Row],[Netto afname 2024 (LDN)]]-Tabel1[[#This Row],[Wind profiel]])</f>
        <v>0</v>
      </c>
      <c r="J3397" s="1">
        <f>Tabel1[[#This Row],[Wind profiel]]-Tabel1[[#This Row],[Netto afname 2024 (LDN)]]</f>
        <v>1180.7</v>
      </c>
    </row>
    <row r="3398" spans="1:10" x14ac:dyDescent="0.2">
      <c r="A3398">
        <f t="shared" si="107"/>
        <v>5</v>
      </c>
      <c r="B3398" t="s">
        <v>3396</v>
      </c>
      <c r="C3398" s="1">
        <v>0</v>
      </c>
      <c r="D3398" s="1">
        <v>287.4629812438302</v>
      </c>
      <c r="E3398" s="1">
        <v>468.8</v>
      </c>
      <c r="F3398" s="1">
        <f t="shared" si="108"/>
        <v>181.33701875616981</v>
      </c>
      <c r="G3398" s="34"/>
      <c r="H3398" s="1">
        <v>1533.8</v>
      </c>
      <c r="I3398" s="1">
        <f>IF(Tabel1[[#This Row],[Netto afname 2024 (LDN)]]-Tabel1[[#This Row],[Wind profiel]]&lt;0,0,Tabel1[[#This Row],[Netto afname 2024 (LDN)]]-Tabel1[[#This Row],[Wind profiel]])</f>
        <v>0</v>
      </c>
      <c r="J3398" s="1">
        <f>Tabel1[[#This Row],[Wind profiel]]-Tabel1[[#This Row],[Netto afname 2024 (LDN)]]</f>
        <v>1533.8</v>
      </c>
    </row>
    <row r="3399" spans="1:10" x14ac:dyDescent="0.2">
      <c r="A3399">
        <f t="shared" si="107"/>
        <v>5</v>
      </c>
      <c r="B3399" t="s">
        <v>3397</v>
      </c>
      <c r="C3399" s="1">
        <v>0</v>
      </c>
      <c r="D3399" s="1">
        <v>247.38400789733464</v>
      </c>
      <c r="E3399" s="1">
        <v>458.24</v>
      </c>
      <c r="F3399" s="1">
        <f t="shared" si="108"/>
        <v>210.85599210266537</v>
      </c>
      <c r="G3399" s="34"/>
      <c r="H3399" s="1">
        <v>1557.3</v>
      </c>
      <c r="I3399" s="1">
        <f>IF(Tabel1[[#This Row],[Netto afname 2024 (LDN)]]-Tabel1[[#This Row],[Wind profiel]]&lt;0,0,Tabel1[[#This Row],[Netto afname 2024 (LDN)]]-Tabel1[[#This Row],[Wind profiel]])</f>
        <v>0</v>
      </c>
      <c r="J3399" s="1">
        <f>Tabel1[[#This Row],[Wind profiel]]-Tabel1[[#This Row],[Netto afname 2024 (LDN)]]</f>
        <v>1557.3</v>
      </c>
    </row>
    <row r="3400" spans="1:10" x14ac:dyDescent="0.2">
      <c r="A3400">
        <f t="shared" si="107"/>
        <v>5</v>
      </c>
      <c r="B3400" t="s">
        <v>3398</v>
      </c>
      <c r="C3400" s="1">
        <v>0</v>
      </c>
      <c r="D3400" s="1">
        <v>242.69496544916092</v>
      </c>
      <c r="E3400" s="1">
        <v>445.76</v>
      </c>
      <c r="F3400" s="1">
        <f t="shared" si="108"/>
        <v>203.06503455083907</v>
      </c>
      <c r="G3400" s="34"/>
      <c r="H3400" s="1">
        <v>1440.9</v>
      </c>
      <c r="I3400" s="1">
        <f>IF(Tabel1[[#This Row],[Netto afname 2024 (LDN)]]-Tabel1[[#This Row],[Wind profiel]]&lt;0,0,Tabel1[[#This Row],[Netto afname 2024 (LDN)]]-Tabel1[[#This Row],[Wind profiel]])</f>
        <v>0</v>
      </c>
      <c r="J3400" s="1">
        <f>Tabel1[[#This Row],[Wind profiel]]-Tabel1[[#This Row],[Netto afname 2024 (LDN)]]</f>
        <v>1440.9</v>
      </c>
    </row>
    <row r="3401" spans="1:10" x14ac:dyDescent="0.2">
      <c r="A3401">
        <f t="shared" si="107"/>
        <v>5</v>
      </c>
      <c r="B3401" t="s">
        <v>3399</v>
      </c>
      <c r="C3401" s="1">
        <v>0</v>
      </c>
      <c r="D3401" s="1">
        <v>225.71569595261599</v>
      </c>
      <c r="E3401" s="1">
        <v>411.76</v>
      </c>
      <c r="F3401" s="1">
        <f t="shared" si="108"/>
        <v>186.044304047384</v>
      </c>
      <c r="G3401" s="34"/>
      <c r="H3401" s="1">
        <v>1450.2</v>
      </c>
      <c r="I3401" s="1">
        <f>IF(Tabel1[[#This Row],[Netto afname 2024 (LDN)]]-Tabel1[[#This Row],[Wind profiel]]&lt;0,0,Tabel1[[#This Row],[Netto afname 2024 (LDN)]]-Tabel1[[#This Row],[Wind profiel]])</f>
        <v>0</v>
      </c>
      <c r="J3401" s="1">
        <f>Tabel1[[#This Row],[Wind profiel]]-Tabel1[[#This Row],[Netto afname 2024 (LDN)]]</f>
        <v>1450.2</v>
      </c>
    </row>
    <row r="3402" spans="1:10" x14ac:dyDescent="0.2">
      <c r="A3402">
        <f t="shared" si="107"/>
        <v>5</v>
      </c>
      <c r="B3402" t="s">
        <v>3400</v>
      </c>
      <c r="C3402" s="1">
        <v>0.45584999999999998</v>
      </c>
      <c r="D3402" s="1">
        <v>207.15695952615991</v>
      </c>
      <c r="E3402" s="1">
        <v>378.55999999999995</v>
      </c>
      <c r="F3402" s="1">
        <f t="shared" si="108"/>
        <v>171.85889047384003</v>
      </c>
      <c r="G3402" s="34"/>
      <c r="H3402" s="1">
        <v>1699</v>
      </c>
      <c r="I3402" s="1">
        <f>IF(Tabel1[[#This Row],[Netto afname 2024 (LDN)]]-Tabel1[[#This Row],[Wind profiel]]&lt;0,0,Tabel1[[#This Row],[Netto afname 2024 (LDN)]]-Tabel1[[#This Row],[Wind profiel]])</f>
        <v>0</v>
      </c>
      <c r="J3402" s="1">
        <f>Tabel1[[#This Row],[Wind profiel]]-Tabel1[[#This Row],[Netto afname 2024 (LDN)]]</f>
        <v>1698.5441499999999</v>
      </c>
    </row>
    <row r="3403" spans="1:10" x14ac:dyDescent="0.2">
      <c r="A3403">
        <f t="shared" si="107"/>
        <v>5</v>
      </c>
      <c r="B3403" t="s">
        <v>3401</v>
      </c>
      <c r="C3403" s="1">
        <v>65.794350000000009</v>
      </c>
      <c r="D3403" s="1">
        <v>1.3820335636722605</v>
      </c>
      <c r="E3403" s="1">
        <v>126.96</v>
      </c>
      <c r="F3403" s="1">
        <f t="shared" si="108"/>
        <v>191.37231643632774</v>
      </c>
      <c r="G3403" s="34"/>
      <c r="H3403" s="1">
        <v>1606.9</v>
      </c>
      <c r="I3403" s="1">
        <f>IF(Tabel1[[#This Row],[Netto afname 2024 (LDN)]]-Tabel1[[#This Row],[Wind profiel]]&lt;0,0,Tabel1[[#This Row],[Netto afname 2024 (LDN)]]-Tabel1[[#This Row],[Wind profiel]])</f>
        <v>0</v>
      </c>
      <c r="J3403" s="1">
        <f>Tabel1[[#This Row],[Wind profiel]]-Tabel1[[#This Row],[Netto afname 2024 (LDN)]]</f>
        <v>1541.10565</v>
      </c>
    </row>
    <row r="3404" spans="1:10" x14ac:dyDescent="0.2">
      <c r="A3404">
        <f t="shared" si="107"/>
        <v>5</v>
      </c>
      <c r="B3404" t="s">
        <v>3402</v>
      </c>
      <c r="C3404" s="1">
        <v>107.27670000000001</v>
      </c>
      <c r="D3404" s="1">
        <v>0</v>
      </c>
      <c r="E3404" s="1">
        <v>132.32</v>
      </c>
      <c r="F3404" s="1">
        <f t="shared" si="108"/>
        <v>239.5967</v>
      </c>
      <c r="G3404" s="34"/>
      <c r="H3404" s="1">
        <v>1257.0999999999999</v>
      </c>
      <c r="I3404" s="1">
        <f>IF(Tabel1[[#This Row],[Netto afname 2024 (LDN)]]-Tabel1[[#This Row],[Wind profiel]]&lt;0,0,Tabel1[[#This Row],[Netto afname 2024 (LDN)]]-Tabel1[[#This Row],[Wind profiel]])</f>
        <v>0</v>
      </c>
      <c r="J3404" s="1">
        <f>Tabel1[[#This Row],[Wind profiel]]-Tabel1[[#This Row],[Netto afname 2024 (LDN)]]</f>
        <v>1149.8233</v>
      </c>
    </row>
    <row r="3405" spans="1:10" x14ac:dyDescent="0.2">
      <c r="A3405">
        <f t="shared" si="107"/>
        <v>5</v>
      </c>
      <c r="B3405" t="s">
        <v>3403</v>
      </c>
      <c r="C3405" s="1">
        <v>233.54715000000002</v>
      </c>
      <c r="D3405" s="1">
        <v>0</v>
      </c>
      <c r="E3405" s="1">
        <v>49.44</v>
      </c>
      <c r="F3405" s="1">
        <f t="shared" si="108"/>
        <v>282.98715000000004</v>
      </c>
      <c r="G3405" s="34"/>
      <c r="H3405" s="1">
        <v>1291.5999999999999</v>
      </c>
      <c r="I3405" s="1">
        <f>IF(Tabel1[[#This Row],[Netto afname 2024 (LDN)]]-Tabel1[[#This Row],[Wind profiel]]&lt;0,0,Tabel1[[#This Row],[Netto afname 2024 (LDN)]]-Tabel1[[#This Row],[Wind profiel]])</f>
        <v>0</v>
      </c>
      <c r="J3405" s="1">
        <f>Tabel1[[#This Row],[Wind profiel]]-Tabel1[[#This Row],[Netto afname 2024 (LDN)]]</f>
        <v>1058.0528499999998</v>
      </c>
    </row>
    <row r="3406" spans="1:10" x14ac:dyDescent="0.2">
      <c r="A3406">
        <f t="shared" si="107"/>
        <v>5</v>
      </c>
      <c r="B3406" t="s">
        <v>3404</v>
      </c>
      <c r="C3406" s="1">
        <v>251.02140000000003</v>
      </c>
      <c r="D3406" s="1">
        <v>0</v>
      </c>
      <c r="E3406" s="1">
        <v>17.04</v>
      </c>
      <c r="F3406" s="1">
        <f t="shared" si="108"/>
        <v>268.06140000000005</v>
      </c>
      <c r="G3406" s="34"/>
      <c r="H3406" s="1">
        <v>638.5</v>
      </c>
      <c r="I3406" s="1">
        <f>IF(Tabel1[[#This Row],[Netto afname 2024 (LDN)]]-Tabel1[[#This Row],[Wind profiel]]&lt;0,0,Tabel1[[#This Row],[Netto afname 2024 (LDN)]]-Tabel1[[#This Row],[Wind profiel]])</f>
        <v>0</v>
      </c>
      <c r="J3406" s="1">
        <f>Tabel1[[#This Row],[Wind profiel]]-Tabel1[[#This Row],[Netto afname 2024 (LDN)]]</f>
        <v>387.47859999999997</v>
      </c>
    </row>
    <row r="3407" spans="1:10" x14ac:dyDescent="0.2">
      <c r="A3407">
        <f t="shared" si="107"/>
        <v>5</v>
      </c>
      <c r="B3407" t="s">
        <v>3405</v>
      </c>
      <c r="C3407" s="1">
        <v>213.69234999999998</v>
      </c>
      <c r="D3407" s="1">
        <v>0</v>
      </c>
      <c r="E3407" s="1">
        <v>0.32</v>
      </c>
      <c r="F3407" s="1">
        <f t="shared" si="108"/>
        <v>214.01234999999997</v>
      </c>
      <c r="G3407" s="34"/>
      <c r="H3407" s="1">
        <v>99.3</v>
      </c>
      <c r="I3407" s="1">
        <f>IF(Tabel1[[#This Row],[Netto afname 2024 (LDN)]]-Tabel1[[#This Row],[Wind profiel]]&lt;0,0,Tabel1[[#This Row],[Netto afname 2024 (LDN)]]-Tabel1[[#This Row],[Wind profiel]])</f>
        <v>114.39234999999998</v>
      </c>
      <c r="J3407" s="1">
        <f>Tabel1[[#This Row],[Wind profiel]]-Tabel1[[#This Row],[Netto afname 2024 (LDN)]]</f>
        <v>-114.39234999999998</v>
      </c>
    </row>
    <row r="3408" spans="1:10" x14ac:dyDescent="0.2">
      <c r="A3408">
        <f t="shared" si="107"/>
        <v>5</v>
      </c>
      <c r="B3408" t="s">
        <v>3406</v>
      </c>
      <c r="C3408" s="1">
        <v>230.0523</v>
      </c>
      <c r="D3408" s="1">
        <v>0</v>
      </c>
      <c r="E3408" s="1">
        <v>0</v>
      </c>
      <c r="F3408" s="1">
        <f t="shared" si="108"/>
        <v>230.0523</v>
      </c>
      <c r="G3408" s="34"/>
      <c r="H3408" s="1">
        <v>0</v>
      </c>
      <c r="I3408" s="1">
        <f>IF(Tabel1[[#This Row],[Netto afname 2024 (LDN)]]-Tabel1[[#This Row],[Wind profiel]]&lt;0,0,Tabel1[[#This Row],[Netto afname 2024 (LDN)]]-Tabel1[[#This Row],[Wind profiel]])</f>
        <v>230.0523</v>
      </c>
      <c r="J3408" s="1">
        <f>Tabel1[[#This Row],[Wind profiel]]-Tabel1[[#This Row],[Netto afname 2024 (LDN)]]</f>
        <v>-230.0523</v>
      </c>
    </row>
    <row r="3409" spans="1:10" x14ac:dyDescent="0.2">
      <c r="A3409">
        <f t="shared" si="107"/>
        <v>5</v>
      </c>
      <c r="B3409" t="s">
        <v>3407</v>
      </c>
      <c r="C3409" s="1">
        <v>242.15764999999999</v>
      </c>
      <c r="D3409" s="1">
        <v>0</v>
      </c>
      <c r="E3409" s="1">
        <v>0</v>
      </c>
      <c r="F3409" s="1">
        <f t="shared" si="108"/>
        <v>242.15764999999999</v>
      </c>
      <c r="G3409" s="34"/>
      <c r="H3409" s="1">
        <v>0</v>
      </c>
      <c r="I3409" s="1">
        <f>IF(Tabel1[[#This Row],[Netto afname 2024 (LDN)]]-Tabel1[[#This Row],[Wind profiel]]&lt;0,0,Tabel1[[#This Row],[Netto afname 2024 (LDN)]]-Tabel1[[#This Row],[Wind profiel]])</f>
        <v>242.15764999999999</v>
      </c>
      <c r="J3409" s="1">
        <f>Tabel1[[#This Row],[Wind profiel]]-Tabel1[[#This Row],[Netto afname 2024 (LDN)]]</f>
        <v>-242.15764999999999</v>
      </c>
    </row>
    <row r="3410" spans="1:10" x14ac:dyDescent="0.2">
      <c r="A3410">
        <f t="shared" si="107"/>
        <v>5</v>
      </c>
      <c r="B3410" t="s">
        <v>3408</v>
      </c>
      <c r="C3410" s="1">
        <v>244.38625000000002</v>
      </c>
      <c r="D3410" s="1">
        <v>0</v>
      </c>
      <c r="E3410" s="1">
        <v>0</v>
      </c>
      <c r="F3410" s="1">
        <f t="shared" si="108"/>
        <v>244.38625000000002</v>
      </c>
      <c r="G3410" s="34"/>
      <c r="H3410" s="1">
        <v>634.6</v>
      </c>
      <c r="I3410" s="1">
        <f>IF(Tabel1[[#This Row],[Netto afname 2024 (LDN)]]-Tabel1[[#This Row],[Wind profiel]]&lt;0,0,Tabel1[[#This Row],[Netto afname 2024 (LDN)]]-Tabel1[[#This Row],[Wind profiel]])</f>
        <v>0</v>
      </c>
      <c r="J3410" s="1">
        <f>Tabel1[[#This Row],[Wind profiel]]-Tabel1[[#This Row],[Netto afname 2024 (LDN)]]</f>
        <v>390.21375</v>
      </c>
    </row>
    <row r="3411" spans="1:10" x14ac:dyDescent="0.2">
      <c r="A3411">
        <f t="shared" si="107"/>
        <v>5</v>
      </c>
      <c r="B3411" t="s">
        <v>3409</v>
      </c>
      <c r="C3411" s="1">
        <v>247.42525000000001</v>
      </c>
      <c r="D3411" s="1">
        <v>0</v>
      </c>
      <c r="E3411" s="1">
        <v>0</v>
      </c>
      <c r="F3411" s="1">
        <f t="shared" si="108"/>
        <v>247.42525000000001</v>
      </c>
      <c r="G3411" s="34"/>
      <c r="H3411" s="1">
        <v>1695</v>
      </c>
      <c r="I3411" s="1">
        <f>IF(Tabel1[[#This Row],[Netto afname 2024 (LDN)]]-Tabel1[[#This Row],[Wind profiel]]&lt;0,0,Tabel1[[#This Row],[Netto afname 2024 (LDN)]]-Tabel1[[#This Row],[Wind profiel]])</f>
        <v>0</v>
      </c>
      <c r="J3411" s="1">
        <f>Tabel1[[#This Row],[Wind profiel]]-Tabel1[[#This Row],[Netto afname 2024 (LDN)]]</f>
        <v>1447.57475</v>
      </c>
    </row>
    <row r="3412" spans="1:10" x14ac:dyDescent="0.2">
      <c r="A3412">
        <f t="shared" si="107"/>
        <v>5</v>
      </c>
      <c r="B3412" t="s">
        <v>3410</v>
      </c>
      <c r="C3412" s="1">
        <v>245.29794999999999</v>
      </c>
      <c r="D3412" s="1">
        <v>0</v>
      </c>
      <c r="E3412" s="1">
        <v>0</v>
      </c>
      <c r="F3412" s="1">
        <f t="shared" si="108"/>
        <v>245.29794999999999</v>
      </c>
      <c r="G3412" s="34"/>
      <c r="H3412" s="1">
        <v>1970</v>
      </c>
      <c r="I3412" s="1">
        <f>IF(Tabel1[[#This Row],[Netto afname 2024 (LDN)]]-Tabel1[[#This Row],[Wind profiel]]&lt;0,0,Tabel1[[#This Row],[Netto afname 2024 (LDN)]]-Tabel1[[#This Row],[Wind profiel]])</f>
        <v>0</v>
      </c>
      <c r="J3412" s="1">
        <f>Tabel1[[#This Row],[Wind profiel]]-Tabel1[[#This Row],[Netto afname 2024 (LDN)]]</f>
        <v>1724.7020500000001</v>
      </c>
    </row>
    <row r="3413" spans="1:10" x14ac:dyDescent="0.2">
      <c r="A3413">
        <f t="shared" si="107"/>
        <v>5</v>
      </c>
      <c r="B3413" t="s">
        <v>3411</v>
      </c>
      <c r="C3413" s="1">
        <v>239.32124999999999</v>
      </c>
      <c r="D3413" s="1">
        <v>0</v>
      </c>
      <c r="E3413" s="1">
        <v>0</v>
      </c>
      <c r="F3413" s="1">
        <f t="shared" si="108"/>
        <v>239.32124999999999</v>
      </c>
      <c r="G3413" s="34"/>
      <c r="H3413" s="1">
        <v>684.3</v>
      </c>
      <c r="I3413" s="1">
        <f>IF(Tabel1[[#This Row],[Netto afname 2024 (LDN)]]-Tabel1[[#This Row],[Wind profiel]]&lt;0,0,Tabel1[[#This Row],[Netto afname 2024 (LDN)]]-Tabel1[[#This Row],[Wind profiel]])</f>
        <v>0</v>
      </c>
      <c r="J3413" s="1">
        <f>Tabel1[[#This Row],[Wind profiel]]-Tabel1[[#This Row],[Netto afname 2024 (LDN)]]</f>
        <v>444.97874999999999</v>
      </c>
    </row>
    <row r="3414" spans="1:10" x14ac:dyDescent="0.2">
      <c r="A3414">
        <f t="shared" si="107"/>
        <v>5</v>
      </c>
      <c r="B3414" t="s">
        <v>3412</v>
      </c>
      <c r="C3414" s="1">
        <v>231.87569999999999</v>
      </c>
      <c r="D3414" s="1">
        <v>0</v>
      </c>
      <c r="E3414" s="1">
        <v>0</v>
      </c>
      <c r="F3414" s="1">
        <f t="shared" si="108"/>
        <v>231.87569999999999</v>
      </c>
      <c r="G3414" s="34"/>
      <c r="H3414" s="1">
        <v>361.2</v>
      </c>
      <c r="I3414" s="1">
        <f>IF(Tabel1[[#This Row],[Netto afname 2024 (LDN)]]-Tabel1[[#This Row],[Wind profiel]]&lt;0,0,Tabel1[[#This Row],[Netto afname 2024 (LDN)]]-Tabel1[[#This Row],[Wind profiel]])</f>
        <v>0</v>
      </c>
      <c r="J3414" s="1">
        <f>Tabel1[[#This Row],[Wind profiel]]-Tabel1[[#This Row],[Netto afname 2024 (LDN)]]</f>
        <v>129.32429999999999</v>
      </c>
    </row>
    <row r="3415" spans="1:10" x14ac:dyDescent="0.2">
      <c r="A3415">
        <f t="shared" si="107"/>
        <v>5</v>
      </c>
      <c r="B3415" t="s">
        <v>3413</v>
      </c>
      <c r="C3415" s="1">
        <v>223.92365000000001</v>
      </c>
      <c r="D3415" s="1">
        <v>0</v>
      </c>
      <c r="E3415" s="1">
        <v>0</v>
      </c>
      <c r="F3415" s="1">
        <f t="shared" si="108"/>
        <v>223.92365000000001</v>
      </c>
      <c r="G3415" s="34"/>
      <c r="H3415" s="1">
        <v>269.3</v>
      </c>
      <c r="I3415" s="1">
        <f>IF(Tabel1[[#This Row],[Netto afname 2024 (LDN)]]-Tabel1[[#This Row],[Wind profiel]]&lt;0,0,Tabel1[[#This Row],[Netto afname 2024 (LDN)]]-Tabel1[[#This Row],[Wind profiel]])</f>
        <v>0</v>
      </c>
      <c r="J3415" s="1">
        <f>Tabel1[[#This Row],[Wind profiel]]-Tabel1[[#This Row],[Netto afname 2024 (LDN)]]</f>
        <v>45.376350000000002</v>
      </c>
    </row>
    <row r="3416" spans="1:10" x14ac:dyDescent="0.2">
      <c r="A3416">
        <f t="shared" si="107"/>
        <v>5</v>
      </c>
      <c r="B3416" t="s">
        <v>3414</v>
      </c>
      <c r="C3416" s="1">
        <v>208.88060000000002</v>
      </c>
      <c r="D3416" s="1">
        <v>0</v>
      </c>
      <c r="E3416" s="1">
        <v>9.68</v>
      </c>
      <c r="F3416" s="1">
        <f t="shared" si="108"/>
        <v>218.56060000000002</v>
      </c>
      <c r="G3416" s="34"/>
      <c r="H3416" s="1">
        <v>1057.4000000000001</v>
      </c>
      <c r="I3416" s="1">
        <f>IF(Tabel1[[#This Row],[Netto afname 2024 (LDN)]]-Tabel1[[#This Row],[Wind profiel]]&lt;0,0,Tabel1[[#This Row],[Netto afname 2024 (LDN)]]-Tabel1[[#This Row],[Wind profiel]])</f>
        <v>0</v>
      </c>
      <c r="J3416" s="1">
        <f>Tabel1[[#This Row],[Wind profiel]]-Tabel1[[#This Row],[Netto afname 2024 (LDN)]]</f>
        <v>848.51940000000013</v>
      </c>
    </row>
    <row r="3417" spans="1:10" x14ac:dyDescent="0.2">
      <c r="A3417">
        <f t="shared" si="107"/>
        <v>5</v>
      </c>
      <c r="B3417" t="s">
        <v>3415</v>
      </c>
      <c r="C3417" s="1">
        <v>106.61825</v>
      </c>
      <c r="D3417" s="1">
        <v>8.1441263573543932</v>
      </c>
      <c r="E3417" s="1">
        <v>105.36000000000001</v>
      </c>
      <c r="F3417" s="1">
        <f t="shared" si="108"/>
        <v>203.83412364264561</v>
      </c>
      <c r="G3417" s="34"/>
      <c r="H3417" s="1">
        <v>2068.1999999999998</v>
      </c>
      <c r="I3417" s="1">
        <f>IF(Tabel1[[#This Row],[Netto afname 2024 (LDN)]]-Tabel1[[#This Row],[Wind profiel]]&lt;0,0,Tabel1[[#This Row],[Netto afname 2024 (LDN)]]-Tabel1[[#This Row],[Wind profiel]])</f>
        <v>0</v>
      </c>
      <c r="J3417" s="1">
        <f>Tabel1[[#This Row],[Wind profiel]]-Tabel1[[#This Row],[Netto afname 2024 (LDN)]]</f>
        <v>1961.5817499999998</v>
      </c>
    </row>
    <row r="3418" spans="1:10" x14ac:dyDescent="0.2">
      <c r="A3418">
        <f t="shared" si="107"/>
        <v>5</v>
      </c>
      <c r="B3418" t="s">
        <v>3416</v>
      </c>
      <c r="C3418" s="1">
        <v>11.143000000000001</v>
      </c>
      <c r="D3418" s="1">
        <v>87.364264560710765</v>
      </c>
      <c r="E3418" s="1">
        <v>261.36</v>
      </c>
      <c r="F3418" s="1">
        <f t="shared" si="108"/>
        <v>185.13873543928929</v>
      </c>
      <c r="G3418" s="34"/>
      <c r="H3418" s="1">
        <v>1803</v>
      </c>
      <c r="I3418" s="1">
        <f>IF(Tabel1[[#This Row],[Netto afname 2024 (LDN)]]-Tabel1[[#This Row],[Wind profiel]]&lt;0,0,Tabel1[[#This Row],[Netto afname 2024 (LDN)]]-Tabel1[[#This Row],[Wind profiel]])</f>
        <v>0</v>
      </c>
      <c r="J3418" s="1">
        <f>Tabel1[[#This Row],[Wind profiel]]-Tabel1[[#This Row],[Netto afname 2024 (LDN)]]</f>
        <v>1791.857</v>
      </c>
    </row>
    <row r="3419" spans="1:10" x14ac:dyDescent="0.2">
      <c r="A3419">
        <f t="shared" si="107"/>
        <v>5</v>
      </c>
      <c r="B3419" t="s">
        <v>3417</v>
      </c>
      <c r="C3419" s="1">
        <v>10.028699999999999</v>
      </c>
      <c r="D3419" s="1">
        <v>48.223099703849954</v>
      </c>
      <c r="E3419" s="1">
        <v>211.76</v>
      </c>
      <c r="F3419" s="1">
        <f t="shared" si="108"/>
        <v>173.56560029615002</v>
      </c>
      <c r="G3419" s="34"/>
      <c r="H3419" s="1">
        <v>1566.6</v>
      </c>
      <c r="I3419" s="1">
        <f>IF(Tabel1[[#This Row],[Netto afname 2024 (LDN)]]-Tabel1[[#This Row],[Wind profiel]]&lt;0,0,Tabel1[[#This Row],[Netto afname 2024 (LDN)]]-Tabel1[[#This Row],[Wind profiel]])</f>
        <v>0</v>
      </c>
      <c r="J3419" s="1">
        <f>Tabel1[[#This Row],[Wind profiel]]-Tabel1[[#This Row],[Netto afname 2024 (LDN)]]</f>
        <v>1556.5712999999998</v>
      </c>
    </row>
    <row r="3420" spans="1:10" x14ac:dyDescent="0.2">
      <c r="A3420">
        <f t="shared" si="107"/>
        <v>5</v>
      </c>
      <c r="B3420" t="s">
        <v>3418</v>
      </c>
      <c r="C3420" s="1">
        <v>13.928750000000001</v>
      </c>
      <c r="D3420" s="1">
        <v>27.147087857847978</v>
      </c>
      <c r="E3420" s="1">
        <v>181.76</v>
      </c>
      <c r="F3420" s="1">
        <f t="shared" si="108"/>
        <v>168.54166214215201</v>
      </c>
      <c r="G3420" s="34"/>
      <c r="H3420" s="1">
        <v>1211</v>
      </c>
      <c r="I3420" s="1">
        <f>IF(Tabel1[[#This Row],[Netto afname 2024 (LDN)]]-Tabel1[[#This Row],[Wind profiel]]&lt;0,0,Tabel1[[#This Row],[Netto afname 2024 (LDN)]]-Tabel1[[#This Row],[Wind profiel]])</f>
        <v>0</v>
      </c>
      <c r="J3420" s="1">
        <f>Tabel1[[#This Row],[Wind profiel]]-Tabel1[[#This Row],[Netto afname 2024 (LDN)]]</f>
        <v>1197.07125</v>
      </c>
    </row>
    <row r="3421" spans="1:10" x14ac:dyDescent="0.2">
      <c r="A3421">
        <f t="shared" si="107"/>
        <v>5</v>
      </c>
      <c r="B3421" t="s">
        <v>3419</v>
      </c>
      <c r="C3421" s="1">
        <v>32.871850000000002</v>
      </c>
      <c r="D3421" s="1">
        <v>1.7769002961500493</v>
      </c>
      <c r="E3421" s="1">
        <v>142.80000000000001</v>
      </c>
      <c r="F3421" s="1">
        <f t="shared" si="108"/>
        <v>173.89494970384996</v>
      </c>
      <c r="G3421" s="34"/>
      <c r="H3421" s="1">
        <v>1083.5999999999999</v>
      </c>
      <c r="I3421" s="1">
        <f>IF(Tabel1[[#This Row],[Netto afname 2024 (LDN)]]-Tabel1[[#This Row],[Wind profiel]]&lt;0,0,Tabel1[[#This Row],[Netto afname 2024 (LDN)]]-Tabel1[[#This Row],[Wind profiel]])</f>
        <v>0</v>
      </c>
      <c r="J3421" s="1">
        <f>Tabel1[[#This Row],[Wind profiel]]-Tabel1[[#This Row],[Netto afname 2024 (LDN)]]</f>
        <v>1050.7281499999999</v>
      </c>
    </row>
    <row r="3422" spans="1:10" x14ac:dyDescent="0.2">
      <c r="A3422">
        <f t="shared" si="107"/>
        <v>5</v>
      </c>
      <c r="B3422" t="s">
        <v>3420</v>
      </c>
      <c r="C3422" s="1">
        <v>12.510549999999999</v>
      </c>
      <c r="D3422" s="1">
        <v>50.246791707798621</v>
      </c>
      <c r="E3422" s="1">
        <v>211.84</v>
      </c>
      <c r="F3422" s="1">
        <f t="shared" si="108"/>
        <v>174.10375829220138</v>
      </c>
      <c r="G3422" s="34"/>
      <c r="H3422" s="1">
        <v>1265.0999999999999</v>
      </c>
      <c r="I3422" s="1">
        <f>IF(Tabel1[[#This Row],[Netto afname 2024 (LDN)]]-Tabel1[[#This Row],[Wind profiel]]&lt;0,0,Tabel1[[#This Row],[Netto afname 2024 (LDN)]]-Tabel1[[#This Row],[Wind profiel]])</f>
        <v>0</v>
      </c>
      <c r="J3422" s="1">
        <f>Tabel1[[#This Row],[Wind profiel]]-Tabel1[[#This Row],[Netto afname 2024 (LDN)]]</f>
        <v>1252.5894499999999</v>
      </c>
    </row>
    <row r="3423" spans="1:10" x14ac:dyDescent="0.2">
      <c r="A3423">
        <f t="shared" si="107"/>
        <v>5</v>
      </c>
      <c r="B3423" t="s">
        <v>3421</v>
      </c>
      <c r="C3423" s="1">
        <v>0.70909999999999995</v>
      </c>
      <c r="D3423" s="1">
        <v>145.36031589338597</v>
      </c>
      <c r="E3423" s="1">
        <v>310.15999999999997</v>
      </c>
      <c r="F3423" s="1">
        <f t="shared" si="108"/>
        <v>165.50878410661397</v>
      </c>
      <c r="G3423" s="34"/>
      <c r="H3423" s="1">
        <v>1400.8</v>
      </c>
      <c r="I3423" s="1">
        <f>IF(Tabel1[[#This Row],[Netto afname 2024 (LDN)]]-Tabel1[[#This Row],[Wind profiel]]&lt;0,0,Tabel1[[#This Row],[Netto afname 2024 (LDN)]]-Tabel1[[#This Row],[Wind profiel]])</f>
        <v>0</v>
      </c>
      <c r="J3423" s="1">
        <f>Tabel1[[#This Row],[Wind profiel]]-Tabel1[[#This Row],[Netto afname 2024 (LDN)]]</f>
        <v>1400.0908999999999</v>
      </c>
    </row>
    <row r="3424" spans="1:10" x14ac:dyDescent="0.2">
      <c r="A3424">
        <f t="shared" si="107"/>
        <v>5</v>
      </c>
      <c r="B3424" t="s">
        <v>3422</v>
      </c>
      <c r="C3424" s="1">
        <v>5.3689</v>
      </c>
      <c r="D3424" s="1">
        <v>105.28134254689041</v>
      </c>
      <c r="E3424" s="1">
        <v>260.48</v>
      </c>
      <c r="F3424" s="1">
        <f t="shared" si="108"/>
        <v>160.5675574531096</v>
      </c>
      <c r="G3424" s="34"/>
      <c r="H3424" s="1">
        <v>1265.2</v>
      </c>
      <c r="I3424" s="1">
        <f>IF(Tabel1[[#This Row],[Netto afname 2024 (LDN)]]-Tabel1[[#This Row],[Wind profiel]]&lt;0,0,Tabel1[[#This Row],[Netto afname 2024 (LDN)]]-Tabel1[[#This Row],[Wind profiel]])</f>
        <v>0</v>
      </c>
      <c r="J3424" s="1">
        <f>Tabel1[[#This Row],[Wind profiel]]-Tabel1[[#This Row],[Netto afname 2024 (LDN)]]</f>
        <v>1259.8311000000001</v>
      </c>
    </row>
    <row r="3425" spans="1:10" x14ac:dyDescent="0.2">
      <c r="A3425">
        <f t="shared" si="107"/>
        <v>5</v>
      </c>
      <c r="B3425" t="s">
        <v>3423</v>
      </c>
      <c r="C3425" s="1">
        <v>0</v>
      </c>
      <c r="D3425" s="1">
        <v>173.34649555774925</v>
      </c>
      <c r="E3425" s="1">
        <v>335.52</v>
      </c>
      <c r="F3425" s="1">
        <f t="shared" si="108"/>
        <v>162.17350444225073</v>
      </c>
      <c r="G3425" s="34"/>
      <c r="H3425" s="1">
        <v>1276.5999999999999</v>
      </c>
      <c r="I3425" s="1">
        <f>IF(Tabel1[[#This Row],[Netto afname 2024 (LDN)]]-Tabel1[[#This Row],[Wind profiel]]&lt;0,0,Tabel1[[#This Row],[Netto afname 2024 (LDN)]]-Tabel1[[#This Row],[Wind profiel]])</f>
        <v>0</v>
      </c>
      <c r="J3425" s="1">
        <f>Tabel1[[#This Row],[Wind profiel]]-Tabel1[[#This Row],[Netto afname 2024 (LDN)]]</f>
        <v>1276.5999999999999</v>
      </c>
    </row>
    <row r="3426" spans="1:10" x14ac:dyDescent="0.2">
      <c r="A3426">
        <f t="shared" si="107"/>
        <v>5</v>
      </c>
      <c r="B3426" t="s">
        <v>3424</v>
      </c>
      <c r="C3426" s="1">
        <v>8.3065999999999995</v>
      </c>
      <c r="D3426" s="1">
        <v>36.525172754195466</v>
      </c>
      <c r="E3426" s="1">
        <v>184</v>
      </c>
      <c r="F3426" s="1">
        <f t="shared" si="108"/>
        <v>155.78142724580454</v>
      </c>
      <c r="G3426" s="34"/>
      <c r="H3426" s="1">
        <v>1318.7</v>
      </c>
      <c r="I3426" s="1">
        <f>IF(Tabel1[[#This Row],[Netto afname 2024 (LDN)]]-Tabel1[[#This Row],[Wind profiel]]&lt;0,0,Tabel1[[#This Row],[Netto afname 2024 (LDN)]]-Tabel1[[#This Row],[Wind profiel]])</f>
        <v>0</v>
      </c>
      <c r="J3426" s="1">
        <f>Tabel1[[#This Row],[Wind profiel]]-Tabel1[[#This Row],[Netto afname 2024 (LDN)]]</f>
        <v>1310.3934000000002</v>
      </c>
    </row>
    <row r="3427" spans="1:10" x14ac:dyDescent="0.2">
      <c r="A3427">
        <f t="shared" si="107"/>
        <v>5</v>
      </c>
      <c r="B3427" t="s">
        <v>3425</v>
      </c>
      <c r="C3427" s="1">
        <v>0.45584999999999998</v>
      </c>
      <c r="D3427" s="1">
        <v>58.835143139190528</v>
      </c>
      <c r="E3427" s="1">
        <v>218.32</v>
      </c>
      <c r="F3427" s="1">
        <f t="shared" si="108"/>
        <v>159.94070686080946</v>
      </c>
      <c r="G3427" s="34"/>
      <c r="H3427" s="1">
        <v>1069.9000000000001</v>
      </c>
      <c r="I3427" s="1">
        <f>IF(Tabel1[[#This Row],[Netto afname 2024 (LDN)]]-Tabel1[[#This Row],[Wind profiel]]&lt;0,0,Tabel1[[#This Row],[Netto afname 2024 (LDN)]]-Tabel1[[#This Row],[Wind profiel]])</f>
        <v>0</v>
      </c>
      <c r="J3427" s="1">
        <f>Tabel1[[#This Row],[Wind profiel]]-Tabel1[[#This Row],[Netto afname 2024 (LDN)]]</f>
        <v>1069.44415</v>
      </c>
    </row>
    <row r="3428" spans="1:10" x14ac:dyDescent="0.2">
      <c r="A3428">
        <f t="shared" si="107"/>
        <v>5</v>
      </c>
      <c r="B3428" t="s">
        <v>3426</v>
      </c>
      <c r="C3428" s="1">
        <v>17.57555</v>
      </c>
      <c r="D3428" s="1">
        <v>16.48568608094768</v>
      </c>
      <c r="E3428" s="1">
        <v>158.32</v>
      </c>
      <c r="F3428" s="1">
        <f t="shared" si="108"/>
        <v>159.4098639190523</v>
      </c>
      <c r="G3428" s="34"/>
      <c r="H3428" s="1">
        <v>990.9</v>
      </c>
      <c r="I3428" s="1">
        <f>IF(Tabel1[[#This Row],[Netto afname 2024 (LDN)]]-Tabel1[[#This Row],[Wind profiel]]&lt;0,0,Tabel1[[#This Row],[Netto afname 2024 (LDN)]]-Tabel1[[#This Row],[Wind profiel]])</f>
        <v>0</v>
      </c>
      <c r="J3428" s="1">
        <f>Tabel1[[#This Row],[Wind profiel]]-Tabel1[[#This Row],[Netto afname 2024 (LDN)]]</f>
        <v>973.32444999999996</v>
      </c>
    </row>
    <row r="3429" spans="1:10" x14ac:dyDescent="0.2">
      <c r="A3429">
        <f t="shared" si="107"/>
        <v>5</v>
      </c>
      <c r="B3429" t="s">
        <v>3427</v>
      </c>
      <c r="C3429" s="1">
        <v>62.603400000000001</v>
      </c>
      <c r="D3429" s="1">
        <v>8.2922013820335643</v>
      </c>
      <c r="E3429" s="1">
        <v>108.88</v>
      </c>
      <c r="F3429" s="1">
        <f t="shared" si="108"/>
        <v>163.19119861796642</v>
      </c>
      <c r="G3429" s="34"/>
      <c r="H3429" s="1">
        <v>683.4</v>
      </c>
      <c r="I3429" s="1">
        <f>IF(Tabel1[[#This Row],[Netto afname 2024 (LDN)]]-Tabel1[[#This Row],[Wind profiel]]&lt;0,0,Tabel1[[#This Row],[Netto afname 2024 (LDN)]]-Tabel1[[#This Row],[Wind profiel]])</f>
        <v>0</v>
      </c>
      <c r="J3429" s="1">
        <f>Tabel1[[#This Row],[Wind profiel]]-Tabel1[[#This Row],[Netto afname 2024 (LDN)]]</f>
        <v>620.79660000000001</v>
      </c>
    </row>
    <row r="3430" spans="1:10" x14ac:dyDescent="0.2">
      <c r="A3430">
        <f t="shared" si="107"/>
        <v>5</v>
      </c>
      <c r="B3430" t="s">
        <v>3428</v>
      </c>
      <c r="C3430" s="1">
        <v>155.09030000000001</v>
      </c>
      <c r="D3430" s="1">
        <v>0</v>
      </c>
      <c r="E3430" s="1">
        <v>15.760000000000002</v>
      </c>
      <c r="F3430" s="1">
        <f t="shared" si="108"/>
        <v>170.8503</v>
      </c>
      <c r="G3430" s="34"/>
      <c r="H3430" s="1">
        <v>1086.5999999999999</v>
      </c>
      <c r="I3430" s="1">
        <f>IF(Tabel1[[#This Row],[Netto afname 2024 (LDN)]]-Tabel1[[#This Row],[Wind profiel]]&lt;0,0,Tabel1[[#This Row],[Netto afname 2024 (LDN)]]-Tabel1[[#This Row],[Wind profiel]])</f>
        <v>0</v>
      </c>
      <c r="J3430" s="1">
        <f>Tabel1[[#This Row],[Wind profiel]]-Tabel1[[#This Row],[Netto afname 2024 (LDN)]]</f>
        <v>931.50969999999984</v>
      </c>
    </row>
    <row r="3431" spans="1:10" x14ac:dyDescent="0.2">
      <c r="A3431">
        <f t="shared" si="107"/>
        <v>5</v>
      </c>
      <c r="B3431" t="s">
        <v>3429</v>
      </c>
      <c r="C3431" s="1">
        <v>171.65285</v>
      </c>
      <c r="D3431" s="1">
        <v>0</v>
      </c>
      <c r="E3431" s="1">
        <v>1.4400000000000002</v>
      </c>
      <c r="F3431" s="1">
        <f t="shared" si="108"/>
        <v>173.09285</v>
      </c>
      <c r="G3431" s="34"/>
      <c r="H3431" s="1">
        <v>921.4</v>
      </c>
      <c r="I3431" s="1">
        <f>IF(Tabel1[[#This Row],[Netto afname 2024 (LDN)]]-Tabel1[[#This Row],[Wind profiel]]&lt;0,0,Tabel1[[#This Row],[Netto afname 2024 (LDN)]]-Tabel1[[#This Row],[Wind profiel]])</f>
        <v>0</v>
      </c>
      <c r="J3431" s="1">
        <f>Tabel1[[#This Row],[Wind profiel]]-Tabel1[[#This Row],[Netto afname 2024 (LDN)]]</f>
        <v>749.74714999999992</v>
      </c>
    </row>
    <row r="3432" spans="1:10" x14ac:dyDescent="0.2">
      <c r="A3432">
        <f t="shared" si="107"/>
        <v>5</v>
      </c>
      <c r="B3432" t="s">
        <v>3430</v>
      </c>
      <c r="C3432" s="1">
        <v>176.11004999999997</v>
      </c>
      <c r="D3432" s="1">
        <v>0</v>
      </c>
      <c r="E3432" s="1">
        <v>0</v>
      </c>
      <c r="F3432" s="1">
        <f t="shared" si="108"/>
        <v>176.11004999999997</v>
      </c>
      <c r="G3432" s="34"/>
      <c r="H3432" s="1">
        <v>701.6</v>
      </c>
      <c r="I3432" s="1">
        <f>IF(Tabel1[[#This Row],[Netto afname 2024 (LDN)]]-Tabel1[[#This Row],[Wind profiel]]&lt;0,0,Tabel1[[#This Row],[Netto afname 2024 (LDN)]]-Tabel1[[#This Row],[Wind profiel]])</f>
        <v>0</v>
      </c>
      <c r="J3432" s="1">
        <f>Tabel1[[#This Row],[Wind profiel]]-Tabel1[[#This Row],[Netto afname 2024 (LDN)]]</f>
        <v>525.48995000000002</v>
      </c>
    </row>
    <row r="3433" spans="1:10" x14ac:dyDescent="0.2">
      <c r="A3433">
        <f t="shared" si="107"/>
        <v>5</v>
      </c>
      <c r="B3433" t="s">
        <v>3431</v>
      </c>
      <c r="C3433" s="1">
        <v>174.79315</v>
      </c>
      <c r="D3433" s="1">
        <v>0</v>
      </c>
      <c r="E3433" s="1">
        <v>0</v>
      </c>
      <c r="F3433" s="1">
        <f t="shared" si="108"/>
        <v>174.79315</v>
      </c>
      <c r="G3433" s="34"/>
      <c r="H3433" s="1">
        <v>921.3</v>
      </c>
      <c r="I3433" s="1">
        <f>IF(Tabel1[[#This Row],[Netto afname 2024 (LDN)]]-Tabel1[[#This Row],[Wind profiel]]&lt;0,0,Tabel1[[#This Row],[Netto afname 2024 (LDN)]]-Tabel1[[#This Row],[Wind profiel]])</f>
        <v>0</v>
      </c>
      <c r="J3433" s="1">
        <f>Tabel1[[#This Row],[Wind profiel]]-Tabel1[[#This Row],[Netto afname 2024 (LDN)]]</f>
        <v>746.50684999999999</v>
      </c>
    </row>
    <row r="3434" spans="1:10" x14ac:dyDescent="0.2">
      <c r="A3434">
        <f t="shared" si="107"/>
        <v>5</v>
      </c>
      <c r="B3434" t="s">
        <v>3432</v>
      </c>
      <c r="C3434" s="1">
        <v>169.32294999999999</v>
      </c>
      <c r="D3434" s="1">
        <v>0</v>
      </c>
      <c r="E3434" s="1">
        <v>0</v>
      </c>
      <c r="F3434" s="1">
        <f t="shared" si="108"/>
        <v>169.32294999999999</v>
      </c>
      <c r="G3434" s="34"/>
      <c r="H3434" s="1">
        <v>1277.5</v>
      </c>
      <c r="I3434" s="1">
        <f>IF(Tabel1[[#This Row],[Netto afname 2024 (LDN)]]-Tabel1[[#This Row],[Wind profiel]]&lt;0,0,Tabel1[[#This Row],[Netto afname 2024 (LDN)]]-Tabel1[[#This Row],[Wind profiel]])</f>
        <v>0</v>
      </c>
      <c r="J3434" s="1">
        <f>Tabel1[[#This Row],[Wind profiel]]-Tabel1[[#This Row],[Netto afname 2024 (LDN)]]</f>
        <v>1108.17705</v>
      </c>
    </row>
    <row r="3435" spans="1:10" x14ac:dyDescent="0.2">
      <c r="A3435">
        <f t="shared" si="107"/>
        <v>5</v>
      </c>
      <c r="B3435" t="s">
        <v>3433</v>
      </c>
      <c r="C3435" s="1">
        <v>164.96705</v>
      </c>
      <c r="D3435" s="1">
        <v>0</v>
      </c>
      <c r="E3435" s="1">
        <v>0</v>
      </c>
      <c r="F3435" s="1">
        <f t="shared" si="108"/>
        <v>164.96705</v>
      </c>
      <c r="G3435" s="34"/>
      <c r="H3435" s="1">
        <v>1475.4</v>
      </c>
      <c r="I3435" s="1">
        <f>IF(Tabel1[[#This Row],[Netto afname 2024 (LDN)]]-Tabel1[[#This Row],[Wind profiel]]&lt;0,0,Tabel1[[#This Row],[Netto afname 2024 (LDN)]]-Tabel1[[#This Row],[Wind profiel]])</f>
        <v>0</v>
      </c>
      <c r="J3435" s="1">
        <f>Tabel1[[#This Row],[Wind profiel]]-Tabel1[[#This Row],[Netto afname 2024 (LDN)]]</f>
        <v>1310.4329500000001</v>
      </c>
    </row>
    <row r="3436" spans="1:10" x14ac:dyDescent="0.2">
      <c r="A3436">
        <f t="shared" si="107"/>
        <v>5</v>
      </c>
      <c r="B3436" t="s">
        <v>3434</v>
      </c>
      <c r="C3436" s="1">
        <v>160.3579</v>
      </c>
      <c r="D3436" s="1">
        <v>0</v>
      </c>
      <c r="E3436" s="1">
        <v>0</v>
      </c>
      <c r="F3436" s="1">
        <f t="shared" si="108"/>
        <v>160.3579</v>
      </c>
      <c r="G3436" s="34"/>
      <c r="H3436" s="1">
        <v>1566.6</v>
      </c>
      <c r="I3436" s="1">
        <f>IF(Tabel1[[#This Row],[Netto afname 2024 (LDN)]]-Tabel1[[#This Row],[Wind profiel]]&lt;0,0,Tabel1[[#This Row],[Netto afname 2024 (LDN)]]-Tabel1[[#This Row],[Wind profiel]])</f>
        <v>0</v>
      </c>
      <c r="J3436" s="1">
        <f>Tabel1[[#This Row],[Wind profiel]]-Tabel1[[#This Row],[Netto afname 2024 (LDN)]]</f>
        <v>1406.2420999999999</v>
      </c>
    </row>
    <row r="3437" spans="1:10" x14ac:dyDescent="0.2">
      <c r="A3437">
        <f t="shared" si="107"/>
        <v>5</v>
      </c>
      <c r="B3437" t="s">
        <v>3435</v>
      </c>
      <c r="C3437" s="1">
        <v>156.66044999999997</v>
      </c>
      <c r="D3437" s="1">
        <v>0</v>
      </c>
      <c r="E3437" s="1">
        <v>0</v>
      </c>
      <c r="F3437" s="1">
        <f t="shared" si="108"/>
        <v>156.66044999999997</v>
      </c>
      <c r="G3437" s="34"/>
      <c r="H3437" s="1">
        <v>1574.4</v>
      </c>
      <c r="I3437" s="1">
        <f>IF(Tabel1[[#This Row],[Netto afname 2024 (LDN)]]-Tabel1[[#This Row],[Wind profiel]]&lt;0,0,Tabel1[[#This Row],[Netto afname 2024 (LDN)]]-Tabel1[[#This Row],[Wind profiel]])</f>
        <v>0</v>
      </c>
      <c r="J3437" s="1">
        <f>Tabel1[[#This Row],[Wind profiel]]-Tabel1[[#This Row],[Netto afname 2024 (LDN)]]</f>
        <v>1417.7395500000002</v>
      </c>
    </row>
    <row r="3438" spans="1:10" x14ac:dyDescent="0.2">
      <c r="A3438">
        <f t="shared" si="107"/>
        <v>5</v>
      </c>
      <c r="B3438" t="s">
        <v>3436</v>
      </c>
      <c r="C3438" s="1">
        <v>158.28125</v>
      </c>
      <c r="D3438" s="1">
        <v>0</v>
      </c>
      <c r="E3438" s="1">
        <v>0</v>
      </c>
      <c r="F3438" s="1">
        <f t="shared" si="108"/>
        <v>158.28125</v>
      </c>
      <c r="G3438" s="34"/>
      <c r="H3438" s="1">
        <v>1698.9</v>
      </c>
      <c r="I3438" s="1">
        <f>IF(Tabel1[[#This Row],[Netto afname 2024 (LDN)]]-Tabel1[[#This Row],[Wind profiel]]&lt;0,0,Tabel1[[#This Row],[Netto afname 2024 (LDN)]]-Tabel1[[#This Row],[Wind profiel]])</f>
        <v>0</v>
      </c>
      <c r="J3438" s="1">
        <f>Tabel1[[#This Row],[Wind profiel]]-Tabel1[[#This Row],[Netto afname 2024 (LDN)]]</f>
        <v>1540.6187500000001</v>
      </c>
    </row>
    <row r="3439" spans="1:10" x14ac:dyDescent="0.2">
      <c r="A3439">
        <f t="shared" si="107"/>
        <v>5</v>
      </c>
      <c r="B3439" t="s">
        <v>3437</v>
      </c>
      <c r="C3439" s="1">
        <v>155.24225000000001</v>
      </c>
      <c r="D3439" s="1">
        <v>0</v>
      </c>
      <c r="E3439" s="1">
        <v>1.04</v>
      </c>
      <c r="F3439" s="1">
        <f t="shared" si="108"/>
        <v>156.28225</v>
      </c>
      <c r="G3439" s="34"/>
      <c r="H3439" s="1">
        <v>1668.1</v>
      </c>
      <c r="I3439" s="1">
        <f>IF(Tabel1[[#This Row],[Netto afname 2024 (LDN)]]-Tabel1[[#This Row],[Wind profiel]]&lt;0,0,Tabel1[[#This Row],[Netto afname 2024 (LDN)]]-Tabel1[[#This Row],[Wind profiel]])</f>
        <v>0</v>
      </c>
      <c r="J3439" s="1">
        <f>Tabel1[[#This Row],[Wind profiel]]-Tabel1[[#This Row],[Netto afname 2024 (LDN)]]</f>
        <v>1512.8577499999999</v>
      </c>
    </row>
    <row r="3440" spans="1:10" x14ac:dyDescent="0.2">
      <c r="A3440">
        <f t="shared" si="107"/>
        <v>5</v>
      </c>
      <c r="B3440" t="s">
        <v>3438</v>
      </c>
      <c r="C3440" s="1">
        <v>136.50175000000002</v>
      </c>
      <c r="D3440" s="1">
        <v>0</v>
      </c>
      <c r="E3440" s="1">
        <v>23.28</v>
      </c>
      <c r="F3440" s="1">
        <f t="shared" si="108"/>
        <v>159.78175000000002</v>
      </c>
      <c r="G3440" s="34"/>
      <c r="H3440" s="1">
        <v>1735.2</v>
      </c>
      <c r="I3440" s="1">
        <f>IF(Tabel1[[#This Row],[Netto afname 2024 (LDN)]]-Tabel1[[#This Row],[Wind profiel]]&lt;0,0,Tabel1[[#This Row],[Netto afname 2024 (LDN)]]-Tabel1[[#This Row],[Wind profiel]])</f>
        <v>0</v>
      </c>
      <c r="J3440" s="1">
        <f>Tabel1[[#This Row],[Wind profiel]]-Tabel1[[#This Row],[Netto afname 2024 (LDN)]]</f>
        <v>1598.6982499999999</v>
      </c>
    </row>
    <row r="3441" spans="1:10" x14ac:dyDescent="0.2">
      <c r="A3441">
        <f t="shared" si="107"/>
        <v>5</v>
      </c>
      <c r="B3441" t="s">
        <v>3439</v>
      </c>
      <c r="C3441" s="1">
        <v>70.91</v>
      </c>
      <c r="D3441" s="1">
        <v>7.3543928923988151</v>
      </c>
      <c r="E3441" s="1">
        <v>94.56</v>
      </c>
      <c r="F3441" s="1">
        <f t="shared" si="108"/>
        <v>158.11560710760119</v>
      </c>
      <c r="G3441" s="34"/>
      <c r="H3441" s="1">
        <v>1557.5</v>
      </c>
      <c r="I3441" s="1">
        <f>IF(Tabel1[[#This Row],[Netto afname 2024 (LDN)]]-Tabel1[[#This Row],[Wind profiel]]&lt;0,0,Tabel1[[#This Row],[Netto afname 2024 (LDN)]]-Tabel1[[#This Row],[Wind profiel]])</f>
        <v>0</v>
      </c>
      <c r="J3441" s="1">
        <f>Tabel1[[#This Row],[Wind profiel]]-Tabel1[[#This Row],[Netto afname 2024 (LDN)]]</f>
        <v>1486.59</v>
      </c>
    </row>
    <row r="3442" spans="1:10" x14ac:dyDescent="0.2">
      <c r="A3442">
        <f t="shared" si="107"/>
        <v>5</v>
      </c>
      <c r="B3442" t="s">
        <v>3440</v>
      </c>
      <c r="C3442" s="1">
        <v>4.3559000000000001</v>
      </c>
      <c r="D3442" s="1">
        <v>87.314906219151041</v>
      </c>
      <c r="E3442" s="1">
        <v>261.84000000000003</v>
      </c>
      <c r="F3442" s="1">
        <f t="shared" si="108"/>
        <v>178.880993780849</v>
      </c>
      <c r="G3442" s="34"/>
      <c r="H3442" s="1">
        <v>2347.1</v>
      </c>
      <c r="I3442" s="1">
        <f>IF(Tabel1[[#This Row],[Netto afname 2024 (LDN)]]-Tabel1[[#This Row],[Wind profiel]]&lt;0,0,Tabel1[[#This Row],[Netto afname 2024 (LDN)]]-Tabel1[[#This Row],[Wind profiel]])</f>
        <v>0</v>
      </c>
      <c r="J3442" s="1">
        <f>Tabel1[[#This Row],[Wind profiel]]-Tabel1[[#This Row],[Netto afname 2024 (LDN)]]</f>
        <v>2342.7440999999999</v>
      </c>
    </row>
    <row r="3443" spans="1:10" x14ac:dyDescent="0.2">
      <c r="A3443">
        <f t="shared" si="107"/>
        <v>5</v>
      </c>
      <c r="B3443" t="s">
        <v>3441</v>
      </c>
      <c r="C3443" s="1">
        <v>6.43255</v>
      </c>
      <c r="D3443" s="1">
        <v>33.020730503455084</v>
      </c>
      <c r="E3443" s="1">
        <v>179.67999999999998</v>
      </c>
      <c r="F3443" s="1">
        <f t="shared" si="108"/>
        <v>153.09181949654487</v>
      </c>
      <c r="G3443" s="34"/>
      <c r="H3443" s="1">
        <v>1985.6</v>
      </c>
      <c r="I3443" s="1">
        <f>IF(Tabel1[[#This Row],[Netto afname 2024 (LDN)]]-Tabel1[[#This Row],[Wind profiel]]&lt;0,0,Tabel1[[#This Row],[Netto afname 2024 (LDN)]]-Tabel1[[#This Row],[Wind profiel]])</f>
        <v>0</v>
      </c>
      <c r="J3443" s="1">
        <f>Tabel1[[#This Row],[Wind profiel]]-Tabel1[[#This Row],[Netto afname 2024 (LDN)]]</f>
        <v>1979.1674499999999</v>
      </c>
    </row>
    <row r="3444" spans="1:10" x14ac:dyDescent="0.2">
      <c r="A3444">
        <f t="shared" si="107"/>
        <v>5</v>
      </c>
      <c r="B3444" t="s">
        <v>3442</v>
      </c>
      <c r="C3444" s="1">
        <v>15.954750000000001</v>
      </c>
      <c r="D3444" s="1">
        <v>64.807502467917089</v>
      </c>
      <c r="E3444" s="1">
        <v>201.03999999999996</v>
      </c>
      <c r="F3444" s="1">
        <f t="shared" si="108"/>
        <v>152.18724753208286</v>
      </c>
      <c r="G3444" s="34"/>
      <c r="H3444" s="1">
        <v>1902.2</v>
      </c>
      <c r="I3444" s="1">
        <f>IF(Tabel1[[#This Row],[Netto afname 2024 (LDN)]]-Tabel1[[#This Row],[Wind profiel]]&lt;0,0,Tabel1[[#This Row],[Netto afname 2024 (LDN)]]-Tabel1[[#This Row],[Wind profiel]])</f>
        <v>0</v>
      </c>
      <c r="J3444" s="1">
        <f>Tabel1[[#This Row],[Wind profiel]]-Tabel1[[#This Row],[Netto afname 2024 (LDN)]]</f>
        <v>1886.2452499999999</v>
      </c>
    </row>
    <row r="3445" spans="1:10" x14ac:dyDescent="0.2">
      <c r="A3445">
        <f t="shared" si="107"/>
        <v>5</v>
      </c>
      <c r="B3445" t="s">
        <v>3443</v>
      </c>
      <c r="C3445" s="1">
        <v>0</v>
      </c>
      <c r="D3445" s="1">
        <v>190.86870681145115</v>
      </c>
      <c r="E3445" s="1">
        <v>342</v>
      </c>
      <c r="F3445" s="1">
        <f t="shared" si="108"/>
        <v>151.13129318854885</v>
      </c>
      <c r="G3445" s="34"/>
      <c r="H3445" s="1">
        <v>1787.9</v>
      </c>
      <c r="I3445" s="1">
        <f>IF(Tabel1[[#This Row],[Netto afname 2024 (LDN)]]-Tabel1[[#This Row],[Wind profiel]]&lt;0,0,Tabel1[[#This Row],[Netto afname 2024 (LDN)]]-Tabel1[[#This Row],[Wind profiel]])</f>
        <v>0</v>
      </c>
      <c r="J3445" s="1">
        <f>Tabel1[[#This Row],[Wind profiel]]-Tabel1[[#This Row],[Netto afname 2024 (LDN)]]</f>
        <v>1787.9</v>
      </c>
    </row>
    <row r="3446" spans="1:10" x14ac:dyDescent="0.2">
      <c r="A3446">
        <f t="shared" si="107"/>
        <v>5</v>
      </c>
      <c r="B3446" t="s">
        <v>3444</v>
      </c>
      <c r="C3446" s="1">
        <v>0</v>
      </c>
      <c r="D3446" s="1">
        <v>154.19545903257654</v>
      </c>
      <c r="E3446" s="1">
        <v>302.56</v>
      </c>
      <c r="F3446" s="1">
        <f t="shared" si="108"/>
        <v>148.36454096742347</v>
      </c>
      <c r="G3446" s="34"/>
      <c r="H3446" s="1">
        <v>1123.7</v>
      </c>
      <c r="I3446" s="1">
        <f>IF(Tabel1[[#This Row],[Netto afname 2024 (LDN)]]-Tabel1[[#This Row],[Wind profiel]]&lt;0,0,Tabel1[[#This Row],[Netto afname 2024 (LDN)]]-Tabel1[[#This Row],[Wind profiel]])</f>
        <v>0</v>
      </c>
      <c r="J3446" s="1">
        <f>Tabel1[[#This Row],[Wind profiel]]-Tabel1[[#This Row],[Netto afname 2024 (LDN)]]</f>
        <v>1123.7</v>
      </c>
    </row>
    <row r="3447" spans="1:10" x14ac:dyDescent="0.2">
      <c r="A3447">
        <f t="shared" si="107"/>
        <v>5</v>
      </c>
      <c r="B3447" t="s">
        <v>3445</v>
      </c>
      <c r="C3447" s="1">
        <v>4.9637000000000002</v>
      </c>
      <c r="D3447" s="1">
        <v>180.75024679170781</v>
      </c>
      <c r="E3447" s="1">
        <v>325.44</v>
      </c>
      <c r="F3447" s="1">
        <f t="shared" si="108"/>
        <v>149.65345320829221</v>
      </c>
      <c r="G3447" s="34"/>
      <c r="H3447" s="1">
        <v>1003</v>
      </c>
      <c r="I3447" s="1">
        <f>IF(Tabel1[[#This Row],[Netto afname 2024 (LDN)]]-Tabel1[[#This Row],[Wind profiel]]&lt;0,0,Tabel1[[#This Row],[Netto afname 2024 (LDN)]]-Tabel1[[#This Row],[Wind profiel]])</f>
        <v>0</v>
      </c>
      <c r="J3447" s="1">
        <f>Tabel1[[#This Row],[Wind profiel]]-Tabel1[[#This Row],[Netto afname 2024 (LDN)]]</f>
        <v>998.03629999999998</v>
      </c>
    </row>
    <row r="3448" spans="1:10" x14ac:dyDescent="0.2">
      <c r="A3448">
        <f t="shared" si="107"/>
        <v>5</v>
      </c>
      <c r="B3448" t="s">
        <v>3446</v>
      </c>
      <c r="C3448" s="1">
        <v>0</v>
      </c>
      <c r="D3448" s="1">
        <v>233.41559723593286</v>
      </c>
      <c r="E3448" s="1">
        <v>387.03999999999996</v>
      </c>
      <c r="F3448" s="1">
        <f t="shared" si="108"/>
        <v>153.6244027640671</v>
      </c>
      <c r="G3448" s="34"/>
      <c r="H3448" s="1">
        <v>712.3</v>
      </c>
      <c r="I3448" s="1">
        <f>IF(Tabel1[[#This Row],[Netto afname 2024 (LDN)]]-Tabel1[[#This Row],[Wind profiel]]&lt;0,0,Tabel1[[#This Row],[Netto afname 2024 (LDN)]]-Tabel1[[#This Row],[Wind profiel]])</f>
        <v>0</v>
      </c>
      <c r="J3448" s="1">
        <f>Tabel1[[#This Row],[Wind profiel]]-Tabel1[[#This Row],[Netto afname 2024 (LDN)]]</f>
        <v>712.3</v>
      </c>
    </row>
    <row r="3449" spans="1:10" x14ac:dyDescent="0.2">
      <c r="A3449">
        <f t="shared" si="107"/>
        <v>5</v>
      </c>
      <c r="B3449" t="s">
        <v>3447</v>
      </c>
      <c r="C3449" s="1">
        <v>9.5728500000000007</v>
      </c>
      <c r="D3449" s="1">
        <v>152.7640671273445</v>
      </c>
      <c r="E3449" s="1">
        <v>321.12</v>
      </c>
      <c r="F3449" s="1">
        <f t="shared" si="108"/>
        <v>177.92878287265552</v>
      </c>
      <c r="G3449" s="34"/>
      <c r="H3449" s="1">
        <v>444.2</v>
      </c>
      <c r="I3449" s="1">
        <f>IF(Tabel1[[#This Row],[Netto afname 2024 (LDN)]]-Tabel1[[#This Row],[Wind profiel]]&lt;0,0,Tabel1[[#This Row],[Netto afname 2024 (LDN)]]-Tabel1[[#This Row],[Wind profiel]])</f>
        <v>0</v>
      </c>
      <c r="J3449" s="1">
        <f>Tabel1[[#This Row],[Wind profiel]]-Tabel1[[#This Row],[Netto afname 2024 (LDN)]]</f>
        <v>434.62714999999997</v>
      </c>
    </row>
    <row r="3450" spans="1:10" x14ac:dyDescent="0.2">
      <c r="A3450">
        <f t="shared" si="107"/>
        <v>5</v>
      </c>
      <c r="B3450" t="s">
        <v>3448</v>
      </c>
      <c r="C3450" s="1">
        <v>57.538399999999996</v>
      </c>
      <c r="D3450" s="1">
        <v>8.5883514313919065</v>
      </c>
      <c r="E3450" s="1">
        <v>171.84</v>
      </c>
      <c r="F3450" s="1">
        <f t="shared" si="108"/>
        <v>220.79004856860809</v>
      </c>
      <c r="G3450" s="34"/>
      <c r="H3450" s="1">
        <v>230.5</v>
      </c>
      <c r="I3450" s="1">
        <f>IF(Tabel1[[#This Row],[Netto afname 2024 (LDN)]]-Tabel1[[#This Row],[Wind profiel]]&lt;0,0,Tabel1[[#This Row],[Netto afname 2024 (LDN)]]-Tabel1[[#This Row],[Wind profiel]])</f>
        <v>0</v>
      </c>
      <c r="J3450" s="1">
        <f>Tabel1[[#This Row],[Wind profiel]]-Tabel1[[#This Row],[Netto afname 2024 (LDN)]]</f>
        <v>172.9616</v>
      </c>
    </row>
    <row r="3451" spans="1:10" x14ac:dyDescent="0.2">
      <c r="A3451">
        <f t="shared" si="107"/>
        <v>5</v>
      </c>
      <c r="B3451" t="s">
        <v>3449</v>
      </c>
      <c r="C3451" s="1">
        <v>91.727149999999995</v>
      </c>
      <c r="D3451" s="1">
        <v>28.677196446199407</v>
      </c>
      <c r="E3451" s="1">
        <v>163.27999999999997</v>
      </c>
      <c r="F3451" s="1">
        <f t="shared" si="108"/>
        <v>226.32995355380055</v>
      </c>
      <c r="G3451" s="34"/>
      <c r="H3451" s="1">
        <v>217.4</v>
      </c>
      <c r="I3451" s="1">
        <f>IF(Tabel1[[#This Row],[Netto afname 2024 (LDN)]]-Tabel1[[#This Row],[Wind profiel]]&lt;0,0,Tabel1[[#This Row],[Netto afname 2024 (LDN)]]-Tabel1[[#This Row],[Wind profiel]])</f>
        <v>0</v>
      </c>
      <c r="J3451" s="1">
        <f>Tabel1[[#This Row],[Wind profiel]]-Tabel1[[#This Row],[Netto afname 2024 (LDN)]]</f>
        <v>125.67285000000001</v>
      </c>
    </row>
    <row r="3452" spans="1:10" x14ac:dyDescent="0.2">
      <c r="A3452">
        <f t="shared" si="107"/>
        <v>5</v>
      </c>
      <c r="B3452" t="s">
        <v>3450</v>
      </c>
      <c r="C3452" s="1">
        <v>9.6741499999999991</v>
      </c>
      <c r="D3452" s="1">
        <v>115.15301085883515</v>
      </c>
      <c r="E3452" s="1">
        <v>322.40000000000003</v>
      </c>
      <c r="F3452" s="1">
        <f t="shared" si="108"/>
        <v>216.92113914116487</v>
      </c>
      <c r="G3452" s="34"/>
      <c r="H3452" s="1">
        <v>397.6</v>
      </c>
      <c r="I3452" s="1">
        <f>IF(Tabel1[[#This Row],[Netto afname 2024 (LDN)]]-Tabel1[[#This Row],[Wind profiel]]&lt;0,0,Tabel1[[#This Row],[Netto afname 2024 (LDN)]]-Tabel1[[#This Row],[Wind profiel]])</f>
        <v>0</v>
      </c>
      <c r="J3452" s="1">
        <f>Tabel1[[#This Row],[Wind profiel]]-Tabel1[[#This Row],[Netto afname 2024 (LDN)]]</f>
        <v>387.92585000000003</v>
      </c>
    </row>
    <row r="3453" spans="1:10" x14ac:dyDescent="0.2">
      <c r="A3453">
        <f t="shared" si="107"/>
        <v>5</v>
      </c>
      <c r="B3453" t="s">
        <v>3451</v>
      </c>
      <c r="C3453" s="1">
        <v>65.439799999999991</v>
      </c>
      <c r="D3453" s="1">
        <v>12.487660414610069</v>
      </c>
      <c r="E3453" s="1">
        <v>153.68</v>
      </c>
      <c r="F3453" s="1">
        <f t="shared" si="108"/>
        <v>206.63213958538992</v>
      </c>
      <c r="G3453" s="34"/>
      <c r="H3453" s="1">
        <v>144.5</v>
      </c>
      <c r="I3453" s="1">
        <f>IF(Tabel1[[#This Row],[Netto afname 2024 (LDN)]]-Tabel1[[#This Row],[Wind profiel]]&lt;0,0,Tabel1[[#This Row],[Netto afname 2024 (LDN)]]-Tabel1[[#This Row],[Wind profiel]])</f>
        <v>0</v>
      </c>
      <c r="J3453" s="1">
        <f>Tabel1[[#This Row],[Wind profiel]]-Tabel1[[#This Row],[Netto afname 2024 (LDN)]]</f>
        <v>79.060200000000009</v>
      </c>
    </row>
    <row r="3454" spans="1:10" x14ac:dyDescent="0.2">
      <c r="A3454">
        <f t="shared" si="107"/>
        <v>5</v>
      </c>
      <c r="B3454" t="s">
        <v>3452</v>
      </c>
      <c r="C3454" s="1">
        <v>183.70755</v>
      </c>
      <c r="D3454" s="1">
        <v>0</v>
      </c>
      <c r="E3454" s="1">
        <v>42.639999999999993</v>
      </c>
      <c r="F3454" s="1">
        <f t="shared" si="108"/>
        <v>226.34754999999998</v>
      </c>
      <c r="G3454" s="34"/>
      <c r="H3454" s="1">
        <v>21.7</v>
      </c>
      <c r="I3454" s="1">
        <f>IF(Tabel1[[#This Row],[Netto afname 2024 (LDN)]]-Tabel1[[#This Row],[Wind profiel]]&lt;0,0,Tabel1[[#This Row],[Netto afname 2024 (LDN)]]-Tabel1[[#This Row],[Wind profiel]])</f>
        <v>162.00755000000001</v>
      </c>
      <c r="J3454" s="1">
        <f>Tabel1[[#This Row],[Wind profiel]]-Tabel1[[#This Row],[Netto afname 2024 (LDN)]]</f>
        <v>-162.00755000000001</v>
      </c>
    </row>
    <row r="3455" spans="1:10" x14ac:dyDescent="0.2">
      <c r="A3455">
        <f t="shared" si="107"/>
        <v>5</v>
      </c>
      <c r="B3455" t="s">
        <v>3453</v>
      </c>
      <c r="C3455" s="1">
        <v>295.18819999999999</v>
      </c>
      <c r="D3455" s="1">
        <v>0</v>
      </c>
      <c r="E3455" s="1">
        <v>6.08</v>
      </c>
      <c r="F3455" s="1">
        <f t="shared" si="108"/>
        <v>301.26819999999998</v>
      </c>
      <c r="G3455" s="34"/>
      <c r="H3455" s="1">
        <v>9.5</v>
      </c>
      <c r="I3455" s="1">
        <f>IF(Tabel1[[#This Row],[Netto afname 2024 (LDN)]]-Tabel1[[#This Row],[Wind profiel]]&lt;0,0,Tabel1[[#This Row],[Netto afname 2024 (LDN)]]-Tabel1[[#This Row],[Wind profiel]])</f>
        <v>285.68819999999999</v>
      </c>
      <c r="J3455" s="1">
        <f>Tabel1[[#This Row],[Wind profiel]]-Tabel1[[#This Row],[Netto afname 2024 (LDN)]]</f>
        <v>-285.68819999999999</v>
      </c>
    </row>
    <row r="3456" spans="1:10" x14ac:dyDescent="0.2">
      <c r="A3456">
        <f t="shared" si="107"/>
        <v>5</v>
      </c>
      <c r="B3456" t="s">
        <v>3454</v>
      </c>
      <c r="C3456" s="1">
        <v>298.63240000000002</v>
      </c>
      <c r="D3456" s="1">
        <v>0</v>
      </c>
      <c r="E3456" s="1">
        <v>0</v>
      </c>
      <c r="F3456" s="1">
        <f t="shared" si="108"/>
        <v>298.63240000000002</v>
      </c>
      <c r="G3456" s="34"/>
      <c r="H3456" s="1">
        <v>22.2</v>
      </c>
      <c r="I3456" s="1">
        <f>IF(Tabel1[[#This Row],[Netto afname 2024 (LDN)]]-Tabel1[[#This Row],[Wind profiel]]&lt;0,0,Tabel1[[#This Row],[Netto afname 2024 (LDN)]]-Tabel1[[#This Row],[Wind profiel]])</f>
        <v>276.43240000000003</v>
      </c>
      <c r="J3456" s="1">
        <f>Tabel1[[#This Row],[Wind profiel]]-Tabel1[[#This Row],[Netto afname 2024 (LDN)]]</f>
        <v>-276.43240000000003</v>
      </c>
    </row>
    <row r="3457" spans="1:10" x14ac:dyDescent="0.2">
      <c r="A3457">
        <f t="shared" si="107"/>
        <v>5</v>
      </c>
      <c r="B3457" t="s">
        <v>3455</v>
      </c>
      <c r="C3457" s="1">
        <v>294.37779999999998</v>
      </c>
      <c r="D3457" s="1">
        <v>0</v>
      </c>
      <c r="E3457" s="1">
        <v>0</v>
      </c>
      <c r="F3457" s="1">
        <f t="shared" si="108"/>
        <v>294.37779999999998</v>
      </c>
      <c r="G3457" s="34"/>
      <c r="H3457" s="1">
        <v>58.2</v>
      </c>
      <c r="I3457" s="1">
        <f>IF(Tabel1[[#This Row],[Netto afname 2024 (LDN)]]-Tabel1[[#This Row],[Wind profiel]]&lt;0,0,Tabel1[[#This Row],[Netto afname 2024 (LDN)]]-Tabel1[[#This Row],[Wind profiel]])</f>
        <v>236.17779999999999</v>
      </c>
      <c r="J3457" s="1">
        <f>Tabel1[[#This Row],[Wind profiel]]-Tabel1[[#This Row],[Netto afname 2024 (LDN)]]</f>
        <v>-236.17779999999999</v>
      </c>
    </row>
    <row r="3458" spans="1:10" x14ac:dyDescent="0.2">
      <c r="A3458">
        <f t="shared" si="107"/>
        <v>5</v>
      </c>
      <c r="B3458" t="s">
        <v>3456</v>
      </c>
      <c r="C3458" s="1">
        <v>289.92059999999998</v>
      </c>
      <c r="D3458" s="1">
        <v>0</v>
      </c>
      <c r="E3458" s="1">
        <v>0</v>
      </c>
      <c r="F3458" s="1">
        <f t="shared" si="108"/>
        <v>289.92059999999998</v>
      </c>
      <c r="G3458" s="34"/>
      <c r="H3458" s="1">
        <v>0</v>
      </c>
      <c r="I3458" s="1">
        <f>IF(Tabel1[[#This Row],[Netto afname 2024 (LDN)]]-Tabel1[[#This Row],[Wind profiel]]&lt;0,0,Tabel1[[#This Row],[Netto afname 2024 (LDN)]]-Tabel1[[#This Row],[Wind profiel]])</f>
        <v>289.92059999999998</v>
      </c>
      <c r="J3458" s="1">
        <f>Tabel1[[#This Row],[Wind profiel]]-Tabel1[[#This Row],[Netto afname 2024 (LDN)]]</f>
        <v>-289.92059999999998</v>
      </c>
    </row>
    <row r="3459" spans="1:10" x14ac:dyDescent="0.2">
      <c r="A3459">
        <f t="shared" si="107"/>
        <v>5</v>
      </c>
      <c r="B3459" t="s">
        <v>3457</v>
      </c>
      <c r="C3459" s="1">
        <v>251.07204999999999</v>
      </c>
      <c r="D3459" s="1">
        <v>0</v>
      </c>
      <c r="E3459" s="1">
        <v>0</v>
      </c>
      <c r="F3459" s="1">
        <f t="shared" si="108"/>
        <v>251.07204999999999</v>
      </c>
      <c r="G3459" s="34"/>
      <c r="H3459" s="1">
        <v>1.9</v>
      </c>
      <c r="I3459" s="1">
        <f>IF(Tabel1[[#This Row],[Netto afname 2024 (LDN)]]-Tabel1[[#This Row],[Wind profiel]]&lt;0,0,Tabel1[[#This Row],[Netto afname 2024 (LDN)]]-Tabel1[[#This Row],[Wind profiel]])</f>
        <v>249.17204999999998</v>
      </c>
      <c r="J3459" s="1">
        <f>Tabel1[[#This Row],[Wind profiel]]-Tabel1[[#This Row],[Netto afname 2024 (LDN)]]</f>
        <v>-249.17204999999998</v>
      </c>
    </row>
    <row r="3460" spans="1:10" x14ac:dyDescent="0.2">
      <c r="A3460">
        <f t="shared" ref="A3460:A3523" si="109">MONTH(B3460)</f>
        <v>5</v>
      </c>
      <c r="B3460" t="s">
        <v>3458</v>
      </c>
      <c r="C3460" s="1">
        <v>214.1482</v>
      </c>
      <c r="D3460" s="1">
        <v>0</v>
      </c>
      <c r="E3460" s="1">
        <v>0</v>
      </c>
      <c r="F3460" s="1">
        <f t="shared" ref="F3460:F3523" si="110">C3460+E3460-D3460</f>
        <v>214.1482</v>
      </c>
      <c r="G3460" s="34"/>
      <c r="H3460" s="1">
        <v>24.2</v>
      </c>
      <c r="I3460" s="1">
        <f>IF(Tabel1[[#This Row],[Netto afname 2024 (LDN)]]-Tabel1[[#This Row],[Wind profiel]]&lt;0,0,Tabel1[[#This Row],[Netto afname 2024 (LDN)]]-Tabel1[[#This Row],[Wind profiel]])</f>
        <v>189.94820000000001</v>
      </c>
      <c r="J3460" s="1">
        <f>Tabel1[[#This Row],[Wind profiel]]-Tabel1[[#This Row],[Netto afname 2024 (LDN)]]</f>
        <v>-189.94820000000001</v>
      </c>
    </row>
    <row r="3461" spans="1:10" x14ac:dyDescent="0.2">
      <c r="A3461">
        <f t="shared" si="109"/>
        <v>5</v>
      </c>
      <c r="B3461" t="s">
        <v>3459</v>
      </c>
      <c r="C3461" s="1">
        <v>174.48925</v>
      </c>
      <c r="D3461" s="1">
        <v>0</v>
      </c>
      <c r="E3461" s="1">
        <v>0</v>
      </c>
      <c r="F3461" s="1">
        <f t="shared" si="110"/>
        <v>174.48925</v>
      </c>
      <c r="G3461" s="34"/>
      <c r="H3461" s="1">
        <v>122.9</v>
      </c>
      <c r="I3461" s="1">
        <f>IF(Tabel1[[#This Row],[Netto afname 2024 (LDN)]]-Tabel1[[#This Row],[Wind profiel]]&lt;0,0,Tabel1[[#This Row],[Netto afname 2024 (LDN)]]-Tabel1[[#This Row],[Wind profiel]])</f>
        <v>51.589249999999993</v>
      </c>
      <c r="J3461" s="1">
        <f>Tabel1[[#This Row],[Wind profiel]]-Tabel1[[#This Row],[Netto afname 2024 (LDN)]]</f>
        <v>-51.589249999999993</v>
      </c>
    </row>
    <row r="3462" spans="1:10" x14ac:dyDescent="0.2">
      <c r="A3462">
        <f t="shared" si="109"/>
        <v>5</v>
      </c>
      <c r="B3462" t="s">
        <v>3460</v>
      </c>
      <c r="C3462" s="1">
        <v>160.96570000000003</v>
      </c>
      <c r="D3462" s="1">
        <v>0</v>
      </c>
      <c r="E3462" s="1">
        <v>0</v>
      </c>
      <c r="F3462" s="1">
        <f t="shared" si="110"/>
        <v>160.96570000000003</v>
      </c>
      <c r="G3462" s="34"/>
      <c r="H3462" s="1">
        <v>205.5</v>
      </c>
      <c r="I3462" s="1">
        <f>IF(Tabel1[[#This Row],[Netto afname 2024 (LDN)]]-Tabel1[[#This Row],[Wind profiel]]&lt;0,0,Tabel1[[#This Row],[Netto afname 2024 (LDN)]]-Tabel1[[#This Row],[Wind profiel]])</f>
        <v>0</v>
      </c>
      <c r="J3462" s="1">
        <f>Tabel1[[#This Row],[Wind profiel]]-Tabel1[[#This Row],[Netto afname 2024 (LDN)]]</f>
        <v>44.534299999999973</v>
      </c>
    </row>
    <row r="3463" spans="1:10" x14ac:dyDescent="0.2">
      <c r="A3463">
        <f t="shared" si="109"/>
        <v>5</v>
      </c>
      <c r="B3463" t="s">
        <v>3461</v>
      </c>
      <c r="C3463" s="1">
        <v>152.45650000000001</v>
      </c>
      <c r="D3463" s="1">
        <v>0</v>
      </c>
      <c r="E3463" s="1">
        <v>4.24</v>
      </c>
      <c r="F3463" s="1">
        <f t="shared" si="110"/>
        <v>156.69650000000001</v>
      </c>
      <c r="G3463" s="34"/>
      <c r="H3463" s="1">
        <v>107.3</v>
      </c>
      <c r="I3463" s="1">
        <f>IF(Tabel1[[#This Row],[Netto afname 2024 (LDN)]]-Tabel1[[#This Row],[Wind profiel]]&lt;0,0,Tabel1[[#This Row],[Netto afname 2024 (LDN)]]-Tabel1[[#This Row],[Wind profiel]])</f>
        <v>45.156500000000008</v>
      </c>
      <c r="J3463" s="1">
        <f>Tabel1[[#This Row],[Wind profiel]]-Tabel1[[#This Row],[Netto afname 2024 (LDN)]]</f>
        <v>-45.156500000000008</v>
      </c>
    </row>
    <row r="3464" spans="1:10" x14ac:dyDescent="0.2">
      <c r="A3464">
        <f t="shared" si="109"/>
        <v>5</v>
      </c>
      <c r="B3464" t="s">
        <v>3462</v>
      </c>
      <c r="C3464" s="1">
        <v>117.86255</v>
      </c>
      <c r="D3464" s="1">
        <v>0</v>
      </c>
      <c r="E3464" s="1">
        <v>36.32</v>
      </c>
      <c r="F3464" s="1">
        <f t="shared" si="110"/>
        <v>154.18254999999999</v>
      </c>
      <c r="G3464" s="34"/>
      <c r="H3464" s="1">
        <v>75.7</v>
      </c>
      <c r="I3464" s="1">
        <f>IF(Tabel1[[#This Row],[Netto afname 2024 (LDN)]]-Tabel1[[#This Row],[Wind profiel]]&lt;0,0,Tabel1[[#This Row],[Netto afname 2024 (LDN)]]-Tabel1[[#This Row],[Wind profiel]])</f>
        <v>42.162549999999996</v>
      </c>
      <c r="J3464" s="1">
        <f>Tabel1[[#This Row],[Wind profiel]]-Tabel1[[#This Row],[Netto afname 2024 (LDN)]]</f>
        <v>-42.162549999999996</v>
      </c>
    </row>
    <row r="3465" spans="1:10" x14ac:dyDescent="0.2">
      <c r="A3465">
        <f t="shared" si="109"/>
        <v>5</v>
      </c>
      <c r="B3465" t="s">
        <v>3463</v>
      </c>
      <c r="C3465" s="1">
        <v>42.849899999999998</v>
      </c>
      <c r="D3465" s="1">
        <v>0.74037512339585398</v>
      </c>
      <c r="E3465" s="1">
        <v>107.52</v>
      </c>
      <c r="F3465" s="1">
        <f t="shared" si="110"/>
        <v>149.62952487660414</v>
      </c>
      <c r="G3465" s="34"/>
      <c r="H3465" s="1">
        <v>63.7</v>
      </c>
      <c r="I3465" s="1">
        <f>IF(Tabel1[[#This Row],[Netto afname 2024 (LDN)]]-Tabel1[[#This Row],[Wind profiel]]&lt;0,0,Tabel1[[#This Row],[Netto afname 2024 (LDN)]]-Tabel1[[#This Row],[Wind profiel]])</f>
        <v>0</v>
      </c>
      <c r="J3465" s="1">
        <f>Tabel1[[#This Row],[Wind profiel]]-Tabel1[[#This Row],[Netto afname 2024 (LDN)]]</f>
        <v>20.850100000000005</v>
      </c>
    </row>
    <row r="3466" spans="1:10" x14ac:dyDescent="0.2">
      <c r="A3466">
        <f t="shared" si="109"/>
        <v>5</v>
      </c>
      <c r="B3466" t="s">
        <v>3464</v>
      </c>
      <c r="C3466" s="1">
        <v>5.5208500000000003</v>
      </c>
      <c r="D3466" s="1">
        <v>19.496544916090819</v>
      </c>
      <c r="E3466" s="1">
        <v>169.84</v>
      </c>
      <c r="F3466" s="1">
        <f t="shared" si="110"/>
        <v>155.86430508390919</v>
      </c>
      <c r="G3466" s="34"/>
      <c r="H3466" s="1">
        <v>20.2</v>
      </c>
      <c r="I3466" s="1">
        <f>IF(Tabel1[[#This Row],[Netto afname 2024 (LDN)]]-Tabel1[[#This Row],[Wind profiel]]&lt;0,0,Tabel1[[#This Row],[Netto afname 2024 (LDN)]]-Tabel1[[#This Row],[Wind profiel]])</f>
        <v>0</v>
      </c>
      <c r="J3466" s="1">
        <f>Tabel1[[#This Row],[Wind profiel]]-Tabel1[[#This Row],[Netto afname 2024 (LDN)]]</f>
        <v>14.67915</v>
      </c>
    </row>
    <row r="3467" spans="1:10" x14ac:dyDescent="0.2">
      <c r="A3467">
        <f t="shared" si="109"/>
        <v>5</v>
      </c>
      <c r="B3467" t="s">
        <v>3465</v>
      </c>
      <c r="C3467" s="1">
        <v>0.25324999999999998</v>
      </c>
      <c r="D3467" s="1">
        <v>68.262586377097733</v>
      </c>
      <c r="E3467" s="1">
        <v>233.28</v>
      </c>
      <c r="F3467" s="1">
        <f t="shared" si="110"/>
        <v>165.27066362290228</v>
      </c>
      <c r="G3467" s="34"/>
      <c r="H3467" s="1">
        <v>0</v>
      </c>
      <c r="I3467" s="1">
        <f>IF(Tabel1[[#This Row],[Netto afname 2024 (LDN)]]-Tabel1[[#This Row],[Wind profiel]]&lt;0,0,Tabel1[[#This Row],[Netto afname 2024 (LDN)]]-Tabel1[[#This Row],[Wind profiel]])</f>
        <v>0.25324999999999998</v>
      </c>
      <c r="J3467" s="1">
        <f>Tabel1[[#This Row],[Wind profiel]]-Tabel1[[#This Row],[Netto afname 2024 (LDN)]]</f>
        <v>-0.25324999999999998</v>
      </c>
    </row>
    <row r="3468" spans="1:10" x14ac:dyDescent="0.2">
      <c r="A3468">
        <f t="shared" si="109"/>
        <v>5</v>
      </c>
      <c r="B3468" t="s">
        <v>3466</v>
      </c>
      <c r="C3468" s="1">
        <v>0</v>
      </c>
      <c r="D3468" s="1">
        <v>152.86278381046395</v>
      </c>
      <c r="E3468" s="1">
        <v>319.52</v>
      </c>
      <c r="F3468" s="1">
        <f t="shared" si="110"/>
        <v>166.65721618953603</v>
      </c>
      <c r="G3468" s="34"/>
      <c r="H3468" s="1">
        <v>0</v>
      </c>
      <c r="I3468" s="1">
        <f>IF(Tabel1[[#This Row],[Netto afname 2024 (LDN)]]-Tabel1[[#This Row],[Wind profiel]]&lt;0,0,Tabel1[[#This Row],[Netto afname 2024 (LDN)]]-Tabel1[[#This Row],[Wind profiel]])</f>
        <v>0</v>
      </c>
      <c r="J3468" s="1">
        <f>Tabel1[[#This Row],[Wind profiel]]-Tabel1[[#This Row],[Netto afname 2024 (LDN)]]</f>
        <v>0</v>
      </c>
    </row>
    <row r="3469" spans="1:10" x14ac:dyDescent="0.2">
      <c r="A3469">
        <f t="shared" si="109"/>
        <v>5</v>
      </c>
      <c r="B3469" t="s">
        <v>3467</v>
      </c>
      <c r="C3469" s="1">
        <v>0</v>
      </c>
      <c r="D3469" s="1">
        <v>209.27936821322803</v>
      </c>
      <c r="E3469" s="1">
        <v>382.24</v>
      </c>
      <c r="F3469" s="1">
        <f t="shared" si="110"/>
        <v>172.96063178677198</v>
      </c>
      <c r="G3469" s="34"/>
      <c r="H3469" s="1">
        <v>0</v>
      </c>
      <c r="I3469" s="1">
        <f>IF(Tabel1[[#This Row],[Netto afname 2024 (LDN)]]-Tabel1[[#This Row],[Wind profiel]]&lt;0,0,Tabel1[[#This Row],[Netto afname 2024 (LDN)]]-Tabel1[[#This Row],[Wind profiel]])</f>
        <v>0</v>
      </c>
      <c r="J3469" s="1">
        <f>Tabel1[[#This Row],[Wind profiel]]-Tabel1[[#This Row],[Netto afname 2024 (LDN)]]</f>
        <v>0</v>
      </c>
    </row>
    <row r="3470" spans="1:10" x14ac:dyDescent="0.2">
      <c r="A3470">
        <f t="shared" si="109"/>
        <v>5</v>
      </c>
      <c r="B3470" t="s">
        <v>3468</v>
      </c>
      <c r="C3470" s="1">
        <v>0</v>
      </c>
      <c r="D3470" s="1">
        <v>205.62685093780846</v>
      </c>
      <c r="E3470" s="1">
        <v>378.16</v>
      </c>
      <c r="F3470" s="1">
        <f t="shared" si="110"/>
        <v>172.53314906219157</v>
      </c>
      <c r="G3470" s="34"/>
      <c r="H3470" s="1">
        <v>6.9</v>
      </c>
      <c r="I3470" s="1">
        <f>IF(Tabel1[[#This Row],[Netto afname 2024 (LDN)]]-Tabel1[[#This Row],[Wind profiel]]&lt;0,0,Tabel1[[#This Row],[Netto afname 2024 (LDN)]]-Tabel1[[#This Row],[Wind profiel]])</f>
        <v>0</v>
      </c>
      <c r="J3470" s="1">
        <f>Tabel1[[#This Row],[Wind profiel]]-Tabel1[[#This Row],[Netto afname 2024 (LDN)]]</f>
        <v>6.9</v>
      </c>
    </row>
    <row r="3471" spans="1:10" x14ac:dyDescent="0.2">
      <c r="A3471">
        <f t="shared" si="109"/>
        <v>5</v>
      </c>
      <c r="B3471" t="s">
        <v>3469</v>
      </c>
      <c r="C3471" s="1">
        <v>7.6481500000000002</v>
      </c>
      <c r="D3471" s="1">
        <v>179.07206317867721</v>
      </c>
      <c r="E3471" s="1">
        <v>346.16</v>
      </c>
      <c r="F3471" s="1">
        <f t="shared" si="110"/>
        <v>174.7360868213228</v>
      </c>
      <c r="G3471" s="34"/>
      <c r="H3471" s="1">
        <v>0</v>
      </c>
      <c r="I3471" s="1">
        <f>IF(Tabel1[[#This Row],[Netto afname 2024 (LDN)]]-Tabel1[[#This Row],[Wind profiel]]&lt;0,0,Tabel1[[#This Row],[Netto afname 2024 (LDN)]]-Tabel1[[#This Row],[Wind profiel]])</f>
        <v>7.6481500000000002</v>
      </c>
      <c r="J3471" s="1">
        <f>Tabel1[[#This Row],[Wind profiel]]-Tabel1[[#This Row],[Netto afname 2024 (LDN)]]</f>
        <v>-7.6481500000000002</v>
      </c>
    </row>
    <row r="3472" spans="1:10" x14ac:dyDescent="0.2">
      <c r="A3472">
        <f t="shared" si="109"/>
        <v>5</v>
      </c>
      <c r="B3472" t="s">
        <v>3470</v>
      </c>
      <c r="C3472" s="1">
        <v>91.727150000000009</v>
      </c>
      <c r="D3472" s="1">
        <v>0.83909180651530113</v>
      </c>
      <c r="E3472" s="1">
        <v>78.400000000000006</v>
      </c>
      <c r="F3472" s="1">
        <f t="shared" si="110"/>
        <v>169.28805819348472</v>
      </c>
      <c r="G3472" s="34"/>
      <c r="H3472" s="1">
        <v>0</v>
      </c>
      <c r="I3472" s="1">
        <f>IF(Tabel1[[#This Row],[Netto afname 2024 (LDN)]]-Tabel1[[#This Row],[Wind profiel]]&lt;0,0,Tabel1[[#This Row],[Netto afname 2024 (LDN)]]-Tabel1[[#This Row],[Wind profiel]])</f>
        <v>91.727150000000009</v>
      </c>
      <c r="J3472" s="1">
        <f>Tabel1[[#This Row],[Wind profiel]]-Tabel1[[#This Row],[Netto afname 2024 (LDN)]]</f>
        <v>-91.727150000000009</v>
      </c>
    </row>
    <row r="3473" spans="1:10" x14ac:dyDescent="0.2">
      <c r="A3473">
        <f t="shared" si="109"/>
        <v>5</v>
      </c>
      <c r="B3473" t="s">
        <v>3471</v>
      </c>
      <c r="C3473" s="1">
        <v>0.35454999999999998</v>
      </c>
      <c r="D3473" s="1">
        <v>97.482724580454104</v>
      </c>
      <c r="E3473" s="1">
        <v>333.92</v>
      </c>
      <c r="F3473" s="1">
        <f t="shared" si="110"/>
        <v>236.79182541954594</v>
      </c>
      <c r="G3473" s="34"/>
      <c r="H3473" s="1">
        <v>7</v>
      </c>
      <c r="I3473" s="1">
        <f>IF(Tabel1[[#This Row],[Netto afname 2024 (LDN)]]-Tabel1[[#This Row],[Wind profiel]]&lt;0,0,Tabel1[[#This Row],[Netto afname 2024 (LDN)]]-Tabel1[[#This Row],[Wind profiel]])</f>
        <v>0</v>
      </c>
      <c r="J3473" s="1">
        <f>Tabel1[[#This Row],[Wind profiel]]-Tabel1[[#This Row],[Netto afname 2024 (LDN)]]</f>
        <v>6.6454500000000003</v>
      </c>
    </row>
    <row r="3474" spans="1:10" x14ac:dyDescent="0.2">
      <c r="A3474">
        <f t="shared" si="109"/>
        <v>5</v>
      </c>
      <c r="B3474" t="s">
        <v>3472</v>
      </c>
      <c r="C3474" s="1">
        <v>74.961999999999989</v>
      </c>
      <c r="D3474" s="1">
        <v>33.662388943731486</v>
      </c>
      <c r="E3474" s="1">
        <v>251.84000000000003</v>
      </c>
      <c r="F3474" s="1">
        <f t="shared" si="110"/>
        <v>293.13961105626856</v>
      </c>
      <c r="G3474" s="34"/>
      <c r="H3474" s="1">
        <v>199.6</v>
      </c>
      <c r="I3474" s="1">
        <f>IF(Tabel1[[#This Row],[Netto afname 2024 (LDN)]]-Tabel1[[#This Row],[Wind profiel]]&lt;0,0,Tabel1[[#This Row],[Netto afname 2024 (LDN)]]-Tabel1[[#This Row],[Wind profiel]])</f>
        <v>0</v>
      </c>
      <c r="J3474" s="1">
        <f>Tabel1[[#This Row],[Wind profiel]]-Tabel1[[#This Row],[Netto afname 2024 (LDN)]]</f>
        <v>124.63800000000001</v>
      </c>
    </row>
    <row r="3475" spans="1:10" x14ac:dyDescent="0.2">
      <c r="A3475">
        <f t="shared" si="109"/>
        <v>5</v>
      </c>
      <c r="B3475" t="s">
        <v>3473</v>
      </c>
      <c r="C3475" s="1">
        <v>181.42829999999998</v>
      </c>
      <c r="D3475" s="1">
        <v>0</v>
      </c>
      <c r="E3475" s="1">
        <v>102.15999999999998</v>
      </c>
      <c r="F3475" s="1">
        <f t="shared" si="110"/>
        <v>283.58829999999995</v>
      </c>
      <c r="G3475" s="34"/>
      <c r="H3475" s="1">
        <v>412.2</v>
      </c>
      <c r="I3475" s="1">
        <f>IF(Tabel1[[#This Row],[Netto afname 2024 (LDN)]]-Tabel1[[#This Row],[Wind profiel]]&lt;0,0,Tabel1[[#This Row],[Netto afname 2024 (LDN)]]-Tabel1[[#This Row],[Wind profiel]])</f>
        <v>0</v>
      </c>
      <c r="J3475" s="1">
        <f>Tabel1[[#This Row],[Wind profiel]]-Tabel1[[#This Row],[Netto afname 2024 (LDN)]]</f>
        <v>230.77170000000001</v>
      </c>
    </row>
    <row r="3476" spans="1:10" x14ac:dyDescent="0.2">
      <c r="A3476">
        <f t="shared" si="109"/>
        <v>5</v>
      </c>
      <c r="B3476" t="s">
        <v>3474</v>
      </c>
      <c r="C3476" s="1">
        <v>183.60624999999999</v>
      </c>
      <c r="D3476" s="1">
        <v>0</v>
      </c>
      <c r="E3476" s="1">
        <v>70.64</v>
      </c>
      <c r="F3476" s="1">
        <f t="shared" si="110"/>
        <v>254.24624999999997</v>
      </c>
      <c r="G3476" s="34"/>
      <c r="H3476" s="1">
        <v>913.5</v>
      </c>
      <c r="I3476" s="1">
        <f>IF(Tabel1[[#This Row],[Netto afname 2024 (LDN)]]-Tabel1[[#This Row],[Wind profiel]]&lt;0,0,Tabel1[[#This Row],[Netto afname 2024 (LDN)]]-Tabel1[[#This Row],[Wind profiel]])</f>
        <v>0</v>
      </c>
      <c r="J3476" s="1">
        <f>Tabel1[[#This Row],[Wind profiel]]-Tabel1[[#This Row],[Netto afname 2024 (LDN)]]</f>
        <v>729.89374999999995</v>
      </c>
    </row>
    <row r="3477" spans="1:10" x14ac:dyDescent="0.2">
      <c r="A3477">
        <f t="shared" si="109"/>
        <v>5</v>
      </c>
      <c r="B3477" t="s">
        <v>3475</v>
      </c>
      <c r="C3477" s="1">
        <v>198.69995</v>
      </c>
      <c r="D3477" s="1">
        <v>0</v>
      </c>
      <c r="E3477" s="1">
        <v>29.759999999999998</v>
      </c>
      <c r="F3477" s="1">
        <f t="shared" si="110"/>
        <v>228.45994999999999</v>
      </c>
      <c r="G3477" s="34"/>
      <c r="H3477" s="1">
        <v>1261.9000000000001</v>
      </c>
      <c r="I3477" s="1">
        <f>IF(Tabel1[[#This Row],[Netto afname 2024 (LDN)]]-Tabel1[[#This Row],[Wind profiel]]&lt;0,0,Tabel1[[#This Row],[Netto afname 2024 (LDN)]]-Tabel1[[#This Row],[Wind profiel]])</f>
        <v>0</v>
      </c>
      <c r="J3477" s="1">
        <f>Tabel1[[#This Row],[Wind profiel]]-Tabel1[[#This Row],[Netto afname 2024 (LDN)]]</f>
        <v>1063.2000500000001</v>
      </c>
    </row>
    <row r="3478" spans="1:10" x14ac:dyDescent="0.2">
      <c r="A3478">
        <f t="shared" si="109"/>
        <v>5</v>
      </c>
      <c r="B3478" t="s">
        <v>3476</v>
      </c>
      <c r="C3478" s="1">
        <v>200.87789999999998</v>
      </c>
      <c r="D3478" s="1">
        <v>0</v>
      </c>
      <c r="E3478" s="1">
        <v>8.48</v>
      </c>
      <c r="F3478" s="1">
        <f t="shared" si="110"/>
        <v>209.35789999999997</v>
      </c>
      <c r="G3478" s="34"/>
      <c r="H3478" s="1">
        <v>1209.5999999999999</v>
      </c>
      <c r="I3478" s="1">
        <f>IF(Tabel1[[#This Row],[Netto afname 2024 (LDN)]]-Tabel1[[#This Row],[Wind profiel]]&lt;0,0,Tabel1[[#This Row],[Netto afname 2024 (LDN)]]-Tabel1[[#This Row],[Wind profiel]])</f>
        <v>0</v>
      </c>
      <c r="J3478" s="1">
        <f>Tabel1[[#This Row],[Wind profiel]]-Tabel1[[#This Row],[Netto afname 2024 (LDN)]]</f>
        <v>1008.7221</v>
      </c>
    </row>
    <row r="3479" spans="1:10" x14ac:dyDescent="0.2">
      <c r="A3479">
        <f t="shared" si="109"/>
        <v>5</v>
      </c>
      <c r="B3479" t="s">
        <v>3477</v>
      </c>
      <c r="C3479" s="1">
        <v>219.26384999999999</v>
      </c>
      <c r="D3479" s="1">
        <v>0</v>
      </c>
      <c r="E3479" s="1">
        <v>0</v>
      </c>
      <c r="F3479" s="1">
        <f t="shared" si="110"/>
        <v>219.26384999999999</v>
      </c>
      <c r="G3479" s="34"/>
      <c r="H3479" s="1">
        <v>1311.4</v>
      </c>
      <c r="I3479" s="1">
        <f>IF(Tabel1[[#This Row],[Netto afname 2024 (LDN)]]-Tabel1[[#This Row],[Wind profiel]]&lt;0,0,Tabel1[[#This Row],[Netto afname 2024 (LDN)]]-Tabel1[[#This Row],[Wind profiel]])</f>
        <v>0</v>
      </c>
      <c r="J3479" s="1">
        <f>Tabel1[[#This Row],[Wind profiel]]-Tabel1[[#This Row],[Netto afname 2024 (LDN)]]</f>
        <v>1092.13615</v>
      </c>
    </row>
    <row r="3480" spans="1:10" x14ac:dyDescent="0.2">
      <c r="A3480">
        <f t="shared" si="109"/>
        <v>5</v>
      </c>
      <c r="B3480" t="s">
        <v>3478</v>
      </c>
      <c r="C3480" s="1">
        <v>235.31989999999999</v>
      </c>
      <c r="D3480" s="1">
        <v>0</v>
      </c>
      <c r="E3480" s="1">
        <v>0</v>
      </c>
      <c r="F3480" s="1">
        <f t="shared" si="110"/>
        <v>235.31989999999999</v>
      </c>
      <c r="G3480" s="34"/>
      <c r="H3480" s="1">
        <v>1470.6</v>
      </c>
      <c r="I3480" s="1">
        <f>IF(Tabel1[[#This Row],[Netto afname 2024 (LDN)]]-Tabel1[[#This Row],[Wind profiel]]&lt;0,0,Tabel1[[#This Row],[Netto afname 2024 (LDN)]]-Tabel1[[#This Row],[Wind profiel]])</f>
        <v>0</v>
      </c>
      <c r="J3480" s="1">
        <f>Tabel1[[#This Row],[Wind profiel]]-Tabel1[[#This Row],[Netto afname 2024 (LDN)]]</f>
        <v>1235.2800999999999</v>
      </c>
    </row>
    <row r="3481" spans="1:10" x14ac:dyDescent="0.2">
      <c r="A3481">
        <f t="shared" si="109"/>
        <v>5</v>
      </c>
      <c r="B3481" t="s">
        <v>3479</v>
      </c>
      <c r="C3481" s="1">
        <v>234.10429999999999</v>
      </c>
      <c r="D3481" s="1">
        <v>0</v>
      </c>
      <c r="E3481" s="1">
        <v>0</v>
      </c>
      <c r="F3481" s="1">
        <f t="shared" si="110"/>
        <v>234.10429999999999</v>
      </c>
      <c r="G3481" s="34"/>
      <c r="H3481" s="1">
        <v>1576.8</v>
      </c>
      <c r="I3481" s="1">
        <f>IF(Tabel1[[#This Row],[Netto afname 2024 (LDN)]]-Tabel1[[#This Row],[Wind profiel]]&lt;0,0,Tabel1[[#This Row],[Netto afname 2024 (LDN)]]-Tabel1[[#This Row],[Wind profiel]])</f>
        <v>0</v>
      </c>
      <c r="J3481" s="1">
        <f>Tabel1[[#This Row],[Wind profiel]]-Tabel1[[#This Row],[Netto afname 2024 (LDN)]]</f>
        <v>1342.6957</v>
      </c>
    </row>
    <row r="3482" spans="1:10" x14ac:dyDescent="0.2">
      <c r="A3482">
        <f t="shared" si="109"/>
        <v>5</v>
      </c>
      <c r="B3482" t="s">
        <v>3480</v>
      </c>
      <c r="C3482" s="1">
        <v>234.5095</v>
      </c>
      <c r="D3482" s="1">
        <v>0</v>
      </c>
      <c r="E3482" s="1">
        <v>0</v>
      </c>
      <c r="F3482" s="1">
        <f t="shared" si="110"/>
        <v>234.5095</v>
      </c>
      <c r="G3482" s="34"/>
      <c r="H3482" s="1">
        <v>737.7</v>
      </c>
      <c r="I3482" s="1">
        <f>IF(Tabel1[[#This Row],[Netto afname 2024 (LDN)]]-Tabel1[[#This Row],[Wind profiel]]&lt;0,0,Tabel1[[#This Row],[Netto afname 2024 (LDN)]]-Tabel1[[#This Row],[Wind profiel]])</f>
        <v>0</v>
      </c>
      <c r="J3482" s="1">
        <f>Tabel1[[#This Row],[Wind profiel]]-Tabel1[[#This Row],[Netto afname 2024 (LDN)]]</f>
        <v>503.19050000000004</v>
      </c>
    </row>
    <row r="3483" spans="1:10" x14ac:dyDescent="0.2">
      <c r="A3483">
        <f t="shared" si="109"/>
        <v>5</v>
      </c>
      <c r="B3483" t="s">
        <v>3481</v>
      </c>
      <c r="C3483" s="1">
        <v>225.5951</v>
      </c>
      <c r="D3483" s="1">
        <v>0</v>
      </c>
      <c r="E3483" s="1">
        <v>0</v>
      </c>
      <c r="F3483" s="1">
        <f t="shared" si="110"/>
        <v>225.5951</v>
      </c>
      <c r="G3483" s="34"/>
      <c r="H3483" s="1">
        <v>733.5</v>
      </c>
      <c r="I3483" s="1">
        <f>IF(Tabel1[[#This Row],[Netto afname 2024 (LDN)]]-Tabel1[[#This Row],[Wind profiel]]&lt;0,0,Tabel1[[#This Row],[Netto afname 2024 (LDN)]]-Tabel1[[#This Row],[Wind profiel]])</f>
        <v>0</v>
      </c>
      <c r="J3483" s="1">
        <f>Tabel1[[#This Row],[Wind profiel]]-Tabel1[[#This Row],[Netto afname 2024 (LDN)]]</f>
        <v>507.9049</v>
      </c>
    </row>
    <row r="3484" spans="1:10" x14ac:dyDescent="0.2">
      <c r="A3484">
        <f t="shared" si="109"/>
        <v>5</v>
      </c>
      <c r="B3484" t="s">
        <v>3482</v>
      </c>
      <c r="C3484" s="1">
        <v>213.94560000000001</v>
      </c>
      <c r="D3484" s="1">
        <v>0</v>
      </c>
      <c r="E3484" s="1">
        <v>0</v>
      </c>
      <c r="F3484" s="1">
        <f t="shared" si="110"/>
        <v>213.94560000000001</v>
      </c>
      <c r="G3484" s="34"/>
      <c r="H3484" s="1">
        <v>517</v>
      </c>
      <c r="I3484" s="1">
        <f>IF(Tabel1[[#This Row],[Netto afname 2024 (LDN)]]-Tabel1[[#This Row],[Wind profiel]]&lt;0,0,Tabel1[[#This Row],[Netto afname 2024 (LDN)]]-Tabel1[[#This Row],[Wind profiel]])</f>
        <v>0</v>
      </c>
      <c r="J3484" s="1">
        <f>Tabel1[[#This Row],[Wind profiel]]-Tabel1[[#This Row],[Netto afname 2024 (LDN)]]</f>
        <v>303.05439999999999</v>
      </c>
    </row>
    <row r="3485" spans="1:10" x14ac:dyDescent="0.2">
      <c r="A3485">
        <f t="shared" si="109"/>
        <v>5</v>
      </c>
      <c r="B3485" t="s">
        <v>3483</v>
      </c>
      <c r="C3485" s="1">
        <v>209.53905</v>
      </c>
      <c r="D3485" s="1">
        <v>0</v>
      </c>
      <c r="E3485" s="1">
        <v>0</v>
      </c>
      <c r="F3485" s="1">
        <f t="shared" si="110"/>
        <v>209.53905</v>
      </c>
      <c r="G3485" s="34"/>
      <c r="H3485" s="1">
        <v>624</v>
      </c>
      <c r="I3485" s="1">
        <f>IF(Tabel1[[#This Row],[Netto afname 2024 (LDN)]]-Tabel1[[#This Row],[Wind profiel]]&lt;0,0,Tabel1[[#This Row],[Netto afname 2024 (LDN)]]-Tabel1[[#This Row],[Wind profiel]])</f>
        <v>0</v>
      </c>
      <c r="J3485" s="1">
        <f>Tabel1[[#This Row],[Wind profiel]]-Tabel1[[#This Row],[Netto afname 2024 (LDN)]]</f>
        <v>414.46095000000003</v>
      </c>
    </row>
    <row r="3486" spans="1:10" x14ac:dyDescent="0.2">
      <c r="A3486">
        <f t="shared" si="109"/>
        <v>5</v>
      </c>
      <c r="B3486" t="s">
        <v>3484</v>
      </c>
      <c r="C3486" s="1">
        <v>207.96890000000002</v>
      </c>
      <c r="D3486" s="1">
        <v>0</v>
      </c>
      <c r="E3486" s="1">
        <v>0</v>
      </c>
      <c r="F3486" s="1">
        <f t="shared" si="110"/>
        <v>207.96890000000002</v>
      </c>
      <c r="G3486" s="34"/>
      <c r="H3486" s="1">
        <v>487.9</v>
      </c>
      <c r="I3486" s="1">
        <f>IF(Tabel1[[#This Row],[Netto afname 2024 (LDN)]]-Tabel1[[#This Row],[Wind profiel]]&lt;0,0,Tabel1[[#This Row],[Netto afname 2024 (LDN)]]-Tabel1[[#This Row],[Wind profiel]])</f>
        <v>0</v>
      </c>
      <c r="J3486" s="1">
        <f>Tabel1[[#This Row],[Wind profiel]]-Tabel1[[#This Row],[Netto afname 2024 (LDN)]]</f>
        <v>279.93109999999996</v>
      </c>
    </row>
    <row r="3487" spans="1:10" x14ac:dyDescent="0.2">
      <c r="A3487">
        <f t="shared" si="109"/>
        <v>5</v>
      </c>
      <c r="B3487" t="s">
        <v>3485</v>
      </c>
      <c r="C3487" s="1">
        <v>212.93260000000001</v>
      </c>
      <c r="D3487" s="1">
        <v>0</v>
      </c>
      <c r="E3487" s="1">
        <v>0.08</v>
      </c>
      <c r="F3487" s="1">
        <f t="shared" si="110"/>
        <v>213.01260000000002</v>
      </c>
      <c r="G3487" s="34"/>
      <c r="H3487" s="1">
        <v>704.3</v>
      </c>
      <c r="I3487" s="1">
        <f>IF(Tabel1[[#This Row],[Netto afname 2024 (LDN)]]-Tabel1[[#This Row],[Wind profiel]]&lt;0,0,Tabel1[[#This Row],[Netto afname 2024 (LDN)]]-Tabel1[[#This Row],[Wind profiel]])</f>
        <v>0</v>
      </c>
      <c r="J3487" s="1">
        <f>Tabel1[[#This Row],[Wind profiel]]-Tabel1[[#This Row],[Netto afname 2024 (LDN)]]</f>
        <v>491.36739999999998</v>
      </c>
    </row>
    <row r="3488" spans="1:10" x14ac:dyDescent="0.2">
      <c r="A3488">
        <f t="shared" si="109"/>
        <v>5</v>
      </c>
      <c r="B3488" t="s">
        <v>3486</v>
      </c>
      <c r="C3488" s="1">
        <v>191.20375000000001</v>
      </c>
      <c r="D3488" s="1">
        <v>0</v>
      </c>
      <c r="E3488" s="1">
        <v>11.440000000000001</v>
      </c>
      <c r="F3488" s="1">
        <f t="shared" si="110"/>
        <v>202.64375000000001</v>
      </c>
      <c r="G3488" s="34"/>
      <c r="H3488" s="1">
        <v>759.3</v>
      </c>
      <c r="I3488" s="1">
        <f>IF(Tabel1[[#This Row],[Netto afname 2024 (LDN)]]-Tabel1[[#This Row],[Wind profiel]]&lt;0,0,Tabel1[[#This Row],[Netto afname 2024 (LDN)]]-Tabel1[[#This Row],[Wind profiel]])</f>
        <v>0</v>
      </c>
      <c r="J3488" s="1">
        <f>Tabel1[[#This Row],[Wind profiel]]-Tabel1[[#This Row],[Netto afname 2024 (LDN)]]</f>
        <v>568.09624999999994</v>
      </c>
    </row>
    <row r="3489" spans="1:10" x14ac:dyDescent="0.2">
      <c r="A3489">
        <f t="shared" si="109"/>
        <v>5</v>
      </c>
      <c r="B3489" t="s">
        <v>3487</v>
      </c>
      <c r="C3489" s="1">
        <v>133.56405000000001</v>
      </c>
      <c r="D3489" s="1">
        <v>0.34550839091806518</v>
      </c>
      <c r="E3489" s="1">
        <v>60.16</v>
      </c>
      <c r="F3489" s="1">
        <f t="shared" si="110"/>
        <v>193.37854160908194</v>
      </c>
      <c r="G3489" s="34"/>
      <c r="H3489" s="1">
        <v>819</v>
      </c>
      <c r="I3489" s="1">
        <f>IF(Tabel1[[#This Row],[Netto afname 2024 (LDN)]]-Tabel1[[#This Row],[Wind profiel]]&lt;0,0,Tabel1[[#This Row],[Netto afname 2024 (LDN)]]-Tabel1[[#This Row],[Wind profiel]])</f>
        <v>0</v>
      </c>
      <c r="J3489" s="1">
        <f>Tabel1[[#This Row],[Wind profiel]]-Tabel1[[#This Row],[Netto afname 2024 (LDN)]]</f>
        <v>685.43595000000005</v>
      </c>
    </row>
    <row r="3490" spans="1:10" x14ac:dyDescent="0.2">
      <c r="A3490">
        <f t="shared" si="109"/>
        <v>5</v>
      </c>
      <c r="B3490" t="s">
        <v>3488</v>
      </c>
      <c r="C3490" s="1">
        <v>60.222850000000001</v>
      </c>
      <c r="D3490" s="1">
        <v>0.29615004935834155</v>
      </c>
      <c r="E3490" s="1">
        <v>120.88</v>
      </c>
      <c r="F3490" s="1">
        <f t="shared" si="110"/>
        <v>180.80669995064164</v>
      </c>
      <c r="G3490" s="34"/>
      <c r="H3490" s="1">
        <v>716.7</v>
      </c>
      <c r="I3490" s="1">
        <f>IF(Tabel1[[#This Row],[Netto afname 2024 (LDN)]]-Tabel1[[#This Row],[Wind profiel]]&lt;0,0,Tabel1[[#This Row],[Netto afname 2024 (LDN)]]-Tabel1[[#This Row],[Wind profiel]])</f>
        <v>0</v>
      </c>
      <c r="J3490" s="1">
        <f>Tabel1[[#This Row],[Wind profiel]]-Tabel1[[#This Row],[Netto afname 2024 (LDN)]]</f>
        <v>656.47715000000005</v>
      </c>
    </row>
    <row r="3491" spans="1:10" x14ac:dyDescent="0.2">
      <c r="A3491">
        <f t="shared" si="109"/>
        <v>5</v>
      </c>
      <c r="B3491" t="s">
        <v>3489</v>
      </c>
      <c r="C3491" s="1">
        <v>15.346950000000001</v>
      </c>
      <c r="D3491" s="1">
        <v>85.932872655478789</v>
      </c>
      <c r="E3491" s="1">
        <v>243.28000000000003</v>
      </c>
      <c r="F3491" s="1">
        <f t="shared" si="110"/>
        <v>172.69407734452125</v>
      </c>
      <c r="G3491" s="34"/>
      <c r="H3491" s="1">
        <v>406.2</v>
      </c>
      <c r="I3491" s="1">
        <f>IF(Tabel1[[#This Row],[Netto afname 2024 (LDN)]]-Tabel1[[#This Row],[Wind profiel]]&lt;0,0,Tabel1[[#This Row],[Netto afname 2024 (LDN)]]-Tabel1[[#This Row],[Wind profiel]])</f>
        <v>0</v>
      </c>
      <c r="J3491" s="1">
        <f>Tabel1[[#This Row],[Wind profiel]]-Tabel1[[#This Row],[Netto afname 2024 (LDN)]]</f>
        <v>390.85305</v>
      </c>
    </row>
    <row r="3492" spans="1:10" x14ac:dyDescent="0.2">
      <c r="A3492">
        <f t="shared" si="109"/>
        <v>5</v>
      </c>
      <c r="B3492" t="s">
        <v>3490</v>
      </c>
      <c r="C3492" s="1">
        <v>4.0013500000000004</v>
      </c>
      <c r="D3492" s="1">
        <v>152.12240868706812</v>
      </c>
      <c r="E3492" s="1">
        <v>320.79999999999995</v>
      </c>
      <c r="F3492" s="1">
        <f t="shared" si="110"/>
        <v>172.67894131293184</v>
      </c>
      <c r="G3492" s="34"/>
      <c r="H3492" s="1">
        <v>293</v>
      </c>
      <c r="I3492" s="1">
        <f>IF(Tabel1[[#This Row],[Netto afname 2024 (LDN)]]-Tabel1[[#This Row],[Wind profiel]]&lt;0,0,Tabel1[[#This Row],[Netto afname 2024 (LDN)]]-Tabel1[[#This Row],[Wind profiel]])</f>
        <v>0</v>
      </c>
      <c r="J3492" s="1">
        <f>Tabel1[[#This Row],[Wind profiel]]-Tabel1[[#This Row],[Netto afname 2024 (LDN)]]</f>
        <v>288.99865</v>
      </c>
    </row>
    <row r="3493" spans="1:10" x14ac:dyDescent="0.2">
      <c r="A3493">
        <f t="shared" si="109"/>
        <v>5</v>
      </c>
      <c r="B3493" t="s">
        <v>3491</v>
      </c>
      <c r="C3493" s="1">
        <v>0</v>
      </c>
      <c r="D3493" s="1">
        <v>197.48272458045409</v>
      </c>
      <c r="E3493" s="1">
        <v>372.96000000000004</v>
      </c>
      <c r="F3493" s="1">
        <f t="shared" si="110"/>
        <v>175.47727541954595</v>
      </c>
      <c r="G3493" s="34"/>
      <c r="H3493" s="1">
        <v>290</v>
      </c>
      <c r="I3493" s="1">
        <f>IF(Tabel1[[#This Row],[Netto afname 2024 (LDN)]]-Tabel1[[#This Row],[Wind profiel]]&lt;0,0,Tabel1[[#This Row],[Netto afname 2024 (LDN)]]-Tabel1[[#This Row],[Wind profiel]])</f>
        <v>0</v>
      </c>
      <c r="J3493" s="1">
        <f>Tabel1[[#This Row],[Wind profiel]]-Tabel1[[#This Row],[Netto afname 2024 (LDN)]]</f>
        <v>290</v>
      </c>
    </row>
    <row r="3494" spans="1:10" x14ac:dyDescent="0.2">
      <c r="A3494">
        <f t="shared" si="109"/>
        <v>5</v>
      </c>
      <c r="B3494" t="s">
        <v>3492</v>
      </c>
      <c r="C3494" s="1">
        <v>0</v>
      </c>
      <c r="D3494" s="1">
        <v>281.88548864758144</v>
      </c>
      <c r="E3494" s="1">
        <v>459.67999999999995</v>
      </c>
      <c r="F3494" s="1">
        <f t="shared" si="110"/>
        <v>177.79451135241851</v>
      </c>
      <c r="G3494" s="34"/>
      <c r="H3494" s="1">
        <v>104.8</v>
      </c>
      <c r="I3494" s="1">
        <f>IF(Tabel1[[#This Row],[Netto afname 2024 (LDN)]]-Tabel1[[#This Row],[Wind profiel]]&lt;0,0,Tabel1[[#This Row],[Netto afname 2024 (LDN)]]-Tabel1[[#This Row],[Wind profiel]])</f>
        <v>0</v>
      </c>
      <c r="J3494" s="1">
        <f>Tabel1[[#This Row],[Wind profiel]]-Tabel1[[#This Row],[Netto afname 2024 (LDN)]]</f>
        <v>104.8</v>
      </c>
    </row>
    <row r="3495" spans="1:10" x14ac:dyDescent="0.2">
      <c r="A3495">
        <f t="shared" si="109"/>
        <v>5</v>
      </c>
      <c r="B3495" t="s">
        <v>3493</v>
      </c>
      <c r="C3495" s="1">
        <v>0.35454999999999998</v>
      </c>
      <c r="D3495" s="1">
        <v>76.65350444225075</v>
      </c>
      <c r="E3495" s="1">
        <v>256.88</v>
      </c>
      <c r="F3495" s="1">
        <f t="shared" si="110"/>
        <v>180.58104555774926</v>
      </c>
      <c r="G3495" s="34"/>
      <c r="H3495" s="1">
        <v>130.69999999999999</v>
      </c>
      <c r="I3495" s="1">
        <f>IF(Tabel1[[#This Row],[Netto afname 2024 (LDN)]]-Tabel1[[#This Row],[Wind profiel]]&lt;0,0,Tabel1[[#This Row],[Netto afname 2024 (LDN)]]-Tabel1[[#This Row],[Wind profiel]])</f>
        <v>0</v>
      </c>
      <c r="J3495" s="1">
        <f>Tabel1[[#This Row],[Wind profiel]]-Tabel1[[#This Row],[Netto afname 2024 (LDN)]]</f>
        <v>130.34545</v>
      </c>
    </row>
    <row r="3496" spans="1:10" x14ac:dyDescent="0.2">
      <c r="A3496">
        <f t="shared" si="109"/>
        <v>5</v>
      </c>
      <c r="B3496" t="s">
        <v>3494</v>
      </c>
      <c r="C3496" s="1">
        <v>2.0259999999999998</v>
      </c>
      <c r="D3496" s="1">
        <v>80.306021717670291</v>
      </c>
      <c r="E3496" s="1">
        <v>264.72000000000003</v>
      </c>
      <c r="F3496" s="1">
        <f t="shared" si="110"/>
        <v>186.43997828232975</v>
      </c>
      <c r="G3496" s="34"/>
      <c r="H3496" s="1">
        <v>127.8</v>
      </c>
      <c r="I3496" s="1">
        <f>IF(Tabel1[[#This Row],[Netto afname 2024 (LDN)]]-Tabel1[[#This Row],[Wind profiel]]&lt;0,0,Tabel1[[#This Row],[Netto afname 2024 (LDN)]]-Tabel1[[#This Row],[Wind profiel]])</f>
        <v>0</v>
      </c>
      <c r="J3496" s="1">
        <f>Tabel1[[#This Row],[Wind profiel]]-Tabel1[[#This Row],[Netto afname 2024 (LDN)]]</f>
        <v>125.774</v>
      </c>
    </row>
    <row r="3497" spans="1:10" x14ac:dyDescent="0.2">
      <c r="A3497">
        <f t="shared" si="109"/>
        <v>5</v>
      </c>
      <c r="B3497" t="s">
        <v>3495</v>
      </c>
      <c r="C3497" s="1">
        <v>0.2026</v>
      </c>
      <c r="D3497" s="1">
        <v>98.321816386969402</v>
      </c>
      <c r="E3497" s="1">
        <v>301.28000000000003</v>
      </c>
      <c r="F3497" s="1">
        <f t="shared" si="110"/>
        <v>203.16078361303065</v>
      </c>
      <c r="G3497" s="34"/>
      <c r="H3497" s="1">
        <v>429.4</v>
      </c>
      <c r="I3497" s="1">
        <f>IF(Tabel1[[#This Row],[Netto afname 2024 (LDN)]]-Tabel1[[#This Row],[Wind profiel]]&lt;0,0,Tabel1[[#This Row],[Netto afname 2024 (LDN)]]-Tabel1[[#This Row],[Wind profiel]])</f>
        <v>0</v>
      </c>
      <c r="J3497" s="1">
        <f>Tabel1[[#This Row],[Wind profiel]]-Tabel1[[#This Row],[Netto afname 2024 (LDN)]]</f>
        <v>429.19739999999996</v>
      </c>
    </row>
    <row r="3498" spans="1:10" x14ac:dyDescent="0.2">
      <c r="A3498">
        <f t="shared" si="109"/>
        <v>5</v>
      </c>
      <c r="B3498" t="s">
        <v>3496</v>
      </c>
      <c r="C3498" s="1">
        <v>62.400800000000004</v>
      </c>
      <c r="D3498" s="1">
        <v>6.3672260612043434</v>
      </c>
      <c r="E3498" s="1">
        <v>141.04</v>
      </c>
      <c r="F3498" s="1">
        <f t="shared" si="110"/>
        <v>197.07357393879565</v>
      </c>
      <c r="G3498" s="34"/>
      <c r="H3498" s="1">
        <v>699.9</v>
      </c>
      <c r="I3498" s="1">
        <f>IF(Tabel1[[#This Row],[Netto afname 2024 (LDN)]]-Tabel1[[#This Row],[Wind profiel]]&lt;0,0,Tabel1[[#This Row],[Netto afname 2024 (LDN)]]-Tabel1[[#This Row],[Wind profiel]])</f>
        <v>0</v>
      </c>
      <c r="J3498" s="1">
        <f>Tabel1[[#This Row],[Wind profiel]]-Tabel1[[#This Row],[Netto afname 2024 (LDN)]]</f>
        <v>637.49919999999997</v>
      </c>
    </row>
    <row r="3499" spans="1:10" x14ac:dyDescent="0.2">
      <c r="A3499">
        <f t="shared" si="109"/>
        <v>5</v>
      </c>
      <c r="B3499" t="s">
        <v>3497</v>
      </c>
      <c r="C3499" s="1">
        <v>27.249700000000001</v>
      </c>
      <c r="D3499" s="1">
        <v>25.419545903257649</v>
      </c>
      <c r="E3499" s="1">
        <v>196.55999999999997</v>
      </c>
      <c r="F3499" s="1">
        <f t="shared" si="110"/>
        <v>198.39015409674232</v>
      </c>
      <c r="G3499" s="34"/>
      <c r="H3499" s="1">
        <v>328.4</v>
      </c>
      <c r="I3499" s="1">
        <f>IF(Tabel1[[#This Row],[Netto afname 2024 (LDN)]]-Tabel1[[#This Row],[Wind profiel]]&lt;0,0,Tabel1[[#This Row],[Netto afname 2024 (LDN)]]-Tabel1[[#This Row],[Wind profiel]])</f>
        <v>0</v>
      </c>
      <c r="J3499" s="1">
        <f>Tabel1[[#This Row],[Wind profiel]]-Tabel1[[#This Row],[Netto afname 2024 (LDN)]]</f>
        <v>301.15029999999996</v>
      </c>
    </row>
    <row r="3500" spans="1:10" x14ac:dyDescent="0.2">
      <c r="A3500">
        <f t="shared" si="109"/>
        <v>5</v>
      </c>
      <c r="B3500" t="s">
        <v>3498</v>
      </c>
      <c r="C3500" s="1">
        <v>173.93209999999999</v>
      </c>
      <c r="D3500" s="1">
        <v>0</v>
      </c>
      <c r="E3500" s="1">
        <v>33.520000000000003</v>
      </c>
      <c r="F3500" s="1">
        <f t="shared" si="110"/>
        <v>207.4521</v>
      </c>
      <c r="G3500" s="34"/>
      <c r="H3500" s="1">
        <v>342.2</v>
      </c>
      <c r="I3500" s="1">
        <f>IF(Tabel1[[#This Row],[Netto afname 2024 (LDN)]]-Tabel1[[#This Row],[Wind profiel]]&lt;0,0,Tabel1[[#This Row],[Netto afname 2024 (LDN)]]-Tabel1[[#This Row],[Wind profiel]])</f>
        <v>0</v>
      </c>
      <c r="J3500" s="1">
        <f>Tabel1[[#This Row],[Wind profiel]]-Tabel1[[#This Row],[Netto afname 2024 (LDN)]]</f>
        <v>168.2679</v>
      </c>
    </row>
    <row r="3501" spans="1:10" x14ac:dyDescent="0.2">
      <c r="A3501">
        <f t="shared" si="109"/>
        <v>5</v>
      </c>
      <c r="B3501" t="s">
        <v>3499</v>
      </c>
      <c r="C3501" s="1">
        <v>198.90254999999999</v>
      </c>
      <c r="D3501" s="1">
        <v>0</v>
      </c>
      <c r="E3501" s="1">
        <v>16.560000000000002</v>
      </c>
      <c r="F3501" s="1">
        <f t="shared" si="110"/>
        <v>215.46254999999999</v>
      </c>
      <c r="G3501" s="34"/>
      <c r="H3501" s="1">
        <v>674.9</v>
      </c>
      <c r="I3501" s="1">
        <f>IF(Tabel1[[#This Row],[Netto afname 2024 (LDN)]]-Tabel1[[#This Row],[Wind profiel]]&lt;0,0,Tabel1[[#This Row],[Netto afname 2024 (LDN)]]-Tabel1[[#This Row],[Wind profiel]])</f>
        <v>0</v>
      </c>
      <c r="J3501" s="1">
        <f>Tabel1[[#This Row],[Wind profiel]]-Tabel1[[#This Row],[Netto afname 2024 (LDN)]]</f>
        <v>475.99744999999996</v>
      </c>
    </row>
    <row r="3502" spans="1:10" x14ac:dyDescent="0.2">
      <c r="A3502">
        <f t="shared" si="109"/>
        <v>5</v>
      </c>
      <c r="B3502" t="s">
        <v>3500</v>
      </c>
      <c r="C3502" s="1">
        <v>182.74520000000001</v>
      </c>
      <c r="D3502" s="1">
        <v>0</v>
      </c>
      <c r="E3502" s="1">
        <v>27.040000000000003</v>
      </c>
      <c r="F3502" s="1">
        <f t="shared" si="110"/>
        <v>209.7852</v>
      </c>
      <c r="G3502" s="34"/>
      <c r="H3502" s="1">
        <v>693.3</v>
      </c>
      <c r="I3502" s="1">
        <f>IF(Tabel1[[#This Row],[Netto afname 2024 (LDN)]]-Tabel1[[#This Row],[Wind profiel]]&lt;0,0,Tabel1[[#This Row],[Netto afname 2024 (LDN)]]-Tabel1[[#This Row],[Wind profiel]])</f>
        <v>0</v>
      </c>
      <c r="J3502" s="1">
        <f>Tabel1[[#This Row],[Wind profiel]]-Tabel1[[#This Row],[Netto afname 2024 (LDN)]]</f>
        <v>510.55479999999994</v>
      </c>
    </row>
    <row r="3503" spans="1:10" x14ac:dyDescent="0.2">
      <c r="A3503">
        <f t="shared" si="109"/>
        <v>5</v>
      </c>
      <c r="B3503" t="s">
        <v>3501</v>
      </c>
      <c r="C3503" s="1">
        <v>213.08454999999998</v>
      </c>
      <c r="D3503" s="1">
        <v>0</v>
      </c>
      <c r="E3503" s="1">
        <v>4.96</v>
      </c>
      <c r="F3503" s="1">
        <f t="shared" si="110"/>
        <v>218.04454999999999</v>
      </c>
      <c r="G3503" s="34"/>
      <c r="H3503" s="1">
        <v>439.2</v>
      </c>
      <c r="I3503" s="1">
        <f>IF(Tabel1[[#This Row],[Netto afname 2024 (LDN)]]-Tabel1[[#This Row],[Wind profiel]]&lt;0,0,Tabel1[[#This Row],[Netto afname 2024 (LDN)]]-Tabel1[[#This Row],[Wind profiel]])</f>
        <v>0</v>
      </c>
      <c r="J3503" s="1">
        <f>Tabel1[[#This Row],[Wind profiel]]-Tabel1[[#This Row],[Netto afname 2024 (LDN)]]</f>
        <v>226.11545000000001</v>
      </c>
    </row>
    <row r="3504" spans="1:10" x14ac:dyDescent="0.2">
      <c r="A3504">
        <f t="shared" si="109"/>
        <v>5</v>
      </c>
      <c r="B3504" t="s">
        <v>3502</v>
      </c>
      <c r="C3504" s="1">
        <v>202.44804999999999</v>
      </c>
      <c r="D3504" s="1">
        <v>0</v>
      </c>
      <c r="E3504" s="1">
        <v>0</v>
      </c>
      <c r="F3504" s="1">
        <f t="shared" si="110"/>
        <v>202.44804999999999</v>
      </c>
      <c r="G3504" s="34"/>
      <c r="H3504" s="1">
        <v>300.8</v>
      </c>
      <c r="I3504" s="1">
        <f>IF(Tabel1[[#This Row],[Netto afname 2024 (LDN)]]-Tabel1[[#This Row],[Wind profiel]]&lt;0,0,Tabel1[[#This Row],[Netto afname 2024 (LDN)]]-Tabel1[[#This Row],[Wind profiel]])</f>
        <v>0</v>
      </c>
      <c r="J3504" s="1">
        <f>Tabel1[[#This Row],[Wind profiel]]-Tabel1[[#This Row],[Netto afname 2024 (LDN)]]</f>
        <v>98.351950000000016</v>
      </c>
    </row>
    <row r="3505" spans="1:10" x14ac:dyDescent="0.2">
      <c r="A3505">
        <f t="shared" si="109"/>
        <v>5</v>
      </c>
      <c r="B3505" t="s">
        <v>3503</v>
      </c>
      <c r="C3505" s="1">
        <v>175.19835</v>
      </c>
      <c r="D3505" s="1">
        <v>0</v>
      </c>
      <c r="E3505" s="1">
        <v>0</v>
      </c>
      <c r="F3505" s="1">
        <f t="shared" si="110"/>
        <v>175.19835</v>
      </c>
      <c r="G3505" s="34"/>
      <c r="H3505" s="1">
        <v>328</v>
      </c>
      <c r="I3505" s="1">
        <f>IF(Tabel1[[#This Row],[Netto afname 2024 (LDN)]]-Tabel1[[#This Row],[Wind profiel]]&lt;0,0,Tabel1[[#This Row],[Netto afname 2024 (LDN)]]-Tabel1[[#This Row],[Wind profiel]])</f>
        <v>0</v>
      </c>
      <c r="J3505" s="1">
        <f>Tabel1[[#This Row],[Wind profiel]]-Tabel1[[#This Row],[Netto afname 2024 (LDN)]]</f>
        <v>152.80165</v>
      </c>
    </row>
    <row r="3506" spans="1:10" x14ac:dyDescent="0.2">
      <c r="A3506">
        <f t="shared" si="109"/>
        <v>5</v>
      </c>
      <c r="B3506" t="s">
        <v>3504</v>
      </c>
      <c r="C3506" s="1">
        <v>165.16964999999999</v>
      </c>
      <c r="D3506" s="1">
        <v>0</v>
      </c>
      <c r="E3506" s="1">
        <v>0</v>
      </c>
      <c r="F3506" s="1">
        <f t="shared" si="110"/>
        <v>165.16964999999999</v>
      </c>
      <c r="G3506" s="34"/>
      <c r="H3506" s="1">
        <v>41</v>
      </c>
      <c r="I3506" s="1">
        <f>IF(Tabel1[[#This Row],[Netto afname 2024 (LDN)]]-Tabel1[[#This Row],[Wind profiel]]&lt;0,0,Tabel1[[#This Row],[Netto afname 2024 (LDN)]]-Tabel1[[#This Row],[Wind profiel]])</f>
        <v>124.16964999999999</v>
      </c>
      <c r="J3506" s="1">
        <f>Tabel1[[#This Row],[Wind profiel]]-Tabel1[[#This Row],[Netto afname 2024 (LDN)]]</f>
        <v>-124.16964999999999</v>
      </c>
    </row>
    <row r="3507" spans="1:10" x14ac:dyDescent="0.2">
      <c r="A3507">
        <f t="shared" si="109"/>
        <v>5</v>
      </c>
      <c r="B3507" t="s">
        <v>3505</v>
      </c>
      <c r="C3507" s="1">
        <v>162.63715000000002</v>
      </c>
      <c r="D3507" s="1">
        <v>0</v>
      </c>
      <c r="E3507" s="1">
        <v>0</v>
      </c>
      <c r="F3507" s="1">
        <f t="shared" si="110"/>
        <v>162.63715000000002</v>
      </c>
      <c r="G3507" s="34"/>
      <c r="H3507" s="1">
        <v>139.4</v>
      </c>
      <c r="I3507" s="1">
        <f>IF(Tabel1[[#This Row],[Netto afname 2024 (LDN)]]-Tabel1[[#This Row],[Wind profiel]]&lt;0,0,Tabel1[[#This Row],[Netto afname 2024 (LDN)]]-Tabel1[[#This Row],[Wind profiel]])</f>
        <v>23.237150000000014</v>
      </c>
      <c r="J3507" s="1">
        <f>Tabel1[[#This Row],[Wind profiel]]-Tabel1[[#This Row],[Netto afname 2024 (LDN)]]</f>
        <v>-23.237150000000014</v>
      </c>
    </row>
    <row r="3508" spans="1:10" x14ac:dyDescent="0.2">
      <c r="A3508">
        <f t="shared" si="109"/>
        <v>5</v>
      </c>
      <c r="B3508" t="s">
        <v>3506</v>
      </c>
      <c r="C3508" s="1">
        <v>155.49549999999999</v>
      </c>
      <c r="D3508" s="1">
        <v>0</v>
      </c>
      <c r="E3508" s="1">
        <v>0</v>
      </c>
      <c r="F3508" s="1">
        <f t="shared" si="110"/>
        <v>155.49549999999999</v>
      </c>
      <c r="G3508" s="34"/>
      <c r="H3508" s="1">
        <v>224.4</v>
      </c>
      <c r="I3508" s="1">
        <f>IF(Tabel1[[#This Row],[Netto afname 2024 (LDN)]]-Tabel1[[#This Row],[Wind profiel]]&lt;0,0,Tabel1[[#This Row],[Netto afname 2024 (LDN)]]-Tabel1[[#This Row],[Wind profiel]])</f>
        <v>0</v>
      </c>
      <c r="J3508" s="1">
        <f>Tabel1[[#This Row],[Wind profiel]]-Tabel1[[#This Row],[Netto afname 2024 (LDN)]]</f>
        <v>68.904500000000013</v>
      </c>
    </row>
    <row r="3509" spans="1:10" x14ac:dyDescent="0.2">
      <c r="A3509">
        <f t="shared" si="109"/>
        <v>5</v>
      </c>
      <c r="B3509" t="s">
        <v>3507</v>
      </c>
      <c r="C3509" s="1">
        <v>153.3682</v>
      </c>
      <c r="D3509" s="1">
        <v>0</v>
      </c>
      <c r="E3509" s="1">
        <v>0</v>
      </c>
      <c r="F3509" s="1">
        <f t="shared" si="110"/>
        <v>153.3682</v>
      </c>
      <c r="G3509" s="34"/>
      <c r="H3509" s="1">
        <v>225.3</v>
      </c>
      <c r="I3509" s="1">
        <f>IF(Tabel1[[#This Row],[Netto afname 2024 (LDN)]]-Tabel1[[#This Row],[Wind profiel]]&lt;0,0,Tabel1[[#This Row],[Netto afname 2024 (LDN)]]-Tabel1[[#This Row],[Wind profiel]])</f>
        <v>0</v>
      </c>
      <c r="J3509" s="1">
        <f>Tabel1[[#This Row],[Wind profiel]]-Tabel1[[#This Row],[Netto afname 2024 (LDN)]]</f>
        <v>71.93180000000001</v>
      </c>
    </row>
    <row r="3510" spans="1:10" x14ac:dyDescent="0.2">
      <c r="A3510">
        <f t="shared" si="109"/>
        <v>5</v>
      </c>
      <c r="B3510" t="s">
        <v>3508</v>
      </c>
      <c r="C3510" s="1">
        <v>156.25525000000002</v>
      </c>
      <c r="D3510" s="1">
        <v>0</v>
      </c>
      <c r="E3510" s="1">
        <v>0</v>
      </c>
      <c r="F3510" s="1">
        <f t="shared" si="110"/>
        <v>156.25525000000002</v>
      </c>
      <c r="G3510" s="34"/>
      <c r="H3510" s="1">
        <v>370</v>
      </c>
      <c r="I3510" s="1">
        <f>IF(Tabel1[[#This Row],[Netto afname 2024 (LDN)]]-Tabel1[[#This Row],[Wind profiel]]&lt;0,0,Tabel1[[#This Row],[Netto afname 2024 (LDN)]]-Tabel1[[#This Row],[Wind profiel]])</f>
        <v>0</v>
      </c>
      <c r="J3510" s="1">
        <f>Tabel1[[#This Row],[Wind profiel]]-Tabel1[[#This Row],[Netto afname 2024 (LDN)]]</f>
        <v>213.74474999999998</v>
      </c>
    </row>
    <row r="3511" spans="1:10" x14ac:dyDescent="0.2">
      <c r="A3511">
        <f t="shared" si="109"/>
        <v>5</v>
      </c>
      <c r="B3511" t="s">
        <v>3509</v>
      </c>
      <c r="C3511" s="1">
        <v>150.02530000000002</v>
      </c>
      <c r="D3511" s="1">
        <v>0</v>
      </c>
      <c r="E3511" s="1">
        <v>5.4399999999999995</v>
      </c>
      <c r="F3511" s="1">
        <f t="shared" si="110"/>
        <v>155.46530000000001</v>
      </c>
      <c r="G3511" s="34"/>
      <c r="H3511" s="1">
        <v>737.4</v>
      </c>
      <c r="I3511" s="1">
        <f>IF(Tabel1[[#This Row],[Netto afname 2024 (LDN)]]-Tabel1[[#This Row],[Wind profiel]]&lt;0,0,Tabel1[[#This Row],[Netto afname 2024 (LDN)]]-Tabel1[[#This Row],[Wind profiel]])</f>
        <v>0</v>
      </c>
      <c r="J3511" s="1">
        <f>Tabel1[[#This Row],[Wind profiel]]-Tabel1[[#This Row],[Netto afname 2024 (LDN)]]</f>
        <v>587.37469999999996</v>
      </c>
    </row>
    <row r="3512" spans="1:10" x14ac:dyDescent="0.2">
      <c r="A3512">
        <f t="shared" si="109"/>
        <v>5</v>
      </c>
      <c r="B3512" t="s">
        <v>3510</v>
      </c>
      <c r="C3512" s="1">
        <v>93.398599999999988</v>
      </c>
      <c r="D3512" s="1">
        <v>4.9358341559723594E-2</v>
      </c>
      <c r="E3512" s="1">
        <v>59.68</v>
      </c>
      <c r="F3512" s="1">
        <f t="shared" si="110"/>
        <v>153.02924165844027</v>
      </c>
      <c r="G3512" s="34"/>
      <c r="H3512" s="1">
        <v>929.2</v>
      </c>
      <c r="I3512" s="1">
        <f>IF(Tabel1[[#This Row],[Netto afname 2024 (LDN)]]-Tabel1[[#This Row],[Wind profiel]]&lt;0,0,Tabel1[[#This Row],[Netto afname 2024 (LDN)]]-Tabel1[[#This Row],[Wind profiel]])</f>
        <v>0</v>
      </c>
      <c r="J3512" s="1">
        <f>Tabel1[[#This Row],[Wind profiel]]-Tabel1[[#This Row],[Netto afname 2024 (LDN)]]</f>
        <v>835.80140000000006</v>
      </c>
    </row>
    <row r="3513" spans="1:10" x14ac:dyDescent="0.2">
      <c r="A3513">
        <f t="shared" si="109"/>
        <v>5</v>
      </c>
      <c r="B3513" t="s">
        <v>3511</v>
      </c>
      <c r="C3513" s="1">
        <v>13.726150000000001</v>
      </c>
      <c r="D3513" s="1">
        <v>14.708785784797632</v>
      </c>
      <c r="E3513" s="1">
        <v>148.07999999999998</v>
      </c>
      <c r="F3513" s="1">
        <f t="shared" si="110"/>
        <v>147.09736421520233</v>
      </c>
      <c r="G3513" s="34"/>
      <c r="H3513" s="1">
        <v>1106.3</v>
      </c>
      <c r="I3513" s="1">
        <f>IF(Tabel1[[#This Row],[Netto afname 2024 (LDN)]]-Tabel1[[#This Row],[Wind profiel]]&lt;0,0,Tabel1[[#This Row],[Netto afname 2024 (LDN)]]-Tabel1[[#This Row],[Wind profiel]])</f>
        <v>0</v>
      </c>
      <c r="J3513" s="1">
        <f>Tabel1[[#This Row],[Wind profiel]]-Tabel1[[#This Row],[Netto afname 2024 (LDN)]]</f>
        <v>1092.57385</v>
      </c>
    </row>
    <row r="3514" spans="1:10" x14ac:dyDescent="0.2">
      <c r="A3514">
        <f t="shared" si="109"/>
        <v>5</v>
      </c>
      <c r="B3514" t="s">
        <v>3512</v>
      </c>
      <c r="C3514" s="1">
        <v>0.70909999999999995</v>
      </c>
      <c r="D3514" s="1">
        <v>94.225074037512343</v>
      </c>
      <c r="E3514" s="1">
        <v>252.32</v>
      </c>
      <c r="F3514" s="1">
        <f t="shared" si="110"/>
        <v>158.80402596248766</v>
      </c>
      <c r="G3514" s="34"/>
      <c r="H3514" s="1">
        <v>1198.8</v>
      </c>
      <c r="I3514" s="1">
        <f>IF(Tabel1[[#This Row],[Netto afname 2024 (LDN)]]-Tabel1[[#This Row],[Wind profiel]]&lt;0,0,Tabel1[[#This Row],[Netto afname 2024 (LDN)]]-Tabel1[[#This Row],[Wind profiel]])</f>
        <v>0</v>
      </c>
      <c r="J3514" s="1">
        <f>Tabel1[[#This Row],[Wind profiel]]-Tabel1[[#This Row],[Netto afname 2024 (LDN)]]</f>
        <v>1198.0908999999999</v>
      </c>
    </row>
    <row r="3515" spans="1:10" x14ac:dyDescent="0.2">
      <c r="A3515">
        <f t="shared" si="109"/>
        <v>5</v>
      </c>
      <c r="B3515" t="s">
        <v>3513</v>
      </c>
      <c r="C3515" s="1">
        <v>0</v>
      </c>
      <c r="D3515" s="1">
        <v>226.11056268509378</v>
      </c>
      <c r="E3515" s="1">
        <v>395.92</v>
      </c>
      <c r="F3515" s="1">
        <f t="shared" si="110"/>
        <v>169.80943731490623</v>
      </c>
      <c r="G3515" s="34"/>
      <c r="H3515" s="1">
        <v>933.7</v>
      </c>
      <c r="I3515" s="1">
        <f>IF(Tabel1[[#This Row],[Netto afname 2024 (LDN)]]-Tabel1[[#This Row],[Wind profiel]]&lt;0,0,Tabel1[[#This Row],[Netto afname 2024 (LDN)]]-Tabel1[[#This Row],[Wind profiel]])</f>
        <v>0</v>
      </c>
      <c r="J3515" s="1">
        <f>Tabel1[[#This Row],[Wind profiel]]-Tabel1[[#This Row],[Netto afname 2024 (LDN)]]</f>
        <v>933.7</v>
      </c>
    </row>
    <row r="3516" spans="1:10" x14ac:dyDescent="0.2">
      <c r="A3516">
        <f t="shared" si="109"/>
        <v>5</v>
      </c>
      <c r="B3516" t="s">
        <v>3514</v>
      </c>
      <c r="C3516" s="1">
        <v>0</v>
      </c>
      <c r="D3516" s="1">
        <v>309.0325765054294</v>
      </c>
      <c r="E3516" s="1">
        <v>482</v>
      </c>
      <c r="F3516" s="1">
        <f t="shared" si="110"/>
        <v>172.9674234945706</v>
      </c>
      <c r="G3516" s="34"/>
      <c r="H3516" s="1">
        <v>995.4</v>
      </c>
      <c r="I3516" s="1">
        <f>IF(Tabel1[[#This Row],[Netto afname 2024 (LDN)]]-Tabel1[[#This Row],[Wind profiel]]&lt;0,0,Tabel1[[#This Row],[Netto afname 2024 (LDN)]]-Tabel1[[#This Row],[Wind profiel]])</f>
        <v>0</v>
      </c>
      <c r="J3516" s="1">
        <f>Tabel1[[#This Row],[Wind profiel]]-Tabel1[[#This Row],[Netto afname 2024 (LDN)]]</f>
        <v>995.4</v>
      </c>
    </row>
    <row r="3517" spans="1:10" x14ac:dyDescent="0.2">
      <c r="A3517">
        <f t="shared" si="109"/>
        <v>5</v>
      </c>
      <c r="B3517" t="s">
        <v>3515</v>
      </c>
      <c r="C3517" s="1">
        <v>0</v>
      </c>
      <c r="D3517" s="1">
        <v>276.15992102665348</v>
      </c>
      <c r="E3517" s="1">
        <v>449.28</v>
      </c>
      <c r="F3517" s="1">
        <f t="shared" si="110"/>
        <v>173.12007897334649</v>
      </c>
      <c r="G3517" s="34"/>
      <c r="H3517" s="1">
        <v>1140.7</v>
      </c>
      <c r="I3517" s="1">
        <f>IF(Tabel1[[#This Row],[Netto afname 2024 (LDN)]]-Tabel1[[#This Row],[Wind profiel]]&lt;0,0,Tabel1[[#This Row],[Netto afname 2024 (LDN)]]-Tabel1[[#This Row],[Wind profiel]])</f>
        <v>0</v>
      </c>
      <c r="J3517" s="1">
        <f>Tabel1[[#This Row],[Wind profiel]]-Tabel1[[#This Row],[Netto afname 2024 (LDN)]]</f>
        <v>1140.7</v>
      </c>
    </row>
    <row r="3518" spans="1:10" x14ac:dyDescent="0.2">
      <c r="A3518">
        <f t="shared" si="109"/>
        <v>5</v>
      </c>
      <c r="B3518" t="s">
        <v>3516</v>
      </c>
      <c r="C3518" s="1">
        <v>0</v>
      </c>
      <c r="D3518" s="1">
        <v>283.02073050345507</v>
      </c>
      <c r="E3518" s="1">
        <v>456.56</v>
      </c>
      <c r="F3518" s="1">
        <f t="shared" si="110"/>
        <v>173.53926949654493</v>
      </c>
      <c r="G3518" s="34"/>
      <c r="H3518" s="1">
        <v>1447</v>
      </c>
      <c r="I3518" s="1">
        <f>IF(Tabel1[[#This Row],[Netto afname 2024 (LDN)]]-Tabel1[[#This Row],[Wind profiel]]&lt;0,0,Tabel1[[#This Row],[Netto afname 2024 (LDN)]]-Tabel1[[#This Row],[Wind profiel]])</f>
        <v>0</v>
      </c>
      <c r="J3518" s="1">
        <f>Tabel1[[#This Row],[Wind profiel]]-Tabel1[[#This Row],[Netto afname 2024 (LDN)]]</f>
        <v>1447</v>
      </c>
    </row>
    <row r="3519" spans="1:10" x14ac:dyDescent="0.2">
      <c r="A3519">
        <f t="shared" si="109"/>
        <v>5</v>
      </c>
      <c r="B3519" t="s">
        <v>3517</v>
      </c>
      <c r="C3519" s="1">
        <v>0</v>
      </c>
      <c r="D3519" s="1">
        <v>249.01283316880554</v>
      </c>
      <c r="E3519" s="1">
        <v>424.96000000000004</v>
      </c>
      <c r="F3519" s="1">
        <f t="shared" si="110"/>
        <v>175.94716683119449</v>
      </c>
      <c r="G3519" s="34"/>
      <c r="H3519" s="1">
        <v>1524.7</v>
      </c>
      <c r="I3519" s="1">
        <f>IF(Tabel1[[#This Row],[Netto afname 2024 (LDN)]]-Tabel1[[#This Row],[Wind profiel]]&lt;0,0,Tabel1[[#This Row],[Netto afname 2024 (LDN)]]-Tabel1[[#This Row],[Wind profiel]])</f>
        <v>0</v>
      </c>
      <c r="J3519" s="1">
        <f>Tabel1[[#This Row],[Wind profiel]]-Tabel1[[#This Row],[Netto afname 2024 (LDN)]]</f>
        <v>1524.7</v>
      </c>
    </row>
    <row r="3520" spans="1:10" x14ac:dyDescent="0.2">
      <c r="A3520">
        <f t="shared" si="109"/>
        <v>5</v>
      </c>
      <c r="B3520" t="s">
        <v>3518</v>
      </c>
      <c r="C3520" s="1">
        <v>0</v>
      </c>
      <c r="D3520" s="1">
        <v>212.48766041461005</v>
      </c>
      <c r="E3520" s="1">
        <v>388.4</v>
      </c>
      <c r="F3520" s="1">
        <f t="shared" si="110"/>
        <v>175.91233958538993</v>
      </c>
      <c r="G3520" s="34"/>
      <c r="H3520" s="1">
        <v>1181.3</v>
      </c>
      <c r="I3520" s="1">
        <f>IF(Tabel1[[#This Row],[Netto afname 2024 (LDN)]]-Tabel1[[#This Row],[Wind profiel]]&lt;0,0,Tabel1[[#This Row],[Netto afname 2024 (LDN)]]-Tabel1[[#This Row],[Wind profiel]])</f>
        <v>0</v>
      </c>
      <c r="J3520" s="1">
        <f>Tabel1[[#This Row],[Wind profiel]]-Tabel1[[#This Row],[Netto afname 2024 (LDN)]]</f>
        <v>1181.3</v>
      </c>
    </row>
    <row r="3521" spans="1:10" x14ac:dyDescent="0.2">
      <c r="A3521">
        <f t="shared" si="109"/>
        <v>5</v>
      </c>
      <c r="B3521" t="s">
        <v>3519</v>
      </c>
      <c r="C3521" s="1">
        <v>3.8494000000000002</v>
      </c>
      <c r="D3521" s="1">
        <v>51.727541954590329</v>
      </c>
      <c r="E3521" s="1">
        <v>217.92000000000002</v>
      </c>
      <c r="F3521" s="1">
        <f t="shared" si="110"/>
        <v>170.0418580454097</v>
      </c>
      <c r="G3521" s="34"/>
      <c r="H3521" s="1">
        <v>418.4</v>
      </c>
      <c r="I3521" s="1">
        <f>IF(Tabel1[[#This Row],[Netto afname 2024 (LDN)]]-Tabel1[[#This Row],[Wind profiel]]&lt;0,0,Tabel1[[#This Row],[Netto afname 2024 (LDN)]]-Tabel1[[#This Row],[Wind profiel]])</f>
        <v>0</v>
      </c>
      <c r="J3521" s="1">
        <f>Tabel1[[#This Row],[Wind profiel]]-Tabel1[[#This Row],[Netto afname 2024 (LDN)]]</f>
        <v>414.55059999999997</v>
      </c>
    </row>
    <row r="3522" spans="1:10" x14ac:dyDescent="0.2">
      <c r="A3522">
        <f t="shared" si="109"/>
        <v>5</v>
      </c>
      <c r="B3522" t="s">
        <v>3520</v>
      </c>
      <c r="C3522" s="1">
        <v>5.0650000000000001E-2</v>
      </c>
      <c r="D3522" s="1">
        <v>189.93089832181636</v>
      </c>
      <c r="E3522" s="1">
        <v>359.92</v>
      </c>
      <c r="F3522" s="1">
        <f t="shared" si="110"/>
        <v>170.03975167818368</v>
      </c>
      <c r="G3522" s="34"/>
      <c r="H3522" s="1">
        <v>310.2</v>
      </c>
      <c r="I3522" s="1">
        <f>IF(Tabel1[[#This Row],[Netto afname 2024 (LDN)]]-Tabel1[[#This Row],[Wind profiel]]&lt;0,0,Tabel1[[#This Row],[Netto afname 2024 (LDN)]]-Tabel1[[#This Row],[Wind profiel]])</f>
        <v>0</v>
      </c>
      <c r="J3522" s="1">
        <f>Tabel1[[#This Row],[Wind profiel]]-Tabel1[[#This Row],[Netto afname 2024 (LDN)]]</f>
        <v>310.14934999999997</v>
      </c>
    </row>
    <row r="3523" spans="1:10" x14ac:dyDescent="0.2">
      <c r="A3523">
        <f t="shared" si="109"/>
        <v>5</v>
      </c>
      <c r="B3523" t="s">
        <v>3521</v>
      </c>
      <c r="C3523" s="1">
        <v>80.533500000000004</v>
      </c>
      <c r="D3523" s="1">
        <v>0.69101678183613036</v>
      </c>
      <c r="E3523" s="1">
        <v>87.759999999999991</v>
      </c>
      <c r="F3523" s="1">
        <f t="shared" si="110"/>
        <v>167.60248321816385</v>
      </c>
      <c r="G3523" s="34"/>
      <c r="H3523" s="1">
        <v>411.8</v>
      </c>
      <c r="I3523" s="1">
        <f>IF(Tabel1[[#This Row],[Netto afname 2024 (LDN)]]-Tabel1[[#This Row],[Wind profiel]]&lt;0,0,Tabel1[[#This Row],[Netto afname 2024 (LDN)]]-Tabel1[[#This Row],[Wind profiel]])</f>
        <v>0</v>
      </c>
      <c r="J3523" s="1">
        <f>Tabel1[[#This Row],[Wind profiel]]-Tabel1[[#This Row],[Netto afname 2024 (LDN)]]</f>
        <v>331.26650000000001</v>
      </c>
    </row>
    <row r="3524" spans="1:10" x14ac:dyDescent="0.2">
      <c r="A3524">
        <f t="shared" ref="A3524:A3587" si="111">MONTH(B3524)</f>
        <v>5</v>
      </c>
      <c r="B3524" t="s">
        <v>3522</v>
      </c>
      <c r="C3524" s="1">
        <v>52.777299999999997</v>
      </c>
      <c r="D3524" s="1">
        <v>15.893385982230997</v>
      </c>
      <c r="E3524" s="1">
        <v>146.16</v>
      </c>
      <c r="F3524" s="1">
        <f t="shared" ref="F3524:F3587" si="112">C3524+E3524-D3524</f>
        <v>183.043914017769</v>
      </c>
      <c r="G3524" s="34"/>
      <c r="H3524" s="1">
        <v>689.1</v>
      </c>
      <c r="I3524" s="1">
        <f>IF(Tabel1[[#This Row],[Netto afname 2024 (LDN)]]-Tabel1[[#This Row],[Wind profiel]]&lt;0,0,Tabel1[[#This Row],[Netto afname 2024 (LDN)]]-Tabel1[[#This Row],[Wind profiel]])</f>
        <v>0</v>
      </c>
      <c r="J3524" s="1">
        <f>Tabel1[[#This Row],[Wind profiel]]-Tabel1[[#This Row],[Netto afname 2024 (LDN)]]</f>
        <v>636.32270000000005</v>
      </c>
    </row>
    <row r="3525" spans="1:10" x14ac:dyDescent="0.2">
      <c r="A3525">
        <f t="shared" si="111"/>
        <v>5</v>
      </c>
      <c r="B3525" t="s">
        <v>3523</v>
      </c>
      <c r="C3525" s="1">
        <v>197.18045000000001</v>
      </c>
      <c r="D3525" s="1">
        <v>0</v>
      </c>
      <c r="E3525" s="1">
        <v>26.56</v>
      </c>
      <c r="F3525" s="1">
        <f t="shared" si="112"/>
        <v>223.74045000000001</v>
      </c>
      <c r="G3525" s="34"/>
      <c r="H3525" s="1">
        <v>779.5</v>
      </c>
      <c r="I3525" s="1">
        <f>IF(Tabel1[[#This Row],[Netto afname 2024 (LDN)]]-Tabel1[[#This Row],[Wind profiel]]&lt;0,0,Tabel1[[#This Row],[Netto afname 2024 (LDN)]]-Tabel1[[#This Row],[Wind profiel]])</f>
        <v>0</v>
      </c>
      <c r="J3525" s="1">
        <f>Tabel1[[#This Row],[Wind profiel]]-Tabel1[[#This Row],[Netto afname 2024 (LDN)]]</f>
        <v>582.31954999999994</v>
      </c>
    </row>
    <row r="3526" spans="1:10" x14ac:dyDescent="0.2">
      <c r="A3526">
        <f t="shared" si="111"/>
        <v>5</v>
      </c>
      <c r="B3526" t="s">
        <v>3524</v>
      </c>
      <c r="C3526" s="1">
        <v>234.15495000000001</v>
      </c>
      <c r="D3526" s="1">
        <v>0</v>
      </c>
      <c r="E3526" s="1">
        <v>8.48</v>
      </c>
      <c r="F3526" s="1">
        <f t="shared" si="112"/>
        <v>242.63495</v>
      </c>
      <c r="G3526" s="34"/>
      <c r="H3526" s="1">
        <v>355.5</v>
      </c>
      <c r="I3526" s="1">
        <f>IF(Tabel1[[#This Row],[Netto afname 2024 (LDN)]]-Tabel1[[#This Row],[Wind profiel]]&lt;0,0,Tabel1[[#This Row],[Netto afname 2024 (LDN)]]-Tabel1[[#This Row],[Wind profiel]])</f>
        <v>0</v>
      </c>
      <c r="J3526" s="1">
        <f>Tabel1[[#This Row],[Wind profiel]]-Tabel1[[#This Row],[Netto afname 2024 (LDN)]]</f>
        <v>121.34504999999999</v>
      </c>
    </row>
    <row r="3527" spans="1:10" x14ac:dyDescent="0.2">
      <c r="A3527">
        <f t="shared" si="111"/>
        <v>5</v>
      </c>
      <c r="B3527" t="s">
        <v>3525</v>
      </c>
      <c r="C3527" s="1">
        <v>237.95370000000003</v>
      </c>
      <c r="D3527" s="1">
        <v>0</v>
      </c>
      <c r="E3527" s="1">
        <v>6</v>
      </c>
      <c r="F3527" s="1">
        <f t="shared" si="112"/>
        <v>243.95370000000003</v>
      </c>
      <c r="G3527" s="34"/>
      <c r="H3527" s="1">
        <v>1137.4000000000001</v>
      </c>
      <c r="I3527" s="1">
        <f>IF(Tabel1[[#This Row],[Netto afname 2024 (LDN)]]-Tabel1[[#This Row],[Wind profiel]]&lt;0,0,Tabel1[[#This Row],[Netto afname 2024 (LDN)]]-Tabel1[[#This Row],[Wind profiel]])</f>
        <v>0</v>
      </c>
      <c r="J3527" s="1">
        <f>Tabel1[[#This Row],[Wind profiel]]-Tabel1[[#This Row],[Netto afname 2024 (LDN)]]</f>
        <v>899.44630000000006</v>
      </c>
    </row>
    <row r="3528" spans="1:10" x14ac:dyDescent="0.2">
      <c r="A3528">
        <f t="shared" si="111"/>
        <v>5</v>
      </c>
      <c r="B3528" t="s">
        <v>3526</v>
      </c>
      <c r="C3528" s="1">
        <v>240.1823</v>
      </c>
      <c r="D3528" s="1">
        <v>0</v>
      </c>
      <c r="E3528" s="1">
        <v>0</v>
      </c>
      <c r="F3528" s="1">
        <f t="shared" si="112"/>
        <v>240.1823</v>
      </c>
      <c r="G3528" s="34"/>
      <c r="H3528" s="1">
        <v>931.3</v>
      </c>
      <c r="I3528" s="1">
        <f>IF(Tabel1[[#This Row],[Netto afname 2024 (LDN)]]-Tabel1[[#This Row],[Wind profiel]]&lt;0,0,Tabel1[[#This Row],[Netto afname 2024 (LDN)]]-Tabel1[[#This Row],[Wind profiel]])</f>
        <v>0</v>
      </c>
      <c r="J3528" s="1">
        <f>Tabel1[[#This Row],[Wind profiel]]-Tabel1[[#This Row],[Netto afname 2024 (LDN)]]</f>
        <v>691.11770000000001</v>
      </c>
    </row>
    <row r="3529" spans="1:10" x14ac:dyDescent="0.2">
      <c r="A3529">
        <f t="shared" si="111"/>
        <v>5</v>
      </c>
      <c r="B3529" t="s">
        <v>3527</v>
      </c>
      <c r="C3529" s="1">
        <v>220.98594999999997</v>
      </c>
      <c r="D3529" s="1">
        <v>0</v>
      </c>
      <c r="E3529" s="1">
        <v>0</v>
      </c>
      <c r="F3529" s="1">
        <f t="shared" si="112"/>
        <v>220.98594999999997</v>
      </c>
      <c r="G3529" s="34"/>
      <c r="H3529" s="1">
        <v>642.20000000000005</v>
      </c>
      <c r="I3529" s="1">
        <f>IF(Tabel1[[#This Row],[Netto afname 2024 (LDN)]]-Tabel1[[#This Row],[Wind profiel]]&lt;0,0,Tabel1[[#This Row],[Netto afname 2024 (LDN)]]-Tabel1[[#This Row],[Wind profiel]])</f>
        <v>0</v>
      </c>
      <c r="J3529" s="1">
        <f>Tabel1[[#This Row],[Wind profiel]]-Tabel1[[#This Row],[Netto afname 2024 (LDN)]]</f>
        <v>421.21405000000004</v>
      </c>
    </row>
    <row r="3530" spans="1:10" x14ac:dyDescent="0.2">
      <c r="A3530">
        <f t="shared" si="111"/>
        <v>5</v>
      </c>
      <c r="B3530" t="s">
        <v>3528</v>
      </c>
      <c r="C3530" s="1">
        <v>204.5247</v>
      </c>
      <c r="D3530" s="1">
        <v>0</v>
      </c>
      <c r="E3530" s="1">
        <v>0</v>
      </c>
      <c r="F3530" s="1">
        <f t="shared" si="112"/>
        <v>204.5247</v>
      </c>
      <c r="G3530" s="34"/>
      <c r="H3530" s="1">
        <v>1095.3</v>
      </c>
      <c r="I3530" s="1">
        <f>IF(Tabel1[[#This Row],[Netto afname 2024 (LDN)]]-Tabel1[[#This Row],[Wind profiel]]&lt;0,0,Tabel1[[#This Row],[Netto afname 2024 (LDN)]]-Tabel1[[#This Row],[Wind profiel]])</f>
        <v>0</v>
      </c>
      <c r="J3530" s="1">
        <f>Tabel1[[#This Row],[Wind profiel]]-Tabel1[[#This Row],[Netto afname 2024 (LDN)]]</f>
        <v>890.77530000000002</v>
      </c>
    </row>
    <row r="3531" spans="1:10" x14ac:dyDescent="0.2">
      <c r="A3531">
        <f t="shared" si="111"/>
        <v>5</v>
      </c>
      <c r="B3531" t="s">
        <v>3529</v>
      </c>
      <c r="C3531" s="1">
        <v>196.52199999999999</v>
      </c>
      <c r="D3531" s="1">
        <v>0</v>
      </c>
      <c r="E3531" s="1">
        <v>0</v>
      </c>
      <c r="F3531" s="1">
        <f t="shared" si="112"/>
        <v>196.52199999999999</v>
      </c>
      <c r="G3531" s="34"/>
      <c r="H3531" s="1">
        <v>1063.7</v>
      </c>
      <c r="I3531" s="1">
        <f>IF(Tabel1[[#This Row],[Netto afname 2024 (LDN)]]-Tabel1[[#This Row],[Wind profiel]]&lt;0,0,Tabel1[[#This Row],[Netto afname 2024 (LDN)]]-Tabel1[[#This Row],[Wind profiel]])</f>
        <v>0</v>
      </c>
      <c r="J3531" s="1">
        <f>Tabel1[[#This Row],[Wind profiel]]-Tabel1[[#This Row],[Netto afname 2024 (LDN)]]</f>
        <v>867.17800000000011</v>
      </c>
    </row>
    <row r="3532" spans="1:10" x14ac:dyDescent="0.2">
      <c r="A3532">
        <f t="shared" si="111"/>
        <v>5</v>
      </c>
      <c r="B3532" t="s">
        <v>3530</v>
      </c>
      <c r="C3532" s="1">
        <v>182.44130000000001</v>
      </c>
      <c r="D3532" s="1">
        <v>0</v>
      </c>
      <c r="E3532" s="1">
        <v>0</v>
      </c>
      <c r="F3532" s="1">
        <f t="shared" si="112"/>
        <v>182.44130000000001</v>
      </c>
      <c r="G3532" s="34"/>
      <c r="H3532" s="1">
        <v>1475.9</v>
      </c>
      <c r="I3532" s="1">
        <f>IF(Tabel1[[#This Row],[Netto afname 2024 (LDN)]]-Tabel1[[#This Row],[Wind profiel]]&lt;0,0,Tabel1[[#This Row],[Netto afname 2024 (LDN)]]-Tabel1[[#This Row],[Wind profiel]])</f>
        <v>0</v>
      </c>
      <c r="J3532" s="1">
        <f>Tabel1[[#This Row],[Wind profiel]]-Tabel1[[#This Row],[Netto afname 2024 (LDN)]]</f>
        <v>1293.4587000000001</v>
      </c>
    </row>
    <row r="3533" spans="1:10" x14ac:dyDescent="0.2">
      <c r="A3533">
        <f t="shared" si="111"/>
        <v>5</v>
      </c>
      <c r="B3533" t="s">
        <v>3531</v>
      </c>
      <c r="C3533" s="1">
        <v>150.8357</v>
      </c>
      <c r="D3533" s="1">
        <v>0</v>
      </c>
      <c r="E3533" s="1">
        <v>0</v>
      </c>
      <c r="F3533" s="1">
        <f t="shared" si="112"/>
        <v>150.8357</v>
      </c>
      <c r="G3533" s="34"/>
      <c r="H3533" s="1">
        <v>1685.1</v>
      </c>
      <c r="I3533" s="1">
        <f>IF(Tabel1[[#This Row],[Netto afname 2024 (LDN)]]-Tabel1[[#This Row],[Wind profiel]]&lt;0,0,Tabel1[[#This Row],[Netto afname 2024 (LDN)]]-Tabel1[[#This Row],[Wind profiel]])</f>
        <v>0</v>
      </c>
      <c r="J3533" s="1">
        <f>Tabel1[[#This Row],[Wind profiel]]-Tabel1[[#This Row],[Netto afname 2024 (LDN)]]</f>
        <v>1534.2642999999998</v>
      </c>
    </row>
    <row r="3534" spans="1:10" x14ac:dyDescent="0.2">
      <c r="A3534">
        <f t="shared" si="111"/>
        <v>5</v>
      </c>
      <c r="B3534" t="s">
        <v>3532</v>
      </c>
      <c r="C3534" s="1">
        <v>159.59815</v>
      </c>
      <c r="D3534" s="1">
        <v>0</v>
      </c>
      <c r="E3534" s="1">
        <v>0</v>
      </c>
      <c r="F3534" s="1">
        <f t="shared" si="112"/>
        <v>159.59815</v>
      </c>
      <c r="G3534" s="34"/>
      <c r="H3534" s="1">
        <v>1462.7</v>
      </c>
      <c r="I3534" s="1">
        <f>IF(Tabel1[[#This Row],[Netto afname 2024 (LDN)]]-Tabel1[[#This Row],[Wind profiel]]&lt;0,0,Tabel1[[#This Row],[Netto afname 2024 (LDN)]]-Tabel1[[#This Row],[Wind profiel]])</f>
        <v>0</v>
      </c>
      <c r="J3534" s="1">
        <f>Tabel1[[#This Row],[Wind profiel]]-Tabel1[[#This Row],[Netto afname 2024 (LDN)]]</f>
        <v>1303.10185</v>
      </c>
    </row>
    <row r="3535" spans="1:10" x14ac:dyDescent="0.2">
      <c r="A3535">
        <f t="shared" si="111"/>
        <v>5</v>
      </c>
      <c r="B3535" t="s">
        <v>3533</v>
      </c>
      <c r="C3535" s="1">
        <v>157.57215000000002</v>
      </c>
      <c r="D3535" s="1">
        <v>0</v>
      </c>
      <c r="E3535" s="1">
        <v>0.88</v>
      </c>
      <c r="F3535" s="1">
        <f t="shared" si="112"/>
        <v>158.45215000000002</v>
      </c>
      <c r="G3535" s="34"/>
      <c r="H3535" s="1">
        <v>1309.5</v>
      </c>
      <c r="I3535" s="1">
        <f>IF(Tabel1[[#This Row],[Netto afname 2024 (LDN)]]-Tabel1[[#This Row],[Wind profiel]]&lt;0,0,Tabel1[[#This Row],[Netto afname 2024 (LDN)]]-Tabel1[[#This Row],[Wind profiel]])</f>
        <v>0</v>
      </c>
      <c r="J3535" s="1">
        <f>Tabel1[[#This Row],[Wind profiel]]-Tabel1[[#This Row],[Netto afname 2024 (LDN)]]</f>
        <v>1151.92785</v>
      </c>
    </row>
    <row r="3536" spans="1:10" x14ac:dyDescent="0.2">
      <c r="A3536">
        <f t="shared" si="111"/>
        <v>5</v>
      </c>
      <c r="B3536" t="s">
        <v>3534</v>
      </c>
      <c r="C3536" s="1">
        <v>132.95625000000001</v>
      </c>
      <c r="D3536" s="1">
        <v>0</v>
      </c>
      <c r="E3536" s="1">
        <v>24.4</v>
      </c>
      <c r="F3536" s="1">
        <f t="shared" si="112"/>
        <v>157.35625000000002</v>
      </c>
      <c r="G3536" s="34"/>
      <c r="H3536" s="1">
        <v>1294.0999999999999</v>
      </c>
      <c r="I3536" s="1">
        <f>IF(Tabel1[[#This Row],[Netto afname 2024 (LDN)]]-Tabel1[[#This Row],[Wind profiel]]&lt;0,0,Tabel1[[#This Row],[Netto afname 2024 (LDN)]]-Tabel1[[#This Row],[Wind profiel]])</f>
        <v>0</v>
      </c>
      <c r="J3536" s="1">
        <f>Tabel1[[#This Row],[Wind profiel]]-Tabel1[[#This Row],[Netto afname 2024 (LDN)]]</f>
        <v>1161.14375</v>
      </c>
    </row>
    <row r="3537" spans="1:10" x14ac:dyDescent="0.2">
      <c r="A3537">
        <f t="shared" si="111"/>
        <v>5</v>
      </c>
      <c r="B3537" t="s">
        <v>3535</v>
      </c>
      <c r="C3537" s="1">
        <v>31.149749999999997</v>
      </c>
      <c r="D3537" s="1">
        <v>17.670286278381049</v>
      </c>
      <c r="E3537" s="1">
        <v>141.6</v>
      </c>
      <c r="F3537" s="1">
        <f t="shared" si="112"/>
        <v>155.07946372161896</v>
      </c>
      <c r="G3537" s="34"/>
      <c r="H3537" s="1">
        <v>1160.7</v>
      </c>
      <c r="I3537" s="1">
        <f>IF(Tabel1[[#This Row],[Netto afname 2024 (LDN)]]-Tabel1[[#This Row],[Wind profiel]]&lt;0,0,Tabel1[[#This Row],[Netto afname 2024 (LDN)]]-Tabel1[[#This Row],[Wind profiel]])</f>
        <v>0</v>
      </c>
      <c r="J3537" s="1">
        <f>Tabel1[[#This Row],[Wind profiel]]-Tabel1[[#This Row],[Netto afname 2024 (LDN)]]</f>
        <v>1129.55025</v>
      </c>
    </row>
    <row r="3538" spans="1:10" x14ac:dyDescent="0.2">
      <c r="A3538">
        <f t="shared" si="111"/>
        <v>5</v>
      </c>
      <c r="B3538" t="s">
        <v>3536</v>
      </c>
      <c r="C3538" s="1">
        <v>3.3429000000000002</v>
      </c>
      <c r="D3538" s="1">
        <v>132.03356367226061</v>
      </c>
      <c r="E3538" s="1">
        <v>290.8</v>
      </c>
      <c r="F3538" s="1">
        <f t="shared" si="112"/>
        <v>162.10933632773938</v>
      </c>
      <c r="G3538" s="34"/>
      <c r="H3538" s="1">
        <v>1176.9000000000001</v>
      </c>
      <c r="I3538" s="1">
        <f>IF(Tabel1[[#This Row],[Netto afname 2024 (LDN)]]-Tabel1[[#This Row],[Wind profiel]]&lt;0,0,Tabel1[[#This Row],[Netto afname 2024 (LDN)]]-Tabel1[[#This Row],[Wind profiel]])</f>
        <v>0</v>
      </c>
      <c r="J3538" s="1">
        <f>Tabel1[[#This Row],[Wind profiel]]-Tabel1[[#This Row],[Netto afname 2024 (LDN)]]</f>
        <v>1173.5571</v>
      </c>
    </row>
    <row r="3539" spans="1:10" x14ac:dyDescent="0.2">
      <c r="A3539">
        <f t="shared" si="111"/>
        <v>5</v>
      </c>
      <c r="B3539" t="s">
        <v>3537</v>
      </c>
      <c r="C3539" s="1">
        <v>0.70909999999999995</v>
      </c>
      <c r="D3539" s="1">
        <v>196.74234945705825</v>
      </c>
      <c r="E3539" s="1">
        <v>367.52</v>
      </c>
      <c r="F3539" s="1">
        <f t="shared" si="112"/>
        <v>171.48675054294171</v>
      </c>
      <c r="G3539" s="34"/>
      <c r="H3539" s="1">
        <v>1459.4</v>
      </c>
      <c r="I3539" s="1">
        <f>IF(Tabel1[[#This Row],[Netto afname 2024 (LDN)]]-Tabel1[[#This Row],[Wind profiel]]&lt;0,0,Tabel1[[#This Row],[Netto afname 2024 (LDN)]]-Tabel1[[#This Row],[Wind profiel]])</f>
        <v>0</v>
      </c>
      <c r="J3539" s="1">
        <f>Tabel1[[#This Row],[Wind profiel]]-Tabel1[[#This Row],[Netto afname 2024 (LDN)]]</f>
        <v>1458.6909000000001</v>
      </c>
    </row>
    <row r="3540" spans="1:10" x14ac:dyDescent="0.2">
      <c r="A3540">
        <f t="shared" si="111"/>
        <v>5</v>
      </c>
      <c r="B3540" t="s">
        <v>3538</v>
      </c>
      <c r="C3540" s="1">
        <v>0.55715000000000003</v>
      </c>
      <c r="D3540" s="1">
        <v>225.32082922013819</v>
      </c>
      <c r="E3540" s="1">
        <v>397.84</v>
      </c>
      <c r="F3540" s="1">
        <f t="shared" si="112"/>
        <v>173.07632077986176</v>
      </c>
      <c r="G3540" s="34"/>
      <c r="H3540" s="1">
        <v>1269.5</v>
      </c>
      <c r="I3540" s="1">
        <f>IF(Tabel1[[#This Row],[Netto afname 2024 (LDN)]]-Tabel1[[#This Row],[Wind profiel]]&lt;0,0,Tabel1[[#This Row],[Netto afname 2024 (LDN)]]-Tabel1[[#This Row],[Wind profiel]])</f>
        <v>0</v>
      </c>
      <c r="J3540" s="1">
        <f>Tabel1[[#This Row],[Wind profiel]]-Tabel1[[#This Row],[Netto afname 2024 (LDN)]]</f>
        <v>1268.9428499999999</v>
      </c>
    </row>
    <row r="3541" spans="1:10" x14ac:dyDescent="0.2">
      <c r="A3541">
        <f t="shared" si="111"/>
        <v>5</v>
      </c>
      <c r="B3541" t="s">
        <v>3539</v>
      </c>
      <c r="C3541" s="1">
        <v>0</v>
      </c>
      <c r="D3541" s="1">
        <v>321.37216189536036</v>
      </c>
      <c r="E3541" s="1">
        <v>497.12</v>
      </c>
      <c r="F3541" s="1">
        <f t="shared" si="112"/>
        <v>175.74783810463964</v>
      </c>
      <c r="G3541" s="34"/>
      <c r="H3541" s="1">
        <v>1144.8</v>
      </c>
      <c r="I3541" s="1">
        <f>IF(Tabel1[[#This Row],[Netto afname 2024 (LDN)]]-Tabel1[[#This Row],[Wind profiel]]&lt;0,0,Tabel1[[#This Row],[Netto afname 2024 (LDN)]]-Tabel1[[#This Row],[Wind profiel]])</f>
        <v>0</v>
      </c>
      <c r="J3541" s="1">
        <f>Tabel1[[#This Row],[Wind profiel]]-Tabel1[[#This Row],[Netto afname 2024 (LDN)]]</f>
        <v>1144.8</v>
      </c>
    </row>
    <row r="3542" spans="1:10" x14ac:dyDescent="0.2">
      <c r="A3542">
        <f t="shared" si="111"/>
        <v>5</v>
      </c>
      <c r="B3542" t="s">
        <v>3540</v>
      </c>
      <c r="C3542" s="1">
        <v>0</v>
      </c>
      <c r="D3542" s="1">
        <v>300.0493583415597</v>
      </c>
      <c r="E3542" s="1">
        <v>474.4</v>
      </c>
      <c r="F3542" s="1">
        <f t="shared" si="112"/>
        <v>174.35064165844028</v>
      </c>
      <c r="G3542" s="34"/>
      <c r="H3542" s="1">
        <v>648.4</v>
      </c>
      <c r="I3542" s="1">
        <f>IF(Tabel1[[#This Row],[Netto afname 2024 (LDN)]]-Tabel1[[#This Row],[Wind profiel]]&lt;0,0,Tabel1[[#This Row],[Netto afname 2024 (LDN)]]-Tabel1[[#This Row],[Wind profiel]])</f>
        <v>0</v>
      </c>
      <c r="J3542" s="1">
        <f>Tabel1[[#This Row],[Wind profiel]]-Tabel1[[#This Row],[Netto afname 2024 (LDN)]]</f>
        <v>648.4</v>
      </c>
    </row>
    <row r="3543" spans="1:10" x14ac:dyDescent="0.2">
      <c r="A3543">
        <f t="shared" si="111"/>
        <v>5</v>
      </c>
      <c r="B3543" t="s">
        <v>3541</v>
      </c>
      <c r="C3543" s="1">
        <v>1.0129999999999999</v>
      </c>
      <c r="D3543" s="1">
        <v>312.98124383020729</v>
      </c>
      <c r="E3543" s="1">
        <v>490.15999999999997</v>
      </c>
      <c r="F3543" s="1">
        <f t="shared" si="112"/>
        <v>178.19175616979265</v>
      </c>
      <c r="G3543" s="34"/>
      <c r="H3543" s="1">
        <v>614</v>
      </c>
      <c r="I3543" s="1">
        <f>IF(Tabel1[[#This Row],[Netto afname 2024 (LDN)]]-Tabel1[[#This Row],[Wind profiel]]&lt;0,0,Tabel1[[#This Row],[Netto afname 2024 (LDN)]]-Tabel1[[#This Row],[Wind profiel]])</f>
        <v>0</v>
      </c>
      <c r="J3543" s="1">
        <f>Tabel1[[#This Row],[Wind profiel]]-Tabel1[[#This Row],[Netto afname 2024 (LDN)]]</f>
        <v>612.98699999999997</v>
      </c>
    </row>
    <row r="3544" spans="1:10" x14ac:dyDescent="0.2">
      <c r="A3544">
        <f t="shared" si="111"/>
        <v>5</v>
      </c>
      <c r="B3544" t="s">
        <v>3542</v>
      </c>
      <c r="C3544" s="1">
        <v>0</v>
      </c>
      <c r="D3544" s="1">
        <v>257.65054294175718</v>
      </c>
      <c r="E3544" s="1">
        <v>433.84000000000003</v>
      </c>
      <c r="F3544" s="1">
        <f t="shared" si="112"/>
        <v>176.18945705824285</v>
      </c>
      <c r="G3544" s="34"/>
      <c r="H3544" s="1">
        <v>502.8</v>
      </c>
      <c r="I3544" s="1">
        <f>IF(Tabel1[[#This Row],[Netto afname 2024 (LDN)]]-Tabel1[[#This Row],[Wind profiel]]&lt;0,0,Tabel1[[#This Row],[Netto afname 2024 (LDN)]]-Tabel1[[#This Row],[Wind profiel]])</f>
        <v>0</v>
      </c>
      <c r="J3544" s="1">
        <f>Tabel1[[#This Row],[Wind profiel]]-Tabel1[[#This Row],[Netto afname 2024 (LDN)]]</f>
        <v>502.8</v>
      </c>
    </row>
    <row r="3545" spans="1:10" x14ac:dyDescent="0.2">
      <c r="A3545">
        <f t="shared" si="111"/>
        <v>5</v>
      </c>
      <c r="B3545" t="s">
        <v>3543</v>
      </c>
      <c r="C3545" s="1">
        <v>0</v>
      </c>
      <c r="D3545" s="1">
        <v>104.63968410661403</v>
      </c>
      <c r="E3545" s="1">
        <v>275.76</v>
      </c>
      <c r="F3545" s="1">
        <f t="shared" si="112"/>
        <v>171.12031589338596</v>
      </c>
      <c r="G3545" s="34"/>
      <c r="H3545" s="1">
        <v>379.5</v>
      </c>
      <c r="I3545" s="1">
        <f>IF(Tabel1[[#This Row],[Netto afname 2024 (LDN)]]-Tabel1[[#This Row],[Wind profiel]]&lt;0,0,Tabel1[[#This Row],[Netto afname 2024 (LDN)]]-Tabel1[[#This Row],[Wind profiel]])</f>
        <v>0</v>
      </c>
      <c r="J3545" s="1">
        <f>Tabel1[[#This Row],[Wind profiel]]-Tabel1[[#This Row],[Netto afname 2024 (LDN)]]</f>
        <v>379.5</v>
      </c>
    </row>
    <row r="3546" spans="1:10" x14ac:dyDescent="0.2">
      <c r="A3546">
        <f t="shared" si="111"/>
        <v>5</v>
      </c>
      <c r="B3546" t="s">
        <v>3544</v>
      </c>
      <c r="C3546" s="1">
        <v>34.644600000000004</v>
      </c>
      <c r="D3546" s="1">
        <v>1.9249753208292202</v>
      </c>
      <c r="E3546" s="1">
        <v>133.68</v>
      </c>
      <c r="F3546" s="1">
        <f t="shared" si="112"/>
        <v>166.39962467917078</v>
      </c>
      <c r="G3546" s="34"/>
      <c r="H3546" s="1">
        <v>291.7</v>
      </c>
      <c r="I3546" s="1">
        <f>IF(Tabel1[[#This Row],[Netto afname 2024 (LDN)]]-Tabel1[[#This Row],[Wind profiel]]&lt;0,0,Tabel1[[#This Row],[Netto afname 2024 (LDN)]]-Tabel1[[#This Row],[Wind profiel]])</f>
        <v>0</v>
      </c>
      <c r="J3546" s="1">
        <f>Tabel1[[#This Row],[Wind profiel]]-Tabel1[[#This Row],[Netto afname 2024 (LDN)]]</f>
        <v>257.05539999999996</v>
      </c>
    </row>
    <row r="3547" spans="1:10" x14ac:dyDescent="0.2">
      <c r="A3547">
        <f t="shared" si="111"/>
        <v>5</v>
      </c>
      <c r="B3547" t="s">
        <v>3545</v>
      </c>
      <c r="C3547" s="1">
        <v>66.908649999999994</v>
      </c>
      <c r="D3547" s="1">
        <v>4.9358341559723594E-2</v>
      </c>
      <c r="E3547" s="1">
        <v>104.88</v>
      </c>
      <c r="F3547" s="1">
        <f t="shared" si="112"/>
        <v>171.73929165844027</v>
      </c>
      <c r="G3547" s="34"/>
      <c r="H3547" s="1">
        <v>238</v>
      </c>
      <c r="I3547" s="1">
        <f>IF(Tabel1[[#This Row],[Netto afname 2024 (LDN)]]-Tabel1[[#This Row],[Wind profiel]]&lt;0,0,Tabel1[[#This Row],[Netto afname 2024 (LDN)]]-Tabel1[[#This Row],[Wind profiel]])</f>
        <v>0</v>
      </c>
      <c r="J3547" s="1">
        <f>Tabel1[[#This Row],[Wind profiel]]-Tabel1[[#This Row],[Netto afname 2024 (LDN)]]</f>
        <v>171.09135000000001</v>
      </c>
    </row>
    <row r="3548" spans="1:10" x14ac:dyDescent="0.2">
      <c r="A3548">
        <f t="shared" si="111"/>
        <v>5</v>
      </c>
      <c r="B3548" t="s">
        <v>3546</v>
      </c>
      <c r="C3548" s="1">
        <v>105.55460000000001</v>
      </c>
      <c r="D3548" s="1">
        <v>0</v>
      </c>
      <c r="E3548" s="1">
        <v>57.2</v>
      </c>
      <c r="F3548" s="1">
        <f t="shared" si="112"/>
        <v>162.75460000000001</v>
      </c>
      <c r="G3548" s="34"/>
      <c r="H3548" s="1">
        <v>248.4</v>
      </c>
      <c r="I3548" s="1">
        <f>IF(Tabel1[[#This Row],[Netto afname 2024 (LDN)]]-Tabel1[[#This Row],[Wind profiel]]&lt;0,0,Tabel1[[#This Row],[Netto afname 2024 (LDN)]]-Tabel1[[#This Row],[Wind profiel]])</f>
        <v>0</v>
      </c>
      <c r="J3548" s="1">
        <f>Tabel1[[#This Row],[Wind profiel]]-Tabel1[[#This Row],[Netto afname 2024 (LDN)]]</f>
        <v>142.84539999999998</v>
      </c>
    </row>
    <row r="3549" spans="1:10" x14ac:dyDescent="0.2">
      <c r="A3549">
        <f t="shared" si="111"/>
        <v>5</v>
      </c>
      <c r="B3549" t="s">
        <v>3547</v>
      </c>
      <c r="C3549" s="1">
        <v>106.16240000000001</v>
      </c>
      <c r="D3549" s="1">
        <v>0</v>
      </c>
      <c r="E3549" s="1">
        <v>59.120000000000005</v>
      </c>
      <c r="F3549" s="1">
        <f t="shared" si="112"/>
        <v>165.2824</v>
      </c>
      <c r="G3549" s="34"/>
      <c r="H3549" s="1">
        <v>23.2</v>
      </c>
      <c r="I3549" s="1">
        <f>IF(Tabel1[[#This Row],[Netto afname 2024 (LDN)]]-Tabel1[[#This Row],[Wind profiel]]&lt;0,0,Tabel1[[#This Row],[Netto afname 2024 (LDN)]]-Tabel1[[#This Row],[Wind profiel]])</f>
        <v>82.962400000000002</v>
      </c>
      <c r="J3549" s="1">
        <f>Tabel1[[#This Row],[Wind profiel]]-Tabel1[[#This Row],[Netto afname 2024 (LDN)]]</f>
        <v>-82.962400000000002</v>
      </c>
    </row>
    <row r="3550" spans="1:10" x14ac:dyDescent="0.2">
      <c r="A3550">
        <f t="shared" si="111"/>
        <v>5</v>
      </c>
      <c r="B3550" t="s">
        <v>3548</v>
      </c>
      <c r="C3550" s="1">
        <v>154.78639999999999</v>
      </c>
      <c r="D3550" s="1">
        <v>0</v>
      </c>
      <c r="E3550" s="1">
        <v>12.32</v>
      </c>
      <c r="F3550" s="1">
        <f t="shared" si="112"/>
        <v>167.10639999999998</v>
      </c>
      <c r="G3550" s="34"/>
      <c r="H3550" s="1">
        <v>0</v>
      </c>
      <c r="I3550" s="1">
        <f>IF(Tabel1[[#This Row],[Netto afname 2024 (LDN)]]-Tabel1[[#This Row],[Wind profiel]]&lt;0,0,Tabel1[[#This Row],[Netto afname 2024 (LDN)]]-Tabel1[[#This Row],[Wind profiel]])</f>
        <v>154.78639999999999</v>
      </c>
      <c r="J3550" s="1">
        <f>Tabel1[[#This Row],[Wind profiel]]-Tabel1[[#This Row],[Netto afname 2024 (LDN)]]</f>
        <v>-154.78639999999999</v>
      </c>
    </row>
    <row r="3551" spans="1:10" x14ac:dyDescent="0.2">
      <c r="A3551">
        <f t="shared" si="111"/>
        <v>5</v>
      </c>
      <c r="B3551" t="s">
        <v>3549</v>
      </c>
      <c r="C3551" s="1">
        <v>166.58785</v>
      </c>
      <c r="D3551" s="1">
        <v>0</v>
      </c>
      <c r="E3551" s="1">
        <v>0.24</v>
      </c>
      <c r="F3551" s="1">
        <f t="shared" si="112"/>
        <v>166.82785000000001</v>
      </c>
      <c r="G3551" s="34"/>
      <c r="H3551" s="1">
        <v>0</v>
      </c>
      <c r="I3551" s="1">
        <f>IF(Tabel1[[#This Row],[Netto afname 2024 (LDN)]]-Tabel1[[#This Row],[Wind profiel]]&lt;0,0,Tabel1[[#This Row],[Netto afname 2024 (LDN)]]-Tabel1[[#This Row],[Wind profiel]])</f>
        <v>166.58785</v>
      </c>
      <c r="J3551" s="1">
        <f>Tabel1[[#This Row],[Wind profiel]]-Tabel1[[#This Row],[Netto afname 2024 (LDN)]]</f>
        <v>-166.58785</v>
      </c>
    </row>
    <row r="3552" spans="1:10" x14ac:dyDescent="0.2">
      <c r="A3552">
        <f t="shared" si="111"/>
        <v>5</v>
      </c>
      <c r="B3552" t="s">
        <v>3550</v>
      </c>
      <c r="C3552" s="1">
        <v>183.50495000000001</v>
      </c>
      <c r="D3552" s="1">
        <v>0</v>
      </c>
      <c r="E3552" s="1">
        <v>0</v>
      </c>
      <c r="F3552" s="1">
        <f t="shared" si="112"/>
        <v>183.50495000000001</v>
      </c>
      <c r="G3552" s="34"/>
      <c r="H3552" s="1">
        <v>0</v>
      </c>
      <c r="I3552" s="1">
        <f>IF(Tabel1[[#This Row],[Netto afname 2024 (LDN)]]-Tabel1[[#This Row],[Wind profiel]]&lt;0,0,Tabel1[[#This Row],[Netto afname 2024 (LDN)]]-Tabel1[[#This Row],[Wind profiel]])</f>
        <v>183.50495000000001</v>
      </c>
      <c r="J3552" s="1">
        <f>Tabel1[[#This Row],[Wind profiel]]-Tabel1[[#This Row],[Netto afname 2024 (LDN)]]</f>
        <v>-183.50495000000001</v>
      </c>
    </row>
    <row r="3553" spans="1:10" x14ac:dyDescent="0.2">
      <c r="A3553">
        <f t="shared" si="111"/>
        <v>5</v>
      </c>
      <c r="B3553" t="s">
        <v>3551</v>
      </c>
      <c r="C3553" s="1">
        <v>221.59375</v>
      </c>
      <c r="D3553" s="1">
        <v>0</v>
      </c>
      <c r="E3553" s="1">
        <v>0</v>
      </c>
      <c r="F3553" s="1">
        <f t="shared" si="112"/>
        <v>221.59375</v>
      </c>
      <c r="G3553" s="34"/>
      <c r="H3553" s="1">
        <v>0</v>
      </c>
      <c r="I3553" s="1">
        <f>IF(Tabel1[[#This Row],[Netto afname 2024 (LDN)]]-Tabel1[[#This Row],[Wind profiel]]&lt;0,0,Tabel1[[#This Row],[Netto afname 2024 (LDN)]]-Tabel1[[#This Row],[Wind profiel]])</f>
        <v>221.59375</v>
      </c>
      <c r="J3553" s="1">
        <f>Tabel1[[#This Row],[Wind profiel]]-Tabel1[[#This Row],[Netto afname 2024 (LDN)]]</f>
        <v>-221.59375</v>
      </c>
    </row>
    <row r="3554" spans="1:10" x14ac:dyDescent="0.2">
      <c r="A3554">
        <f t="shared" si="111"/>
        <v>5</v>
      </c>
      <c r="B3554" t="s">
        <v>3552</v>
      </c>
      <c r="C3554" s="1">
        <v>240.4862</v>
      </c>
      <c r="D3554" s="1">
        <v>0</v>
      </c>
      <c r="E3554" s="1">
        <v>0</v>
      </c>
      <c r="F3554" s="1">
        <f t="shared" si="112"/>
        <v>240.4862</v>
      </c>
      <c r="G3554" s="34"/>
      <c r="H3554" s="1">
        <v>16.100000000000001</v>
      </c>
      <c r="I3554" s="1">
        <f>IF(Tabel1[[#This Row],[Netto afname 2024 (LDN)]]-Tabel1[[#This Row],[Wind profiel]]&lt;0,0,Tabel1[[#This Row],[Netto afname 2024 (LDN)]]-Tabel1[[#This Row],[Wind profiel]])</f>
        <v>224.3862</v>
      </c>
      <c r="J3554" s="1">
        <f>Tabel1[[#This Row],[Wind profiel]]-Tabel1[[#This Row],[Netto afname 2024 (LDN)]]</f>
        <v>-224.3862</v>
      </c>
    </row>
    <row r="3555" spans="1:10" x14ac:dyDescent="0.2">
      <c r="A3555">
        <f t="shared" si="111"/>
        <v>5</v>
      </c>
      <c r="B3555" t="s">
        <v>3553</v>
      </c>
      <c r="C3555" s="1">
        <v>240.63815</v>
      </c>
      <c r="D3555" s="1">
        <v>0</v>
      </c>
      <c r="E3555" s="1">
        <v>0</v>
      </c>
      <c r="F3555" s="1">
        <f t="shared" si="112"/>
        <v>240.63815</v>
      </c>
      <c r="G3555" s="34"/>
      <c r="H3555" s="1">
        <v>75</v>
      </c>
      <c r="I3555" s="1">
        <f>IF(Tabel1[[#This Row],[Netto afname 2024 (LDN)]]-Tabel1[[#This Row],[Wind profiel]]&lt;0,0,Tabel1[[#This Row],[Netto afname 2024 (LDN)]]-Tabel1[[#This Row],[Wind profiel]])</f>
        <v>165.63815</v>
      </c>
      <c r="J3555" s="1">
        <f>Tabel1[[#This Row],[Wind profiel]]-Tabel1[[#This Row],[Netto afname 2024 (LDN)]]</f>
        <v>-165.63815</v>
      </c>
    </row>
    <row r="3556" spans="1:10" x14ac:dyDescent="0.2">
      <c r="A3556">
        <f t="shared" si="111"/>
        <v>5</v>
      </c>
      <c r="B3556" t="s">
        <v>3554</v>
      </c>
      <c r="C3556" s="1">
        <v>231.01464999999999</v>
      </c>
      <c r="D3556" s="1">
        <v>0</v>
      </c>
      <c r="E3556" s="1">
        <v>0</v>
      </c>
      <c r="F3556" s="1">
        <f t="shared" si="112"/>
        <v>231.01464999999999</v>
      </c>
      <c r="G3556" s="34"/>
      <c r="H3556" s="1">
        <v>238.4</v>
      </c>
      <c r="I3556" s="1">
        <f>IF(Tabel1[[#This Row],[Netto afname 2024 (LDN)]]-Tabel1[[#This Row],[Wind profiel]]&lt;0,0,Tabel1[[#This Row],[Netto afname 2024 (LDN)]]-Tabel1[[#This Row],[Wind profiel]])</f>
        <v>0</v>
      </c>
      <c r="J3556" s="1">
        <f>Tabel1[[#This Row],[Wind profiel]]-Tabel1[[#This Row],[Netto afname 2024 (LDN)]]</f>
        <v>7.3853500000000167</v>
      </c>
    </row>
    <row r="3557" spans="1:10" x14ac:dyDescent="0.2">
      <c r="A3557">
        <f t="shared" si="111"/>
        <v>5</v>
      </c>
      <c r="B3557" t="s">
        <v>3555</v>
      </c>
      <c r="C3557" s="1">
        <v>217.03524999999999</v>
      </c>
      <c r="D3557" s="1">
        <v>0</v>
      </c>
      <c r="E3557" s="1">
        <v>0</v>
      </c>
      <c r="F3557" s="1">
        <f t="shared" si="112"/>
        <v>217.03524999999999</v>
      </c>
      <c r="G3557" s="34"/>
      <c r="H3557" s="1">
        <v>372.5</v>
      </c>
      <c r="I3557" s="1">
        <f>IF(Tabel1[[#This Row],[Netto afname 2024 (LDN)]]-Tabel1[[#This Row],[Wind profiel]]&lt;0,0,Tabel1[[#This Row],[Netto afname 2024 (LDN)]]-Tabel1[[#This Row],[Wind profiel]])</f>
        <v>0</v>
      </c>
      <c r="J3557" s="1">
        <f>Tabel1[[#This Row],[Wind profiel]]-Tabel1[[#This Row],[Netto afname 2024 (LDN)]]</f>
        <v>155.46475000000001</v>
      </c>
    </row>
    <row r="3558" spans="1:10" x14ac:dyDescent="0.2">
      <c r="A3558">
        <f t="shared" si="111"/>
        <v>5</v>
      </c>
      <c r="B3558" t="s">
        <v>3556</v>
      </c>
      <c r="C3558" s="1">
        <v>194.95184999999998</v>
      </c>
      <c r="D3558" s="1">
        <v>0</v>
      </c>
      <c r="E3558" s="1">
        <v>0</v>
      </c>
      <c r="F3558" s="1">
        <f t="shared" si="112"/>
        <v>194.95184999999998</v>
      </c>
      <c r="G3558" s="34"/>
      <c r="H3558" s="1">
        <v>695.6</v>
      </c>
      <c r="I3558" s="1">
        <f>IF(Tabel1[[#This Row],[Netto afname 2024 (LDN)]]-Tabel1[[#This Row],[Wind profiel]]&lt;0,0,Tabel1[[#This Row],[Netto afname 2024 (LDN)]]-Tabel1[[#This Row],[Wind profiel]])</f>
        <v>0</v>
      </c>
      <c r="J3558" s="1">
        <f>Tabel1[[#This Row],[Wind profiel]]-Tabel1[[#This Row],[Netto afname 2024 (LDN)]]</f>
        <v>500.64815000000004</v>
      </c>
    </row>
    <row r="3559" spans="1:10" x14ac:dyDescent="0.2">
      <c r="A3559">
        <f t="shared" si="111"/>
        <v>5</v>
      </c>
      <c r="B3559" t="s">
        <v>3557</v>
      </c>
      <c r="C3559" s="1">
        <v>182.54259999999999</v>
      </c>
      <c r="D3559" s="1">
        <v>0</v>
      </c>
      <c r="E3559" s="1">
        <v>2.2400000000000002</v>
      </c>
      <c r="F3559" s="1">
        <f t="shared" si="112"/>
        <v>184.7826</v>
      </c>
      <c r="G3559" s="34"/>
      <c r="H3559" s="1">
        <v>962.4</v>
      </c>
      <c r="I3559" s="1">
        <f>IF(Tabel1[[#This Row],[Netto afname 2024 (LDN)]]-Tabel1[[#This Row],[Wind profiel]]&lt;0,0,Tabel1[[#This Row],[Netto afname 2024 (LDN)]]-Tabel1[[#This Row],[Wind profiel]])</f>
        <v>0</v>
      </c>
      <c r="J3559" s="1">
        <f>Tabel1[[#This Row],[Wind profiel]]-Tabel1[[#This Row],[Netto afname 2024 (LDN)]]</f>
        <v>779.85739999999998</v>
      </c>
    </row>
    <row r="3560" spans="1:10" x14ac:dyDescent="0.2">
      <c r="A3560">
        <f t="shared" si="111"/>
        <v>5</v>
      </c>
      <c r="B3560" t="s">
        <v>3558</v>
      </c>
      <c r="C3560" s="1">
        <v>113.8612</v>
      </c>
      <c r="D3560" s="1">
        <v>0</v>
      </c>
      <c r="E3560" s="1">
        <v>93.039999999999992</v>
      </c>
      <c r="F3560" s="1">
        <f t="shared" si="112"/>
        <v>206.90119999999999</v>
      </c>
      <c r="G3560" s="34"/>
      <c r="H3560" s="1">
        <v>921.5</v>
      </c>
      <c r="I3560" s="1">
        <f>IF(Tabel1[[#This Row],[Netto afname 2024 (LDN)]]-Tabel1[[#This Row],[Wind profiel]]&lt;0,0,Tabel1[[#This Row],[Netto afname 2024 (LDN)]]-Tabel1[[#This Row],[Wind profiel]])</f>
        <v>0</v>
      </c>
      <c r="J3560" s="1">
        <f>Tabel1[[#This Row],[Wind profiel]]-Tabel1[[#This Row],[Netto afname 2024 (LDN)]]</f>
        <v>807.63879999999995</v>
      </c>
    </row>
    <row r="3561" spans="1:10" x14ac:dyDescent="0.2">
      <c r="A3561">
        <f t="shared" si="111"/>
        <v>5</v>
      </c>
      <c r="B3561" t="s">
        <v>3559</v>
      </c>
      <c r="C3561" s="1">
        <v>51.460400000000007</v>
      </c>
      <c r="D3561" s="1">
        <v>2.4185587364264562</v>
      </c>
      <c r="E3561" s="1">
        <v>159.76</v>
      </c>
      <c r="F3561" s="1">
        <f t="shared" si="112"/>
        <v>208.80184126357352</v>
      </c>
      <c r="G3561" s="34"/>
      <c r="H3561" s="1">
        <v>970.5</v>
      </c>
      <c r="I3561" s="1">
        <f>IF(Tabel1[[#This Row],[Netto afname 2024 (LDN)]]-Tabel1[[#This Row],[Wind profiel]]&lt;0,0,Tabel1[[#This Row],[Netto afname 2024 (LDN)]]-Tabel1[[#This Row],[Wind profiel]])</f>
        <v>0</v>
      </c>
      <c r="J3561" s="1">
        <f>Tabel1[[#This Row],[Wind profiel]]-Tabel1[[#This Row],[Netto afname 2024 (LDN)]]</f>
        <v>919.03959999999995</v>
      </c>
    </row>
    <row r="3562" spans="1:10" x14ac:dyDescent="0.2">
      <c r="A3562">
        <f t="shared" si="111"/>
        <v>5</v>
      </c>
      <c r="B3562" t="s">
        <v>3560</v>
      </c>
      <c r="C3562" s="1">
        <v>6.8377499999999998</v>
      </c>
      <c r="D3562" s="1">
        <v>95.064165844027627</v>
      </c>
      <c r="E3562" s="1">
        <v>274.64</v>
      </c>
      <c r="F3562" s="1">
        <f t="shared" si="112"/>
        <v>186.41358415597239</v>
      </c>
      <c r="G3562" s="34"/>
      <c r="H3562" s="1">
        <v>1090</v>
      </c>
      <c r="I3562" s="1">
        <f>IF(Tabel1[[#This Row],[Netto afname 2024 (LDN)]]-Tabel1[[#This Row],[Wind profiel]]&lt;0,0,Tabel1[[#This Row],[Netto afname 2024 (LDN)]]-Tabel1[[#This Row],[Wind profiel]])</f>
        <v>0</v>
      </c>
      <c r="J3562" s="1">
        <f>Tabel1[[#This Row],[Wind profiel]]-Tabel1[[#This Row],[Netto afname 2024 (LDN)]]</f>
        <v>1083.1622500000001</v>
      </c>
    </row>
    <row r="3563" spans="1:10" x14ac:dyDescent="0.2">
      <c r="A3563">
        <f t="shared" si="111"/>
        <v>5</v>
      </c>
      <c r="B3563" t="s">
        <v>3561</v>
      </c>
      <c r="C3563" s="1">
        <v>3.1402999999999999</v>
      </c>
      <c r="D3563" s="1">
        <v>206.66337611056269</v>
      </c>
      <c r="E3563" s="1">
        <v>378.96</v>
      </c>
      <c r="F3563" s="1">
        <f t="shared" si="112"/>
        <v>175.43692388943731</v>
      </c>
      <c r="G3563" s="34"/>
      <c r="H3563" s="1">
        <v>1024.7</v>
      </c>
      <c r="I3563" s="1">
        <f>IF(Tabel1[[#This Row],[Netto afname 2024 (LDN)]]-Tabel1[[#This Row],[Wind profiel]]&lt;0,0,Tabel1[[#This Row],[Netto afname 2024 (LDN)]]-Tabel1[[#This Row],[Wind profiel]])</f>
        <v>0</v>
      </c>
      <c r="J3563" s="1">
        <f>Tabel1[[#This Row],[Wind profiel]]-Tabel1[[#This Row],[Netto afname 2024 (LDN)]]</f>
        <v>1021.5597</v>
      </c>
    </row>
    <row r="3564" spans="1:10" x14ac:dyDescent="0.2">
      <c r="A3564">
        <f t="shared" si="111"/>
        <v>5</v>
      </c>
      <c r="B3564" t="s">
        <v>3562</v>
      </c>
      <c r="C3564" s="1">
        <v>0.70909999999999995</v>
      </c>
      <c r="D3564" s="1">
        <v>254.93583415597237</v>
      </c>
      <c r="E3564" s="1">
        <v>421.52</v>
      </c>
      <c r="F3564" s="1">
        <f t="shared" si="112"/>
        <v>167.29326584402759</v>
      </c>
      <c r="G3564" s="34"/>
      <c r="H3564" s="1">
        <v>945.7</v>
      </c>
      <c r="I3564" s="1">
        <f>IF(Tabel1[[#This Row],[Netto afname 2024 (LDN)]]-Tabel1[[#This Row],[Wind profiel]]&lt;0,0,Tabel1[[#This Row],[Netto afname 2024 (LDN)]]-Tabel1[[#This Row],[Wind profiel]])</f>
        <v>0</v>
      </c>
      <c r="J3564" s="1">
        <f>Tabel1[[#This Row],[Wind profiel]]-Tabel1[[#This Row],[Netto afname 2024 (LDN)]]</f>
        <v>944.99090000000001</v>
      </c>
    </row>
    <row r="3565" spans="1:10" x14ac:dyDescent="0.2">
      <c r="A3565">
        <f t="shared" si="111"/>
        <v>5</v>
      </c>
      <c r="B3565" t="s">
        <v>3563</v>
      </c>
      <c r="C3565" s="1">
        <v>0</v>
      </c>
      <c r="D3565" s="1">
        <v>310.90819348469893</v>
      </c>
      <c r="E3565" s="1">
        <v>479.84</v>
      </c>
      <c r="F3565" s="1">
        <f t="shared" si="112"/>
        <v>168.93180651530105</v>
      </c>
      <c r="G3565" s="34"/>
      <c r="H3565" s="1">
        <v>992</v>
      </c>
      <c r="I3565" s="1">
        <f>IF(Tabel1[[#This Row],[Netto afname 2024 (LDN)]]-Tabel1[[#This Row],[Wind profiel]]&lt;0,0,Tabel1[[#This Row],[Netto afname 2024 (LDN)]]-Tabel1[[#This Row],[Wind profiel]])</f>
        <v>0</v>
      </c>
      <c r="J3565" s="1">
        <f>Tabel1[[#This Row],[Wind profiel]]-Tabel1[[#This Row],[Netto afname 2024 (LDN)]]</f>
        <v>992</v>
      </c>
    </row>
    <row r="3566" spans="1:10" x14ac:dyDescent="0.2">
      <c r="A3566">
        <f t="shared" si="111"/>
        <v>5</v>
      </c>
      <c r="B3566" t="s">
        <v>3564</v>
      </c>
      <c r="C3566" s="1">
        <v>0</v>
      </c>
      <c r="D3566" s="1">
        <v>267.27541954590328</v>
      </c>
      <c r="E3566" s="1">
        <v>435.12</v>
      </c>
      <c r="F3566" s="1">
        <f t="shared" si="112"/>
        <v>167.84458045409673</v>
      </c>
      <c r="G3566" s="34"/>
      <c r="H3566" s="1">
        <v>727</v>
      </c>
      <c r="I3566" s="1">
        <f>IF(Tabel1[[#This Row],[Netto afname 2024 (LDN)]]-Tabel1[[#This Row],[Wind profiel]]&lt;0,0,Tabel1[[#This Row],[Netto afname 2024 (LDN)]]-Tabel1[[#This Row],[Wind profiel]])</f>
        <v>0</v>
      </c>
      <c r="J3566" s="1">
        <f>Tabel1[[#This Row],[Wind profiel]]-Tabel1[[#This Row],[Netto afname 2024 (LDN)]]</f>
        <v>727</v>
      </c>
    </row>
    <row r="3567" spans="1:10" x14ac:dyDescent="0.2">
      <c r="A3567">
        <f t="shared" si="111"/>
        <v>5</v>
      </c>
      <c r="B3567" t="s">
        <v>3565</v>
      </c>
      <c r="C3567" s="1">
        <v>0</v>
      </c>
      <c r="D3567" s="1">
        <v>284.35340572556765</v>
      </c>
      <c r="E3567" s="1">
        <v>457.52</v>
      </c>
      <c r="F3567" s="1">
        <f t="shared" si="112"/>
        <v>173.16659427443233</v>
      </c>
      <c r="G3567" s="34"/>
      <c r="H3567" s="1">
        <v>488.7</v>
      </c>
      <c r="I3567" s="1">
        <f>IF(Tabel1[[#This Row],[Netto afname 2024 (LDN)]]-Tabel1[[#This Row],[Wind profiel]]&lt;0,0,Tabel1[[#This Row],[Netto afname 2024 (LDN)]]-Tabel1[[#This Row],[Wind profiel]])</f>
        <v>0</v>
      </c>
      <c r="J3567" s="1">
        <f>Tabel1[[#This Row],[Wind profiel]]-Tabel1[[#This Row],[Netto afname 2024 (LDN)]]</f>
        <v>488.7</v>
      </c>
    </row>
    <row r="3568" spans="1:10" x14ac:dyDescent="0.2">
      <c r="A3568">
        <f t="shared" si="111"/>
        <v>5</v>
      </c>
      <c r="B3568" t="s">
        <v>3566</v>
      </c>
      <c r="C3568" s="1">
        <v>0.1013</v>
      </c>
      <c r="D3568" s="1">
        <v>319.29911154985194</v>
      </c>
      <c r="E3568" s="1">
        <v>495.2</v>
      </c>
      <c r="F3568" s="1">
        <f t="shared" si="112"/>
        <v>176.00218845014803</v>
      </c>
      <c r="G3568" s="34"/>
      <c r="H3568" s="1">
        <v>475.3</v>
      </c>
      <c r="I3568" s="1">
        <f>IF(Tabel1[[#This Row],[Netto afname 2024 (LDN)]]-Tabel1[[#This Row],[Wind profiel]]&lt;0,0,Tabel1[[#This Row],[Netto afname 2024 (LDN)]]-Tabel1[[#This Row],[Wind profiel]])</f>
        <v>0</v>
      </c>
      <c r="J3568" s="1">
        <f>Tabel1[[#This Row],[Wind profiel]]-Tabel1[[#This Row],[Netto afname 2024 (LDN)]]</f>
        <v>475.19870000000003</v>
      </c>
    </row>
    <row r="3569" spans="1:10" x14ac:dyDescent="0.2">
      <c r="A3569">
        <f t="shared" si="111"/>
        <v>5</v>
      </c>
      <c r="B3569" t="s">
        <v>3567</v>
      </c>
      <c r="C3569" s="1">
        <v>1.06365</v>
      </c>
      <c r="D3569" s="1">
        <v>282.47778874629807</v>
      </c>
      <c r="E3569" s="1">
        <v>459.76000000000005</v>
      </c>
      <c r="F3569" s="1">
        <f t="shared" si="112"/>
        <v>178.34586125370197</v>
      </c>
      <c r="G3569" s="34"/>
      <c r="H3569" s="1">
        <v>466.4</v>
      </c>
      <c r="I3569" s="1">
        <f>IF(Tabel1[[#This Row],[Netto afname 2024 (LDN)]]-Tabel1[[#This Row],[Wind profiel]]&lt;0,0,Tabel1[[#This Row],[Netto afname 2024 (LDN)]]-Tabel1[[#This Row],[Wind profiel]])</f>
        <v>0</v>
      </c>
      <c r="J3569" s="1">
        <f>Tabel1[[#This Row],[Wind profiel]]-Tabel1[[#This Row],[Netto afname 2024 (LDN)]]</f>
        <v>465.33634999999998</v>
      </c>
    </row>
    <row r="3570" spans="1:10" x14ac:dyDescent="0.2">
      <c r="A3570">
        <f t="shared" si="111"/>
        <v>5</v>
      </c>
      <c r="B3570" t="s">
        <v>3568</v>
      </c>
      <c r="C3570" s="1">
        <v>0</v>
      </c>
      <c r="D3570" s="1">
        <v>156.2685093780849</v>
      </c>
      <c r="E3570" s="1">
        <v>328.24</v>
      </c>
      <c r="F3570" s="1">
        <f t="shared" si="112"/>
        <v>171.97149062191511</v>
      </c>
      <c r="G3570" s="34"/>
      <c r="H3570" s="1">
        <v>282.7</v>
      </c>
      <c r="I3570" s="1">
        <f>IF(Tabel1[[#This Row],[Netto afname 2024 (LDN)]]-Tabel1[[#This Row],[Wind profiel]]&lt;0,0,Tabel1[[#This Row],[Netto afname 2024 (LDN)]]-Tabel1[[#This Row],[Wind profiel]])</f>
        <v>0</v>
      </c>
      <c r="J3570" s="1">
        <f>Tabel1[[#This Row],[Wind profiel]]-Tabel1[[#This Row],[Netto afname 2024 (LDN)]]</f>
        <v>282.7</v>
      </c>
    </row>
    <row r="3571" spans="1:10" x14ac:dyDescent="0.2">
      <c r="A3571">
        <f t="shared" si="111"/>
        <v>5</v>
      </c>
      <c r="B3571" t="s">
        <v>3569</v>
      </c>
      <c r="C3571" s="1">
        <v>56.06955</v>
      </c>
      <c r="D3571" s="1">
        <v>13.277393879565647</v>
      </c>
      <c r="E3571" s="1">
        <v>122.63999999999999</v>
      </c>
      <c r="F3571" s="1">
        <f t="shared" si="112"/>
        <v>165.43215612043434</v>
      </c>
      <c r="G3571" s="34"/>
      <c r="H3571" s="1">
        <v>915.3</v>
      </c>
      <c r="I3571" s="1">
        <f>IF(Tabel1[[#This Row],[Netto afname 2024 (LDN)]]-Tabel1[[#This Row],[Wind profiel]]&lt;0,0,Tabel1[[#This Row],[Netto afname 2024 (LDN)]]-Tabel1[[#This Row],[Wind profiel]])</f>
        <v>0</v>
      </c>
      <c r="J3571" s="1">
        <f>Tabel1[[#This Row],[Wind profiel]]-Tabel1[[#This Row],[Netto afname 2024 (LDN)]]</f>
        <v>859.23044999999991</v>
      </c>
    </row>
    <row r="3572" spans="1:10" x14ac:dyDescent="0.2">
      <c r="A3572">
        <f t="shared" si="111"/>
        <v>5</v>
      </c>
      <c r="B3572" t="s">
        <v>3570</v>
      </c>
      <c r="C3572" s="1">
        <v>128.65099999999998</v>
      </c>
      <c r="D3572" s="1">
        <v>0</v>
      </c>
      <c r="E3572" s="1">
        <v>40.96</v>
      </c>
      <c r="F3572" s="1">
        <f t="shared" si="112"/>
        <v>169.61099999999999</v>
      </c>
      <c r="G3572" s="34"/>
      <c r="H3572" s="1">
        <v>1601.6</v>
      </c>
      <c r="I3572" s="1">
        <f>IF(Tabel1[[#This Row],[Netto afname 2024 (LDN)]]-Tabel1[[#This Row],[Wind profiel]]&lt;0,0,Tabel1[[#This Row],[Netto afname 2024 (LDN)]]-Tabel1[[#This Row],[Wind profiel]])</f>
        <v>0</v>
      </c>
      <c r="J3572" s="1">
        <f>Tabel1[[#This Row],[Wind profiel]]-Tabel1[[#This Row],[Netto afname 2024 (LDN)]]</f>
        <v>1472.9489999999998</v>
      </c>
    </row>
    <row r="3573" spans="1:10" x14ac:dyDescent="0.2">
      <c r="A3573">
        <f t="shared" si="111"/>
        <v>5</v>
      </c>
      <c r="B3573" t="s">
        <v>3571</v>
      </c>
      <c r="C3573" s="1">
        <v>137.97059999999999</v>
      </c>
      <c r="D3573" s="1">
        <v>0</v>
      </c>
      <c r="E3573" s="1">
        <v>46.56</v>
      </c>
      <c r="F3573" s="1">
        <f t="shared" si="112"/>
        <v>184.53059999999999</v>
      </c>
      <c r="G3573" s="34"/>
      <c r="H3573" s="1">
        <v>1162.8</v>
      </c>
      <c r="I3573" s="1">
        <f>IF(Tabel1[[#This Row],[Netto afname 2024 (LDN)]]-Tabel1[[#This Row],[Wind profiel]]&lt;0,0,Tabel1[[#This Row],[Netto afname 2024 (LDN)]]-Tabel1[[#This Row],[Wind profiel]])</f>
        <v>0</v>
      </c>
      <c r="J3573" s="1">
        <f>Tabel1[[#This Row],[Wind profiel]]-Tabel1[[#This Row],[Netto afname 2024 (LDN)]]</f>
        <v>1024.8294000000001</v>
      </c>
    </row>
    <row r="3574" spans="1:10" x14ac:dyDescent="0.2">
      <c r="A3574">
        <f t="shared" si="111"/>
        <v>5</v>
      </c>
      <c r="B3574" t="s">
        <v>3572</v>
      </c>
      <c r="C3574" s="1">
        <v>192.72324999999998</v>
      </c>
      <c r="D3574" s="1">
        <v>0</v>
      </c>
      <c r="E3574" s="1">
        <v>10.8</v>
      </c>
      <c r="F3574" s="1">
        <f t="shared" si="112"/>
        <v>203.52324999999999</v>
      </c>
      <c r="G3574" s="34"/>
      <c r="H3574" s="1">
        <v>1620.7</v>
      </c>
      <c r="I3574" s="1">
        <f>IF(Tabel1[[#This Row],[Netto afname 2024 (LDN)]]-Tabel1[[#This Row],[Wind profiel]]&lt;0,0,Tabel1[[#This Row],[Netto afname 2024 (LDN)]]-Tabel1[[#This Row],[Wind profiel]])</f>
        <v>0</v>
      </c>
      <c r="J3574" s="1">
        <f>Tabel1[[#This Row],[Wind profiel]]-Tabel1[[#This Row],[Netto afname 2024 (LDN)]]</f>
        <v>1427.97675</v>
      </c>
    </row>
    <row r="3575" spans="1:10" x14ac:dyDescent="0.2">
      <c r="A3575">
        <f t="shared" si="111"/>
        <v>5</v>
      </c>
      <c r="B3575" t="s">
        <v>3573</v>
      </c>
      <c r="C3575" s="1">
        <v>232.23024999999998</v>
      </c>
      <c r="D3575" s="1">
        <v>0</v>
      </c>
      <c r="E3575" s="1">
        <v>0.24</v>
      </c>
      <c r="F3575" s="1">
        <f t="shared" si="112"/>
        <v>232.47024999999999</v>
      </c>
      <c r="G3575" s="34"/>
      <c r="H3575" s="1">
        <v>1924.4</v>
      </c>
      <c r="I3575" s="1">
        <f>IF(Tabel1[[#This Row],[Netto afname 2024 (LDN)]]-Tabel1[[#This Row],[Wind profiel]]&lt;0,0,Tabel1[[#This Row],[Netto afname 2024 (LDN)]]-Tabel1[[#This Row],[Wind profiel]])</f>
        <v>0</v>
      </c>
      <c r="J3575" s="1">
        <f>Tabel1[[#This Row],[Wind profiel]]-Tabel1[[#This Row],[Netto afname 2024 (LDN)]]</f>
        <v>1692.16975</v>
      </c>
    </row>
    <row r="3576" spans="1:10" x14ac:dyDescent="0.2">
      <c r="A3576">
        <f t="shared" si="111"/>
        <v>5</v>
      </c>
      <c r="B3576" t="s">
        <v>3574</v>
      </c>
      <c r="C3576" s="1">
        <v>242.107</v>
      </c>
      <c r="D3576" s="1">
        <v>0</v>
      </c>
      <c r="E3576" s="1">
        <v>0</v>
      </c>
      <c r="F3576" s="1">
        <f t="shared" si="112"/>
        <v>242.107</v>
      </c>
      <c r="G3576" s="34"/>
      <c r="H3576" s="1">
        <v>2327.3000000000002</v>
      </c>
      <c r="I3576" s="1">
        <f>IF(Tabel1[[#This Row],[Netto afname 2024 (LDN)]]-Tabel1[[#This Row],[Wind profiel]]&lt;0,0,Tabel1[[#This Row],[Netto afname 2024 (LDN)]]-Tabel1[[#This Row],[Wind profiel]])</f>
        <v>0</v>
      </c>
      <c r="J3576" s="1">
        <f>Tabel1[[#This Row],[Wind profiel]]-Tabel1[[#This Row],[Netto afname 2024 (LDN)]]</f>
        <v>2085.1930000000002</v>
      </c>
    </row>
    <row r="3577" spans="1:10" x14ac:dyDescent="0.2">
      <c r="A3577">
        <f t="shared" si="111"/>
        <v>5</v>
      </c>
      <c r="B3577" t="s">
        <v>3575</v>
      </c>
      <c r="C3577" s="1">
        <v>245.44990000000001</v>
      </c>
      <c r="D3577" s="1">
        <v>0</v>
      </c>
      <c r="E3577" s="1">
        <v>0</v>
      </c>
      <c r="F3577" s="1">
        <f t="shared" si="112"/>
        <v>245.44990000000001</v>
      </c>
      <c r="G3577" s="34"/>
      <c r="H3577" s="1">
        <v>1596</v>
      </c>
      <c r="I3577" s="1">
        <f>IF(Tabel1[[#This Row],[Netto afname 2024 (LDN)]]-Tabel1[[#This Row],[Wind profiel]]&lt;0,0,Tabel1[[#This Row],[Netto afname 2024 (LDN)]]-Tabel1[[#This Row],[Wind profiel]])</f>
        <v>0</v>
      </c>
      <c r="J3577" s="1">
        <f>Tabel1[[#This Row],[Wind profiel]]-Tabel1[[#This Row],[Netto afname 2024 (LDN)]]</f>
        <v>1350.5500999999999</v>
      </c>
    </row>
    <row r="3578" spans="1:10" x14ac:dyDescent="0.2">
      <c r="A3578">
        <f t="shared" si="111"/>
        <v>5</v>
      </c>
      <c r="B3578" t="s">
        <v>3576</v>
      </c>
      <c r="C3578" s="1">
        <v>243.7278</v>
      </c>
      <c r="D3578" s="1">
        <v>0</v>
      </c>
      <c r="E3578" s="1">
        <v>0</v>
      </c>
      <c r="F3578" s="1">
        <f t="shared" si="112"/>
        <v>243.7278</v>
      </c>
      <c r="G3578" s="34"/>
      <c r="H3578" s="1">
        <v>3632.1</v>
      </c>
      <c r="I3578" s="1">
        <f>IF(Tabel1[[#This Row],[Netto afname 2024 (LDN)]]-Tabel1[[#This Row],[Wind profiel]]&lt;0,0,Tabel1[[#This Row],[Netto afname 2024 (LDN)]]-Tabel1[[#This Row],[Wind profiel]])</f>
        <v>0</v>
      </c>
      <c r="J3578" s="1">
        <f>Tabel1[[#This Row],[Wind profiel]]-Tabel1[[#This Row],[Netto afname 2024 (LDN)]]</f>
        <v>3388.3721999999998</v>
      </c>
    </row>
    <row r="3579" spans="1:10" x14ac:dyDescent="0.2">
      <c r="A3579">
        <f t="shared" si="111"/>
        <v>5</v>
      </c>
      <c r="B3579" t="s">
        <v>3577</v>
      </c>
      <c r="C3579" s="1">
        <v>229.08995000000002</v>
      </c>
      <c r="D3579" s="1">
        <v>0</v>
      </c>
      <c r="E3579" s="1">
        <v>0</v>
      </c>
      <c r="F3579" s="1">
        <f t="shared" si="112"/>
        <v>229.08995000000002</v>
      </c>
      <c r="G3579" s="34"/>
      <c r="H3579" s="1">
        <v>4410.1000000000004</v>
      </c>
      <c r="I3579" s="1">
        <f>IF(Tabel1[[#This Row],[Netto afname 2024 (LDN)]]-Tabel1[[#This Row],[Wind profiel]]&lt;0,0,Tabel1[[#This Row],[Netto afname 2024 (LDN)]]-Tabel1[[#This Row],[Wind profiel]])</f>
        <v>0</v>
      </c>
      <c r="J3579" s="1">
        <f>Tabel1[[#This Row],[Wind profiel]]-Tabel1[[#This Row],[Netto afname 2024 (LDN)]]</f>
        <v>4181.0100500000008</v>
      </c>
    </row>
    <row r="3580" spans="1:10" x14ac:dyDescent="0.2">
      <c r="A3580">
        <f t="shared" si="111"/>
        <v>5</v>
      </c>
      <c r="B3580" t="s">
        <v>3578</v>
      </c>
      <c r="C3580" s="1">
        <v>218.3015</v>
      </c>
      <c r="D3580" s="1">
        <v>0</v>
      </c>
      <c r="E3580" s="1">
        <v>0</v>
      </c>
      <c r="F3580" s="1">
        <f t="shared" si="112"/>
        <v>218.3015</v>
      </c>
      <c r="G3580" s="34"/>
      <c r="H3580" s="1">
        <v>4288</v>
      </c>
      <c r="I3580" s="1">
        <f>IF(Tabel1[[#This Row],[Netto afname 2024 (LDN)]]-Tabel1[[#This Row],[Wind profiel]]&lt;0,0,Tabel1[[#This Row],[Netto afname 2024 (LDN)]]-Tabel1[[#This Row],[Wind profiel]])</f>
        <v>0</v>
      </c>
      <c r="J3580" s="1">
        <f>Tabel1[[#This Row],[Wind profiel]]-Tabel1[[#This Row],[Netto afname 2024 (LDN)]]</f>
        <v>4069.6985</v>
      </c>
    </row>
    <row r="3581" spans="1:10" x14ac:dyDescent="0.2">
      <c r="A3581">
        <f t="shared" si="111"/>
        <v>5</v>
      </c>
      <c r="B3581" t="s">
        <v>3579</v>
      </c>
      <c r="C3581" s="1">
        <v>211.10919999999999</v>
      </c>
      <c r="D3581" s="1">
        <v>0</v>
      </c>
      <c r="E3581" s="1">
        <v>0</v>
      </c>
      <c r="F3581" s="1">
        <f t="shared" si="112"/>
        <v>211.10919999999999</v>
      </c>
      <c r="G3581" s="34"/>
      <c r="H3581" s="1">
        <v>4042.6</v>
      </c>
      <c r="I3581" s="1">
        <f>IF(Tabel1[[#This Row],[Netto afname 2024 (LDN)]]-Tabel1[[#This Row],[Wind profiel]]&lt;0,0,Tabel1[[#This Row],[Netto afname 2024 (LDN)]]-Tabel1[[#This Row],[Wind profiel]])</f>
        <v>0</v>
      </c>
      <c r="J3581" s="1">
        <f>Tabel1[[#This Row],[Wind profiel]]-Tabel1[[#This Row],[Netto afname 2024 (LDN)]]</f>
        <v>3831.4908</v>
      </c>
    </row>
    <row r="3582" spans="1:10" x14ac:dyDescent="0.2">
      <c r="A3582">
        <f t="shared" si="111"/>
        <v>5</v>
      </c>
      <c r="B3582" t="s">
        <v>3580</v>
      </c>
      <c r="C3582" s="1">
        <v>210.65334999999999</v>
      </c>
      <c r="D3582" s="1">
        <v>0</v>
      </c>
      <c r="E3582" s="1">
        <v>0</v>
      </c>
      <c r="F3582" s="1">
        <f t="shared" si="112"/>
        <v>210.65334999999999</v>
      </c>
      <c r="G3582" s="34"/>
      <c r="H3582" s="1">
        <v>3628.7</v>
      </c>
      <c r="I3582" s="1">
        <f>IF(Tabel1[[#This Row],[Netto afname 2024 (LDN)]]-Tabel1[[#This Row],[Wind profiel]]&lt;0,0,Tabel1[[#This Row],[Netto afname 2024 (LDN)]]-Tabel1[[#This Row],[Wind profiel]])</f>
        <v>0</v>
      </c>
      <c r="J3582" s="1">
        <f>Tabel1[[#This Row],[Wind profiel]]-Tabel1[[#This Row],[Netto afname 2024 (LDN)]]</f>
        <v>3418.0466499999998</v>
      </c>
    </row>
    <row r="3583" spans="1:10" x14ac:dyDescent="0.2">
      <c r="A3583">
        <f t="shared" si="111"/>
        <v>5</v>
      </c>
      <c r="B3583" t="s">
        <v>3581</v>
      </c>
      <c r="C3583" s="1">
        <v>206.50004999999999</v>
      </c>
      <c r="D3583" s="1">
        <v>0</v>
      </c>
      <c r="E3583" s="1">
        <v>0</v>
      </c>
      <c r="F3583" s="1">
        <f t="shared" si="112"/>
        <v>206.50004999999999</v>
      </c>
      <c r="G3583" s="34"/>
      <c r="H3583" s="1">
        <v>3573.8</v>
      </c>
      <c r="I3583" s="1">
        <f>IF(Tabel1[[#This Row],[Netto afname 2024 (LDN)]]-Tabel1[[#This Row],[Wind profiel]]&lt;0,0,Tabel1[[#This Row],[Netto afname 2024 (LDN)]]-Tabel1[[#This Row],[Wind profiel]])</f>
        <v>0</v>
      </c>
      <c r="J3583" s="1">
        <f>Tabel1[[#This Row],[Wind profiel]]-Tabel1[[#This Row],[Netto afname 2024 (LDN)]]</f>
        <v>3367.2999500000001</v>
      </c>
    </row>
    <row r="3584" spans="1:10" x14ac:dyDescent="0.2">
      <c r="A3584">
        <f t="shared" si="111"/>
        <v>5</v>
      </c>
      <c r="B3584" t="s">
        <v>3582</v>
      </c>
      <c r="C3584" s="1">
        <v>214.24949999999998</v>
      </c>
      <c r="D3584" s="1">
        <v>0</v>
      </c>
      <c r="E3584" s="1">
        <v>3.44</v>
      </c>
      <c r="F3584" s="1">
        <f t="shared" si="112"/>
        <v>217.68949999999998</v>
      </c>
      <c r="G3584" s="34"/>
      <c r="H3584" s="1">
        <v>3648.3</v>
      </c>
      <c r="I3584" s="1">
        <f>IF(Tabel1[[#This Row],[Netto afname 2024 (LDN)]]-Tabel1[[#This Row],[Wind profiel]]&lt;0,0,Tabel1[[#This Row],[Netto afname 2024 (LDN)]]-Tabel1[[#This Row],[Wind profiel]])</f>
        <v>0</v>
      </c>
      <c r="J3584" s="1">
        <f>Tabel1[[#This Row],[Wind profiel]]-Tabel1[[#This Row],[Netto afname 2024 (LDN)]]</f>
        <v>3434.0505000000003</v>
      </c>
    </row>
    <row r="3585" spans="1:10" x14ac:dyDescent="0.2">
      <c r="A3585">
        <f t="shared" si="111"/>
        <v>5</v>
      </c>
      <c r="B3585" t="s">
        <v>3583</v>
      </c>
      <c r="C3585" s="1">
        <v>141.36415</v>
      </c>
      <c r="D3585" s="1">
        <v>0</v>
      </c>
      <c r="E3585" s="1">
        <v>63.44</v>
      </c>
      <c r="F3585" s="1">
        <f t="shared" si="112"/>
        <v>204.80414999999999</v>
      </c>
      <c r="G3585" s="34"/>
      <c r="H3585" s="1">
        <v>3956.4</v>
      </c>
      <c r="I3585" s="1">
        <f>IF(Tabel1[[#This Row],[Netto afname 2024 (LDN)]]-Tabel1[[#This Row],[Wind profiel]]&lt;0,0,Tabel1[[#This Row],[Netto afname 2024 (LDN)]]-Tabel1[[#This Row],[Wind profiel]])</f>
        <v>0</v>
      </c>
      <c r="J3585" s="1">
        <f>Tabel1[[#This Row],[Wind profiel]]-Tabel1[[#This Row],[Netto afname 2024 (LDN)]]</f>
        <v>3815.0358500000002</v>
      </c>
    </row>
    <row r="3586" spans="1:10" x14ac:dyDescent="0.2">
      <c r="A3586">
        <f t="shared" si="111"/>
        <v>5</v>
      </c>
      <c r="B3586" t="s">
        <v>3584</v>
      </c>
      <c r="C3586" s="1">
        <v>92.081700000000012</v>
      </c>
      <c r="D3586" s="1">
        <v>1.92497532082922</v>
      </c>
      <c r="E3586" s="1">
        <v>91.6</v>
      </c>
      <c r="F3586" s="1">
        <f t="shared" si="112"/>
        <v>181.75672467917079</v>
      </c>
      <c r="G3586" s="34"/>
      <c r="H3586" s="1">
        <v>4016.6</v>
      </c>
      <c r="I3586" s="1">
        <f>IF(Tabel1[[#This Row],[Netto afname 2024 (LDN)]]-Tabel1[[#This Row],[Wind profiel]]&lt;0,0,Tabel1[[#This Row],[Netto afname 2024 (LDN)]]-Tabel1[[#This Row],[Wind profiel]])</f>
        <v>0</v>
      </c>
      <c r="J3586" s="1">
        <f>Tabel1[[#This Row],[Wind profiel]]-Tabel1[[#This Row],[Netto afname 2024 (LDN)]]</f>
        <v>3924.5182999999997</v>
      </c>
    </row>
    <row r="3587" spans="1:10" x14ac:dyDescent="0.2">
      <c r="A3587">
        <f t="shared" si="111"/>
        <v>5</v>
      </c>
      <c r="B3587" t="s">
        <v>3585</v>
      </c>
      <c r="C3587" s="1">
        <v>72.632100000000008</v>
      </c>
      <c r="D3587" s="1">
        <v>10.562685093780848</v>
      </c>
      <c r="E3587" s="1">
        <v>113.28</v>
      </c>
      <c r="F3587" s="1">
        <f t="shared" si="112"/>
        <v>175.34941490621915</v>
      </c>
      <c r="G3587" s="34"/>
      <c r="H3587" s="1">
        <v>3185.5</v>
      </c>
      <c r="I3587" s="1">
        <f>IF(Tabel1[[#This Row],[Netto afname 2024 (LDN)]]-Tabel1[[#This Row],[Wind profiel]]&lt;0,0,Tabel1[[#This Row],[Netto afname 2024 (LDN)]]-Tabel1[[#This Row],[Wind profiel]])</f>
        <v>0</v>
      </c>
      <c r="J3587" s="1">
        <f>Tabel1[[#This Row],[Wind profiel]]-Tabel1[[#This Row],[Netto afname 2024 (LDN)]]</f>
        <v>3112.8679000000002</v>
      </c>
    </row>
    <row r="3588" spans="1:10" x14ac:dyDescent="0.2">
      <c r="A3588">
        <f t="shared" ref="A3588:A3651" si="113">MONTH(B3588)</f>
        <v>5</v>
      </c>
      <c r="B3588" t="s">
        <v>3586</v>
      </c>
      <c r="C3588" s="1">
        <v>12.510549999999999</v>
      </c>
      <c r="D3588" s="1">
        <v>140.81934846989142</v>
      </c>
      <c r="E3588" s="1">
        <v>302.56000000000006</v>
      </c>
      <c r="F3588" s="1">
        <f t="shared" ref="F3588:F3651" si="114">C3588+E3588-D3588</f>
        <v>174.25120153010866</v>
      </c>
      <c r="G3588" s="34"/>
      <c r="H3588" s="1">
        <v>1888.2</v>
      </c>
      <c r="I3588" s="1">
        <f>IF(Tabel1[[#This Row],[Netto afname 2024 (LDN)]]-Tabel1[[#This Row],[Wind profiel]]&lt;0,0,Tabel1[[#This Row],[Netto afname 2024 (LDN)]]-Tabel1[[#This Row],[Wind profiel]])</f>
        <v>0</v>
      </c>
      <c r="J3588" s="1">
        <f>Tabel1[[#This Row],[Wind profiel]]-Tabel1[[#This Row],[Netto afname 2024 (LDN)]]</f>
        <v>1875.6894500000001</v>
      </c>
    </row>
    <row r="3589" spans="1:10" x14ac:dyDescent="0.2">
      <c r="A3589">
        <f t="shared" si="113"/>
        <v>5</v>
      </c>
      <c r="B3589" t="s">
        <v>3587</v>
      </c>
      <c r="C3589" s="1">
        <v>0.1013</v>
      </c>
      <c r="D3589" s="1">
        <v>117.91707798617966</v>
      </c>
      <c r="E3589" s="1">
        <v>295.27999999999997</v>
      </c>
      <c r="F3589" s="1">
        <f t="shared" si="114"/>
        <v>177.46422201382029</v>
      </c>
      <c r="G3589" s="34"/>
      <c r="H3589" s="1">
        <v>1529.4</v>
      </c>
      <c r="I3589" s="1">
        <f>IF(Tabel1[[#This Row],[Netto afname 2024 (LDN)]]-Tabel1[[#This Row],[Wind profiel]]&lt;0,0,Tabel1[[#This Row],[Netto afname 2024 (LDN)]]-Tabel1[[#This Row],[Wind profiel]])</f>
        <v>0</v>
      </c>
      <c r="J3589" s="1">
        <f>Tabel1[[#This Row],[Wind profiel]]-Tabel1[[#This Row],[Netto afname 2024 (LDN)]]</f>
        <v>1529.2987000000001</v>
      </c>
    </row>
    <row r="3590" spans="1:10" x14ac:dyDescent="0.2">
      <c r="A3590">
        <f t="shared" si="113"/>
        <v>5</v>
      </c>
      <c r="B3590" t="s">
        <v>3588</v>
      </c>
      <c r="C3590" s="1">
        <v>3.6974499999999999</v>
      </c>
      <c r="D3590" s="1">
        <v>131.24383020730502</v>
      </c>
      <c r="E3590" s="1">
        <v>314.56</v>
      </c>
      <c r="F3590" s="1">
        <f t="shared" si="114"/>
        <v>187.01361979269498</v>
      </c>
      <c r="G3590" s="34"/>
      <c r="H3590" s="1">
        <v>1050.3</v>
      </c>
      <c r="I3590" s="1">
        <f>IF(Tabel1[[#This Row],[Netto afname 2024 (LDN)]]-Tabel1[[#This Row],[Wind profiel]]&lt;0,0,Tabel1[[#This Row],[Netto afname 2024 (LDN)]]-Tabel1[[#This Row],[Wind profiel]])</f>
        <v>0</v>
      </c>
      <c r="J3590" s="1">
        <f>Tabel1[[#This Row],[Wind profiel]]-Tabel1[[#This Row],[Netto afname 2024 (LDN)]]</f>
        <v>1046.6025500000001</v>
      </c>
    </row>
    <row r="3591" spans="1:10" x14ac:dyDescent="0.2">
      <c r="A3591">
        <f t="shared" si="113"/>
        <v>5</v>
      </c>
      <c r="B3591" t="s">
        <v>3589</v>
      </c>
      <c r="C3591" s="1">
        <v>11.396249999999998</v>
      </c>
      <c r="D3591" s="1">
        <v>137.70977295162885</v>
      </c>
      <c r="E3591" s="1">
        <v>325.20000000000005</v>
      </c>
      <c r="F3591" s="1">
        <f t="shared" si="114"/>
        <v>198.88647704837121</v>
      </c>
      <c r="G3591" s="34"/>
      <c r="H3591" s="1">
        <v>1182.5</v>
      </c>
      <c r="I3591" s="1">
        <f>IF(Tabel1[[#This Row],[Netto afname 2024 (LDN)]]-Tabel1[[#This Row],[Wind profiel]]&lt;0,0,Tabel1[[#This Row],[Netto afname 2024 (LDN)]]-Tabel1[[#This Row],[Wind profiel]])</f>
        <v>0</v>
      </c>
      <c r="J3591" s="1">
        <f>Tabel1[[#This Row],[Wind profiel]]-Tabel1[[#This Row],[Netto afname 2024 (LDN)]]</f>
        <v>1171.10375</v>
      </c>
    </row>
    <row r="3592" spans="1:10" x14ac:dyDescent="0.2">
      <c r="A3592">
        <f t="shared" si="113"/>
        <v>5</v>
      </c>
      <c r="B3592" t="s">
        <v>3590</v>
      </c>
      <c r="C3592" s="1">
        <v>84.484200000000001</v>
      </c>
      <c r="D3592" s="1">
        <v>87.660414610069097</v>
      </c>
      <c r="E3592" s="1">
        <v>197.51999999999998</v>
      </c>
      <c r="F3592" s="1">
        <f t="shared" si="114"/>
        <v>194.34378538993087</v>
      </c>
      <c r="G3592" s="34"/>
      <c r="H3592" s="1">
        <v>966.2</v>
      </c>
      <c r="I3592" s="1">
        <f>IF(Tabel1[[#This Row],[Netto afname 2024 (LDN)]]-Tabel1[[#This Row],[Wind profiel]]&lt;0,0,Tabel1[[#This Row],[Netto afname 2024 (LDN)]]-Tabel1[[#This Row],[Wind profiel]])</f>
        <v>0</v>
      </c>
      <c r="J3592" s="1">
        <f>Tabel1[[#This Row],[Wind profiel]]-Tabel1[[#This Row],[Netto afname 2024 (LDN)]]</f>
        <v>881.71580000000006</v>
      </c>
    </row>
    <row r="3593" spans="1:10" x14ac:dyDescent="0.2">
      <c r="A3593">
        <f t="shared" si="113"/>
        <v>5</v>
      </c>
      <c r="B3593" t="s">
        <v>3591</v>
      </c>
      <c r="C3593" s="1">
        <v>54.043550000000003</v>
      </c>
      <c r="D3593" s="1">
        <v>41.954590325765054</v>
      </c>
      <c r="E3593" s="1">
        <v>186.8</v>
      </c>
      <c r="F3593" s="1">
        <f t="shared" si="114"/>
        <v>198.88895967423497</v>
      </c>
      <c r="G3593" s="34"/>
      <c r="H3593" s="1">
        <v>923.7</v>
      </c>
      <c r="I3593" s="1">
        <f>IF(Tabel1[[#This Row],[Netto afname 2024 (LDN)]]-Tabel1[[#This Row],[Wind profiel]]&lt;0,0,Tabel1[[#This Row],[Netto afname 2024 (LDN)]]-Tabel1[[#This Row],[Wind profiel]])</f>
        <v>0</v>
      </c>
      <c r="J3593" s="1">
        <f>Tabel1[[#This Row],[Wind profiel]]-Tabel1[[#This Row],[Netto afname 2024 (LDN)]]</f>
        <v>869.65645000000006</v>
      </c>
    </row>
    <row r="3594" spans="1:10" x14ac:dyDescent="0.2">
      <c r="A3594">
        <f t="shared" si="113"/>
        <v>5</v>
      </c>
      <c r="B3594" t="s">
        <v>3592</v>
      </c>
      <c r="C3594" s="1">
        <v>24.4133</v>
      </c>
      <c r="D3594" s="1">
        <v>95.064165844027642</v>
      </c>
      <c r="E3594" s="1">
        <v>275.68</v>
      </c>
      <c r="F3594" s="1">
        <f t="shared" si="114"/>
        <v>205.02913415597237</v>
      </c>
      <c r="G3594" s="34"/>
      <c r="H3594" s="1">
        <v>897.3</v>
      </c>
      <c r="I3594" s="1">
        <f>IF(Tabel1[[#This Row],[Netto afname 2024 (LDN)]]-Tabel1[[#This Row],[Wind profiel]]&lt;0,0,Tabel1[[#This Row],[Netto afname 2024 (LDN)]]-Tabel1[[#This Row],[Wind profiel]])</f>
        <v>0</v>
      </c>
      <c r="J3594" s="1">
        <f>Tabel1[[#This Row],[Wind profiel]]-Tabel1[[#This Row],[Netto afname 2024 (LDN)]]</f>
        <v>872.88669999999991</v>
      </c>
    </row>
    <row r="3595" spans="1:10" x14ac:dyDescent="0.2">
      <c r="A3595">
        <f t="shared" si="113"/>
        <v>5</v>
      </c>
      <c r="B3595" t="s">
        <v>3593</v>
      </c>
      <c r="C3595" s="1">
        <v>27.097749999999998</v>
      </c>
      <c r="D3595" s="1">
        <v>162.29022704837118</v>
      </c>
      <c r="E3595" s="1">
        <v>352.4</v>
      </c>
      <c r="F3595" s="1">
        <f t="shared" si="114"/>
        <v>217.20752295162882</v>
      </c>
      <c r="G3595" s="34"/>
      <c r="H3595" s="1">
        <v>721.6</v>
      </c>
      <c r="I3595" s="1">
        <f>IF(Tabel1[[#This Row],[Netto afname 2024 (LDN)]]-Tabel1[[#This Row],[Wind profiel]]&lt;0,0,Tabel1[[#This Row],[Netto afname 2024 (LDN)]]-Tabel1[[#This Row],[Wind profiel]])</f>
        <v>0</v>
      </c>
      <c r="J3595" s="1">
        <f>Tabel1[[#This Row],[Wind profiel]]-Tabel1[[#This Row],[Netto afname 2024 (LDN)]]</f>
        <v>694.50225</v>
      </c>
    </row>
    <row r="3596" spans="1:10" x14ac:dyDescent="0.2">
      <c r="A3596">
        <f t="shared" si="113"/>
        <v>5</v>
      </c>
      <c r="B3596" t="s">
        <v>3594</v>
      </c>
      <c r="C3596" s="1">
        <v>35.1511</v>
      </c>
      <c r="D3596" s="1">
        <v>61.154985192497534</v>
      </c>
      <c r="E3596" s="1">
        <v>237.04</v>
      </c>
      <c r="F3596" s="1">
        <f t="shared" si="114"/>
        <v>211.03611480750249</v>
      </c>
      <c r="G3596" s="34"/>
      <c r="H3596" s="1">
        <v>965.8</v>
      </c>
      <c r="I3596" s="1">
        <f>IF(Tabel1[[#This Row],[Netto afname 2024 (LDN)]]-Tabel1[[#This Row],[Wind profiel]]&lt;0,0,Tabel1[[#This Row],[Netto afname 2024 (LDN)]]-Tabel1[[#This Row],[Wind profiel]])</f>
        <v>0</v>
      </c>
      <c r="J3596" s="1">
        <f>Tabel1[[#This Row],[Wind profiel]]-Tabel1[[#This Row],[Netto afname 2024 (LDN)]]</f>
        <v>930.64889999999991</v>
      </c>
    </row>
    <row r="3597" spans="1:10" x14ac:dyDescent="0.2">
      <c r="A3597">
        <f t="shared" si="113"/>
        <v>5</v>
      </c>
      <c r="B3597" t="s">
        <v>3595</v>
      </c>
      <c r="C3597" s="1">
        <v>146.22655</v>
      </c>
      <c r="D3597" s="1">
        <v>1.8756169792694966</v>
      </c>
      <c r="E3597" s="1">
        <v>70.47999999999999</v>
      </c>
      <c r="F3597" s="1">
        <f t="shared" si="114"/>
        <v>214.8309330207305</v>
      </c>
      <c r="G3597" s="34"/>
      <c r="H3597" s="1">
        <v>1066.5</v>
      </c>
      <c r="I3597" s="1">
        <f>IF(Tabel1[[#This Row],[Netto afname 2024 (LDN)]]-Tabel1[[#This Row],[Wind profiel]]&lt;0,0,Tabel1[[#This Row],[Netto afname 2024 (LDN)]]-Tabel1[[#This Row],[Wind profiel]])</f>
        <v>0</v>
      </c>
      <c r="J3597" s="1">
        <f>Tabel1[[#This Row],[Wind profiel]]-Tabel1[[#This Row],[Netto afname 2024 (LDN)]]</f>
        <v>920.27345000000003</v>
      </c>
    </row>
    <row r="3598" spans="1:10" x14ac:dyDescent="0.2">
      <c r="A3598">
        <f t="shared" si="113"/>
        <v>5</v>
      </c>
      <c r="B3598" t="s">
        <v>3596</v>
      </c>
      <c r="C3598" s="1">
        <v>146.12524999999999</v>
      </c>
      <c r="D3598" s="1">
        <v>0</v>
      </c>
      <c r="E3598" s="1">
        <v>59.36</v>
      </c>
      <c r="F3598" s="1">
        <f t="shared" si="114"/>
        <v>205.48525000000001</v>
      </c>
      <c r="G3598" s="34"/>
      <c r="H3598" s="1">
        <v>796.2</v>
      </c>
      <c r="I3598" s="1">
        <f>IF(Tabel1[[#This Row],[Netto afname 2024 (LDN)]]-Tabel1[[#This Row],[Wind profiel]]&lt;0,0,Tabel1[[#This Row],[Netto afname 2024 (LDN)]]-Tabel1[[#This Row],[Wind profiel]])</f>
        <v>0</v>
      </c>
      <c r="J3598" s="1">
        <f>Tabel1[[#This Row],[Wind profiel]]-Tabel1[[#This Row],[Netto afname 2024 (LDN)]]</f>
        <v>650.07474999999999</v>
      </c>
    </row>
    <row r="3599" spans="1:10" x14ac:dyDescent="0.2">
      <c r="A3599">
        <f t="shared" si="113"/>
        <v>5</v>
      </c>
      <c r="B3599" t="s">
        <v>3597</v>
      </c>
      <c r="C3599" s="1">
        <v>199.51035000000002</v>
      </c>
      <c r="D3599" s="1">
        <v>0</v>
      </c>
      <c r="E3599" s="1">
        <v>7.0400000000000009</v>
      </c>
      <c r="F3599" s="1">
        <f t="shared" si="114"/>
        <v>206.55035000000001</v>
      </c>
      <c r="G3599" s="34"/>
      <c r="H3599" s="1">
        <v>410.7</v>
      </c>
      <c r="I3599" s="1">
        <f>IF(Tabel1[[#This Row],[Netto afname 2024 (LDN)]]-Tabel1[[#This Row],[Wind profiel]]&lt;0,0,Tabel1[[#This Row],[Netto afname 2024 (LDN)]]-Tabel1[[#This Row],[Wind profiel]])</f>
        <v>0</v>
      </c>
      <c r="J3599" s="1">
        <f>Tabel1[[#This Row],[Wind profiel]]-Tabel1[[#This Row],[Netto afname 2024 (LDN)]]</f>
        <v>211.18964999999997</v>
      </c>
    </row>
    <row r="3600" spans="1:10" x14ac:dyDescent="0.2">
      <c r="A3600">
        <f t="shared" si="113"/>
        <v>5</v>
      </c>
      <c r="B3600" t="s">
        <v>3598</v>
      </c>
      <c r="C3600" s="1">
        <v>184.31535</v>
      </c>
      <c r="D3600" s="1">
        <v>0</v>
      </c>
      <c r="E3600" s="1">
        <v>0</v>
      </c>
      <c r="F3600" s="1">
        <f t="shared" si="114"/>
        <v>184.31535</v>
      </c>
      <c r="G3600" s="34"/>
      <c r="H3600" s="1">
        <v>222</v>
      </c>
      <c r="I3600" s="1">
        <f>IF(Tabel1[[#This Row],[Netto afname 2024 (LDN)]]-Tabel1[[#This Row],[Wind profiel]]&lt;0,0,Tabel1[[#This Row],[Netto afname 2024 (LDN)]]-Tabel1[[#This Row],[Wind profiel]])</f>
        <v>0</v>
      </c>
      <c r="J3600" s="1">
        <f>Tabel1[[#This Row],[Wind profiel]]-Tabel1[[#This Row],[Netto afname 2024 (LDN)]]</f>
        <v>37.684650000000005</v>
      </c>
    </row>
    <row r="3601" spans="1:10" x14ac:dyDescent="0.2">
      <c r="A3601">
        <f t="shared" si="113"/>
        <v>5</v>
      </c>
      <c r="B3601" t="s">
        <v>3599</v>
      </c>
      <c r="C3601" s="1">
        <v>177.93345000000002</v>
      </c>
      <c r="D3601" s="1">
        <v>0</v>
      </c>
      <c r="E3601" s="1">
        <v>0</v>
      </c>
      <c r="F3601" s="1">
        <f t="shared" si="114"/>
        <v>177.93345000000002</v>
      </c>
      <c r="G3601" s="34"/>
      <c r="H3601" s="1">
        <v>319</v>
      </c>
      <c r="I3601" s="1">
        <f>IF(Tabel1[[#This Row],[Netto afname 2024 (LDN)]]-Tabel1[[#This Row],[Wind profiel]]&lt;0,0,Tabel1[[#This Row],[Netto afname 2024 (LDN)]]-Tabel1[[#This Row],[Wind profiel]])</f>
        <v>0</v>
      </c>
      <c r="J3601" s="1">
        <f>Tabel1[[#This Row],[Wind profiel]]-Tabel1[[#This Row],[Netto afname 2024 (LDN)]]</f>
        <v>141.06654999999998</v>
      </c>
    </row>
    <row r="3602" spans="1:10" x14ac:dyDescent="0.2">
      <c r="A3602">
        <f t="shared" si="113"/>
        <v>5</v>
      </c>
      <c r="B3602" t="s">
        <v>3600</v>
      </c>
      <c r="C3602" s="1">
        <v>173.32429999999999</v>
      </c>
      <c r="D3602" s="1">
        <v>0</v>
      </c>
      <c r="E3602" s="1">
        <v>0</v>
      </c>
      <c r="F3602" s="1">
        <f t="shared" si="114"/>
        <v>173.32429999999999</v>
      </c>
      <c r="G3602" s="34"/>
      <c r="H3602" s="1">
        <v>171.4</v>
      </c>
      <c r="I3602" s="1">
        <f>IF(Tabel1[[#This Row],[Netto afname 2024 (LDN)]]-Tabel1[[#This Row],[Wind profiel]]&lt;0,0,Tabel1[[#This Row],[Netto afname 2024 (LDN)]]-Tabel1[[#This Row],[Wind profiel]])</f>
        <v>1.9242999999999881</v>
      </c>
      <c r="J3602" s="1">
        <f>Tabel1[[#This Row],[Wind profiel]]-Tabel1[[#This Row],[Netto afname 2024 (LDN)]]</f>
        <v>-1.9242999999999881</v>
      </c>
    </row>
    <row r="3603" spans="1:10" x14ac:dyDescent="0.2">
      <c r="A3603">
        <f t="shared" si="113"/>
        <v>5</v>
      </c>
      <c r="B3603" t="s">
        <v>3601</v>
      </c>
      <c r="C3603" s="1">
        <v>171.5009</v>
      </c>
      <c r="D3603" s="1">
        <v>0</v>
      </c>
      <c r="E3603" s="1">
        <v>0</v>
      </c>
      <c r="F3603" s="1">
        <f t="shared" si="114"/>
        <v>171.5009</v>
      </c>
      <c r="G3603" s="34"/>
      <c r="H3603" s="1">
        <v>213.1</v>
      </c>
      <c r="I3603" s="1">
        <f>IF(Tabel1[[#This Row],[Netto afname 2024 (LDN)]]-Tabel1[[#This Row],[Wind profiel]]&lt;0,0,Tabel1[[#This Row],[Netto afname 2024 (LDN)]]-Tabel1[[#This Row],[Wind profiel]])</f>
        <v>0</v>
      </c>
      <c r="J3603" s="1">
        <f>Tabel1[[#This Row],[Wind profiel]]-Tabel1[[#This Row],[Netto afname 2024 (LDN)]]</f>
        <v>41.599099999999993</v>
      </c>
    </row>
    <row r="3604" spans="1:10" x14ac:dyDescent="0.2">
      <c r="A3604">
        <f t="shared" si="113"/>
        <v>5</v>
      </c>
      <c r="B3604" t="s">
        <v>3602</v>
      </c>
      <c r="C3604" s="1">
        <v>166.63849999999999</v>
      </c>
      <c r="D3604" s="1">
        <v>0</v>
      </c>
      <c r="E3604" s="1">
        <v>0</v>
      </c>
      <c r="F3604" s="1">
        <f t="shared" si="114"/>
        <v>166.63849999999999</v>
      </c>
      <c r="G3604" s="34"/>
      <c r="H3604" s="1">
        <v>277.8</v>
      </c>
      <c r="I3604" s="1">
        <f>IF(Tabel1[[#This Row],[Netto afname 2024 (LDN)]]-Tabel1[[#This Row],[Wind profiel]]&lt;0,0,Tabel1[[#This Row],[Netto afname 2024 (LDN)]]-Tabel1[[#This Row],[Wind profiel]])</f>
        <v>0</v>
      </c>
      <c r="J3604" s="1">
        <f>Tabel1[[#This Row],[Wind profiel]]-Tabel1[[#This Row],[Netto afname 2024 (LDN)]]</f>
        <v>111.16150000000002</v>
      </c>
    </row>
    <row r="3605" spans="1:10" x14ac:dyDescent="0.2">
      <c r="A3605">
        <f t="shared" si="113"/>
        <v>5</v>
      </c>
      <c r="B3605" t="s">
        <v>3603</v>
      </c>
      <c r="C3605" s="1">
        <v>165.77744999999999</v>
      </c>
      <c r="D3605" s="1">
        <v>0</v>
      </c>
      <c r="E3605" s="1">
        <v>0</v>
      </c>
      <c r="F3605" s="1">
        <f t="shared" si="114"/>
        <v>165.77744999999999</v>
      </c>
      <c r="G3605" s="34"/>
      <c r="H3605" s="1">
        <v>451.3</v>
      </c>
      <c r="I3605" s="1">
        <f>IF(Tabel1[[#This Row],[Netto afname 2024 (LDN)]]-Tabel1[[#This Row],[Wind profiel]]&lt;0,0,Tabel1[[#This Row],[Netto afname 2024 (LDN)]]-Tabel1[[#This Row],[Wind profiel]])</f>
        <v>0</v>
      </c>
      <c r="J3605" s="1">
        <f>Tabel1[[#This Row],[Wind profiel]]-Tabel1[[#This Row],[Netto afname 2024 (LDN)]]</f>
        <v>285.52255000000002</v>
      </c>
    </row>
    <row r="3606" spans="1:10" x14ac:dyDescent="0.2">
      <c r="A3606">
        <f t="shared" si="113"/>
        <v>5</v>
      </c>
      <c r="B3606" t="s">
        <v>3604</v>
      </c>
      <c r="C3606" s="1">
        <v>172.7165</v>
      </c>
      <c r="D3606" s="1">
        <v>0</v>
      </c>
      <c r="E3606" s="1">
        <v>0</v>
      </c>
      <c r="F3606" s="1">
        <f t="shared" si="114"/>
        <v>172.7165</v>
      </c>
      <c r="G3606" s="34"/>
      <c r="H3606" s="1">
        <v>460.4</v>
      </c>
      <c r="I3606" s="1">
        <f>IF(Tabel1[[#This Row],[Netto afname 2024 (LDN)]]-Tabel1[[#This Row],[Wind profiel]]&lt;0,0,Tabel1[[#This Row],[Netto afname 2024 (LDN)]]-Tabel1[[#This Row],[Wind profiel]])</f>
        <v>0</v>
      </c>
      <c r="J3606" s="1">
        <f>Tabel1[[#This Row],[Wind profiel]]-Tabel1[[#This Row],[Netto afname 2024 (LDN)]]</f>
        <v>287.68349999999998</v>
      </c>
    </row>
    <row r="3607" spans="1:10" x14ac:dyDescent="0.2">
      <c r="A3607">
        <f t="shared" si="113"/>
        <v>5</v>
      </c>
      <c r="B3607" t="s">
        <v>3605</v>
      </c>
      <c r="C3607" s="1">
        <v>181.42830000000001</v>
      </c>
      <c r="D3607" s="1">
        <v>0</v>
      </c>
      <c r="E3607" s="1">
        <v>2.64</v>
      </c>
      <c r="F3607" s="1">
        <f t="shared" si="114"/>
        <v>184.06829999999999</v>
      </c>
      <c r="G3607" s="34"/>
      <c r="H3607" s="1">
        <v>385.1</v>
      </c>
      <c r="I3607" s="1">
        <f>IF(Tabel1[[#This Row],[Netto afname 2024 (LDN)]]-Tabel1[[#This Row],[Wind profiel]]&lt;0,0,Tabel1[[#This Row],[Netto afname 2024 (LDN)]]-Tabel1[[#This Row],[Wind profiel]])</f>
        <v>0</v>
      </c>
      <c r="J3607" s="1">
        <f>Tabel1[[#This Row],[Wind profiel]]-Tabel1[[#This Row],[Netto afname 2024 (LDN)]]</f>
        <v>203.67170000000002</v>
      </c>
    </row>
    <row r="3608" spans="1:10" x14ac:dyDescent="0.2">
      <c r="A3608">
        <f t="shared" si="113"/>
        <v>5</v>
      </c>
      <c r="B3608" t="s">
        <v>3606</v>
      </c>
      <c r="C3608" s="1">
        <v>153.31754999999998</v>
      </c>
      <c r="D3608" s="1">
        <v>0</v>
      </c>
      <c r="E3608" s="1">
        <v>50</v>
      </c>
      <c r="F3608" s="1">
        <f t="shared" si="114"/>
        <v>203.31754999999998</v>
      </c>
      <c r="G3608" s="34"/>
      <c r="H3608" s="1">
        <v>315.2</v>
      </c>
      <c r="I3608" s="1">
        <f>IF(Tabel1[[#This Row],[Netto afname 2024 (LDN)]]-Tabel1[[#This Row],[Wind profiel]]&lt;0,0,Tabel1[[#This Row],[Netto afname 2024 (LDN)]]-Tabel1[[#This Row],[Wind profiel]])</f>
        <v>0</v>
      </c>
      <c r="J3608" s="1">
        <f>Tabel1[[#This Row],[Wind profiel]]-Tabel1[[#This Row],[Netto afname 2024 (LDN)]]</f>
        <v>161.88245000000001</v>
      </c>
    </row>
    <row r="3609" spans="1:10" x14ac:dyDescent="0.2">
      <c r="A3609">
        <f t="shared" si="113"/>
        <v>5</v>
      </c>
      <c r="B3609" t="s">
        <v>3607</v>
      </c>
      <c r="C3609" s="1">
        <v>79.875050000000002</v>
      </c>
      <c r="D3609" s="1">
        <v>0</v>
      </c>
      <c r="E3609" s="1">
        <v>110.16</v>
      </c>
      <c r="F3609" s="1">
        <f t="shared" si="114"/>
        <v>190.03505000000001</v>
      </c>
      <c r="G3609" s="34"/>
      <c r="H3609" s="1">
        <v>280.89999999999998</v>
      </c>
      <c r="I3609" s="1">
        <f>IF(Tabel1[[#This Row],[Netto afname 2024 (LDN)]]-Tabel1[[#This Row],[Wind profiel]]&lt;0,0,Tabel1[[#This Row],[Netto afname 2024 (LDN)]]-Tabel1[[#This Row],[Wind profiel]])</f>
        <v>0</v>
      </c>
      <c r="J3609" s="1">
        <f>Tabel1[[#This Row],[Wind profiel]]-Tabel1[[#This Row],[Netto afname 2024 (LDN)]]</f>
        <v>201.02494999999999</v>
      </c>
    </row>
    <row r="3610" spans="1:10" x14ac:dyDescent="0.2">
      <c r="A3610">
        <f t="shared" si="113"/>
        <v>5</v>
      </c>
      <c r="B3610" t="s">
        <v>3608</v>
      </c>
      <c r="C3610" s="1">
        <v>20.260000000000002</v>
      </c>
      <c r="D3610" s="1">
        <v>23.889437314906221</v>
      </c>
      <c r="E3610" s="1">
        <v>213.68</v>
      </c>
      <c r="F3610" s="1">
        <f t="shared" si="114"/>
        <v>210.05056268509378</v>
      </c>
      <c r="G3610" s="34"/>
      <c r="H3610" s="1">
        <v>237.2</v>
      </c>
      <c r="I3610" s="1">
        <f>IF(Tabel1[[#This Row],[Netto afname 2024 (LDN)]]-Tabel1[[#This Row],[Wind profiel]]&lt;0,0,Tabel1[[#This Row],[Netto afname 2024 (LDN)]]-Tabel1[[#This Row],[Wind profiel]])</f>
        <v>0</v>
      </c>
      <c r="J3610" s="1">
        <f>Tabel1[[#This Row],[Wind profiel]]-Tabel1[[#This Row],[Netto afname 2024 (LDN)]]</f>
        <v>216.94</v>
      </c>
    </row>
    <row r="3611" spans="1:10" x14ac:dyDescent="0.2">
      <c r="A3611">
        <f t="shared" si="113"/>
        <v>5</v>
      </c>
      <c r="B3611" t="s">
        <v>3609</v>
      </c>
      <c r="C3611" s="1">
        <v>3.19095</v>
      </c>
      <c r="D3611" s="1">
        <v>190.27640671273446</v>
      </c>
      <c r="E3611" s="1">
        <v>387.52000000000004</v>
      </c>
      <c r="F3611" s="1">
        <f t="shared" si="114"/>
        <v>200.43454328726557</v>
      </c>
      <c r="G3611" s="34"/>
      <c r="H3611" s="1">
        <v>166.4</v>
      </c>
      <c r="I3611" s="1">
        <f>IF(Tabel1[[#This Row],[Netto afname 2024 (LDN)]]-Tabel1[[#This Row],[Wind profiel]]&lt;0,0,Tabel1[[#This Row],[Netto afname 2024 (LDN)]]-Tabel1[[#This Row],[Wind profiel]])</f>
        <v>0</v>
      </c>
      <c r="J3611" s="1">
        <f>Tabel1[[#This Row],[Wind profiel]]-Tabel1[[#This Row],[Netto afname 2024 (LDN)]]</f>
        <v>163.20905000000002</v>
      </c>
    </row>
    <row r="3612" spans="1:10" x14ac:dyDescent="0.2">
      <c r="A3612">
        <f t="shared" si="113"/>
        <v>5</v>
      </c>
      <c r="B3612" t="s">
        <v>3610</v>
      </c>
      <c r="C3612" s="1">
        <v>0</v>
      </c>
      <c r="D3612" s="1">
        <v>230.30602171767029</v>
      </c>
      <c r="E3612" s="1">
        <v>414.24</v>
      </c>
      <c r="F3612" s="1">
        <f t="shared" si="114"/>
        <v>183.93397828232972</v>
      </c>
      <c r="G3612" s="34"/>
      <c r="H3612" s="1">
        <v>161.4</v>
      </c>
      <c r="I3612" s="1">
        <f>IF(Tabel1[[#This Row],[Netto afname 2024 (LDN)]]-Tabel1[[#This Row],[Wind profiel]]&lt;0,0,Tabel1[[#This Row],[Netto afname 2024 (LDN)]]-Tabel1[[#This Row],[Wind profiel]])</f>
        <v>0</v>
      </c>
      <c r="J3612" s="1">
        <f>Tabel1[[#This Row],[Wind profiel]]-Tabel1[[#This Row],[Netto afname 2024 (LDN)]]</f>
        <v>161.4</v>
      </c>
    </row>
    <row r="3613" spans="1:10" x14ac:dyDescent="0.2">
      <c r="A3613">
        <f t="shared" si="113"/>
        <v>5</v>
      </c>
      <c r="B3613" t="s">
        <v>3611</v>
      </c>
      <c r="C3613" s="1">
        <v>6.2299499999999997</v>
      </c>
      <c r="D3613" s="1">
        <v>212.78381046396842</v>
      </c>
      <c r="E3613" s="1">
        <v>390.56</v>
      </c>
      <c r="F3613" s="1">
        <f t="shared" si="114"/>
        <v>184.00613953603155</v>
      </c>
      <c r="G3613" s="34"/>
      <c r="H3613" s="1">
        <v>148.80000000000001</v>
      </c>
      <c r="I3613" s="1">
        <f>IF(Tabel1[[#This Row],[Netto afname 2024 (LDN)]]-Tabel1[[#This Row],[Wind profiel]]&lt;0,0,Tabel1[[#This Row],[Netto afname 2024 (LDN)]]-Tabel1[[#This Row],[Wind profiel]])</f>
        <v>0</v>
      </c>
      <c r="J3613" s="1">
        <f>Tabel1[[#This Row],[Wind profiel]]-Tabel1[[#This Row],[Netto afname 2024 (LDN)]]</f>
        <v>142.57005000000001</v>
      </c>
    </row>
    <row r="3614" spans="1:10" x14ac:dyDescent="0.2">
      <c r="A3614">
        <f t="shared" si="113"/>
        <v>5</v>
      </c>
      <c r="B3614" t="s">
        <v>3612</v>
      </c>
      <c r="C3614" s="1">
        <v>4.6091500000000005</v>
      </c>
      <c r="D3614" s="1">
        <v>77.492596248766034</v>
      </c>
      <c r="E3614" s="1">
        <v>244.79999999999998</v>
      </c>
      <c r="F3614" s="1">
        <f t="shared" si="114"/>
        <v>171.91655375123395</v>
      </c>
      <c r="G3614" s="34"/>
      <c r="H3614" s="1">
        <v>219.6</v>
      </c>
      <c r="I3614" s="1">
        <f>IF(Tabel1[[#This Row],[Netto afname 2024 (LDN)]]-Tabel1[[#This Row],[Wind profiel]]&lt;0,0,Tabel1[[#This Row],[Netto afname 2024 (LDN)]]-Tabel1[[#This Row],[Wind profiel]])</f>
        <v>0</v>
      </c>
      <c r="J3614" s="1">
        <f>Tabel1[[#This Row],[Wind profiel]]-Tabel1[[#This Row],[Netto afname 2024 (LDN)]]</f>
        <v>214.99084999999999</v>
      </c>
    </row>
    <row r="3615" spans="1:10" x14ac:dyDescent="0.2">
      <c r="A3615">
        <f t="shared" si="113"/>
        <v>5</v>
      </c>
      <c r="B3615" t="s">
        <v>3613</v>
      </c>
      <c r="C3615" s="1">
        <v>0</v>
      </c>
      <c r="D3615" s="1">
        <v>298.42053307008882</v>
      </c>
      <c r="E3615" s="1">
        <v>482.55999999999995</v>
      </c>
      <c r="F3615" s="1">
        <f t="shared" si="114"/>
        <v>184.13946692991112</v>
      </c>
      <c r="G3615" s="34"/>
      <c r="H3615" s="1">
        <v>226.6</v>
      </c>
      <c r="I3615" s="1">
        <f>IF(Tabel1[[#This Row],[Netto afname 2024 (LDN)]]-Tabel1[[#This Row],[Wind profiel]]&lt;0,0,Tabel1[[#This Row],[Netto afname 2024 (LDN)]]-Tabel1[[#This Row],[Wind profiel]])</f>
        <v>0</v>
      </c>
      <c r="J3615" s="1">
        <f>Tabel1[[#This Row],[Wind profiel]]-Tabel1[[#This Row],[Netto afname 2024 (LDN)]]</f>
        <v>226.6</v>
      </c>
    </row>
    <row r="3616" spans="1:10" x14ac:dyDescent="0.2">
      <c r="A3616">
        <f t="shared" si="113"/>
        <v>5</v>
      </c>
      <c r="B3616" t="s">
        <v>3614</v>
      </c>
      <c r="C3616" s="1">
        <v>2.0766499999999999</v>
      </c>
      <c r="D3616" s="1">
        <v>155.18262586377097</v>
      </c>
      <c r="E3616" s="1">
        <v>334</v>
      </c>
      <c r="F3616" s="1">
        <f t="shared" si="114"/>
        <v>180.89402413622901</v>
      </c>
      <c r="G3616" s="34"/>
      <c r="H3616" s="1">
        <v>21.9</v>
      </c>
      <c r="I3616" s="1">
        <f>IF(Tabel1[[#This Row],[Netto afname 2024 (LDN)]]-Tabel1[[#This Row],[Wind profiel]]&lt;0,0,Tabel1[[#This Row],[Netto afname 2024 (LDN)]]-Tabel1[[#This Row],[Wind profiel]])</f>
        <v>0</v>
      </c>
      <c r="J3616" s="1">
        <f>Tabel1[[#This Row],[Wind profiel]]-Tabel1[[#This Row],[Netto afname 2024 (LDN)]]</f>
        <v>19.823349999999998</v>
      </c>
    </row>
    <row r="3617" spans="1:10" x14ac:dyDescent="0.2">
      <c r="A3617">
        <f t="shared" si="113"/>
        <v>5</v>
      </c>
      <c r="B3617" t="s">
        <v>3615</v>
      </c>
      <c r="C3617" s="1">
        <v>0</v>
      </c>
      <c r="D3617" s="1">
        <v>187.56169792694965</v>
      </c>
      <c r="E3617" s="1">
        <v>372.08</v>
      </c>
      <c r="F3617" s="1">
        <f t="shared" si="114"/>
        <v>184.51830207305034</v>
      </c>
      <c r="G3617" s="34"/>
      <c r="H3617" s="1">
        <v>68.099999999999994</v>
      </c>
      <c r="I3617" s="1">
        <f>IF(Tabel1[[#This Row],[Netto afname 2024 (LDN)]]-Tabel1[[#This Row],[Wind profiel]]&lt;0,0,Tabel1[[#This Row],[Netto afname 2024 (LDN)]]-Tabel1[[#This Row],[Wind profiel]])</f>
        <v>0</v>
      </c>
      <c r="J3617" s="1">
        <f>Tabel1[[#This Row],[Wind profiel]]-Tabel1[[#This Row],[Netto afname 2024 (LDN)]]</f>
        <v>68.099999999999994</v>
      </c>
    </row>
    <row r="3618" spans="1:10" x14ac:dyDescent="0.2">
      <c r="A3618">
        <f t="shared" si="113"/>
        <v>5</v>
      </c>
      <c r="B3618" t="s">
        <v>3616</v>
      </c>
      <c r="C3618" s="1">
        <v>2.2286000000000001</v>
      </c>
      <c r="D3618" s="1">
        <v>155.72556762092793</v>
      </c>
      <c r="E3618" s="1">
        <v>336.08000000000004</v>
      </c>
      <c r="F3618" s="1">
        <f t="shared" si="114"/>
        <v>182.58303237907214</v>
      </c>
      <c r="G3618" s="34"/>
      <c r="H3618" s="1">
        <v>214</v>
      </c>
      <c r="I3618" s="1">
        <f>IF(Tabel1[[#This Row],[Netto afname 2024 (LDN)]]-Tabel1[[#This Row],[Wind profiel]]&lt;0,0,Tabel1[[#This Row],[Netto afname 2024 (LDN)]]-Tabel1[[#This Row],[Wind profiel]])</f>
        <v>0</v>
      </c>
      <c r="J3618" s="1">
        <f>Tabel1[[#This Row],[Wind profiel]]-Tabel1[[#This Row],[Netto afname 2024 (LDN)]]</f>
        <v>211.7714</v>
      </c>
    </row>
    <row r="3619" spans="1:10" x14ac:dyDescent="0.2">
      <c r="A3619">
        <f t="shared" si="113"/>
        <v>5</v>
      </c>
      <c r="B3619" t="s">
        <v>3617</v>
      </c>
      <c r="C3619" s="1">
        <v>0</v>
      </c>
      <c r="D3619" s="1">
        <v>117.57156959526159</v>
      </c>
      <c r="E3619" s="1">
        <v>299.76</v>
      </c>
      <c r="F3619" s="1">
        <f t="shared" si="114"/>
        <v>182.1884304047384</v>
      </c>
      <c r="G3619" s="34"/>
      <c r="H3619" s="1">
        <v>640.29999999999995</v>
      </c>
      <c r="I3619" s="1">
        <f>IF(Tabel1[[#This Row],[Netto afname 2024 (LDN)]]-Tabel1[[#This Row],[Wind profiel]]&lt;0,0,Tabel1[[#This Row],[Netto afname 2024 (LDN)]]-Tabel1[[#This Row],[Wind profiel]])</f>
        <v>0</v>
      </c>
      <c r="J3619" s="1">
        <f>Tabel1[[#This Row],[Wind profiel]]-Tabel1[[#This Row],[Netto afname 2024 (LDN)]]</f>
        <v>640.29999999999995</v>
      </c>
    </row>
    <row r="3620" spans="1:10" x14ac:dyDescent="0.2">
      <c r="A3620">
        <f t="shared" si="113"/>
        <v>5</v>
      </c>
      <c r="B3620" t="s">
        <v>3618</v>
      </c>
      <c r="C3620" s="1">
        <v>19.095050000000001</v>
      </c>
      <c r="D3620" s="1">
        <v>90.918065153010843</v>
      </c>
      <c r="E3620" s="1">
        <v>259.12</v>
      </c>
      <c r="F3620" s="1">
        <f t="shared" si="114"/>
        <v>187.29698484698918</v>
      </c>
      <c r="G3620" s="34"/>
      <c r="H3620" s="1">
        <v>1054.0999999999999</v>
      </c>
      <c r="I3620" s="1">
        <f>IF(Tabel1[[#This Row],[Netto afname 2024 (LDN)]]-Tabel1[[#This Row],[Wind profiel]]&lt;0,0,Tabel1[[#This Row],[Netto afname 2024 (LDN)]]-Tabel1[[#This Row],[Wind profiel]])</f>
        <v>0</v>
      </c>
      <c r="J3620" s="1">
        <f>Tabel1[[#This Row],[Wind profiel]]-Tabel1[[#This Row],[Netto afname 2024 (LDN)]]</f>
        <v>1035.00495</v>
      </c>
    </row>
    <row r="3621" spans="1:10" x14ac:dyDescent="0.2">
      <c r="A3621">
        <f t="shared" si="113"/>
        <v>5</v>
      </c>
      <c r="B3621" t="s">
        <v>3619</v>
      </c>
      <c r="C3621" s="1">
        <v>95.576549999999997</v>
      </c>
      <c r="D3621" s="1">
        <v>0</v>
      </c>
      <c r="E3621" s="1">
        <v>91.04</v>
      </c>
      <c r="F3621" s="1">
        <f t="shared" si="114"/>
        <v>186.61655000000002</v>
      </c>
      <c r="G3621" s="34"/>
      <c r="H3621" s="1">
        <v>651.6</v>
      </c>
      <c r="I3621" s="1">
        <f>IF(Tabel1[[#This Row],[Netto afname 2024 (LDN)]]-Tabel1[[#This Row],[Wind profiel]]&lt;0,0,Tabel1[[#This Row],[Netto afname 2024 (LDN)]]-Tabel1[[#This Row],[Wind profiel]])</f>
        <v>0</v>
      </c>
      <c r="J3621" s="1">
        <f>Tabel1[[#This Row],[Wind profiel]]-Tabel1[[#This Row],[Netto afname 2024 (LDN)]]</f>
        <v>556.02345000000003</v>
      </c>
    </row>
    <row r="3622" spans="1:10" x14ac:dyDescent="0.2">
      <c r="A3622">
        <f t="shared" si="113"/>
        <v>5</v>
      </c>
      <c r="B3622" t="s">
        <v>3620</v>
      </c>
      <c r="C3622" s="1">
        <v>162.53584999999998</v>
      </c>
      <c r="D3622" s="1">
        <v>0</v>
      </c>
      <c r="E3622" s="1">
        <v>28.56</v>
      </c>
      <c r="F3622" s="1">
        <f t="shared" si="114"/>
        <v>191.09584999999998</v>
      </c>
      <c r="G3622" s="34"/>
      <c r="H3622" s="1">
        <v>282.39999999999998</v>
      </c>
      <c r="I3622" s="1">
        <f>IF(Tabel1[[#This Row],[Netto afname 2024 (LDN)]]-Tabel1[[#This Row],[Wind profiel]]&lt;0,0,Tabel1[[#This Row],[Netto afname 2024 (LDN)]]-Tabel1[[#This Row],[Wind profiel]])</f>
        <v>0</v>
      </c>
      <c r="J3622" s="1">
        <f>Tabel1[[#This Row],[Wind profiel]]-Tabel1[[#This Row],[Netto afname 2024 (LDN)]]</f>
        <v>119.86415</v>
      </c>
    </row>
    <row r="3623" spans="1:10" x14ac:dyDescent="0.2">
      <c r="A3623">
        <f t="shared" si="113"/>
        <v>5</v>
      </c>
      <c r="B3623" t="s">
        <v>3621</v>
      </c>
      <c r="C3623" s="1">
        <v>184.06210000000002</v>
      </c>
      <c r="D3623" s="1">
        <v>0</v>
      </c>
      <c r="E3623" s="1">
        <v>4.7200000000000006</v>
      </c>
      <c r="F3623" s="1">
        <f t="shared" si="114"/>
        <v>188.78210000000001</v>
      </c>
      <c r="G3623" s="34"/>
      <c r="H3623" s="1">
        <v>89.1</v>
      </c>
      <c r="I3623" s="1">
        <f>IF(Tabel1[[#This Row],[Netto afname 2024 (LDN)]]-Tabel1[[#This Row],[Wind profiel]]&lt;0,0,Tabel1[[#This Row],[Netto afname 2024 (LDN)]]-Tabel1[[#This Row],[Wind profiel]])</f>
        <v>94.962100000000021</v>
      </c>
      <c r="J3623" s="1">
        <f>Tabel1[[#This Row],[Wind profiel]]-Tabel1[[#This Row],[Netto afname 2024 (LDN)]]</f>
        <v>-94.962100000000021</v>
      </c>
    </row>
    <row r="3624" spans="1:10" x14ac:dyDescent="0.2">
      <c r="A3624">
        <f t="shared" si="113"/>
        <v>5</v>
      </c>
      <c r="B3624" t="s">
        <v>3622</v>
      </c>
      <c r="C3624" s="1">
        <v>188.11410000000001</v>
      </c>
      <c r="D3624" s="1">
        <v>0</v>
      </c>
      <c r="E3624" s="1">
        <v>0</v>
      </c>
      <c r="F3624" s="1">
        <f t="shared" si="114"/>
        <v>188.11410000000001</v>
      </c>
      <c r="G3624" s="34"/>
      <c r="H3624" s="1">
        <v>42</v>
      </c>
      <c r="I3624" s="1">
        <f>IF(Tabel1[[#This Row],[Netto afname 2024 (LDN)]]-Tabel1[[#This Row],[Wind profiel]]&lt;0,0,Tabel1[[#This Row],[Netto afname 2024 (LDN)]]-Tabel1[[#This Row],[Wind profiel]])</f>
        <v>146.11410000000001</v>
      </c>
      <c r="J3624" s="1">
        <f>Tabel1[[#This Row],[Wind profiel]]-Tabel1[[#This Row],[Netto afname 2024 (LDN)]]</f>
        <v>-146.11410000000001</v>
      </c>
    </row>
    <row r="3625" spans="1:10" x14ac:dyDescent="0.2">
      <c r="A3625">
        <f t="shared" si="113"/>
        <v>5</v>
      </c>
      <c r="B3625" t="s">
        <v>3623</v>
      </c>
      <c r="C3625" s="1">
        <v>184.36599999999999</v>
      </c>
      <c r="D3625" s="1">
        <v>0</v>
      </c>
      <c r="E3625" s="1">
        <v>0</v>
      </c>
      <c r="F3625" s="1">
        <f t="shared" si="114"/>
        <v>184.36599999999999</v>
      </c>
      <c r="G3625" s="34"/>
      <c r="H3625" s="1">
        <v>114.6</v>
      </c>
      <c r="I3625" s="1">
        <f>IF(Tabel1[[#This Row],[Netto afname 2024 (LDN)]]-Tabel1[[#This Row],[Wind profiel]]&lt;0,0,Tabel1[[#This Row],[Netto afname 2024 (LDN)]]-Tabel1[[#This Row],[Wind profiel]])</f>
        <v>69.765999999999991</v>
      </c>
      <c r="J3625" s="1">
        <f>Tabel1[[#This Row],[Wind profiel]]-Tabel1[[#This Row],[Netto afname 2024 (LDN)]]</f>
        <v>-69.765999999999991</v>
      </c>
    </row>
    <row r="3626" spans="1:10" x14ac:dyDescent="0.2">
      <c r="A3626">
        <f t="shared" si="113"/>
        <v>5</v>
      </c>
      <c r="B3626" t="s">
        <v>3624</v>
      </c>
      <c r="C3626" s="1">
        <v>179.30100000000002</v>
      </c>
      <c r="D3626" s="1">
        <v>0</v>
      </c>
      <c r="E3626" s="1">
        <v>0</v>
      </c>
      <c r="F3626" s="1">
        <f t="shared" si="114"/>
        <v>179.30100000000002</v>
      </c>
      <c r="G3626" s="34"/>
      <c r="H3626" s="1">
        <v>87.7</v>
      </c>
      <c r="I3626" s="1">
        <f>IF(Tabel1[[#This Row],[Netto afname 2024 (LDN)]]-Tabel1[[#This Row],[Wind profiel]]&lt;0,0,Tabel1[[#This Row],[Netto afname 2024 (LDN)]]-Tabel1[[#This Row],[Wind profiel]])</f>
        <v>91.601000000000013</v>
      </c>
      <c r="J3626" s="1">
        <f>Tabel1[[#This Row],[Wind profiel]]-Tabel1[[#This Row],[Netto afname 2024 (LDN)]]</f>
        <v>-91.601000000000013</v>
      </c>
    </row>
    <row r="3627" spans="1:10" x14ac:dyDescent="0.2">
      <c r="A3627">
        <f t="shared" si="113"/>
        <v>5</v>
      </c>
      <c r="B3627" t="s">
        <v>3625</v>
      </c>
      <c r="C3627" s="1">
        <v>196.87655000000001</v>
      </c>
      <c r="D3627" s="1">
        <v>0</v>
      </c>
      <c r="E3627" s="1">
        <v>0</v>
      </c>
      <c r="F3627" s="1">
        <f t="shared" si="114"/>
        <v>196.87655000000001</v>
      </c>
      <c r="G3627" s="34"/>
      <c r="H3627" s="1">
        <v>15</v>
      </c>
      <c r="I3627" s="1">
        <f>IF(Tabel1[[#This Row],[Netto afname 2024 (LDN)]]-Tabel1[[#This Row],[Wind profiel]]&lt;0,0,Tabel1[[#This Row],[Netto afname 2024 (LDN)]]-Tabel1[[#This Row],[Wind profiel]])</f>
        <v>181.87655000000001</v>
      </c>
      <c r="J3627" s="1">
        <f>Tabel1[[#This Row],[Wind profiel]]-Tabel1[[#This Row],[Netto afname 2024 (LDN)]]</f>
        <v>-181.87655000000001</v>
      </c>
    </row>
    <row r="3628" spans="1:10" x14ac:dyDescent="0.2">
      <c r="A3628">
        <f t="shared" si="113"/>
        <v>5</v>
      </c>
      <c r="B3628" t="s">
        <v>3626</v>
      </c>
      <c r="C3628" s="1">
        <v>188.16475000000003</v>
      </c>
      <c r="D3628" s="1">
        <v>0</v>
      </c>
      <c r="E3628" s="1">
        <v>0</v>
      </c>
      <c r="F3628" s="1">
        <f t="shared" si="114"/>
        <v>188.16475000000003</v>
      </c>
      <c r="G3628" s="34"/>
      <c r="H3628" s="1">
        <v>3.4</v>
      </c>
      <c r="I3628" s="1">
        <f>IF(Tabel1[[#This Row],[Netto afname 2024 (LDN)]]-Tabel1[[#This Row],[Wind profiel]]&lt;0,0,Tabel1[[#This Row],[Netto afname 2024 (LDN)]]-Tabel1[[#This Row],[Wind profiel]])</f>
        <v>184.76475000000002</v>
      </c>
      <c r="J3628" s="1">
        <f>Tabel1[[#This Row],[Wind profiel]]-Tabel1[[#This Row],[Netto afname 2024 (LDN)]]</f>
        <v>-184.76475000000002</v>
      </c>
    </row>
    <row r="3629" spans="1:10" x14ac:dyDescent="0.2">
      <c r="A3629">
        <f t="shared" si="113"/>
        <v>5</v>
      </c>
      <c r="B3629" t="s">
        <v>3627</v>
      </c>
      <c r="C3629" s="1">
        <v>171.09569999999999</v>
      </c>
      <c r="D3629" s="1">
        <v>0</v>
      </c>
      <c r="E3629" s="1">
        <v>0</v>
      </c>
      <c r="F3629" s="1">
        <f t="shared" si="114"/>
        <v>171.09569999999999</v>
      </c>
      <c r="G3629" s="34"/>
      <c r="H3629" s="1">
        <v>0</v>
      </c>
      <c r="I3629" s="1">
        <f>IF(Tabel1[[#This Row],[Netto afname 2024 (LDN)]]-Tabel1[[#This Row],[Wind profiel]]&lt;0,0,Tabel1[[#This Row],[Netto afname 2024 (LDN)]]-Tabel1[[#This Row],[Wind profiel]])</f>
        <v>171.09569999999999</v>
      </c>
      <c r="J3629" s="1">
        <f>Tabel1[[#This Row],[Wind profiel]]-Tabel1[[#This Row],[Netto afname 2024 (LDN)]]</f>
        <v>-171.09569999999999</v>
      </c>
    </row>
    <row r="3630" spans="1:10" x14ac:dyDescent="0.2">
      <c r="A3630">
        <f t="shared" si="113"/>
        <v>5</v>
      </c>
      <c r="B3630" t="s">
        <v>3628</v>
      </c>
      <c r="C3630" s="1">
        <v>165.42290000000003</v>
      </c>
      <c r="D3630" s="1">
        <v>0</v>
      </c>
      <c r="E3630" s="1">
        <v>0</v>
      </c>
      <c r="F3630" s="1">
        <f t="shared" si="114"/>
        <v>165.42290000000003</v>
      </c>
      <c r="G3630" s="34"/>
      <c r="H3630" s="1">
        <v>0</v>
      </c>
      <c r="I3630" s="1">
        <f>IF(Tabel1[[#This Row],[Netto afname 2024 (LDN)]]-Tabel1[[#This Row],[Wind profiel]]&lt;0,0,Tabel1[[#This Row],[Netto afname 2024 (LDN)]]-Tabel1[[#This Row],[Wind profiel]])</f>
        <v>165.42290000000003</v>
      </c>
      <c r="J3630" s="1">
        <f>Tabel1[[#This Row],[Wind profiel]]-Tabel1[[#This Row],[Netto afname 2024 (LDN)]]</f>
        <v>-165.42290000000003</v>
      </c>
    </row>
    <row r="3631" spans="1:10" x14ac:dyDescent="0.2">
      <c r="A3631">
        <f t="shared" si="113"/>
        <v>5</v>
      </c>
      <c r="B3631" t="s">
        <v>3629</v>
      </c>
      <c r="C3631" s="1">
        <v>216.63005000000001</v>
      </c>
      <c r="D3631" s="1">
        <v>0</v>
      </c>
      <c r="E3631" s="1">
        <v>0.24</v>
      </c>
      <c r="F3631" s="1">
        <f t="shared" si="114"/>
        <v>216.87005000000002</v>
      </c>
      <c r="G3631" s="34"/>
      <c r="H3631" s="1">
        <v>0</v>
      </c>
      <c r="I3631" s="1">
        <f>IF(Tabel1[[#This Row],[Netto afname 2024 (LDN)]]-Tabel1[[#This Row],[Wind profiel]]&lt;0,0,Tabel1[[#This Row],[Netto afname 2024 (LDN)]]-Tabel1[[#This Row],[Wind profiel]])</f>
        <v>216.63005000000001</v>
      </c>
      <c r="J3631" s="1">
        <f>Tabel1[[#This Row],[Wind profiel]]-Tabel1[[#This Row],[Netto afname 2024 (LDN)]]</f>
        <v>-216.63005000000001</v>
      </c>
    </row>
    <row r="3632" spans="1:10" x14ac:dyDescent="0.2">
      <c r="A3632">
        <f t="shared" si="113"/>
        <v>5</v>
      </c>
      <c r="B3632" t="s">
        <v>3630</v>
      </c>
      <c r="C3632" s="1">
        <v>231.67310000000003</v>
      </c>
      <c r="D3632" s="1">
        <v>0</v>
      </c>
      <c r="E3632" s="1">
        <v>14.96</v>
      </c>
      <c r="F3632" s="1">
        <f t="shared" si="114"/>
        <v>246.63310000000004</v>
      </c>
      <c r="G3632" s="34"/>
      <c r="H3632" s="1">
        <v>0</v>
      </c>
      <c r="I3632" s="1">
        <f>IF(Tabel1[[#This Row],[Netto afname 2024 (LDN)]]-Tabel1[[#This Row],[Wind profiel]]&lt;0,0,Tabel1[[#This Row],[Netto afname 2024 (LDN)]]-Tabel1[[#This Row],[Wind profiel]])</f>
        <v>231.67310000000003</v>
      </c>
      <c r="J3632" s="1">
        <f>Tabel1[[#This Row],[Wind profiel]]-Tabel1[[#This Row],[Netto afname 2024 (LDN)]]</f>
        <v>-231.67310000000003</v>
      </c>
    </row>
    <row r="3633" spans="1:10" x14ac:dyDescent="0.2">
      <c r="A3633">
        <f t="shared" si="113"/>
        <v>5</v>
      </c>
      <c r="B3633" t="s">
        <v>3631</v>
      </c>
      <c r="C3633" s="1">
        <v>190.29205000000002</v>
      </c>
      <c r="D3633" s="1">
        <v>0</v>
      </c>
      <c r="E3633" s="1">
        <v>40.159999999999997</v>
      </c>
      <c r="F3633" s="1">
        <f t="shared" si="114"/>
        <v>230.45205000000001</v>
      </c>
      <c r="G3633" s="34"/>
      <c r="H3633" s="1">
        <v>0</v>
      </c>
      <c r="I3633" s="1">
        <f>IF(Tabel1[[#This Row],[Netto afname 2024 (LDN)]]-Tabel1[[#This Row],[Wind profiel]]&lt;0,0,Tabel1[[#This Row],[Netto afname 2024 (LDN)]]-Tabel1[[#This Row],[Wind profiel]])</f>
        <v>190.29205000000002</v>
      </c>
      <c r="J3633" s="1">
        <f>Tabel1[[#This Row],[Wind profiel]]-Tabel1[[#This Row],[Netto afname 2024 (LDN)]]</f>
        <v>-190.29205000000002</v>
      </c>
    </row>
    <row r="3634" spans="1:10" x14ac:dyDescent="0.2">
      <c r="A3634">
        <f t="shared" si="113"/>
        <v>5</v>
      </c>
      <c r="B3634" t="s">
        <v>3632</v>
      </c>
      <c r="C3634" s="1">
        <v>75.113949999999988</v>
      </c>
      <c r="D3634" s="1">
        <v>0</v>
      </c>
      <c r="E3634" s="1">
        <v>149.44</v>
      </c>
      <c r="F3634" s="1">
        <f t="shared" si="114"/>
        <v>224.55394999999999</v>
      </c>
      <c r="G3634" s="34"/>
      <c r="H3634" s="1">
        <v>0</v>
      </c>
      <c r="I3634" s="1">
        <f>IF(Tabel1[[#This Row],[Netto afname 2024 (LDN)]]-Tabel1[[#This Row],[Wind profiel]]&lt;0,0,Tabel1[[#This Row],[Netto afname 2024 (LDN)]]-Tabel1[[#This Row],[Wind profiel]])</f>
        <v>75.113949999999988</v>
      </c>
      <c r="J3634" s="1">
        <f>Tabel1[[#This Row],[Wind profiel]]-Tabel1[[#This Row],[Netto afname 2024 (LDN)]]</f>
        <v>-75.113949999999988</v>
      </c>
    </row>
    <row r="3635" spans="1:10" x14ac:dyDescent="0.2">
      <c r="A3635">
        <f t="shared" si="113"/>
        <v>5</v>
      </c>
      <c r="B3635" t="s">
        <v>3633</v>
      </c>
      <c r="C3635" s="1">
        <v>23.9068</v>
      </c>
      <c r="D3635" s="1">
        <v>14.116485686080948</v>
      </c>
      <c r="E3635" s="1">
        <v>202.07999999999998</v>
      </c>
      <c r="F3635" s="1">
        <f t="shared" si="114"/>
        <v>211.87031431391904</v>
      </c>
      <c r="G3635" s="34"/>
      <c r="H3635" s="1">
        <v>0</v>
      </c>
      <c r="I3635" s="1">
        <f>IF(Tabel1[[#This Row],[Netto afname 2024 (LDN)]]-Tabel1[[#This Row],[Wind profiel]]&lt;0,0,Tabel1[[#This Row],[Netto afname 2024 (LDN)]]-Tabel1[[#This Row],[Wind profiel]])</f>
        <v>23.9068</v>
      </c>
      <c r="J3635" s="1">
        <f>Tabel1[[#This Row],[Wind profiel]]-Tabel1[[#This Row],[Netto afname 2024 (LDN)]]</f>
        <v>-23.9068</v>
      </c>
    </row>
    <row r="3636" spans="1:10" x14ac:dyDescent="0.2">
      <c r="A3636">
        <f t="shared" si="113"/>
        <v>5</v>
      </c>
      <c r="B3636" t="s">
        <v>3634</v>
      </c>
      <c r="C3636" s="1">
        <v>3.49485</v>
      </c>
      <c r="D3636" s="1">
        <v>90.227048371174718</v>
      </c>
      <c r="E3636" s="1">
        <v>286.95999999999998</v>
      </c>
      <c r="F3636" s="1">
        <f t="shared" si="114"/>
        <v>200.22780162882526</v>
      </c>
      <c r="G3636" s="34"/>
      <c r="H3636" s="1">
        <v>2.5</v>
      </c>
      <c r="I3636" s="1">
        <f>IF(Tabel1[[#This Row],[Netto afname 2024 (LDN)]]-Tabel1[[#This Row],[Wind profiel]]&lt;0,0,Tabel1[[#This Row],[Netto afname 2024 (LDN)]]-Tabel1[[#This Row],[Wind profiel]])</f>
        <v>0.99485000000000001</v>
      </c>
      <c r="J3636" s="1">
        <f>Tabel1[[#This Row],[Wind profiel]]-Tabel1[[#This Row],[Netto afname 2024 (LDN)]]</f>
        <v>-0.99485000000000001</v>
      </c>
    </row>
    <row r="3637" spans="1:10" x14ac:dyDescent="0.2">
      <c r="A3637">
        <f t="shared" si="113"/>
        <v>5</v>
      </c>
      <c r="B3637" t="s">
        <v>3635</v>
      </c>
      <c r="C3637" s="1">
        <v>0.1013</v>
      </c>
      <c r="D3637" s="1">
        <v>240.67127344521225</v>
      </c>
      <c r="E3637" s="1">
        <v>413.2</v>
      </c>
      <c r="F3637" s="1">
        <f t="shared" si="114"/>
        <v>172.63002655478772</v>
      </c>
      <c r="G3637" s="34"/>
      <c r="H3637" s="1">
        <v>47.7</v>
      </c>
      <c r="I3637" s="1">
        <f>IF(Tabel1[[#This Row],[Netto afname 2024 (LDN)]]-Tabel1[[#This Row],[Wind profiel]]&lt;0,0,Tabel1[[#This Row],[Netto afname 2024 (LDN)]]-Tabel1[[#This Row],[Wind profiel]])</f>
        <v>0</v>
      </c>
      <c r="J3637" s="1">
        <f>Tabel1[[#This Row],[Wind profiel]]-Tabel1[[#This Row],[Netto afname 2024 (LDN)]]</f>
        <v>47.598700000000001</v>
      </c>
    </row>
    <row r="3638" spans="1:10" x14ac:dyDescent="0.2">
      <c r="A3638">
        <f t="shared" si="113"/>
        <v>5</v>
      </c>
      <c r="B3638" t="s">
        <v>3636</v>
      </c>
      <c r="C3638" s="1">
        <v>0</v>
      </c>
      <c r="D3638" s="1">
        <v>270.28627838104637</v>
      </c>
      <c r="E3638" s="1">
        <v>436</v>
      </c>
      <c r="F3638" s="1">
        <f t="shared" si="114"/>
        <v>165.71372161895363</v>
      </c>
      <c r="G3638" s="34"/>
      <c r="H3638" s="1">
        <v>62.4</v>
      </c>
      <c r="I3638" s="1">
        <f>IF(Tabel1[[#This Row],[Netto afname 2024 (LDN)]]-Tabel1[[#This Row],[Wind profiel]]&lt;0,0,Tabel1[[#This Row],[Netto afname 2024 (LDN)]]-Tabel1[[#This Row],[Wind profiel]])</f>
        <v>0</v>
      </c>
      <c r="J3638" s="1">
        <f>Tabel1[[#This Row],[Wind profiel]]-Tabel1[[#This Row],[Netto afname 2024 (LDN)]]</f>
        <v>62.4</v>
      </c>
    </row>
    <row r="3639" spans="1:10" x14ac:dyDescent="0.2">
      <c r="A3639">
        <f t="shared" si="113"/>
        <v>5</v>
      </c>
      <c r="B3639" t="s">
        <v>3637</v>
      </c>
      <c r="C3639" s="1">
        <v>7.2429500000000004</v>
      </c>
      <c r="D3639" s="1">
        <v>135.68608094768015</v>
      </c>
      <c r="E3639" s="1">
        <v>292.39999999999998</v>
      </c>
      <c r="F3639" s="1">
        <f t="shared" si="114"/>
        <v>163.95686905231983</v>
      </c>
      <c r="G3639" s="34"/>
      <c r="H3639" s="1">
        <v>436.5</v>
      </c>
      <c r="I3639" s="1">
        <f>IF(Tabel1[[#This Row],[Netto afname 2024 (LDN)]]-Tabel1[[#This Row],[Wind profiel]]&lt;0,0,Tabel1[[#This Row],[Netto afname 2024 (LDN)]]-Tabel1[[#This Row],[Wind profiel]])</f>
        <v>0</v>
      </c>
      <c r="J3639" s="1">
        <f>Tabel1[[#This Row],[Wind profiel]]-Tabel1[[#This Row],[Netto afname 2024 (LDN)]]</f>
        <v>429.25704999999999</v>
      </c>
    </row>
    <row r="3640" spans="1:10" x14ac:dyDescent="0.2">
      <c r="A3640">
        <f t="shared" si="113"/>
        <v>5</v>
      </c>
      <c r="B3640" t="s">
        <v>3638</v>
      </c>
      <c r="C3640" s="1">
        <v>2.3805499999999999</v>
      </c>
      <c r="D3640" s="1">
        <v>73.741362290227045</v>
      </c>
      <c r="E3640" s="1">
        <v>233.68</v>
      </c>
      <c r="F3640" s="1">
        <f t="shared" si="114"/>
        <v>162.31918770977296</v>
      </c>
      <c r="G3640" s="34"/>
      <c r="H3640" s="1">
        <v>1259.5</v>
      </c>
      <c r="I3640" s="1">
        <f>IF(Tabel1[[#This Row],[Netto afname 2024 (LDN)]]-Tabel1[[#This Row],[Wind profiel]]&lt;0,0,Tabel1[[#This Row],[Netto afname 2024 (LDN)]]-Tabel1[[#This Row],[Wind profiel]])</f>
        <v>0</v>
      </c>
      <c r="J3640" s="1">
        <f>Tabel1[[#This Row],[Wind profiel]]-Tabel1[[#This Row],[Netto afname 2024 (LDN)]]</f>
        <v>1257.1194499999999</v>
      </c>
    </row>
    <row r="3641" spans="1:10" x14ac:dyDescent="0.2">
      <c r="A3641">
        <f t="shared" si="113"/>
        <v>5</v>
      </c>
      <c r="B3641" t="s">
        <v>3639</v>
      </c>
      <c r="C3641" s="1">
        <v>1.8233999999999999</v>
      </c>
      <c r="D3641" s="1">
        <v>99.407699901283308</v>
      </c>
      <c r="E3641" s="1">
        <v>258.15999999999997</v>
      </c>
      <c r="F3641" s="1">
        <f t="shared" si="114"/>
        <v>160.57570009871665</v>
      </c>
      <c r="G3641" s="34"/>
      <c r="H3641" s="1">
        <v>1720</v>
      </c>
      <c r="I3641" s="1">
        <f>IF(Tabel1[[#This Row],[Netto afname 2024 (LDN)]]-Tabel1[[#This Row],[Wind profiel]]&lt;0,0,Tabel1[[#This Row],[Netto afname 2024 (LDN)]]-Tabel1[[#This Row],[Wind profiel]])</f>
        <v>0</v>
      </c>
      <c r="J3641" s="1">
        <f>Tabel1[[#This Row],[Wind profiel]]-Tabel1[[#This Row],[Netto afname 2024 (LDN)]]</f>
        <v>1718.1766</v>
      </c>
    </row>
    <row r="3642" spans="1:10" x14ac:dyDescent="0.2">
      <c r="A3642">
        <f t="shared" si="113"/>
        <v>5</v>
      </c>
      <c r="B3642" t="s">
        <v>3640</v>
      </c>
      <c r="C3642" s="1">
        <v>0</v>
      </c>
      <c r="D3642" s="1">
        <v>186.77196446199406</v>
      </c>
      <c r="E3642" s="1">
        <v>347.28000000000003</v>
      </c>
      <c r="F3642" s="1">
        <f t="shared" si="114"/>
        <v>160.50803553800597</v>
      </c>
      <c r="G3642" s="34"/>
      <c r="H3642" s="1">
        <v>2254.4</v>
      </c>
      <c r="I3642" s="1">
        <f>IF(Tabel1[[#This Row],[Netto afname 2024 (LDN)]]-Tabel1[[#This Row],[Wind profiel]]&lt;0,0,Tabel1[[#This Row],[Netto afname 2024 (LDN)]]-Tabel1[[#This Row],[Wind profiel]])</f>
        <v>0</v>
      </c>
      <c r="J3642" s="1">
        <f>Tabel1[[#This Row],[Wind profiel]]-Tabel1[[#This Row],[Netto afname 2024 (LDN)]]</f>
        <v>2254.4</v>
      </c>
    </row>
    <row r="3643" spans="1:10" x14ac:dyDescent="0.2">
      <c r="A3643">
        <f t="shared" si="113"/>
        <v>5</v>
      </c>
      <c r="B3643" t="s">
        <v>3641</v>
      </c>
      <c r="C3643" s="1">
        <v>19.145699999999998</v>
      </c>
      <c r="D3643" s="1">
        <v>32.428430404738407</v>
      </c>
      <c r="E3643" s="1">
        <v>170</v>
      </c>
      <c r="F3643" s="1">
        <f t="shared" si="114"/>
        <v>156.7172695952616</v>
      </c>
      <c r="G3643" s="34"/>
      <c r="H3643" s="1">
        <v>2903</v>
      </c>
      <c r="I3643" s="1">
        <f>IF(Tabel1[[#This Row],[Netto afname 2024 (LDN)]]-Tabel1[[#This Row],[Wind profiel]]&lt;0,0,Tabel1[[#This Row],[Netto afname 2024 (LDN)]]-Tabel1[[#This Row],[Wind profiel]])</f>
        <v>0</v>
      </c>
      <c r="J3643" s="1">
        <f>Tabel1[[#This Row],[Wind profiel]]-Tabel1[[#This Row],[Netto afname 2024 (LDN)]]</f>
        <v>2883.8543</v>
      </c>
    </row>
    <row r="3644" spans="1:10" x14ac:dyDescent="0.2">
      <c r="A3644">
        <f t="shared" si="113"/>
        <v>5</v>
      </c>
      <c r="B3644" t="s">
        <v>3642</v>
      </c>
      <c r="C3644" s="1">
        <v>3.19095</v>
      </c>
      <c r="D3644" s="1">
        <v>80.454096742349464</v>
      </c>
      <c r="E3644" s="1">
        <v>246</v>
      </c>
      <c r="F3644" s="1">
        <f t="shared" si="114"/>
        <v>168.73685325765052</v>
      </c>
      <c r="G3644" s="34"/>
      <c r="H3644" s="1">
        <v>3190.4</v>
      </c>
      <c r="I3644" s="1">
        <f>IF(Tabel1[[#This Row],[Netto afname 2024 (LDN)]]-Tabel1[[#This Row],[Wind profiel]]&lt;0,0,Tabel1[[#This Row],[Netto afname 2024 (LDN)]]-Tabel1[[#This Row],[Wind profiel]])</f>
        <v>0</v>
      </c>
      <c r="J3644" s="1">
        <f>Tabel1[[#This Row],[Wind profiel]]-Tabel1[[#This Row],[Netto afname 2024 (LDN)]]</f>
        <v>3187.2090499999999</v>
      </c>
    </row>
    <row r="3645" spans="1:10" x14ac:dyDescent="0.2">
      <c r="A3645">
        <f t="shared" si="113"/>
        <v>5</v>
      </c>
      <c r="B3645" t="s">
        <v>3643</v>
      </c>
      <c r="C3645" s="1">
        <v>136.1472</v>
      </c>
      <c r="D3645" s="1">
        <v>0</v>
      </c>
      <c r="E3645" s="1">
        <v>39.839999999999996</v>
      </c>
      <c r="F3645" s="1">
        <f t="shared" si="114"/>
        <v>175.9872</v>
      </c>
      <c r="G3645" s="34"/>
      <c r="H3645" s="1">
        <v>3267.4</v>
      </c>
      <c r="I3645" s="1">
        <f>IF(Tabel1[[#This Row],[Netto afname 2024 (LDN)]]-Tabel1[[#This Row],[Wind profiel]]&lt;0,0,Tabel1[[#This Row],[Netto afname 2024 (LDN)]]-Tabel1[[#This Row],[Wind profiel]])</f>
        <v>0</v>
      </c>
      <c r="J3645" s="1">
        <f>Tabel1[[#This Row],[Wind profiel]]-Tabel1[[#This Row],[Netto afname 2024 (LDN)]]</f>
        <v>3131.2528000000002</v>
      </c>
    </row>
    <row r="3646" spans="1:10" x14ac:dyDescent="0.2">
      <c r="A3646">
        <f t="shared" si="113"/>
        <v>5</v>
      </c>
      <c r="B3646" t="s">
        <v>3644</v>
      </c>
      <c r="C3646" s="1">
        <v>157.06565000000001</v>
      </c>
      <c r="D3646" s="1">
        <v>0</v>
      </c>
      <c r="E3646" s="1">
        <v>24.72</v>
      </c>
      <c r="F3646" s="1">
        <f t="shared" si="114"/>
        <v>181.78565</v>
      </c>
      <c r="G3646" s="34"/>
      <c r="H3646" s="1">
        <v>3016.9</v>
      </c>
      <c r="I3646" s="1">
        <f>IF(Tabel1[[#This Row],[Netto afname 2024 (LDN)]]-Tabel1[[#This Row],[Wind profiel]]&lt;0,0,Tabel1[[#This Row],[Netto afname 2024 (LDN)]]-Tabel1[[#This Row],[Wind profiel]])</f>
        <v>0</v>
      </c>
      <c r="J3646" s="1">
        <f>Tabel1[[#This Row],[Wind profiel]]-Tabel1[[#This Row],[Netto afname 2024 (LDN)]]</f>
        <v>2859.8343500000001</v>
      </c>
    </row>
    <row r="3647" spans="1:10" x14ac:dyDescent="0.2">
      <c r="A3647">
        <f t="shared" si="113"/>
        <v>5</v>
      </c>
      <c r="B3647" t="s">
        <v>3645</v>
      </c>
      <c r="C3647" s="1">
        <v>184.2647</v>
      </c>
      <c r="D3647" s="1">
        <v>0</v>
      </c>
      <c r="E3647" s="1">
        <v>4.5599999999999996</v>
      </c>
      <c r="F3647" s="1">
        <f t="shared" si="114"/>
        <v>188.82470000000001</v>
      </c>
      <c r="G3647" s="34"/>
      <c r="H3647" s="1">
        <v>3832.9</v>
      </c>
      <c r="I3647" s="1">
        <f>IF(Tabel1[[#This Row],[Netto afname 2024 (LDN)]]-Tabel1[[#This Row],[Wind profiel]]&lt;0,0,Tabel1[[#This Row],[Netto afname 2024 (LDN)]]-Tabel1[[#This Row],[Wind profiel]])</f>
        <v>0</v>
      </c>
      <c r="J3647" s="1">
        <f>Tabel1[[#This Row],[Wind profiel]]-Tabel1[[#This Row],[Netto afname 2024 (LDN)]]</f>
        <v>3648.6352999999999</v>
      </c>
    </row>
    <row r="3648" spans="1:10" x14ac:dyDescent="0.2">
      <c r="A3648">
        <f t="shared" si="113"/>
        <v>5</v>
      </c>
      <c r="B3648" t="s">
        <v>3646</v>
      </c>
      <c r="C3648" s="1">
        <v>187.65825000000001</v>
      </c>
      <c r="D3648" s="1">
        <v>0</v>
      </c>
      <c r="E3648" s="1">
        <v>0</v>
      </c>
      <c r="F3648" s="1">
        <f t="shared" si="114"/>
        <v>187.65825000000001</v>
      </c>
      <c r="G3648" s="34"/>
      <c r="H3648" s="1">
        <v>3409.1</v>
      </c>
      <c r="I3648" s="1">
        <f>IF(Tabel1[[#This Row],[Netto afname 2024 (LDN)]]-Tabel1[[#This Row],[Wind profiel]]&lt;0,0,Tabel1[[#This Row],[Netto afname 2024 (LDN)]]-Tabel1[[#This Row],[Wind profiel]])</f>
        <v>0</v>
      </c>
      <c r="J3648" s="1">
        <f>Tabel1[[#This Row],[Wind profiel]]-Tabel1[[#This Row],[Netto afname 2024 (LDN)]]</f>
        <v>3221.44175</v>
      </c>
    </row>
    <row r="3649" spans="1:10" x14ac:dyDescent="0.2">
      <c r="A3649">
        <f t="shared" si="113"/>
        <v>5</v>
      </c>
      <c r="B3649" t="s">
        <v>3647</v>
      </c>
      <c r="C3649" s="1">
        <v>185.58159999999998</v>
      </c>
      <c r="D3649" s="1">
        <v>0</v>
      </c>
      <c r="E3649" s="1">
        <v>0</v>
      </c>
      <c r="F3649" s="1">
        <f t="shared" si="114"/>
        <v>185.58159999999998</v>
      </c>
      <c r="G3649" s="34"/>
      <c r="H3649" s="1">
        <v>2534.4</v>
      </c>
      <c r="I3649" s="1">
        <f>IF(Tabel1[[#This Row],[Netto afname 2024 (LDN)]]-Tabel1[[#This Row],[Wind profiel]]&lt;0,0,Tabel1[[#This Row],[Netto afname 2024 (LDN)]]-Tabel1[[#This Row],[Wind profiel]])</f>
        <v>0</v>
      </c>
      <c r="J3649" s="1">
        <f>Tabel1[[#This Row],[Wind profiel]]-Tabel1[[#This Row],[Netto afname 2024 (LDN)]]</f>
        <v>2348.8184000000001</v>
      </c>
    </row>
    <row r="3650" spans="1:10" x14ac:dyDescent="0.2">
      <c r="A3650">
        <f t="shared" si="113"/>
        <v>6</v>
      </c>
      <c r="B3650" t="s">
        <v>3648</v>
      </c>
      <c r="C3650" s="1">
        <v>180.16205000000002</v>
      </c>
      <c r="D3650" s="1">
        <v>0</v>
      </c>
      <c r="E3650" s="1">
        <v>0</v>
      </c>
      <c r="F3650" s="1">
        <f t="shared" si="114"/>
        <v>180.16205000000002</v>
      </c>
      <c r="G3650" s="34"/>
      <c r="H3650" s="1">
        <v>887.8</v>
      </c>
      <c r="I3650" s="1">
        <f>IF(Tabel1[[#This Row],[Netto afname 2024 (LDN)]]-Tabel1[[#This Row],[Wind profiel]]&lt;0,0,Tabel1[[#This Row],[Netto afname 2024 (LDN)]]-Tabel1[[#This Row],[Wind profiel]])</f>
        <v>0</v>
      </c>
      <c r="J3650" s="1">
        <f>Tabel1[[#This Row],[Wind profiel]]-Tabel1[[#This Row],[Netto afname 2024 (LDN)]]</f>
        <v>707.63794999999993</v>
      </c>
    </row>
    <row r="3651" spans="1:10" x14ac:dyDescent="0.2">
      <c r="A3651">
        <f t="shared" si="113"/>
        <v>6</v>
      </c>
      <c r="B3651" t="s">
        <v>3649</v>
      </c>
      <c r="C3651" s="1">
        <v>174.6412</v>
      </c>
      <c r="D3651" s="1">
        <v>0</v>
      </c>
      <c r="E3651" s="1">
        <v>0</v>
      </c>
      <c r="F3651" s="1">
        <f t="shared" si="114"/>
        <v>174.6412</v>
      </c>
      <c r="G3651" s="34"/>
      <c r="H3651" s="1">
        <v>733.9</v>
      </c>
      <c r="I3651" s="1">
        <f>IF(Tabel1[[#This Row],[Netto afname 2024 (LDN)]]-Tabel1[[#This Row],[Wind profiel]]&lt;0,0,Tabel1[[#This Row],[Netto afname 2024 (LDN)]]-Tabel1[[#This Row],[Wind profiel]])</f>
        <v>0</v>
      </c>
      <c r="J3651" s="1">
        <f>Tabel1[[#This Row],[Wind profiel]]-Tabel1[[#This Row],[Netto afname 2024 (LDN)]]</f>
        <v>559.25879999999995</v>
      </c>
    </row>
    <row r="3652" spans="1:10" x14ac:dyDescent="0.2">
      <c r="A3652">
        <f t="shared" ref="A3652:A3715" si="115">MONTH(B3652)</f>
        <v>6</v>
      </c>
      <c r="B3652" t="s">
        <v>3650</v>
      </c>
      <c r="C3652" s="1">
        <v>167.60085000000001</v>
      </c>
      <c r="D3652" s="1">
        <v>0</v>
      </c>
      <c r="E3652" s="1">
        <v>0</v>
      </c>
      <c r="F3652" s="1">
        <f t="shared" ref="F3652:F3715" si="116">C3652+E3652-D3652</f>
        <v>167.60085000000001</v>
      </c>
      <c r="G3652" s="34"/>
      <c r="H3652" s="1">
        <v>803</v>
      </c>
      <c r="I3652" s="1">
        <f>IF(Tabel1[[#This Row],[Netto afname 2024 (LDN)]]-Tabel1[[#This Row],[Wind profiel]]&lt;0,0,Tabel1[[#This Row],[Netto afname 2024 (LDN)]]-Tabel1[[#This Row],[Wind profiel]])</f>
        <v>0</v>
      </c>
      <c r="J3652" s="1">
        <f>Tabel1[[#This Row],[Wind profiel]]-Tabel1[[#This Row],[Netto afname 2024 (LDN)]]</f>
        <v>635.39914999999996</v>
      </c>
    </row>
    <row r="3653" spans="1:10" x14ac:dyDescent="0.2">
      <c r="A3653">
        <f t="shared" si="115"/>
        <v>6</v>
      </c>
      <c r="B3653" t="s">
        <v>3651</v>
      </c>
      <c r="C3653" s="1">
        <v>166.08135000000001</v>
      </c>
      <c r="D3653" s="1">
        <v>0</v>
      </c>
      <c r="E3653" s="1">
        <v>0</v>
      </c>
      <c r="F3653" s="1">
        <f t="shared" si="116"/>
        <v>166.08135000000001</v>
      </c>
      <c r="G3653" s="34"/>
      <c r="H3653" s="1">
        <v>1018.9</v>
      </c>
      <c r="I3653" s="1">
        <f>IF(Tabel1[[#This Row],[Netto afname 2024 (LDN)]]-Tabel1[[#This Row],[Wind profiel]]&lt;0,0,Tabel1[[#This Row],[Netto afname 2024 (LDN)]]-Tabel1[[#This Row],[Wind profiel]])</f>
        <v>0</v>
      </c>
      <c r="J3653" s="1">
        <f>Tabel1[[#This Row],[Wind profiel]]-Tabel1[[#This Row],[Netto afname 2024 (LDN)]]</f>
        <v>852.81864999999993</v>
      </c>
    </row>
    <row r="3654" spans="1:10" x14ac:dyDescent="0.2">
      <c r="A3654">
        <f t="shared" si="115"/>
        <v>6</v>
      </c>
      <c r="B3654" t="s">
        <v>3652</v>
      </c>
      <c r="C3654" s="1">
        <v>165.57485</v>
      </c>
      <c r="D3654" s="1">
        <v>0</v>
      </c>
      <c r="E3654" s="1">
        <v>0</v>
      </c>
      <c r="F3654" s="1">
        <f t="shared" si="116"/>
        <v>165.57485</v>
      </c>
      <c r="G3654" s="34"/>
      <c r="H3654" s="1">
        <v>1391.1</v>
      </c>
      <c r="I3654" s="1">
        <f>IF(Tabel1[[#This Row],[Netto afname 2024 (LDN)]]-Tabel1[[#This Row],[Wind profiel]]&lt;0,0,Tabel1[[#This Row],[Netto afname 2024 (LDN)]]-Tabel1[[#This Row],[Wind profiel]])</f>
        <v>0</v>
      </c>
      <c r="J3654" s="1">
        <f>Tabel1[[#This Row],[Wind profiel]]-Tabel1[[#This Row],[Netto afname 2024 (LDN)]]</f>
        <v>1225.5251499999999</v>
      </c>
    </row>
    <row r="3655" spans="1:10" x14ac:dyDescent="0.2">
      <c r="A3655">
        <f t="shared" si="115"/>
        <v>6</v>
      </c>
      <c r="B3655" t="s">
        <v>3653</v>
      </c>
      <c r="C3655" s="1">
        <v>161.82675</v>
      </c>
      <c r="D3655" s="1">
        <v>0</v>
      </c>
      <c r="E3655" s="1">
        <v>0.32</v>
      </c>
      <c r="F3655" s="1">
        <f t="shared" si="116"/>
        <v>162.14675</v>
      </c>
      <c r="G3655" s="34"/>
      <c r="H3655" s="1">
        <v>1761.7</v>
      </c>
      <c r="I3655" s="1">
        <f>IF(Tabel1[[#This Row],[Netto afname 2024 (LDN)]]-Tabel1[[#This Row],[Wind profiel]]&lt;0,0,Tabel1[[#This Row],[Netto afname 2024 (LDN)]]-Tabel1[[#This Row],[Wind profiel]])</f>
        <v>0</v>
      </c>
      <c r="J3655" s="1">
        <f>Tabel1[[#This Row],[Wind profiel]]-Tabel1[[#This Row],[Netto afname 2024 (LDN)]]</f>
        <v>1599.8732500000001</v>
      </c>
    </row>
    <row r="3656" spans="1:10" x14ac:dyDescent="0.2">
      <c r="A3656">
        <f t="shared" si="115"/>
        <v>6</v>
      </c>
      <c r="B3656" t="s">
        <v>3654</v>
      </c>
      <c r="C3656" s="1">
        <v>136.70435000000001</v>
      </c>
      <c r="D3656" s="1">
        <v>0</v>
      </c>
      <c r="E3656" s="1">
        <v>24.64</v>
      </c>
      <c r="F3656" s="1">
        <f t="shared" si="116"/>
        <v>161.34435000000002</v>
      </c>
      <c r="G3656" s="34"/>
      <c r="H3656" s="1">
        <v>2237.1999999999998</v>
      </c>
      <c r="I3656" s="1">
        <f>IF(Tabel1[[#This Row],[Netto afname 2024 (LDN)]]-Tabel1[[#This Row],[Wind profiel]]&lt;0,0,Tabel1[[#This Row],[Netto afname 2024 (LDN)]]-Tabel1[[#This Row],[Wind profiel]])</f>
        <v>0</v>
      </c>
      <c r="J3656" s="1">
        <f>Tabel1[[#This Row],[Wind profiel]]-Tabel1[[#This Row],[Netto afname 2024 (LDN)]]</f>
        <v>2100.4956499999998</v>
      </c>
    </row>
    <row r="3657" spans="1:10" x14ac:dyDescent="0.2">
      <c r="A3657">
        <f t="shared" si="115"/>
        <v>6</v>
      </c>
      <c r="B3657" t="s">
        <v>3655</v>
      </c>
      <c r="C3657" s="1">
        <v>111.12609999999999</v>
      </c>
      <c r="D3657" s="1">
        <v>0</v>
      </c>
      <c r="E3657" s="1">
        <v>47.519999999999996</v>
      </c>
      <c r="F3657" s="1">
        <f t="shared" si="116"/>
        <v>158.64609999999999</v>
      </c>
      <c r="G3657" s="34"/>
      <c r="H3657" s="1">
        <v>2596.9</v>
      </c>
      <c r="I3657" s="1">
        <f>IF(Tabel1[[#This Row],[Netto afname 2024 (LDN)]]-Tabel1[[#This Row],[Wind profiel]]&lt;0,0,Tabel1[[#This Row],[Netto afname 2024 (LDN)]]-Tabel1[[#This Row],[Wind profiel]])</f>
        <v>0</v>
      </c>
      <c r="J3657" s="1">
        <f>Tabel1[[#This Row],[Wind profiel]]-Tabel1[[#This Row],[Netto afname 2024 (LDN)]]</f>
        <v>2485.7739000000001</v>
      </c>
    </row>
    <row r="3658" spans="1:10" x14ac:dyDescent="0.2">
      <c r="A3658">
        <f t="shared" si="115"/>
        <v>6</v>
      </c>
      <c r="B3658" t="s">
        <v>3656</v>
      </c>
      <c r="C3658" s="1">
        <v>91.42325000000001</v>
      </c>
      <c r="D3658" s="1">
        <v>0</v>
      </c>
      <c r="E3658" s="1">
        <v>65.52000000000001</v>
      </c>
      <c r="F3658" s="1">
        <f t="shared" si="116"/>
        <v>156.94325000000003</v>
      </c>
      <c r="G3658" s="34"/>
      <c r="H3658" s="1">
        <v>2859.1</v>
      </c>
      <c r="I3658" s="1">
        <f>IF(Tabel1[[#This Row],[Netto afname 2024 (LDN)]]-Tabel1[[#This Row],[Wind profiel]]&lt;0,0,Tabel1[[#This Row],[Netto afname 2024 (LDN)]]-Tabel1[[#This Row],[Wind profiel]])</f>
        <v>0</v>
      </c>
      <c r="J3658" s="1">
        <f>Tabel1[[#This Row],[Wind profiel]]-Tabel1[[#This Row],[Netto afname 2024 (LDN)]]</f>
        <v>2767.6767500000001</v>
      </c>
    </row>
    <row r="3659" spans="1:10" x14ac:dyDescent="0.2">
      <c r="A3659">
        <f t="shared" si="115"/>
        <v>6</v>
      </c>
      <c r="B3659" t="s">
        <v>3657</v>
      </c>
      <c r="C3659" s="1">
        <v>62.299500000000002</v>
      </c>
      <c r="D3659" s="1">
        <v>1.4807502467917077</v>
      </c>
      <c r="E3659" s="1">
        <v>100.96000000000001</v>
      </c>
      <c r="F3659" s="1">
        <f t="shared" si="116"/>
        <v>161.7787497532083</v>
      </c>
      <c r="G3659" s="34"/>
      <c r="H3659" s="1">
        <v>2521</v>
      </c>
      <c r="I3659" s="1">
        <f>IF(Tabel1[[#This Row],[Netto afname 2024 (LDN)]]-Tabel1[[#This Row],[Wind profiel]]&lt;0,0,Tabel1[[#This Row],[Netto afname 2024 (LDN)]]-Tabel1[[#This Row],[Wind profiel]])</f>
        <v>0</v>
      </c>
      <c r="J3659" s="1">
        <f>Tabel1[[#This Row],[Wind profiel]]-Tabel1[[#This Row],[Netto afname 2024 (LDN)]]</f>
        <v>2458.7004999999999</v>
      </c>
    </row>
    <row r="3660" spans="1:10" x14ac:dyDescent="0.2">
      <c r="A3660">
        <f t="shared" si="115"/>
        <v>6</v>
      </c>
      <c r="B3660" t="s">
        <v>3658</v>
      </c>
      <c r="C3660" s="1">
        <v>44.268100000000004</v>
      </c>
      <c r="D3660" s="1">
        <v>4.0967423494570578</v>
      </c>
      <c r="E3660" s="1">
        <v>126.64</v>
      </c>
      <c r="F3660" s="1">
        <f t="shared" si="116"/>
        <v>166.81135765054293</v>
      </c>
      <c r="G3660" s="34"/>
      <c r="H3660" s="1">
        <v>2532</v>
      </c>
      <c r="I3660" s="1">
        <f>IF(Tabel1[[#This Row],[Netto afname 2024 (LDN)]]-Tabel1[[#This Row],[Wind profiel]]&lt;0,0,Tabel1[[#This Row],[Netto afname 2024 (LDN)]]-Tabel1[[#This Row],[Wind profiel]])</f>
        <v>0</v>
      </c>
      <c r="J3660" s="1">
        <f>Tabel1[[#This Row],[Wind profiel]]-Tabel1[[#This Row],[Netto afname 2024 (LDN)]]</f>
        <v>2487.7318999999998</v>
      </c>
    </row>
    <row r="3661" spans="1:10" x14ac:dyDescent="0.2">
      <c r="A3661">
        <f t="shared" si="115"/>
        <v>6</v>
      </c>
      <c r="B3661" t="s">
        <v>3659</v>
      </c>
      <c r="C3661" s="1">
        <v>8.2052999999999994</v>
      </c>
      <c r="D3661" s="1">
        <v>62.58637709772951</v>
      </c>
      <c r="E3661" s="1">
        <v>228.56</v>
      </c>
      <c r="F3661" s="1">
        <f t="shared" si="116"/>
        <v>174.17892290227047</v>
      </c>
      <c r="G3661" s="34"/>
      <c r="H3661" s="1">
        <v>2310.9</v>
      </c>
      <c r="I3661" s="1">
        <f>IF(Tabel1[[#This Row],[Netto afname 2024 (LDN)]]-Tabel1[[#This Row],[Wind profiel]]&lt;0,0,Tabel1[[#This Row],[Netto afname 2024 (LDN)]]-Tabel1[[#This Row],[Wind profiel]])</f>
        <v>0</v>
      </c>
      <c r="J3661" s="1">
        <f>Tabel1[[#This Row],[Wind profiel]]-Tabel1[[#This Row],[Netto afname 2024 (LDN)]]</f>
        <v>2302.6947</v>
      </c>
    </row>
    <row r="3662" spans="1:10" x14ac:dyDescent="0.2">
      <c r="A3662">
        <f t="shared" si="115"/>
        <v>6</v>
      </c>
      <c r="B3662" t="s">
        <v>3660</v>
      </c>
      <c r="C3662" s="1">
        <v>5.5715000000000003</v>
      </c>
      <c r="D3662" s="1">
        <v>43.435340572556754</v>
      </c>
      <c r="E3662" s="1">
        <v>214.8</v>
      </c>
      <c r="F3662" s="1">
        <f t="shared" si="116"/>
        <v>176.93615942744327</v>
      </c>
      <c r="G3662" s="34"/>
      <c r="H3662" s="1">
        <v>2150.5</v>
      </c>
      <c r="I3662" s="1">
        <f>IF(Tabel1[[#This Row],[Netto afname 2024 (LDN)]]-Tabel1[[#This Row],[Wind profiel]]&lt;0,0,Tabel1[[#This Row],[Netto afname 2024 (LDN)]]-Tabel1[[#This Row],[Wind profiel]])</f>
        <v>0</v>
      </c>
      <c r="J3662" s="1">
        <f>Tabel1[[#This Row],[Wind profiel]]-Tabel1[[#This Row],[Netto afname 2024 (LDN)]]</f>
        <v>2144.9285</v>
      </c>
    </row>
    <row r="3663" spans="1:10" x14ac:dyDescent="0.2">
      <c r="A3663">
        <f t="shared" si="115"/>
        <v>6</v>
      </c>
      <c r="B3663" t="s">
        <v>3661</v>
      </c>
      <c r="C3663" s="1">
        <v>4.0013500000000004</v>
      </c>
      <c r="D3663" s="1">
        <v>34.05725567620928</v>
      </c>
      <c r="E3663" s="1">
        <v>213.12</v>
      </c>
      <c r="F3663" s="1">
        <f t="shared" si="116"/>
        <v>183.06409432379073</v>
      </c>
      <c r="G3663" s="34"/>
      <c r="H3663" s="1">
        <v>1663.6</v>
      </c>
      <c r="I3663" s="1">
        <f>IF(Tabel1[[#This Row],[Netto afname 2024 (LDN)]]-Tabel1[[#This Row],[Wind profiel]]&lt;0,0,Tabel1[[#This Row],[Netto afname 2024 (LDN)]]-Tabel1[[#This Row],[Wind profiel]])</f>
        <v>0</v>
      </c>
      <c r="J3663" s="1">
        <f>Tabel1[[#This Row],[Wind profiel]]-Tabel1[[#This Row],[Netto afname 2024 (LDN)]]</f>
        <v>1659.5986499999999</v>
      </c>
    </row>
    <row r="3664" spans="1:10" x14ac:dyDescent="0.2">
      <c r="A3664">
        <f t="shared" si="115"/>
        <v>6</v>
      </c>
      <c r="B3664" t="s">
        <v>3662</v>
      </c>
      <c r="C3664" s="1">
        <v>0</v>
      </c>
      <c r="D3664" s="1">
        <v>103.60315893385982</v>
      </c>
      <c r="E3664" s="1">
        <v>287.12</v>
      </c>
      <c r="F3664" s="1">
        <f t="shared" si="116"/>
        <v>183.51684106614019</v>
      </c>
      <c r="G3664" s="34"/>
      <c r="H3664" s="1">
        <v>2233.9</v>
      </c>
      <c r="I3664" s="1">
        <f>IF(Tabel1[[#This Row],[Netto afname 2024 (LDN)]]-Tabel1[[#This Row],[Wind profiel]]&lt;0,0,Tabel1[[#This Row],[Netto afname 2024 (LDN)]]-Tabel1[[#This Row],[Wind profiel]])</f>
        <v>0</v>
      </c>
      <c r="J3664" s="1">
        <f>Tabel1[[#This Row],[Wind profiel]]-Tabel1[[#This Row],[Netto afname 2024 (LDN)]]</f>
        <v>2233.9</v>
      </c>
    </row>
    <row r="3665" spans="1:10" x14ac:dyDescent="0.2">
      <c r="A3665">
        <f t="shared" si="115"/>
        <v>6</v>
      </c>
      <c r="B3665" t="s">
        <v>3663</v>
      </c>
      <c r="C3665" s="1">
        <v>5.318249999999999</v>
      </c>
      <c r="D3665" s="1">
        <v>27.936821322803553</v>
      </c>
      <c r="E3665" s="1">
        <v>203.68</v>
      </c>
      <c r="F3665" s="1">
        <f t="shared" si="116"/>
        <v>181.06142867719646</v>
      </c>
      <c r="G3665" s="34"/>
      <c r="H3665" s="1">
        <v>2920.2</v>
      </c>
      <c r="I3665" s="1">
        <f>IF(Tabel1[[#This Row],[Netto afname 2024 (LDN)]]-Tabel1[[#This Row],[Wind profiel]]&lt;0,0,Tabel1[[#This Row],[Netto afname 2024 (LDN)]]-Tabel1[[#This Row],[Wind profiel]])</f>
        <v>0</v>
      </c>
      <c r="J3665" s="1">
        <f>Tabel1[[#This Row],[Wind profiel]]-Tabel1[[#This Row],[Netto afname 2024 (LDN)]]</f>
        <v>2914.88175</v>
      </c>
    </row>
    <row r="3666" spans="1:10" x14ac:dyDescent="0.2">
      <c r="A3666">
        <f t="shared" si="115"/>
        <v>6</v>
      </c>
      <c r="B3666" t="s">
        <v>3664</v>
      </c>
      <c r="C3666" s="1">
        <v>53.992899999999992</v>
      </c>
      <c r="D3666" s="1">
        <v>0</v>
      </c>
      <c r="E3666" s="1">
        <v>120.8</v>
      </c>
      <c r="F3666" s="1">
        <f t="shared" si="116"/>
        <v>174.79289999999997</v>
      </c>
      <c r="G3666" s="34"/>
      <c r="H3666" s="1">
        <v>3240.8</v>
      </c>
      <c r="I3666" s="1">
        <f>IF(Tabel1[[#This Row],[Netto afname 2024 (LDN)]]-Tabel1[[#This Row],[Wind profiel]]&lt;0,0,Tabel1[[#This Row],[Netto afname 2024 (LDN)]]-Tabel1[[#This Row],[Wind profiel]])</f>
        <v>0</v>
      </c>
      <c r="J3666" s="1">
        <f>Tabel1[[#This Row],[Wind profiel]]-Tabel1[[#This Row],[Netto afname 2024 (LDN)]]</f>
        <v>3186.8071</v>
      </c>
    </row>
    <row r="3667" spans="1:10" x14ac:dyDescent="0.2">
      <c r="A3667">
        <f t="shared" si="115"/>
        <v>6</v>
      </c>
      <c r="B3667" t="s">
        <v>3665</v>
      </c>
      <c r="C3667" s="1">
        <v>88.181650000000005</v>
      </c>
      <c r="D3667" s="1">
        <v>0</v>
      </c>
      <c r="E3667" s="1">
        <v>86</v>
      </c>
      <c r="F3667" s="1">
        <f t="shared" si="116"/>
        <v>174.18164999999999</v>
      </c>
      <c r="G3667" s="34"/>
      <c r="H3667" s="1">
        <v>3090.8</v>
      </c>
      <c r="I3667" s="1">
        <f>IF(Tabel1[[#This Row],[Netto afname 2024 (LDN)]]-Tabel1[[#This Row],[Wind profiel]]&lt;0,0,Tabel1[[#This Row],[Netto afname 2024 (LDN)]]-Tabel1[[#This Row],[Wind profiel]])</f>
        <v>0</v>
      </c>
      <c r="J3667" s="1">
        <f>Tabel1[[#This Row],[Wind profiel]]-Tabel1[[#This Row],[Netto afname 2024 (LDN)]]</f>
        <v>3002.6183500000002</v>
      </c>
    </row>
    <row r="3668" spans="1:10" x14ac:dyDescent="0.2">
      <c r="A3668">
        <f t="shared" si="115"/>
        <v>6</v>
      </c>
      <c r="B3668" t="s">
        <v>3666</v>
      </c>
      <c r="C3668" s="1">
        <v>125.76394999999999</v>
      </c>
      <c r="D3668" s="1">
        <v>0</v>
      </c>
      <c r="E3668" s="1">
        <v>49.11999999999999</v>
      </c>
      <c r="F3668" s="1">
        <f t="shared" si="116"/>
        <v>174.88394999999997</v>
      </c>
      <c r="G3668" s="34"/>
      <c r="H3668" s="1">
        <v>3171.1</v>
      </c>
      <c r="I3668" s="1">
        <f>IF(Tabel1[[#This Row],[Netto afname 2024 (LDN)]]-Tabel1[[#This Row],[Wind profiel]]&lt;0,0,Tabel1[[#This Row],[Netto afname 2024 (LDN)]]-Tabel1[[#This Row],[Wind profiel]])</f>
        <v>0</v>
      </c>
      <c r="J3668" s="1">
        <f>Tabel1[[#This Row],[Wind profiel]]-Tabel1[[#This Row],[Netto afname 2024 (LDN)]]</f>
        <v>3045.3360499999999</v>
      </c>
    </row>
    <row r="3669" spans="1:10" x14ac:dyDescent="0.2">
      <c r="A3669">
        <f t="shared" si="115"/>
        <v>6</v>
      </c>
      <c r="B3669" t="s">
        <v>3667</v>
      </c>
      <c r="C3669" s="1">
        <v>148.6071</v>
      </c>
      <c r="D3669" s="1">
        <v>0</v>
      </c>
      <c r="E3669" s="1">
        <v>28.32</v>
      </c>
      <c r="F3669" s="1">
        <f t="shared" si="116"/>
        <v>176.9271</v>
      </c>
      <c r="G3669" s="34"/>
      <c r="H3669" s="1">
        <v>3251</v>
      </c>
      <c r="I3669" s="1">
        <f>IF(Tabel1[[#This Row],[Netto afname 2024 (LDN)]]-Tabel1[[#This Row],[Wind profiel]]&lt;0,0,Tabel1[[#This Row],[Netto afname 2024 (LDN)]]-Tabel1[[#This Row],[Wind profiel]])</f>
        <v>0</v>
      </c>
      <c r="J3669" s="1">
        <f>Tabel1[[#This Row],[Wind profiel]]-Tabel1[[#This Row],[Netto afname 2024 (LDN)]]</f>
        <v>3102.3928999999998</v>
      </c>
    </row>
    <row r="3670" spans="1:10" x14ac:dyDescent="0.2">
      <c r="A3670">
        <f t="shared" si="115"/>
        <v>6</v>
      </c>
      <c r="B3670" t="s">
        <v>3668</v>
      </c>
      <c r="C3670" s="1">
        <v>165.27095</v>
      </c>
      <c r="D3670" s="1">
        <v>0</v>
      </c>
      <c r="E3670" s="1">
        <v>14.08</v>
      </c>
      <c r="F3670" s="1">
        <f t="shared" si="116"/>
        <v>179.35095000000001</v>
      </c>
      <c r="G3670" s="34"/>
      <c r="H3670" s="1">
        <v>3110.4</v>
      </c>
      <c r="I3670" s="1">
        <f>IF(Tabel1[[#This Row],[Netto afname 2024 (LDN)]]-Tabel1[[#This Row],[Wind profiel]]&lt;0,0,Tabel1[[#This Row],[Netto afname 2024 (LDN)]]-Tabel1[[#This Row],[Wind profiel]])</f>
        <v>0</v>
      </c>
      <c r="J3670" s="1">
        <f>Tabel1[[#This Row],[Wind profiel]]-Tabel1[[#This Row],[Netto afname 2024 (LDN)]]</f>
        <v>2945.12905</v>
      </c>
    </row>
    <row r="3671" spans="1:10" x14ac:dyDescent="0.2">
      <c r="A3671">
        <f t="shared" si="115"/>
        <v>6</v>
      </c>
      <c r="B3671" t="s">
        <v>3669</v>
      </c>
      <c r="C3671" s="1">
        <v>181.327</v>
      </c>
      <c r="D3671" s="1">
        <v>0</v>
      </c>
      <c r="E3671" s="1">
        <v>1.04</v>
      </c>
      <c r="F3671" s="1">
        <f t="shared" si="116"/>
        <v>182.36699999999999</v>
      </c>
      <c r="G3671" s="34"/>
      <c r="H3671" s="1">
        <v>2744.7</v>
      </c>
      <c r="I3671" s="1">
        <f>IF(Tabel1[[#This Row],[Netto afname 2024 (LDN)]]-Tabel1[[#This Row],[Wind profiel]]&lt;0,0,Tabel1[[#This Row],[Netto afname 2024 (LDN)]]-Tabel1[[#This Row],[Wind profiel]])</f>
        <v>0</v>
      </c>
      <c r="J3671" s="1">
        <f>Tabel1[[#This Row],[Wind profiel]]-Tabel1[[#This Row],[Netto afname 2024 (LDN)]]</f>
        <v>2563.3729999999996</v>
      </c>
    </row>
    <row r="3672" spans="1:10" x14ac:dyDescent="0.2">
      <c r="A3672">
        <f t="shared" si="115"/>
        <v>6</v>
      </c>
      <c r="B3672" t="s">
        <v>3670</v>
      </c>
      <c r="C3672" s="1">
        <v>180.82050000000001</v>
      </c>
      <c r="D3672" s="1">
        <v>0</v>
      </c>
      <c r="E3672" s="1">
        <v>0</v>
      </c>
      <c r="F3672" s="1">
        <f t="shared" si="116"/>
        <v>180.82050000000001</v>
      </c>
      <c r="G3672" s="34"/>
      <c r="H3672" s="1">
        <v>2756.4</v>
      </c>
      <c r="I3672" s="1">
        <f>IF(Tabel1[[#This Row],[Netto afname 2024 (LDN)]]-Tabel1[[#This Row],[Wind profiel]]&lt;0,0,Tabel1[[#This Row],[Netto afname 2024 (LDN)]]-Tabel1[[#This Row],[Wind profiel]])</f>
        <v>0</v>
      </c>
      <c r="J3672" s="1">
        <f>Tabel1[[#This Row],[Wind profiel]]-Tabel1[[#This Row],[Netto afname 2024 (LDN)]]</f>
        <v>2575.5795000000003</v>
      </c>
    </row>
    <row r="3673" spans="1:10" x14ac:dyDescent="0.2">
      <c r="A3673">
        <f t="shared" si="115"/>
        <v>6</v>
      </c>
      <c r="B3673" t="s">
        <v>3671</v>
      </c>
      <c r="C3673" s="1">
        <v>168.81645</v>
      </c>
      <c r="D3673" s="1">
        <v>0</v>
      </c>
      <c r="E3673" s="1">
        <v>0</v>
      </c>
      <c r="F3673" s="1">
        <f t="shared" si="116"/>
        <v>168.81645</v>
      </c>
      <c r="G3673" s="34"/>
      <c r="H3673" s="1">
        <v>2659.6</v>
      </c>
      <c r="I3673" s="1">
        <f>IF(Tabel1[[#This Row],[Netto afname 2024 (LDN)]]-Tabel1[[#This Row],[Wind profiel]]&lt;0,0,Tabel1[[#This Row],[Netto afname 2024 (LDN)]]-Tabel1[[#This Row],[Wind profiel]])</f>
        <v>0</v>
      </c>
      <c r="J3673" s="1">
        <f>Tabel1[[#This Row],[Wind profiel]]-Tabel1[[#This Row],[Netto afname 2024 (LDN)]]</f>
        <v>2490.7835500000001</v>
      </c>
    </row>
    <row r="3674" spans="1:10" x14ac:dyDescent="0.2">
      <c r="A3674">
        <f t="shared" si="115"/>
        <v>6</v>
      </c>
      <c r="B3674" t="s">
        <v>3672</v>
      </c>
      <c r="C3674" s="1">
        <v>175.09704999999997</v>
      </c>
      <c r="D3674" s="1">
        <v>0</v>
      </c>
      <c r="E3674" s="1">
        <v>0</v>
      </c>
      <c r="F3674" s="1">
        <f t="shared" si="116"/>
        <v>175.09704999999997</v>
      </c>
      <c r="G3674" s="34"/>
      <c r="H3674" s="1">
        <v>2725.3</v>
      </c>
      <c r="I3674" s="1">
        <f>IF(Tabel1[[#This Row],[Netto afname 2024 (LDN)]]-Tabel1[[#This Row],[Wind profiel]]&lt;0,0,Tabel1[[#This Row],[Netto afname 2024 (LDN)]]-Tabel1[[#This Row],[Wind profiel]])</f>
        <v>0</v>
      </c>
      <c r="J3674" s="1">
        <f>Tabel1[[#This Row],[Wind profiel]]-Tabel1[[#This Row],[Netto afname 2024 (LDN)]]</f>
        <v>2550.2029500000003</v>
      </c>
    </row>
    <row r="3675" spans="1:10" x14ac:dyDescent="0.2">
      <c r="A3675">
        <f t="shared" si="115"/>
        <v>6</v>
      </c>
      <c r="B3675" t="s">
        <v>3673</v>
      </c>
      <c r="C3675" s="1">
        <v>171.34895</v>
      </c>
      <c r="D3675" s="1">
        <v>0</v>
      </c>
      <c r="E3675" s="1">
        <v>0</v>
      </c>
      <c r="F3675" s="1">
        <f t="shared" si="116"/>
        <v>171.34895</v>
      </c>
      <c r="G3675" s="34"/>
      <c r="H3675" s="1">
        <v>2090.8000000000002</v>
      </c>
      <c r="I3675" s="1">
        <f>IF(Tabel1[[#This Row],[Netto afname 2024 (LDN)]]-Tabel1[[#This Row],[Wind profiel]]&lt;0,0,Tabel1[[#This Row],[Netto afname 2024 (LDN)]]-Tabel1[[#This Row],[Wind profiel]])</f>
        <v>0</v>
      </c>
      <c r="J3675" s="1">
        <f>Tabel1[[#This Row],[Wind profiel]]-Tabel1[[#This Row],[Netto afname 2024 (LDN)]]</f>
        <v>1919.4510500000001</v>
      </c>
    </row>
    <row r="3676" spans="1:10" x14ac:dyDescent="0.2">
      <c r="A3676">
        <f t="shared" si="115"/>
        <v>6</v>
      </c>
      <c r="B3676" t="s">
        <v>3674</v>
      </c>
      <c r="C3676" s="1">
        <v>165.52419999999998</v>
      </c>
      <c r="D3676" s="1">
        <v>0</v>
      </c>
      <c r="E3676" s="1">
        <v>0</v>
      </c>
      <c r="F3676" s="1">
        <f t="shared" si="116"/>
        <v>165.52419999999998</v>
      </c>
      <c r="G3676" s="34"/>
      <c r="H3676" s="1">
        <v>2328.3000000000002</v>
      </c>
      <c r="I3676" s="1">
        <f>IF(Tabel1[[#This Row],[Netto afname 2024 (LDN)]]-Tabel1[[#This Row],[Wind profiel]]&lt;0,0,Tabel1[[#This Row],[Netto afname 2024 (LDN)]]-Tabel1[[#This Row],[Wind profiel]])</f>
        <v>0</v>
      </c>
      <c r="J3676" s="1">
        <f>Tabel1[[#This Row],[Wind profiel]]-Tabel1[[#This Row],[Netto afname 2024 (LDN)]]</f>
        <v>2162.7758000000003</v>
      </c>
    </row>
    <row r="3677" spans="1:10" x14ac:dyDescent="0.2">
      <c r="A3677">
        <f t="shared" si="115"/>
        <v>6</v>
      </c>
      <c r="B3677" t="s">
        <v>3675</v>
      </c>
      <c r="C3677" s="1">
        <v>161.01634999999999</v>
      </c>
      <c r="D3677" s="1">
        <v>0</v>
      </c>
      <c r="E3677" s="1">
        <v>0</v>
      </c>
      <c r="F3677" s="1">
        <f t="shared" si="116"/>
        <v>161.01634999999999</v>
      </c>
      <c r="G3677" s="34"/>
      <c r="H3677" s="1">
        <v>2102.3000000000002</v>
      </c>
      <c r="I3677" s="1">
        <f>IF(Tabel1[[#This Row],[Netto afname 2024 (LDN)]]-Tabel1[[#This Row],[Wind profiel]]&lt;0,0,Tabel1[[#This Row],[Netto afname 2024 (LDN)]]-Tabel1[[#This Row],[Wind profiel]])</f>
        <v>0</v>
      </c>
      <c r="J3677" s="1">
        <f>Tabel1[[#This Row],[Wind profiel]]-Tabel1[[#This Row],[Netto afname 2024 (LDN)]]</f>
        <v>1941.2836500000003</v>
      </c>
    </row>
    <row r="3678" spans="1:10" x14ac:dyDescent="0.2">
      <c r="A3678">
        <f t="shared" si="115"/>
        <v>6</v>
      </c>
      <c r="B3678" t="s">
        <v>3676</v>
      </c>
      <c r="C3678" s="1">
        <v>162.78910000000002</v>
      </c>
      <c r="D3678" s="1">
        <v>0</v>
      </c>
      <c r="E3678" s="1">
        <v>0</v>
      </c>
      <c r="F3678" s="1">
        <f t="shared" si="116"/>
        <v>162.78910000000002</v>
      </c>
      <c r="G3678" s="34"/>
      <c r="H3678" s="1">
        <v>2621.7</v>
      </c>
      <c r="I3678" s="1">
        <f>IF(Tabel1[[#This Row],[Netto afname 2024 (LDN)]]-Tabel1[[#This Row],[Wind profiel]]&lt;0,0,Tabel1[[#This Row],[Netto afname 2024 (LDN)]]-Tabel1[[#This Row],[Wind profiel]])</f>
        <v>0</v>
      </c>
      <c r="J3678" s="1">
        <f>Tabel1[[#This Row],[Wind profiel]]-Tabel1[[#This Row],[Netto afname 2024 (LDN)]]</f>
        <v>2458.9108999999999</v>
      </c>
    </row>
    <row r="3679" spans="1:10" x14ac:dyDescent="0.2">
      <c r="A3679">
        <f t="shared" si="115"/>
        <v>6</v>
      </c>
      <c r="B3679" t="s">
        <v>3677</v>
      </c>
      <c r="C3679" s="1">
        <v>159.7501</v>
      </c>
      <c r="D3679" s="1">
        <v>0</v>
      </c>
      <c r="E3679" s="1">
        <v>0.64</v>
      </c>
      <c r="F3679" s="1">
        <f t="shared" si="116"/>
        <v>160.39009999999999</v>
      </c>
      <c r="G3679" s="34"/>
      <c r="H3679" s="1">
        <v>2629.9</v>
      </c>
      <c r="I3679" s="1">
        <f>IF(Tabel1[[#This Row],[Netto afname 2024 (LDN)]]-Tabel1[[#This Row],[Wind profiel]]&lt;0,0,Tabel1[[#This Row],[Netto afname 2024 (LDN)]]-Tabel1[[#This Row],[Wind profiel]])</f>
        <v>0</v>
      </c>
      <c r="J3679" s="1">
        <f>Tabel1[[#This Row],[Wind profiel]]-Tabel1[[#This Row],[Netto afname 2024 (LDN)]]</f>
        <v>2470.1498999999999</v>
      </c>
    </row>
    <row r="3680" spans="1:10" x14ac:dyDescent="0.2">
      <c r="A3680">
        <f t="shared" si="115"/>
        <v>6</v>
      </c>
      <c r="B3680" t="s">
        <v>3678</v>
      </c>
      <c r="C3680" s="1">
        <v>139.43944999999999</v>
      </c>
      <c r="D3680" s="1">
        <v>0</v>
      </c>
      <c r="E3680" s="1">
        <v>19.840000000000003</v>
      </c>
      <c r="F3680" s="1">
        <f t="shared" si="116"/>
        <v>159.27945</v>
      </c>
      <c r="G3680" s="34"/>
      <c r="H3680" s="1">
        <v>2620.1</v>
      </c>
      <c r="I3680" s="1">
        <f>IF(Tabel1[[#This Row],[Netto afname 2024 (LDN)]]-Tabel1[[#This Row],[Wind profiel]]&lt;0,0,Tabel1[[#This Row],[Netto afname 2024 (LDN)]]-Tabel1[[#This Row],[Wind profiel]])</f>
        <v>0</v>
      </c>
      <c r="J3680" s="1">
        <f>Tabel1[[#This Row],[Wind profiel]]-Tabel1[[#This Row],[Netto afname 2024 (LDN)]]</f>
        <v>2480.6605500000001</v>
      </c>
    </row>
    <row r="3681" spans="1:10" x14ac:dyDescent="0.2">
      <c r="A3681">
        <f t="shared" si="115"/>
        <v>6</v>
      </c>
      <c r="B3681" t="s">
        <v>3679</v>
      </c>
      <c r="C3681" s="1">
        <v>91.879099999999994</v>
      </c>
      <c r="D3681" s="1">
        <v>0</v>
      </c>
      <c r="E3681" s="1">
        <v>62</v>
      </c>
      <c r="F3681" s="1">
        <f t="shared" si="116"/>
        <v>153.87909999999999</v>
      </c>
      <c r="G3681" s="34"/>
      <c r="H3681" s="1">
        <v>2722.4</v>
      </c>
      <c r="I3681" s="1">
        <f>IF(Tabel1[[#This Row],[Netto afname 2024 (LDN)]]-Tabel1[[#This Row],[Wind profiel]]&lt;0,0,Tabel1[[#This Row],[Netto afname 2024 (LDN)]]-Tabel1[[#This Row],[Wind profiel]])</f>
        <v>0</v>
      </c>
      <c r="J3681" s="1">
        <f>Tabel1[[#This Row],[Wind profiel]]-Tabel1[[#This Row],[Netto afname 2024 (LDN)]]</f>
        <v>2630.5209</v>
      </c>
    </row>
    <row r="3682" spans="1:10" x14ac:dyDescent="0.2">
      <c r="A3682">
        <f t="shared" si="115"/>
        <v>6</v>
      </c>
      <c r="B3682" t="s">
        <v>3680</v>
      </c>
      <c r="C3682" s="1">
        <v>55.259150000000005</v>
      </c>
      <c r="D3682" s="1">
        <v>0</v>
      </c>
      <c r="E3682" s="1">
        <v>99.759999999999991</v>
      </c>
      <c r="F3682" s="1">
        <f t="shared" si="116"/>
        <v>155.01915</v>
      </c>
      <c r="G3682" s="34"/>
      <c r="H3682" s="1">
        <v>3518.5</v>
      </c>
      <c r="I3682" s="1">
        <f>IF(Tabel1[[#This Row],[Netto afname 2024 (LDN)]]-Tabel1[[#This Row],[Wind profiel]]&lt;0,0,Tabel1[[#This Row],[Netto afname 2024 (LDN)]]-Tabel1[[#This Row],[Wind profiel]])</f>
        <v>0</v>
      </c>
      <c r="J3682" s="1">
        <f>Tabel1[[#This Row],[Wind profiel]]-Tabel1[[#This Row],[Netto afname 2024 (LDN)]]</f>
        <v>3463.2408500000001</v>
      </c>
    </row>
    <row r="3683" spans="1:10" x14ac:dyDescent="0.2">
      <c r="A3683">
        <f t="shared" si="115"/>
        <v>6</v>
      </c>
      <c r="B3683" t="s">
        <v>3681</v>
      </c>
      <c r="C3683" s="1">
        <v>21.374300000000002</v>
      </c>
      <c r="D3683" s="1">
        <v>21.224086870681145</v>
      </c>
      <c r="E3683" s="1">
        <v>158.72</v>
      </c>
      <c r="F3683" s="1">
        <f t="shared" si="116"/>
        <v>158.87021312931887</v>
      </c>
      <c r="G3683" s="34"/>
      <c r="H3683" s="1">
        <v>3297.1</v>
      </c>
      <c r="I3683" s="1">
        <f>IF(Tabel1[[#This Row],[Netto afname 2024 (LDN)]]-Tabel1[[#This Row],[Wind profiel]]&lt;0,0,Tabel1[[#This Row],[Netto afname 2024 (LDN)]]-Tabel1[[#This Row],[Wind profiel]])</f>
        <v>0</v>
      </c>
      <c r="J3683" s="1">
        <f>Tabel1[[#This Row],[Wind profiel]]-Tabel1[[#This Row],[Netto afname 2024 (LDN)]]</f>
        <v>3275.7257</v>
      </c>
    </row>
    <row r="3684" spans="1:10" x14ac:dyDescent="0.2">
      <c r="A3684">
        <f t="shared" si="115"/>
        <v>6</v>
      </c>
      <c r="B3684" t="s">
        <v>3682</v>
      </c>
      <c r="C3684" s="1">
        <v>0.50649999999999995</v>
      </c>
      <c r="D3684" s="1">
        <v>54.491609081934847</v>
      </c>
      <c r="E3684" s="1">
        <v>215.2</v>
      </c>
      <c r="F3684" s="1">
        <f t="shared" si="116"/>
        <v>161.21489091806512</v>
      </c>
      <c r="G3684" s="34"/>
      <c r="H3684" s="1">
        <v>2690.3</v>
      </c>
      <c r="I3684" s="1">
        <f>IF(Tabel1[[#This Row],[Netto afname 2024 (LDN)]]-Tabel1[[#This Row],[Wind profiel]]&lt;0,0,Tabel1[[#This Row],[Netto afname 2024 (LDN)]]-Tabel1[[#This Row],[Wind profiel]])</f>
        <v>0</v>
      </c>
      <c r="J3684" s="1">
        <f>Tabel1[[#This Row],[Wind profiel]]-Tabel1[[#This Row],[Netto afname 2024 (LDN)]]</f>
        <v>2689.7935000000002</v>
      </c>
    </row>
    <row r="3685" spans="1:10" x14ac:dyDescent="0.2">
      <c r="A3685">
        <f t="shared" si="115"/>
        <v>6</v>
      </c>
      <c r="B3685" t="s">
        <v>3683</v>
      </c>
      <c r="C3685" s="1">
        <v>5.0650000000000001E-2</v>
      </c>
      <c r="D3685" s="1">
        <v>70.681145113524181</v>
      </c>
      <c r="E3685" s="1">
        <v>238.39999999999998</v>
      </c>
      <c r="F3685" s="1">
        <f t="shared" si="116"/>
        <v>167.76950488647577</v>
      </c>
      <c r="G3685" s="34"/>
      <c r="H3685" s="1">
        <v>2246.6999999999998</v>
      </c>
      <c r="I3685" s="1">
        <f>IF(Tabel1[[#This Row],[Netto afname 2024 (LDN)]]-Tabel1[[#This Row],[Wind profiel]]&lt;0,0,Tabel1[[#This Row],[Netto afname 2024 (LDN)]]-Tabel1[[#This Row],[Wind profiel]])</f>
        <v>0</v>
      </c>
      <c r="J3685" s="1">
        <f>Tabel1[[#This Row],[Wind profiel]]-Tabel1[[#This Row],[Netto afname 2024 (LDN)]]</f>
        <v>2246.6493499999997</v>
      </c>
    </row>
    <row r="3686" spans="1:10" x14ac:dyDescent="0.2">
      <c r="A3686">
        <f t="shared" si="115"/>
        <v>6</v>
      </c>
      <c r="B3686" t="s">
        <v>3684</v>
      </c>
      <c r="C3686" s="1">
        <v>0</v>
      </c>
      <c r="D3686" s="1">
        <v>180.65153010858836</v>
      </c>
      <c r="E3686" s="1">
        <v>353.84000000000003</v>
      </c>
      <c r="F3686" s="1">
        <f t="shared" si="116"/>
        <v>173.18846989141167</v>
      </c>
      <c r="G3686" s="34"/>
      <c r="H3686" s="1">
        <v>1510.3</v>
      </c>
      <c r="I3686" s="1">
        <f>IF(Tabel1[[#This Row],[Netto afname 2024 (LDN)]]-Tabel1[[#This Row],[Wind profiel]]&lt;0,0,Tabel1[[#This Row],[Netto afname 2024 (LDN)]]-Tabel1[[#This Row],[Wind profiel]])</f>
        <v>0</v>
      </c>
      <c r="J3686" s="1">
        <f>Tabel1[[#This Row],[Wind profiel]]-Tabel1[[#This Row],[Netto afname 2024 (LDN)]]</f>
        <v>1510.3</v>
      </c>
    </row>
    <row r="3687" spans="1:10" x14ac:dyDescent="0.2">
      <c r="A3687">
        <f t="shared" si="115"/>
        <v>6</v>
      </c>
      <c r="B3687" t="s">
        <v>3685</v>
      </c>
      <c r="C3687" s="1">
        <v>0</v>
      </c>
      <c r="D3687" s="1">
        <v>203.45508390918064</v>
      </c>
      <c r="E3687" s="1">
        <v>387.12</v>
      </c>
      <c r="F3687" s="1">
        <f t="shared" si="116"/>
        <v>183.66491609081936</v>
      </c>
      <c r="G3687" s="34"/>
      <c r="H3687" s="1">
        <v>1828.6</v>
      </c>
      <c r="I3687" s="1">
        <f>IF(Tabel1[[#This Row],[Netto afname 2024 (LDN)]]-Tabel1[[#This Row],[Wind profiel]]&lt;0,0,Tabel1[[#This Row],[Netto afname 2024 (LDN)]]-Tabel1[[#This Row],[Wind profiel]])</f>
        <v>0</v>
      </c>
      <c r="J3687" s="1">
        <f>Tabel1[[#This Row],[Wind profiel]]-Tabel1[[#This Row],[Netto afname 2024 (LDN)]]</f>
        <v>1828.6</v>
      </c>
    </row>
    <row r="3688" spans="1:10" x14ac:dyDescent="0.2">
      <c r="A3688">
        <f t="shared" si="115"/>
        <v>6</v>
      </c>
      <c r="B3688" t="s">
        <v>3686</v>
      </c>
      <c r="C3688" s="1">
        <v>0</v>
      </c>
      <c r="D3688" s="1">
        <v>242.69496544916089</v>
      </c>
      <c r="E3688" s="1">
        <v>428.48</v>
      </c>
      <c r="F3688" s="1">
        <f t="shared" si="116"/>
        <v>185.78503455083913</v>
      </c>
      <c r="G3688" s="34"/>
      <c r="H3688" s="1">
        <v>2143.6</v>
      </c>
      <c r="I3688" s="1">
        <f>IF(Tabel1[[#This Row],[Netto afname 2024 (LDN)]]-Tabel1[[#This Row],[Wind profiel]]&lt;0,0,Tabel1[[#This Row],[Netto afname 2024 (LDN)]]-Tabel1[[#This Row],[Wind profiel]])</f>
        <v>0</v>
      </c>
      <c r="J3688" s="1">
        <f>Tabel1[[#This Row],[Wind profiel]]-Tabel1[[#This Row],[Netto afname 2024 (LDN)]]</f>
        <v>2143.6</v>
      </c>
    </row>
    <row r="3689" spans="1:10" x14ac:dyDescent="0.2">
      <c r="A3689">
        <f t="shared" si="115"/>
        <v>6</v>
      </c>
      <c r="B3689" t="s">
        <v>3687</v>
      </c>
      <c r="C3689" s="1">
        <v>0</v>
      </c>
      <c r="D3689" s="1">
        <v>255.92300098716683</v>
      </c>
      <c r="E3689" s="1">
        <v>438.88</v>
      </c>
      <c r="F3689" s="1">
        <f t="shared" si="116"/>
        <v>182.95699901283317</v>
      </c>
      <c r="G3689" s="34"/>
      <c r="H3689" s="1">
        <v>2106.6999999999998</v>
      </c>
      <c r="I3689" s="1">
        <f>IF(Tabel1[[#This Row],[Netto afname 2024 (LDN)]]-Tabel1[[#This Row],[Wind profiel]]&lt;0,0,Tabel1[[#This Row],[Netto afname 2024 (LDN)]]-Tabel1[[#This Row],[Wind profiel]])</f>
        <v>0</v>
      </c>
      <c r="J3689" s="1">
        <f>Tabel1[[#This Row],[Wind profiel]]-Tabel1[[#This Row],[Netto afname 2024 (LDN)]]</f>
        <v>2106.6999999999998</v>
      </c>
    </row>
    <row r="3690" spans="1:10" x14ac:dyDescent="0.2">
      <c r="A3690">
        <f t="shared" si="115"/>
        <v>6</v>
      </c>
      <c r="B3690" t="s">
        <v>3688</v>
      </c>
      <c r="C3690" s="1">
        <v>0</v>
      </c>
      <c r="D3690" s="1">
        <v>212.5370187561698</v>
      </c>
      <c r="E3690" s="1">
        <v>390.56</v>
      </c>
      <c r="F3690" s="1">
        <f t="shared" si="116"/>
        <v>178.0229812438302</v>
      </c>
      <c r="G3690" s="34"/>
      <c r="H3690" s="1">
        <v>2040.7</v>
      </c>
      <c r="I3690" s="1">
        <f>IF(Tabel1[[#This Row],[Netto afname 2024 (LDN)]]-Tabel1[[#This Row],[Wind profiel]]&lt;0,0,Tabel1[[#This Row],[Netto afname 2024 (LDN)]]-Tabel1[[#This Row],[Wind profiel]])</f>
        <v>0</v>
      </c>
      <c r="J3690" s="1">
        <f>Tabel1[[#This Row],[Wind profiel]]-Tabel1[[#This Row],[Netto afname 2024 (LDN)]]</f>
        <v>2040.7</v>
      </c>
    </row>
    <row r="3691" spans="1:10" x14ac:dyDescent="0.2">
      <c r="A3691">
        <f t="shared" si="115"/>
        <v>6</v>
      </c>
      <c r="B3691" t="s">
        <v>3689</v>
      </c>
      <c r="C3691" s="1">
        <v>0</v>
      </c>
      <c r="D3691" s="1">
        <v>137.16683119447185</v>
      </c>
      <c r="E3691" s="1">
        <v>300.24</v>
      </c>
      <c r="F3691" s="1">
        <f t="shared" si="116"/>
        <v>163.07316880552816</v>
      </c>
      <c r="G3691" s="34"/>
      <c r="H3691" s="1">
        <v>1851.4</v>
      </c>
      <c r="I3691" s="1">
        <f>IF(Tabel1[[#This Row],[Netto afname 2024 (LDN)]]-Tabel1[[#This Row],[Wind profiel]]&lt;0,0,Tabel1[[#This Row],[Netto afname 2024 (LDN)]]-Tabel1[[#This Row],[Wind profiel]])</f>
        <v>0</v>
      </c>
      <c r="J3691" s="1">
        <f>Tabel1[[#This Row],[Wind profiel]]-Tabel1[[#This Row],[Netto afname 2024 (LDN)]]</f>
        <v>1851.4</v>
      </c>
    </row>
    <row r="3692" spans="1:10" x14ac:dyDescent="0.2">
      <c r="A3692">
        <f t="shared" si="115"/>
        <v>6</v>
      </c>
      <c r="B3692" t="s">
        <v>3690</v>
      </c>
      <c r="C3692" s="1">
        <v>21.070399999999999</v>
      </c>
      <c r="D3692" s="1">
        <v>14.264560710760119</v>
      </c>
      <c r="E3692" s="1">
        <v>152.47999999999999</v>
      </c>
      <c r="F3692" s="1">
        <f t="shared" si="116"/>
        <v>159.28583928923987</v>
      </c>
      <c r="G3692" s="34"/>
      <c r="H3692" s="1">
        <v>1976.8</v>
      </c>
      <c r="I3692" s="1">
        <f>IF(Tabel1[[#This Row],[Netto afname 2024 (LDN)]]-Tabel1[[#This Row],[Wind profiel]]&lt;0,0,Tabel1[[#This Row],[Netto afname 2024 (LDN)]]-Tabel1[[#This Row],[Wind profiel]])</f>
        <v>0</v>
      </c>
      <c r="J3692" s="1">
        <f>Tabel1[[#This Row],[Wind profiel]]-Tabel1[[#This Row],[Netto afname 2024 (LDN)]]</f>
        <v>1955.7295999999999</v>
      </c>
    </row>
    <row r="3693" spans="1:10" x14ac:dyDescent="0.2">
      <c r="A3693">
        <f t="shared" si="115"/>
        <v>6</v>
      </c>
      <c r="B3693" t="s">
        <v>3691</v>
      </c>
      <c r="C3693" s="1">
        <v>80.634799999999998</v>
      </c>
      <c r="D3693" s="1">
        <v>0.19743336623889438</v>
      </c>
      <c r="E3693" s="1">
        <v>80.48</v>
      </c>
      <c r="F3693" s="1">
        <f t="shared" si="116"/>
        <v>160.91736663376111</v>
      </c>
      <c r="G3693" s="34"/>
      <c r="H3693" s="1">
        <v>1858.3</v>
      </c>
      <c r="I3693" s="1">
        <f>IF(Tabel1[[#This Row],[Netto afname 2024 (LDN)]]-Tabel1[[#This Row],[Wind profiel]]&lt;0,0,Tabel1[[#This Row],[Netto afname 2024 (LDN)]]-Tabel1[[#This Row],[Wind profiel]])</f>
        <v>0</v>
      </c>
      <c r="J3693" s="1">
        <f>Tabel1[[#This Row],[Wind profiel]]-Tabel1[[#This Row],[Netto afname 2024 (LDN)]]</f>
        <v>1777.6651999999999</v>
      </c>
    </row>
    <row r="3694" spans="1:10" x14ac:dyDescent="0.2">
      <c r="A3694">
        <f t="shared" si="115"/>
        <v>6</v>
      </c>
      <c r="B3694" t="s">
        <v>3692</v>
      </c>
      <c r="C3694" s="1">
        <v>149.26555000000002</v>
      </c>
      <c r="D3694" s="1">
        <v>0</v>
      </c>
      <c r="E3694" s="1">
        <v>24.16</v>
      </c>
      <c r="F3694" s="1">
        <f t="shared" si="116"/>
        <v>173.42555000000002</v>
      </c>
      <c r="G3694" s="34"/>
      <c r="H3694" s="1">
        <v>1871.1</v>
      </c>
      <c r="I3694" s="1">
        <f>IF(Tabel1[[#This Row],[Netto afname 2024 (LDN)]]-Tabel1[[#This Row],[Wind profiel]]&lt;0,0,Tabel1[[#This Row],[Netto afname 2024 (LDN)]]-Tabel1[[#This Row],[Wind profiel]])</f>
        <v>0</v>
      </c>
      <c r="J3694" s="1">
        <f>Tabel1[[#This Row],[Wind profiel]]-Tabel1[[#This Row],[Netto afname 2024 (LDN)]]</f>
        <v>1721.8344499999998</v>
      </c>
    </row>
    <row r="3695" spans="1:10" x14ac:dyDescent="0.2">
      <c r="A3695">
        <f t="shared" si="115"/>
        <v>6</v>
      </c>
      <c r="B3695" t="s">
        <v>3693</v>
      </c>
      <c r="C3695" s="1">
        <v>177.68020000000001</v>
      </c>
      <c r="D3695" s="1">
        <v>0</v>
      </c>
      <c r="E3695" s="1">
        <v>1.52</v>
      </c>
      <c r="F3695" s="1">
        <f t="shared" si="116"/>
        <v>179.20020000000002</v>
      </c>
      <c r="G3695" s="34"/>
      <c r="H3695" s="1">
        <v>1695.1</v>
      </c>
      <c r="I3695" s="1">
        <f>IF(Tabel1[[#This Row],[Netto afname 2024 (LDN)]]-Tabel1[[#This Row],[Wind profiel]]&lt;0,0,Tabel1[[#This Row],[Netto afname 2024 (LDN)]]-Tabel1[[#This Row],[Wind profiel]])</f>
        <v>0</v>
      </c>
      <c r="J3695" s="1">
        <f>Tabel1[[#This Row],[Wind profiel]]-Tabel1[[#This Row],[Netto afname 2024 (LDN)]]</f>
        <v>1517.4197999999999</v>
      </c>
    </row>
    <row r="3696" spans="1:10" x14ac:dyDescent="0.2">
      <c r="A3696">
        <f t="shared" si="115"/>
        <v>6</v>
      </c>
      <c r="B3696" t="s">
        <v>3694</v>
      </c>
      <c r="C3696" s="1">
        <v>178.28799999999998</v>
      </c>
      <c r="D3696" s="1">
        <v>0</v>
      </c>
      <c r="E3696" s="1">
        <v>0</v>
      </c>
      <c r="F3696" s="1">
        <f t="shared" si="116"/>
        <v>178.28799999999998</v>
      </c>
      <c r="G3696" s="34"/>
      <c r="H3696" s="1">
        <v>940.5</v>
      </c>
      <c r="I3696" s="1">
        <f>IF(Tabel1[[#This Row],[Netto afname 2024 (LDN)]]-Tabel1[[#This Row],[Wind profiel]]&lt;0,0,Tabel1[[#This Row],[Netto afname 2024 (LDN)]]-Tabel1[[#This Row],[Wind profiel]])</f>
        <v>0</v>
      </c>
      <c r="J3696" s="1">
        <f>Tabel1[[#This Row],[Wind profiel]]-Tabel1[[#This Row],[Netto afname 2024 (LDN)]]</f>
        <v>762.21199999999999</v>
      </c>
    </row>
    <row r="3697" spans="1:10" x14ac:dyDescent="0.2">
      <c r="A3697">
        <f t="shared" si="115"/>
        <v>6</v>
      </c>
      <c r="B3697" t="s">
        <v>3695</v>
      </c>
      <c r="C3697" s="1">
        <v>173.37495000000001</v>
      </c>
      <c r="D3697" s="1">
        <v>0</v>
      </c>
      <c r="E3697" s="1">
        <v>0</v>
      </c>
      <c r="F3697" s="1">
        <f t="shared" si="116"/>
        <v>173.37495000000001</v>
      </c>
      <c r="G3697" s="34"/>
      <c r="H3697" s="1">
        <v>715.5</v>
      </c>
      <c r="I3697" s="1">
        <f>IF(Tabel1[[#This Row],[Netto afname 2024 (LDN)]]-Tabel1[[#This Row],[Wind profiel]]&lt;0,0,Tabel1[[#This Row],[Netto afname 2024 (LDN)]]-Tabel1[[#This Row],[Wind profiel]])</f>
        <v>0</v>
      </c>
      <c r="J3697" s="1">
        <f>Tabel1[[#This Row],[Wind profiel]]-Tabel1[[#This Row],[Netto afname 2024 (LDN)]]</f>
        <v>542.12504999999999</v>
      </c>
    </row>
    <row r="3698" spans="1:10" x14ac:dyDescent="0.2">
      <c r="A3698">
        <f t="shared" si="115"/>
        <v>6</v>
      </c>
      <c r="B3698" t="s">
        <v>3696</v>
      </c>
      <c r="C3698" s="1">
        <v>181.22569999999999</v>
      </c>
      <c r="D3698" s="1">
        <v>0</v>
      </c>
      <c r="E3698" s="1">
        <v>0</v>
      </c>
      <c r="F3698" s="1">
        <f t="shared" si="116"/>
        <v>181.22569999999999</v>
      </c>
      <c r="G3698" s="34"/>
      <c r="H3698" s="1">
        <v>275.10000000000002</v>
      </c>
      <c r="I3698" s="1">
        <f>IF(Tabel1[[#This Row],[Netto afname 2024 (LDN)]]-Tabel1[[#This Row],[Wind profiel]]&lt;0,0,Tabel1[[#This Row],[Netto afname 2024 (LDN)]]-Tabel1[[#This Row],[Wind profiel]])</f>
        <v>0</v>
      </c>
      <c r="J3698" s="1">
        <f>Tabel1[[#This Row],[Wind profiel]]-Tabel1[[#This Row],[Netto afname 2024 (LDN)]]</f>
        <v>93.874300000000034</v>
      </c>
    </row>
    <row r="3699" spans="1:10" x14ac:dyDescent="0.2">
      <c r="A3699">
        <f t="shared" si="115"/>
        <v>6</v>
      </c>
      <c r="B3699" t="s">
        <v>3697</v>
      </c>
      <c r="C3699" s="1">
        <v>180.56724999999997</v>
      </c>
      <c r="D3699" s="1">
        <v>0</v>
      </c>
      <c r="E3699" s="1">
        <v>0</v>
      </c>
      <c r="F3699" s="1">
        <f t="shared" si="116"/>
        <v>180.56724999999997</v>
      </c>
      <c r="G3699" s="34"/>
      <c r="H3699" s="1">
        <v>328</v>
      </c>
      <c r="I3699" s="1">
        <f>IF(Tabel1[[#This Row],[Netto afname 2024 (LDN)]]-Tabel1[[#This Row],[Wind profiel]]&lt;0,0,Tabel1[[#This Row],[Netto afname 2024 (LDN)]]-Tabel1[[#This Row],[Wind profiel]])</f>
        <v>0</v>
      </c>
      <c r="J3699" s="1">
        <f>Tabel1[[#This Row],[Wind profiel]]-Tabel1[[#This Row],[Netto afname 2024 (LDN)]]</f>
        <v>147.43275000000003</v>
      </c>
    </row>
    <row r="3700" spans="1:10" x14ac:dyDescent="0.2">
      <c r="A3700">
        <f t="shared" si="115"/>
        <v>6</v>
      </c>
      <c r="B3700" t="s">
        <v>3698</v>
      </c>
      <c r="C3700" s="1">
        <v>174.28665000000001</v>
      </c>
      <c r="D3700" s="1">
        <v>0</v>
      </c>
      <c r="E3700" s="1">
        <v>0</v>
      </c>
      <c r="F3700" s="1">
        <f t="shared" si="116"/>
        <v>174.28665000000001</v>
      </c>
      <c r="G3700" s="34"/>
      <c r="H3700" s="1">
        <v>344.9</v>
      </c>
      <c r="I3700" s="1">
        <f>IF(Tabel1[[#This Row],[Netto afname 2024 (LDN)]]-Tabel1[[#This Row],[Wind profiel]]&lt;0,0,Tabel1[[#This Row],[Netto afname 2024 (LDN)]]-Tabel1[[#This Row],[Wind profiel]])</f>
        <v>0</v>
      </c>
      <c r="J3700" s="1">
        <f>Tabel1[[#This Row],[Wind profiel]]-Tabel1[[#This Row],[Netto afname 2024 (LDN)]]</f>
        <v>170.61334999999997</v>
      </c>
    </row>
    <row r="3701" spans="1:10" x14ac:dyDescent="0.2">
      <c r="A3701">
        <f t="shared" si="115"/>
        <v>6</v>
      </c>
      <c r="B3701" t="s">
        <v>3699</v>
      </c>
      <c r="C3701" s="1">
        <v>159.24359999999999</v>
      </c>
      <c r="D3701" s="1">
        <v>0</v>
      </c>
      <c r="E3701" s="1">
        <v>0</v>
      </c>
      <c r="F3701" s="1">
        <f t="shared" si="116"/>
        <v>159.24359999999999</v>
      </c>
      <c r="G3701" s="34"/>
      <c r="H3701" s="1">
        <v>392.3</v>
      </c>
      <c r="I3701" s="1">
        <f>IF(Tabel1[[#This Row],[Netto afname 2024 (LDN)]]-Tabel1[[#This Row],[Wind profiel]]&lt;0,0,Tabel1[[#This Row],[Netto afname 2024 (LDN)]]-Tabel1[[#This Row],[Wind profiel]])</f>
        <v>0</v>
      </c>
      <c r="J3701" s="1">
        <f>Tabel1[[#This Row],[Wind profiel]]-Tabel1[[#This Row],[Netto afname 2024 (LDN)]]</f>
        <v>233.05640000000002</v>
      </c>
    </row>
    <row r="3702" spans="1:10" x14ac:dyDescent="0.2">
      <c r="A3702">
        <f t="shared" si="115"/>
        <v>6</v>
      </c>
      <c r="B3702" t="s">
        <v>3700</v>
      </c>
      <c r="C3702" s="1">
        <v>159.14230000000001</v>
      </c>
      <c r="D3702" s="1">
        <v>0</v>
      </c>
      <c r="E3702" s="1">
        <v>0</v>
      </c>
      <c r="F3702" s="1">
        <f t="shared" si="116"/>
        <v>159.14230000000001</v>
      </c>
      <c r="G3702" s="34"/>
      <c r="H3702" s="1">
        <v>548</v>
      </c>
      <c r="I3702" s="1">
        <f>IF(Tabel1[[#This Row],[Netto afname 2024 (LDN)]]-Tabel1[[#This Row],[Wind profiel]]&lt;0,0,Tabel1[[#This Row],[Netto afname 2024 (LDN)]]-Tabel1[[#This Row],[Wind profiel]])</f>
        <v>0</v>
      </c>
      <c r="J3702" s="1">
        <f>Tabel1[[#This Row],[Wind profiel]]-Tabel1[[#This Row],[Netto afname 2024 (LDN)]]</f>
        <v>388.85770000000002</v>
      </c>
    </row>
    <row r="3703" spans="1:10" x14ac:dyDescent="0.2">
      <c r="A3703">
        <f t="shared" si="115"/>
        <v>6</v>
      </c>
      <c r="B3703" t="s">
        <v>3701</v>
      </c>
      <c r="C3703" s="1">
        <v>154.2799</v>
      </c>
      <c r="D3703" s="1">
        <v>0</v>
      </c>
      <c r="E3703" s="1">
        <v>1.2</v>
      </c>
      <c r="F3703" s="1">
        <f t="shared" si="116"/>
        <v>155.47989999999999</v>
      </c>
      <c r="G3703" s="34"/>
      <c r="H3703" s="1">
        <v>804.1</v>
      </c>
      <c r="I3703" s="1">
        <f>IF(Tabel1[[#This Row],[Netto afname 2024 (LDN)]]-Tabel1[[#This Row],[Wind profiel]]&lt;0,0,Tabel1[[#This Row],[Netto afname 2024 (LDN)]]-Tabel1[[#This Row],[Wind profiel]])</f>
        <v>0</v>
      </c>
      <c r="J3703" s="1">
        <f>Tabel1[[#This Row],[Wind profiel]]-Tabel1[[#This Row],[Netto afname 2024 (LDN)]]</f>
        <v>649.82010000000002</v>
      </c>
    </row>
    <row r="3704" spans="1:10" x14ac:dyDescent="0.2">
      <c r="A3704">
        <f t="shared" si="115"/>
        <v>6</v>
      </c>
      <c r="B3704" t="s">
        <v>3702</v>
      </c>
      <c r="C3704" s="1">
        <v>145.11225000000002</v>
      </c>
      <c r="D3704" s="1">
        <v>0</v>
      </c>
      <c r="E3704" s="1">
        <v>14.96</v>
      </c>
      <c r="F3704" s="1">
        <f t="shared" si="116"/>
        <v>160.07225000000003</v>
      </c>
      <c r="G3704" s="34"/>
      <c r="H3704" s="1">
        <v>684.5</v>
      </c>
      <c r="I3704" s="1">
        <f>IF(Tabel1[[#This Row],[Netto afname 2024 (LDN)]]-Tabel1[[#This Row],[Wind profiel]]&lt;0,0,Tabel1[[#This Row],[Netto afname 2024 (LDN)]]-Tabel1[[#This Row],[Wind profiel]])</f>
        <v>0</v>
      </c>
      <c r="J3704" s="1">
        <f>Tabel1[[#This Row],[Wind profiel]]-Tabel1[[#This Row],[Netto afname 2024 (LDN)]]</f>
        <v>539.38774999999998</v>
      </c>
    </row>
    <row r="3705" spans="1:10" x14ac:dyDescent="0.2">
      <c r="A3705">
        <f t="shared" si="115"/>
        <v>6</v>
      </c>
      <c r="B3705" t="s">
        <v>3703</v>
      </c>
      <c r="C3705" s="1">
        <v>97.450599999999994</v>
      </c>
      <c r="D3705" s="1">
        <v>0</v>
      </c>
      <c r="E3705" s="1">
        <v>58</v>
      </c>
      <c r="F3705" s="1">
        <f t="shared" si="116"/>
        <v>155.45060000000001</v>
      </c>
      <c r="G3705" s="34"/>
      <c r="H3705" s="1">
        <v>297.2</v>
      </c>
      <c r="I3705" s="1">
        <f>IF(Tabel1[[#This Row],[Netto afname 2024 (LDN)]]-Tabel1[[#This Row],[Wind profiel]]&lt;0,0,Tabel1[[#This Row],[Netto afname 2024 (LDN)]]-Tabel1[[#This Row],[Wind profiel]])</f>
        <v>0</v>
      </c>
      <c r="J3705" s="1">
        <f>Tabel1[[#This Row],[Wind profiel]]-Tabel1[[#This Row],[Netto afname 2024 (LDN)]]</f>
        <v>199.74939999999998</v>
      </c>
    </row>
    <row r="3706" spans="1:10" x14ac:dyDescent="0.2">
      <c r="A3706">
        <f t="shared" si="115"/>
        <v>6</v>
      </c>
      <c r="B3706" t="s">
        <v>3704</v>
      </c>
      <c r="C3706" s="1">
        <v>67.870999999999995</v>
      </c>
      <c r="D3706" s="1">
        <v>9.8716683119447188E-2</v>
      </c>
      <c r="E3706" s="1">
        <v>118.24</v>
      </c>
      <c r="F3706" s="1">
        <f t="shared" si="116"/>
        <v>186.01228331688054</v>
      </c>
      <c r="G3706" s="34"/>
      <c r="H3706" s="1">
        <v>213.6</v>
      </c>
      <c r="I3706" s="1">
        <f>IF(Tabel1[[#This Row],[Netto afname 2024 (LDN)]]-Tabel1[[#This Row],[Wind profiel]]&lt;0,0,Tabel1[[#This Row],[Netto afname 2024 (LDN)]]-Tabel1[[#This Row],[Wind profiel]])</f>
        <v>0</v>
      </c>
      <c r="J3706" s="1">
        <f>Tabel1[[#This Row],[Wind profiel]]-Tabel1[[#This Row],[Netto afname 2024 (LDN)]]</f>
        <v>145.72899999999998</v>
      </c>
    </row>
    <row r="3707" spans="1:10" x14ac:dyDescent="0.2">
      <c r="A3707">
        <f t="shared" si="115"/>
        <v>6</v>
      </c>
      <c r="B3707" t="s">
        <v>3705</v>
      </c>
      <c r="C3707" s="1">
        <v>29.782200000000003</v>
      </c>
      <c r="D3707" s="1">
        <v>6.4165844027640677</v>
      </c>
      <c r="E3707" s="1">
        <v>172.96</v>
      </c>
      <c r="F3707" s="1">
        <f t="shared" si="116"/>
        <v>196.32561559723595</v>
      </c>
      <c r="G3707" s="34"/>
      <c r="H3707" s="1">
        <v>365.4</v>
      </c>
      <c r="I3707" s="1">
        <f>IF(Tabel1[[#This Row],[Netto afname 2024 (LDN)]]-Tabel1[[#This Row],[Wind profiel]]&lt;0,0,Tabel1[[#This Row],[Netto afname 2024 (LDN)]]-Tabel1[[#This Row],[Wind profiel]])</f>
        <v>0</v>
      </c>
      <c r="J3707" s="1">
        <f>Tabel1[[#This Row],[Wind profiel]]-Tabel1[[#This Row],[Netto afname 2024 (LDN)]]</f>
        <v>335.61779999999999</v>
      </c>
    </row>
    <row r="3708" spans="1:10" x14ac:dyDescent="0.2">
      <c r="A3708">
        <f t="shared" si="115"/>
        <v>6</v>
      </c>
      <c r="B3708" t="s">
        <v>3706</v>
      </c>
      <c r="C3708" s="1">
        <v>37.329050000000002</v>
      </c>
      <c r="D3708" s="1">
        <v>62.191510365251723</v>
      </c>
      <c r="E3708" s="1">
        <v>220.07999999999998</v>
      </c>
      <c r="F3708" s="1">
        <f t="shared" si="116"/>
        <v>195.21753963474825</v>
      </c>
      <c r="G3708" s="34"/>
      <c r="H3708" s="1">
        <v>272.39999999999998</v>
      </c>
      <c r="I3708" s="1">
        <f>IF(Tabel1[[#This Row],[Netto afname 2024 (LDN)]]-Tabel1[[#This Row],[Wind profiel]]&lt;0,0,Tabel1[[#This Row],[Netto afname 2024 (LDN)]]-Tabel1[[#This Row],[Wind profiel]])</f>
        <v>0</v>
      </c>
      <c r="J3708" s="1">
        <f>Tabel1[[#This Row],[Wind profiel]]-Tabel1[[#This Row],[Netto afname 2024 (LDN)]]</f>
        <v>235.07094999999998</v>
      </c>
    </row>
    <row r="3709" spans="1:10" x14ac:dyDescent="0.2">
      <c r="A3709">
        <f t="shared" si="115"/>
        <v>6</v>
      </c>
      <c r="B3709" t="s">
        <v>3707</v>
      </c>
      <c r="C3709" s="1">
        <v>0</v>
      </c>
      <c r="D3709" s="1">
        <v>181.7374136229023</v>
      </c>
      <c r="E3709" s="1">
        <v>368.00000000000006</v>
      </c>
      <c r="F3709" s="1">
        <f t="shared" si="116"/>
        <v>186.26258637709776</v>
      </c>
      <c r="G3709" s="34"/>
      <c r="H3709" s="1">
        <v>229</v>
      </c>
      <c r="I3709" s="1">
        <f>IF(Tabel1[[#This Row],[Netto afname 2024 (LDN)]]-Tabel1[[#This Row],[Wind profiel]]&lt;0,0,Tabel1[[#This Row],[Netto afname 2024 (LDN)]]-Tabel1[[#This Row],[Wind profiel]])</f>
        <v>0</v>
      </c>
      <c r="J3709" s="1">
        <f>Tabel1[[#This Row],[Wind profiel]]-Tabel1[[#This Row],[Netto afname 2024 (LDN)]]</f>
        <v>229</v>
      </c>
    </row>
    <row r="3710" spans="1:10" x14ac:dyDescent="0.2">
      <c r="A3710">
        <f t="shared" si="115"/>
        <v>6</v>
      </c>
      <c r="B3710" t="s">
        <v>3708</v>
      </c>
      <c r="C3710" s="1">
        <v>1.06365</v>
      </c>
      <c r="D3710" s="1">
        <v>130.35538005923001</v>
      </c>
      <c r="E3710" s="1">
        <v>305.36</v>
      </c>
      <c r="F3710" s="1">
        <f t="shared" si="116"/>
        <v>176.06826994076999</v>
      </c>
      <c r="G3710" s="34"/>
      <c r="H3710" s="1">
        <v>40.700000000000003</v>
      </c>
      <c r="I3710" s="1">
        <f>IF(Tabel1[[#This Row],[Netto afname 2024 (LDN)]]-Tabel1[[#This Row],[Wind profiel]]&lt;0,0,Tabel1[[#This Row],[Netto afname 2024 (LDN)]]-Tabel1[[#This Row],[Wind profiel]])</f>
        <v>0</v>
      </c>
      <c r="J3710" s="1">
        <f>Tabel1[[#This Row],[Wind profiel]]-Tabel1[[#This Row],[Netto afname 2024 (LDN)]]</f>
        <v>39.63635</v>
      </c>
    </row>
    <row r="3711" spans="1:10" x14ac:dyDescent="0.2">
      <c r="A3711">
        <f t="shared" si="115"/>
        <v>6</v>
      </c>
      <c r="B3711" t="s">
        <v>3709</v>
      </c>
      <c r="C3711" s="1">
        <v>0</v>
      </c>
      <c r="D3711" s="1">
        <v>272.90227048371173</v>
      </c>
      <c r="E3711" s="1">
        <v>450.32</v>
      </c>
      <c r="F3711" s="1">
        <f t="shared" si="116"/>
        <v>177.41772951628826</v>
      </c>
      <c r="G3711" s="34"/>
      <c r="H3711" s="1">
        <v>13.6</v>
      </c>
      <c r="I3711" s="1">
        <f>IF(Tabel1[[#This Row],[Netto afname 2024 (LDN)]]-Tabel1[[#This Row],[Wind profiel]]&lt;0,0,Tabel1[[#This Row],[Netto afname 2024 (LDN)]]-Tabel1[[#This Row],[Wind profiel]])</f>
        <v>0</v>
      </c>
      <c r="J3711" s="1">
        <f>Tabel1[[#This Row],[Wind profiel]]-Tabel1[[#This Row],[Netto afname 2024 (LDN)]]</f>
        <v>13.6</v>
      </c>
    </row>
    <row r="3712" spans="1:10" x14ac:dyDescent="0.2">
      <c r="A3712">
        <f t="shared" si="115"/>
        <v>6</v>
      </c>
      <c r="B3712" t="s">
        <v>3710</v>
      </c>
      <c r="C3712" s="1">
        <v>0</v>
      </c>
      <c r="D3712" s="1">
        <v>192.34945705824285</v>
      </c>
      <c r="E3712" s="1">
        <v>367.68</v>
      </c>
      <c r="F3712" s="1">
        <f t="shared" si="116"/>
        <v>175.33054294175716</v>
      </c>
      <c r="G3712" s="34"/>
      <c r="H3712" s="1">
        <v>56</v>
      </c>
      <c r="I3712" s="1">
        <f>IF(Tabel1[[#This Row],[Netto afname 2024 (LDN)]]-Tabel1[[#This Row],[Wind profiel]]&lt;0,0,Tabel1[[#This Row],[Netto afname 2024 (LDN)]]-Tabel1[[#This Row],[Wind profiel]])</f>
        <v>0</v>
      </c>
      <c r="J3712" s="1">
        <f>Tabel1[[#This Row],[Wind profiel]]-Tabel1[[#This Row],[Netto afname 2024 (LDN)]]</f>
        <v>56</v>
      </c>
    </row>
    <row r="3713" spans="1:10" x14ac:dyDescent="0.2">
      <c r="A3713">
        <f t="shared" si="115"/>
        <v>6</v>
      </c>
      <c r="B3713" t="s">
        <v>3711</v>
      </c>
      <c r="C3713" s="1">
        <v>0.1013</v>
      </c>
      <c r="D3713" s="1">
        <v>60.760118460019747</v>
      </c>
      <c r="E3713" s="1">
        <v>228.16000000000003</v>
      </c>
      <c r="F3713" s="1">
        <f t="shared" si="116"/>
        <v>167.50118153998028</v>
      </c>
      <c r="G3713" s="34"/>
      <c r="H3713" s="1">
        <v>129.9</v>
      </c>
      <c r="I3713" s="1">
        <f>IF(Tabel1[[#This Row],[Netto afname 2024 (LDN)]]-Tabel1[[#This Row],[Wind profiel]]&lt;0,0,Tabel1[[#This Row],[Netto afname 2024 (LDN)]]-Tabel1[[#This Row],[Wind profiel]])</f>
        <v>0</v>
      </c>
      <c r="J3713" s="1">
        <f>Tabel1[[#This Row],[Wind profiel]]-Tabel1[[#This Row],[Netto afname 2024 (LDN)]]</f>
        <v>129.7987</v>
      </c>
    </row>
    <row r="3714" spans="1:10" x14ac:dyDescent="0.2">
      <c r="A3714">
        <f t="shared" si="115"/>
        <v>6</v>
      </c>
      <c r="B3714" t="s">
        <v>3712</v>
      </c>
      <c r="C3714" s="1">
        <v>0.25324999999999998</v>
      </c>
      <c r="D3714" s="1">
        <v>77.640671273445207</v>
      </c>
      <c r="E3714" s="1">
        <v>236.56</v>
      </c>
      <c r="F3714" s="1">
        <f t="shared" si="116"/>
        <v>159.1725787265548</v>
      </c>
      <c r="G3714" s="34"/>
      <c r="H3714" s="1">
        <v>245.9</v>
      </c>
      <c r="I3714" s="1">
        <f>IF(Tabel1[[#This Row],[Netto afname 2024 (LDN)]]-Tabel1[[#This Row],[Wind profiel]]&lt;0,0,Tabel1[[#This Row],[Netto afname 2024 (LDN)]]-Tabel1[[#This Row],[Wind profiel]])</f>
        <v>0</v>
      </c>
      <c r="J3714" s="1">
        <f>Tabel1[[#This Row],[Wind profiel]]-Tabel1[[#This Row],[Netto afname 2024 (LDN)]]</f>
        <v>245.64675</v>
      </c>
    </row>
    <row r="3715" spans="1:10" x14ac:dyDescent="0.2">
      <c r="A3715">
        <f t="shared" si="115"/>
        <v>6</v>
      </c>
      <c r="B3715" t="s">
        <v>3713</v>
      </c>
      <c r="C3715" s="1">
        <v>20.817149999999998</v>
      </c>
      <c r="D3715" s="1">
        <v>8.8845014807502469</v>
      </c>
      <c r="E3715" s="1">
        <v>146.48000000000002</v>
      </c>
      <c r="F3715" s="1">
        <f t="shared" si="116"/>
        <v>158.41264851924976</v>
      </c>
      <c r="G3715" s="34"/>
      <c r="H3715" s="1">
        <v>475</v>
      </c>
      <c r="I3715" s="1">
        <f>IF(Tabel1[[#This Row],[Netto afname 2024 (LDN)]]-Tabel1[[#This Row],[Wind profiel]]&lt;0,0,Tabel1[[#This Row],[Netto afname 2024 (LDN)]]-Tabel1[[#This Row],[Wind profiel]])</f>
        <v>0</v>
      </c>
      <c r="J3715" s="1">
        <f>Tabel1[[#This Row],[Wind profiel]]-Tabel1[[#This Row],[Netto afname 2024 (LDN)]]</f>
        <v>454.18285000000003</v>
      </c>
    </row>
    <row r="3716" spans="1:10" x14ac:dyDescent="0.2">
      <c r="A3716">
        <f t="shared" ref="A3716:A3779" si="117">MONTH(B3716)</f>
        <v>6</v>
      </c>
      <c r="B3716" t="s">
        <v>3714</v>
      </c>
      <c r="C3716" s="1">
        <v>43.356399999999994</v>
      </c>
      <c r="D3716" s="1">
        <v>9.8716683119447188E-2</v>
      </c>
      <c r="E3716" s="1">
        <v>114.72</v>
      </c>
      <c r="F3716" s="1">
        <f t="shared" ref="F3716:F3779" si="118">C3716+E3716-D3716</f>
        <v>157.97768331688053</v>
      </c>
      <c r="G3716" s="34"/>
      <c r="H3716" s="1">
        <v>428</v>
      </c>
      <c r="I3716" s="1">
        <f>IF(Tabel1[[#This Row],[Netto afname 2024 (LDN)]]-Tabel1[[#This Row],[Wind profiel]]&lt;0,0,Tabel1[[#This Row],[Netto afname 2024 (LDN)]]-Tabel1[[#This Row],[Wind profiel]])</f>
        <v>0</v>
      </c>
      <c r="J3716" s="1">
        <f>Tabel1[[#This Row],[Wind profiel]]-Tabel1[[#This Row],[Netto afname 2024 (LDN)]]</f>
        <v>384.64359999999999</v>
      </c>
    </row>
    <row r="3717" spans="1:10" x14ac:dyDescent="0.2">
      <c r="A3717">
        <f t="shared" si="117"/>
        <v>6</v>
      </c>
      <c r="B3717" t="s">
        <v>3715</v>
      </c>
      <c r="C3717" s="1">
        <v>70.15025</v>
      </c>
      <c r="D3717" s="1">
        <v>1.7275419545903257</v>
      </c>
      <c r="E3717" s="1">
        <v>99.199999999999989</v>
      </c>
      <c r="F3717" s="1">
        <f t="shared" si="118"/>
        <v>167.62270804540967</v>
      </c>
      <c r="G3717" s="34"/>
      <c r="H3717" s="1">
        <v>310.8</v>
      </c>
      <c r="I3717" s="1">
        <f>IF(Tabel1[[#This Row],[Netto afname 2024 (LDN)]]-Tabel1[[#This Row],[Wind profiel]]&lt;0,0,Tabel1[[#This Row],[Netto afname 2024 (LDN)]]-Tabel1[[#This Row],[Wind profiel]])</f>
        <v>0</v>
      </c>
      <c r="J3717" s="1">
        <f>Tabel1[[#This Row],[Wind profiel]]-Tabel1[[#This Row],[Netto afname 2024 (LDN)]]</f>
        <v>240.64975000000001</v>
      </c>
    </row>
    <row r="3718" spans="1:10" x14ac:dyDescent="0.2">
      <c r="A3718">
        <f t="shared" si="117"/>
        <v>6</v>
      </c>
      <c r="B3718" t="s">
        <v>3716</v>
      </c>
      <c r="C3718" s="1">
        <v>153.46950000000001</v>
      </c>
      <c r="D3718" s="1">
        <v>0</v>
      </c>
      <c r="E3718" s="1">
        <v>20.64</v>
      </c>
      <c r="F3718" s="1">
        <f t="shared" si="118"/>
        <v>174.10950000000003</v>
      </c>
      <c r="G3718" s="34"/>
      <c r="H3718" s="1">
        <v>127.1</v>
      </c>
      <c r="I3718" s="1">
        <f>IF(Tabel1[[#This Row],[Netto afname 2024 (LDN)]]-Tabel1[[#This Row],[Wind profiel]]&lt;0,0,Tabel1[[#This Row],[Netto afname 2024 (LDN)]]-Tabel1[[#This Row],[Wind profiel]])</f>
        <v>26.369500000000016</v>
      </c>
      <c r="J3718" s="1">
        <f>Tabel1[[#This Row],[Wind profiel]]-Tabel1[[#This Row],[Netto afname 2024 (LDN)]]</f>
        <v>-26.369500000000016</v>
      </c>
    </row>
    <row r="3719" spans="1:10" x14ac:dyDescent="0.2">
      <c r="A3719">
        <f t="shared" si="117"/>
        <v>6</v>
      </c>
      <c r="B3719" t="s">
        <v>3717</v>
      </c>
      <c r="C3719" s="1">
        <v>171.60220000000001</v>
      </c>
      <c r="D3719" s="1">
        <v>0</v>
      </c>
      <c r="E3719" s="1">
        <v>1.92</v>
      </c>
      <c r="F3719" s="1">
        <f t="shared" si="118"/>
        <v>173.5222</v>
      </c>
      <c r="G3719" s="34"/>
      <c r="H3719" s="1">
        <v>52.3</v>
      </c>
      <c r="I3719" s="1">
        <f>IF(Tabel1[[#This Row],[Netto afname 2024 (LDN)]]-Tabel1[[#This Row],[Wind profiel]]&lt;0,0,Tabel1[[#This Row],[Netto afname 2024 (LDN)]]-Tabel1[[#This Row],[Wind profiel]])</f>
        <v>119.30220000000001</v>
      </c>
      <c r="J3719" s="1">
        <f>Tabel1[[#This Row],[Wind profiel]]-Tabel1[[#This Row],[Netto afname 2024 (LDN)]]</f>
        <v>-119.30220000000001</v>
      </c>
    </row>
    <row r="3720" spans="1:10" x14ac:dyDescent="0.2">
      <c r="A3720">
        <f t="shared" si="117"/>
        <v>6</v>
      </c>
      <c r="B3720" t="s">
        <v>3718</v>
      </c>
      <c r="C3720" s="1">
        <v>173.72949999999997</v>
      </c>
      <c r="D3720" s="1">
        <v>0</v>
      </c>
      <c r="E3720" s="1">
        <v>0</v>
      </c>
      <c r="F3720" s="1">
        <f t="shared" si="118"/>
        <v>173.72949999999997</v>
      </c>
      <c r="G3720" s="34"/>
      <c r="H3720" s="1">
        <v>20.3</v>
      </c>
      <c r="I3720" s="1">
        <f>IF(Tabel1[[#This Row],[Netto afname 2024 (LDN)]]-Tabel1[[#This Row],[Wind profiel]]&lt;0,0,Tabel1[[#This Row],[Netto afname 2024 (LDN)]]-Tabel1[[#This Row],[Wind profiel]])</f>
        <v>153.42949999999996</v>
      </c>
      <c r="J3720" s="1">
        <f>Tabel1[[#This Row],[Wind profiel]]-Tabel1[[#This Row],[Netto afname 2024 (LDN)]]</f>
        <v>-153.42949999999996</v>
      </c>
    </row>
    <row r="3721" spans="1:10" x14ac:dyDescent="0.2">
      <c r="A3721">
        <f t="shared" si="117"/>
        <v>6</v>
      </c>
      <c r="B3721" t="s">
        <v>3719</v>
      </c>
      <c r="C3721" s="1">
        <v>170.63985</v>
      </c>
      <c r="D3721" s="1">
        <v>0</v>
      </c>
      <c r="E3721" s="1">
        <v>0</v>
      </c>
      <c r="F3721" s="1">
        <f t="shared" si="118"/>
        <v>170.63985</v>
      </c>
      <c r="G3721" s="34"/>
      <c r="H3721" s="1">
        <v>20.5</v>
      </c>
      <c r="I3721" s="1">
        <f>IF(Tabel1[[#This Row],[Netto afname 2024 (LDN)]]-Tabel1[[#This Row],[Wind profiel]]&lt;0,0,Tabel1[[#This Row],[Netto afname 2024 (LDN)]]-Tabel1[[#This Row],[Wind profiel]])</f>
        <v>150.13985</v>
      </c>
      <c r="J3721" s="1">
        <f>Tabel1[[#This Row],[Wind profiel]]-Tabel1[[#This Row],[Netto afname 2024 (LDN)]]</f>
        <v>-150.13985</v>
      </c>
    </row>
    <row r="3722" spans="1:10" x14ac:dyDescent="0.2">
      <c r="A3722">
        <f t="shared" si="117"/>
        <v>6</v>
      </c>
      <c r="B3722" t="s">
        <v>3720</v>
      </c>
      <c r="C3722" s="1">
        <v>168.15800000000002</v>
      </c>
      <c r="D3722" s="1">
        <v>0</v>
      </c>
      <c r="E3722" s="1">
        <v>0</v>
      </c>
      <c r="F3722" s="1">
        <f t="shared" si="118"/>
        <v>168.15800000000002</v>
      </c>
      <c r="G3722" s="34"/>
      <c r="H3722" s="1">
        <v>87.2</v>
      </c>
      <c r="I3722" s="1">
        <f>IF(Tabel1[[#This Row],[Netto afname 2024 (LDN)]]-Tabel1[[#This Row],[Wind profiel]]&lt;0,0,Tabel1[[#This Row],[Netto afname 2024 (LDN)]]-Tabel1[[#This Row],[Wind profiel]])</f>
        <v>80.958000000000013</v>
      </c>
      <c r="J3722" s="1">
        <f>Tabel1[[#This Row],[Wind profiel]]-Tabel1[[#This Row],[Netto afname 2024 (LDN)]]</f>
        <v>-80.958000000000013</v>
      </c>
    </row>
    <row r="3723" spans="1:10" x14ac:dyDescent="0.2">
      <c r="A3723">
        <f t="shared" si="117"/>
        <v>6</v>
      </c>
      <c r="B3723" t="s">
        <v>3721</v>
      </c>
      <c r="C3723" s="1">
        <v>163.95405</v>
      </c>
      <c r="D3723" s="1">
        <v>0</v>
      </c>
      <c r="E3723" s="1">
        <v>0</v>
      </c>
      <c r="F3723" s="1">
        <f t="shared" si="118"/>
        <v>163.95405</v>
      </c>
      <c r="G3723" s="34"/>
      <c r="H3723" s="1">
        <v>69.099999999999994</v>
      </c>
      <c r="I3723" s="1">
        <f>IF(Tabel1[[#This Row],[Netto afname 2024 (LDN)]]-Tabel1[[#This Row],[Wind profiel]]&lt;0,0,Tabel1[[#This Row],[Netto afname 2024 (LDN)]]-Tabel1[[#This Row],[Wind profiel]])</f>
        <v>94.854050000000001</v>
      </c>
      <c r="J3723" s="1">
        <f>Tabel1[[#This Row],[Wind profiel]]-Tabel1[[#This Row],[Netto afname 2024 (LDN)]]</f>
        <v>-94.854050000000001</v>
      </c>
    </row>
    <row r="3724" spans="1:10" x14ac:dyDescent="0.2">
      <c r="A3724">
        <f t="shared" si="117"/>
        <v>6</v>
      </c>
      <c r="B3724" t="s">
        <v>3722</v>
      </c>
      <c r="C3724" s="1">
        <v>153.6721</v>
      </c>
      <c r="D3724" s="1">
        <v>0</v>
      </c>
      <c r="E3724" s="1">
        <v>0</v>
      </c>
      <c r="F3724" s="1">
        <f t="shared" si="118"/>
        <v>153.6721</v>
      </c>
      <c r="G3724" s="34"/>
      <c r="H3724" s="1">
        <v>64.599999999999994</v>
      </c>
      <c r="I3724" s="1">
        <f>IF(Tabel1[[#This Row],[Netto afname 2024 (LDN)]]-Tabel1[[#This Row],[Wind profiel]]&lt;0,0,Tabel1[[#This Row],[Netto afname 2024 (LDN)]]-Tabel1[[#This Row],[Wind profiel]])</f>
        <v>89.072100000000006</v>
      </c>
      <c r="J3724" s="1">
        <f>Tabel1[[#This Row],[Wind profiel]]-Tabel1[[#This Row],[Netto afname 2024 (LDN)]]</f>
        <v>-89.072100000000006</v>
      </c>
    </row>
    <row r="3725" spans="1:10" x14ac:dyDescent="0.2">
      <c r="A3725">
        <f t="shared" si="117"/>
        <v>6</v>
      </c>
      <c r="B3725" t="s">
        <v>3723</v>
      </c>
      <c r="C3725" s="1">
        <v>143.59275</v>
      </c>
      <c r="D3725" s="1">
        <v>0</v>
      </c>
      <c r="E3725" s="1">
        <v>0</v>
      </c>
      <c r="F3725" s="1">
        <f t="shared" si="118"/>
        <v>143.59275</v>
      </c>
      <c r="G3725" s="34"/>
      <c r="H3725" s="1">
        <v>51.2</v>
      </c>
      <c r="I3725" s="1">
        <f>IF(Tabel1[[#This Row],[Netto afname 2024 (LDN)]]-Tabel1[[#This Row],[Wind profiel]]&lt;0,0,Tabel1[[#This Row],[Netto afname 2024 (LDN)]]-Tabel1[[#This Row],[Wind profiel]])</f>
        <v>92.392749999999992</v>
      </c>
      <c r="J3725" s="1">
        <f>Tabel1[[#This Row],[Wind profiel]]-Tabel1[[#This Row],[Netto afname 2024 (LDN)]]</f>
        <v>-92.392749999999992</v>
      </c>
    </row>
    <row r="3726" spans="1:10" x14ac:dyDescent="0.2">
      <c r="A3726">
        <f t="shared" si="117"/>
        <v>6</v>
      </c>
      <c r="B3726" t="s">
        <v>3724</v>
      </c>
      <c r="C3726" s="1">
        <v>144.09924999999998</v>
      </c>
      <c r="D3726" s="1">
        <v>0</v>
      </c>
      <c r="E3726" s="1">
        <v>0</v>
      </c>
      <c r="F3726" s="1">
        <f t="shared" si="118"/>
        <v>144.09924999999998</v>
      </c>
      <c r="G3726" s="34"/>
      <c r="H3726" s="1">
        <v>71.400000000000006</v>
      </c>
      <c r="I3726" s="1">
        <f>IF(Tabel1[[#This Row],[Netto afname 2024 (LDN)]]-Tabel1[[#This Row],[Wind profiel]]&lt;0,0,Tabel1[[#This Row],[Netto afname 2024 (LDN)]]-Tabel1[[#This Row],[Wind profiel]])</f>
        <v>72.699249999999978</v>
      </c>
      <c r="J3726" s="1">
        <f>Tabel1[[#This Row],[Wind profiel]]-Tabel1[[#This Row],[Netto afname 2024 (LDN)]]</f>
        <v>-72.699249999999978</v>
      </c>
    </row>
    <row r="3727" spans="1:10" x14ac:dyDescent="0.2">
      <c r="A3727">
        <f t="shared" si="117"/>
        <v>6</v>
      </c>
      <c r="B3727" t="s">
        <v>3725</v>
      </c>
      <c r="C3727" s="1">
        <v>147.03694999999999</v>
      </c>
      <c r="D3727" s="1">
        <v>0</v>
      </c>
      <c r="E3727" s="1">
        <v>0.8</v>
      </c>
      <c r="F3727" s="1">
        <f t="shared" si="118"/>
        <v>147.83695</v>
      </c>
      <c r="G3727" s="34"/>
      <c r="H3727" s="1">
        <v>79.7</v>
      </c>
      <c r="I3727" s="1">
        <f>IF(Tabel1[[#This Row],[Netto afname 2024 (LDN)]]-Tabel1[[#This Row],[Wind profiel]]&lt;0,0,Tabel1[[#This Row],[Netto afname 2024 (LDN)]]-Tabel1[[#This Row],[Wind profiel]])</f>
        <v>67.336949999999987</v>
      </c>
      <c r="J3727" s="1">
        <f>Tabel1[[#This Row],[Wind profiel]]-Tabel1[[#This Row],[Netto afname 2024 (LDN)]]</f>
        <v>-67.336949999999987</v>
      </c>
    </row>
    <row r="3728" spans="1:10" x14ac:dyDescent="0.2">
      <c r="A3728">
        <f t="shared" si="117"/>
        <v>6</v>
      </c>
      <c r="B3728" t="s">
        <v>3726</v>
      </c>
      <c r="C3728" s="1">
        <v>141.11089999999999</v>
      </c>
      <c r="D3728" s="1">
        <v>0</v>
      </c>
      <c r="E3728" s="1">
        <v>10.8</v>
      </c>
      <c r="F3728" s="1">
        <f t="shared" si="118"/>
        <v>151.9109</v>
      </c>
      <c r="G3728" s="34"/>
      <c r="H3728" s="1">
        <v>89.3</v>
      </c>
      <c r="I3728" s="1">
        <f>IF(Tabel1[[#This Row],[Netto afname 2024 (LDN)]]-Tabel1[[#This Row],[Wind profiel]]&lt;0,0,Tabel1[[#This Row],[Netto afname 2024 (LDN)]]-Tabel1[[#This Row],[Wind profiel]])</f>
        <v>51.81089999999999</v>
      </c>
      <c r="J3728" s="1">
        <f>Tabel1[[#This Row],[Wind profiel]]-Tabel1[[#This Row],[Netto afname 2024 (LDN)]]</f>
        <v>-51.81089999999999</v>
      </c>
    </row>
    <row r="3729" spans="1:10" x14ac:dyDescent="0.2">
      <c r="A3729">
        <f t="shared" si="117"/>
        <v>6</v>
      </c>
      <c r="B3729" t="s">
        <v>3727</v>
      </c>
      <c r="C3729" s="1">
        <v>108.64425</v>
      </c>
      <c r="D3729" s="1">
        <v>0</v>
      </c>
      <c r="E3729" s="1">
        <v>46.32</v>
      </c>
      <c r="F3729" s="1">
        <f t="shared" si="118"/>
        <v>154.96424999999999</v>
      </c>
      <c r="G3729" s="34"/>
      <c r="H3729" s="1">
        <v>141.4</v>
      </c>
      <c r="I3729" s="1">
        <f>IF(Tabel1[[#This Row],[Netto afname 2024 (LDN)]]-Tabel1[[#This Row],[Wind profiel]]&lt;0,0,Tabel1[[#This Row],[Netto afname 2024 (LDN)]]-Tabel1[[#This Row],[Wind profiel]])</f>
        <v>0</v>
      </c>
      <c r="J3729" s="1">
        <f>Tabel1[[#This Row],[Wind profiel]]-Tabel1[[#This Row],[Netto afname 2024 (LDN)]]</f>
        <v>32.755750000000006</v>
      </c>
    </row>
    <row r="3730" spans="1:10" x14ac:dyDescent="0.2">
      <c r="A3730">
        <f t="shared" si="117"/>
        <v>6</v>
      </c>
      <c r="B3730" t="s">
        <v>3728</v>
      </c>
      <c r="C3730" s="1">
        <v>89.751800000000003</v>
      </c>
      <c r="D3730" s="1">
        <v>0</v>
      </c>
      <c r="E3730" s="1">
        <v>74.64</v>
      </c>
      <c r="F3730" s="1">
        <f t="shared" si="118"/>
        <v>164.39179999999999</v>
      </c>
      <c r="G3730" s="34"/>
      <c r="H3730" s="1">
        <v>220.9</v>
      </c>
      <c r="I3730" s="1">
        <f>IF(Tabel1[[#This Row],[Netto afname 2024 (LDN)]]-Tabel1[[#This Row],[Wind profiel]]&lt;0,0,Tabel1[[#This Row],[Netto afname 2024 (LDN)]]-Tabel1[[#This Row],[Wind profiel]])</f>
        <v>0</v>
      </c>
      <c r="J3730" s="1">
        <f>Tabel1[[#This Row],[Wind profiel]]-Tabel1[[#This Row],[Netto afname 2024 (LDN)]]</f>
        <v>131.1482</v>
      </c>
    </row>
    <row r="3731" spans="1:10" x14ac:dyDescent="0.2">
      <c r="A3731">
        <f t="shared" si="117"/>
        <v>6</v>
      </c>
      <c r="B3731" t="s">
        <v>3729</v>
      </c>
      <c r="C3731" s="1">
        <v>11.598849999999999</v>
      </c>
      <c r="D3731" s="1">
        <v>24.876604146100689</v>
      </c>
      <c r="E3731" s="1">
        <v>180.07999999999998</v>
      </c>
      <c r="F3731" s="1">
        <f t="shared" si="118"/>
        <v>166.80224585389931</v>
      </c>
      <c r="G3731" s="34"/>
      <c r="H3731" s="1">
        <v>270.7</v>
      </c>
      <c r="I3731" s="1">
        <f>IF(Tabel1[[#This Row],[Netto afname 2024 (LDN)]]-Tabel1[[#This Row],[Wind profiel]]&lt;0,0,Tabel1[[#This Row],[Netto afname 2024 (LDN)]]-Tabel1[[#This Row],[Wind profiel]])</f>
        <v>0</v>
      </c>
      <c r="J3731" s="1">
        <f>Tabel1[[#This Row],[Wind profiel]]-Tabel1[[#This Row],[Netto afname 2024 (LDN)]]</f>
        <v>259.10114999999996</v>
      </c>
    </row>
    <row r="3732" spans="1:10" x14ac:dyDescent="0.2">
      <c r="A3732">
        <f t="shared" si="117"/>
        <v>6</v>
      </c>
      <c r="B3732" t="s">
        <v>3730</v>
      </c>
      <c r="C3732" s="1">
        <v>3.1402999999999999</v>
      </c>
      <c r="D3732" s="1">
        <v>34.79763079960513</v>
      </c>
      <c r="E3732" s="1">
        <v>201.27999999999997</v>
      </c>
      <c r="F3732" s="1">
        <f t="shared" si="118"/>
        <v>169.62266920039485</v>
      </c>
      <c r="G3732" s="34"/>
      <c r="H3732" s="1">
        <v>434.7</v>
      </c>
      <c r="I3732" s="1">
        <f>IF(Tabel1[[#This Row],[Netto afname 2024 (LDN)]]-Tabel1[[#This Row],[Wind profiel]]&lt;0,0,Tabel1[[#This Row],[Netto afname 2024 (LDN)]]-Tabel1[[#This Row],[Wind profiel]])</f>
        <v>0</v>
      </c>
      <c r="J3732" s="1">
        <f>Tabel1[[#This Row],[Wind profiel]]-Tabel1[[#This Row],[Netto afname 2024 (LDN)]]</f>
        <v>431.55969999999996</v>
      </c>
    </row>
    <row r="3733" spans="1:10" x14ac:dyDescent="0.2">
      <c r="A3733">
        <f t="shared" si="117"/>
        <v>6</v>
      </c>
      <c r="B3733" t="s">
        <v>3731</v>
      </c>
      <c r="C3733" s="1">
        <v>0.25324999999999998</v>
      </c>
      <c r="D3733" s="1">
        <v>266.04146100691014</v>
      </c>
      <c r="E3733" s="1">
        <v>446.40000000000003</v>
      </c>
      <c r="F3733" s="1">
        <f t="shared" si="118"/>
        <v>180.61178899308987</v>
      </c>
      <c r="G3733" s="34"/>
      <c r="H3733" s="1">
        <v>547.6</v>
      </c>
      <c r="I3733" s="1">
        <f>IF(Tabel1[[#This Row],[Netto afname 2024 (LDN)]]-Tabel1[[#This Row],[Wind profiel]]&lt;0,0,Tabel1[[#This Row],[Netto afname 2024 (LDN)]]-Tabel1[[#This Row],[Wind profiel]])</f>
        <v>0</v>
      </c>
      <c r="J3733" s="1">
        <f>Tabel1[[#This Row],[Wind profiel]]-Tabel1[[#This Row],[Netto afname 2024 (LDN)]]</f>
        <v>547.34675000000004</v>
      </c>
    </row>
    <row r="3734" spans="1:10" x14ac:dyDescent="0.2">
      <c r="A3734">
        <f t="shared" si="117"/>
        <v>6</v>
      </c>
      <c r="B3734" t="s">
        <v>3732</v>
      </c>
      <c r="C3734" s="1">
        <v>0</v>
      </c>
      <c r="D3734" s="1">
        <v>308.39091806515302</v>
      </c>
      <c r="E3734" s="1">
        <v>488.32000000000005</v>
      </c>
      <c r="F3734" s="1">
        <f t="shared" si="118"/>
        <v>179.92908193484703</v>
      </c>
      <c r="G3734" s="34"/>
      <c r="H3734" s="1">
        <v>633.79999999999995</v>
      </c>
      <c r="I3734" s="1">
        <f>IF(Tabel1[[#This Row],[Netto afname 2024 (LDN)]]-Tabel1[[#This Row],[Wind profiel]]&lt;0,0,Tabel1[[#This Row],[Netto afname 2024 (LDN)]]-Tabel1[[#This Row],[Wind profiel]])</f>
        <v>0</v>
      </c>
      <c r="J3734" s="1">
        <f>Tabel1[[#This Row],[Wind profiel]]-Tabel1[[#This Row],[Netto afname 2024 (LDN)]]</f>
        <v>633.79999999999995</v>
      </c>
    </row>
    <row r="3735" spans="1:10" x14ac:dyDescent="0.2">
      <c r="A3735">
        <f t="shared" si="117"/>
        <v>6</v>
      </c>
      <c r="B3735" t="s">
        <v>3733</v>
      </c>
      <c r="C3735" s="1">
        <v>15.2963</v>
      </c>
      <c r="D3735" s="1">
        <v>141.11549851924977</v>
      </c>
      <c r="E3735" s="1">
        <v>295.12</v>
      </c>
      <c r="F3735" s="1">
        <f t="shared" si="118"/>
        <v>169.30080148075021</v>
      </c>
      <c r="G3735" s="34"/>
      <c r="H3735" s="1">
        <v>967.7</v>
      </c>
      <c r="I3735" s="1">
        <f>IF(Tabel1[[#This Row],[Netto afname 2024 (LDN)]]-Tabel1[[#This Row],[Wind profiel]]&lt;0,0,Tabel1[[#This Row],[Netto afname 2024 (LDN)]]-Tabel1[[#This Row],[Wind profiel]])</f>
        <v>0</v>
      </c>
      <c r="J3735" s="1">
        <f>Tabel1[[#This Row],[Wind profiel]]-Tabel1[[#This Row],[Netto afname 2024 (LDN)]]</f>
        <v>952.40370000000007</v>
      </c>
    </row>
    <row r="3736" spans="1:10" x14ac:dyDescent="0.2">
      <c r="A3736">
        <f t="shared" si="117"/>
        <v>6</v>
      </c>
      <c r="B3736" t="s">
        <v>3734</v>
      </c>
      <c r="C3736" s="1">
        <v>29.9848</v>
      </c>
      <c r="D3736" s="1">
        <v>36.278381046396838</v>
      </c>
      <c r="E3736" s="1">
        <v>169.6</v>
      </c>
      <c r="F3736" s="1">
        <f t="shared" si="118"/>
        <v>163.30641895360316</v>
      </c>
      <c r="G3736" s="34"/>
      <c r="H3736" s="1">
        <v>1217.5</v>
      </c>
      <c r="I3736" s="1">
        <f>IF(Tabel1[[#This Row],[Netto afname 2024 (LDN)]]-Tabel1[[#This Row],[Wind profiel]]&lt;0,0,Tabel1[[#This Row],[Netto afname 2024 (LDN)]]-Tabel1[[#This Row],[Wind profiel]])</f>
        <v>0</v>
      </c>
      <c r="J3736" s="1">
        <f>Tabel1[[#This Row],[Wind profiel]]-Tabel1[[#This Row],[Netto afname 2024 (LDN)]]</f>
        <v>1187.5152</v>
      </c>
    </row>
    <row r="3737" spans="1:10" x14ac:dyDescent="0.2">
      <c r="A3737">
        <f t="shared" si="117"/>
        <v>6</v>
      </c>
      <c r="B3737" t="s">
        <v>3735</v>
      </c>
      <c r="C3737" s="1">
        <v>0.2026</v>
      </c>
      <c r="D3737" s="1">
        <v>135.93287265547877</v>
      </c>
      <c r="E3737" s="1">
        <v>303.68</v>
      </c>
      <c r="F3737" s="1">
        <f t="shared" si="118"/>
        <v>167.94972734452125</v>
      </c>
      <c r="G3737" s="34"/>
      <c r="H3737" s="1">
        <v>1553.4</v>
      </c>
      <c r="I3737" s="1">
        <f>IF(Tabel1[[#This Row],[Netto afname 2024 (LDN)]]-Tabel1[[#This Row],[Wind profiel]]&lt;0,0,Tabel1[[#This Row],[Netto afname 2024 (LDN)]]-Tabel1[[#This Row],[Wind profiel]])</f>
        <v>0</v>
      </c>
      <c r="J3737" s="1">
        <f>Tabel1[[#This Row],[Wind profiel]]-Tabel1[[#This Row],[Netto afname 2024 (LDN)]]</f>
        <v>1553.1974</v>
      </c>
    </row>
    <row r="3738" spans="1:10" x14ac:dyDescent="0.2">
      <c r="A3738">
        <f t="shared" si="117"/>
        <v>6</v>
      </c>
      <c r="B3738" t="s">
        <v>3736</v>
      </c>
      <c r="C3738" s="1">
        <v>6.2805999999999997</v>
      </c>
      <c r="D3738" s="1">
        <v>84.945705824284303</v>
      </c>
      <c r="E3738" s="1">
        <v>237.92000000000002</v>
      </c>
      <c r="F3738" s="1">
        <f t="shared" si="118"/>
        <v>159.25489417571572</v>
      </c>
      <c r="G3738" s="34"/>
      <c r="H3738" s="1">
        <v>2032.3</v>
      </c>
      <c r="I3738" s="1">
        <f>IF(Tabel1[[#This Row],[Netto afname 2024 (LDN)]]-Tabel1[[#This Row],[Wind profiel]]&lt;0,0,Tabel1[[#This Row],[Netto afname 2024 (LDN)]]-Tabel1[[#This Row],[Wind profiel]])</f>
        <v>0</v>
      </c>
      <c r="J3738" s="1">
        <f>Tabel1[[#This Row],[Wind profiel]]-Tabel1[[#This Row],[Netto afname 2024 (LDN)]]</f>
        <v>2026.0193999999999</v>
      </c>
    </row>
    <row r="3739" spans="1:10" x14ac:dyDescent="0.2">
      <c r="A3739">
        <f t="shared" si="117"/>
        <v>6</v>
      </c>
      <c r="B3739" t="s">
        <v>3737</v>
      </c>
      <c r="C3739" s="1">
        <v>0.35454999999999998</v>
      </c>
      <c r="D3739" s="1">
        <v>79.368213228035529</v>
      </c>
      <c r="E3739" s="1">
        <v>237.2</v>
      </c>
      <c r="F3739" s="1">
        <f t="shared" si="118"/>
        <v>158.18633677196445</v>
      </c>
      <c r="G3739" s="34"/>
      <c r="H3739" s="1">
        <v>2237.9</v>
      </c>
      <c r="I3739" s="1">
        <f>IF(Tabel1[[#This Row],[Netto afname 2024 (LDN)]]-Tabel1[[#This Row],[Wind profiel]]&lt;0,0,Tabel1[[#This Row],[Netto afname 2024 (LDN)]]-Tabel1[[#This Row],[Wind profiel]])</f>
        <v>0</v>
      </c>
      <c r="J3739" s="1">
        <f>Tabel1[[#This Row],[Wind profiel]]-Tabel1[[#This Row],[Netto afname 2024 (LDN)]]</f>
        <v>2237.5454500000001</v>
      </c>
    </row>
    <row r="3740" spans="1:10" x14ac:dyDescent="0.2">
      <c r="A3740">
        <f t="shared" si="117"/>
        <v>6</v>
      </c>
      <c r="B3740" t="s">
        <v>3738</v>
      </c>
      <c r="C3740" s="1">
        <v>32.719900000000003</v>
      </c>
      <c r="D3740" s="1">
        <v>16.436327739387956</v>
      </c>
      <c r="E3740" s="1">
        <v>144.80000000000001</v>
      </c>
      <c r="F3740" s="1">
        <f t="shared" si="118"/>
        <v>161.08357226061204</v>
      </c>
      <c r="G3740" s="34"/>
      <c r="H3740" s="1">
        <v>1926.5</v>
      </c>
      <c r="I3740" s="1">
        <f>IF(Tabel1[[#This Row],[Netto afname 2024 (LDN)]]-Tabel1[[#This Row],[Wind profiel]]&lt;0,0,Tabel1[[#This Row],[Netto afname 2024 (LDN)]]-Tabel1[[#This Row],[Wind profiel]])</f>
        <v>0</v>
      </c>
      <c r="J3740" s="1">
        <f>Tabel1[[#This Row],[Wind profiel]]-Tabel1[[#This Row],[Netto afname 2024 (LDN)]]</f>
        <v>1893.7800999999999</v>
      </c>
    </row>
    <row r="3741" spans="1:10" x14ac:dyDescent="0.2">
      <c r="A3741">
        <f t="shared" si="117"/>
        <v>6</v>
      </c>
      <c r="B3741" t="s">
        <v>3739</v>
      </c>
      <c r="C3741" s="1">
        <v>107.58059999999999</v>
      </c>
      <c r="D3741" s="1">
        <v>0</v>
      </c>
      <c r="E3741" s="1">
        <v>59.36</v>
      </c>
      <c r="F3741" s="1">
        <f t="shared" si="118"/>
        <v>166.94059999999999</v>
      </c>
      <c r="G3741" s="34"/>
      <c r="H3741" s="1">
        <v>1605.9</v>
      </c>
      <c r="I3741" s="1">
        <f>IF(Tabel1[[#This Row],[Netto afname 2024 (LDN)]]-Tabel1[[#This Row],[Wind profiel]]&lt;0,0,Tabel1[[#This Row],[Netto afname 2024 (LDN)]]-Tabel1[[#This Row],[Wind profiel]])</f>
        <v>0</v>
      </c>
      <c r="J3741" s="1">
        <f>Tabel1[[#This Row],[Wind profiel]]-Tabel1[[#This Row],[Netto afname 2024 (LDN)]]</f>
        <v>1498.3194000000001</v>
      </c>
    </row>
    <row r="3742" spans="1:10" x14ac:dyDescent="0.2">
      <c r="A3742">
        <f t="shared" si="117"/>
        <v>6</v>
      </c>
      <c r="B3742" t="s">
        <v>3740</v>
      </c>
      <c r="C3742" s="1">
        <v>165.82810000000001</v>
      </c>
      <c r="D3742" s="1">
        <v>0</v>
      </c>
      <c r="E3742" s="1">
        <v>8.56</v>
      </c>
      <c r="F3742" s="1">
        <f t="shared" si="118"/>
        <v>174.38810000000001</v>
      </c>
      <c r="G3742" s="34"/>
      <c r="H3742" s="1">
        <v>1655</v>
      </c>
      <c r="I3742" s="1">
        <f>IF(Tabel1[[#This Row],[Netto afname 2024 (LDN)]]-Tabel1[[#This Row],[Wind profiel]]&lt;0,0,Tabel1[[#This Row],[Netto afname 2024 (LDN)]]-Tabel1[[#This Row],[Wind profiel]])</f>
        <v>0</v>
      </c>
      <c r="J3742" s="1">
        <f>Tabel1[[#This Row],[Wind profiel]]-Tabel1[[#This Row],[Netto afname 2024 (LDN)]]</f>
        <v>1489.1719000000001</v>
      </c>
    </row>
    <row r="3743" spans="1:10" x14ac:dyDescent="0.2">
      <c r="A3743">
        <f t="shared" si="117"/>
        <v>6</v>
      </c>
      <c r="B3743" t="s">
        <v>3741</v>
      </c>
      <c r="C3743" s="1">
        <v>194.90119999999999</v>
      </c>
      <c r="D3743" s="1">
        <v>0</v>
      </c>
      <c r="E3743" s="1">
        <v>0.16</v>
      </c>
      <c r="F3743" s="1">
        <f t="shared" si="118"/>
        <v>195.06119999999999</v>
      </c>
      <c r="G3743" s="34"/>
      <c r="H3743" s="1">
        <v>1722.5</v>
      </c>
      <c r="I3743" s="1">
        <f>IF(Tabel1[[#This Row],[Netto afname 2024 (LDN)]]-Tabel1[[#This Row],[Wind profiel]]&lt;0,0,Tabel1[[#This Row],[Netto afname 2024 (LDN)]]-Tabel1[[#This Row],[Wind profiel]])</f>
        <v>0</v>
      </c>
      <c r="J3743" s="1">
        <f>Tabel1[[#This Row],[Wind profiel]]-Tabel1[[#This Row],[Netto afname 2024 (LDN)]]</f>
        <v>1527.5988</v>
      </c>
    </row>
    <row r="3744" spans="1:10" x14ac:dyDescent="0.2">
      <c r="A3744">
        <f t="shared" si="117"/>
        <v>6</v>
      </c>
      <c r="B3744" t="s">
        <v>3742</v>
      </c>
      <c r="C3744" s="1">
        <v>250.61620000000002</v>
      </c>
      <c r="D3744" s="1">
        <v>0</v>
      </c>
      <c r="E3744" s="1">
        <v>0</v>
      </c>
      <c r="F3744" s="1">
        <f t="shared" si="118"/>
        <v>250.61620000000002</v>
      </c>
      <c r="G3744" s="34"/>
      <c r="H3744" s="1">
        <v>1859.8</v>
      </c>
      <c r="I3744" s="1">
        <f>IF(Tabel1[[#This Row],[Netto afname 2024 (LDN)]]-Tabel1[[#This Row],[Wind profiel]]&lt;0,0,Tabel1[[#This Row],[Netto afname 2024 (LDN)]]-Tabel1[[#This Row],[Wind profiel]])</f>
        <v>0</v>
      </c>
      <c r="J3744" s="1">
        <f>Tabel1[[#This Row],[Wind profiel]]-Tabel1[[#This Row],[Netto afname 2024 (LDN)]]</f>
        <v>1609.1838</v>
      </c>
    </row>
    <row r="3745" spans="1:10" x14ac:dyDescent="0.2">
      <c r="A3745">
        <f t="shared" si="117"/>
        <v>6</v>
      </c>
      <c r="B3745" t="s">
        <v>3743</v>
      </c>
      <c r="C3745" s="1">
        <v>275.02949999999998</v>
      </c>
      <c r="D3745" s="1">
        <v>0</v>
      </c>
      <c r="E3745" s="1">
        <v>0</v>
      </c>
      <c r="F3745" s="1">
        <f t="shared" si="118"/>
        <v>275.02949999999998</v>
      </c>
      <c r="G3745" s="34"/>
      <c r="H3745" s="1">
        <v>2322.1999999999998</v>
      </c>
      <c r="I3745" s="1">
        <f>IF(Tabel1[[#This Row],[Netto afname 2024 (LDN)]]-Tabel1[[#This Row],[Wind profiel]]&lt;0,0,Tabel1[[#This Row],[Netto afname 2024 (LDN)]]-Tabel1[[#This Row],[Wind profiel]])</f>
        <v>0</v>
      </c>
      <c r="J3745" s="1">
        <f>Tabel1[[#This Row],[Wind profiel]]-Tabel1[[#This Row],[Netto afname 2024 (LDN)]]</f>
        <v>2047.1704999999997</v>
      </c>
    </row>
    <row r="3746" spans="1:10" x14ac:dyDescent="0.2">
      <c r="A3746">
        <f t="shared" si="117"/>
        <v>6</v>
      </c>
      <c r="B3746" t="s">
        <v>3744</v>
      </c>
      <c r="C3746" s="1">
        <v>262.11374999999998</v>
      </c>
      <c r="D3746" s="1">
        <v>0</v>
      </c>
      <c r="E3746" s="1">
        <v>0</v>
      </c>
      <c r="F3746" s="1">
        <f t="shared" si="118"/>
        <v>262.11374999999998</v>
      </c>
      <c r="G3746" s="34"/>
      <c r="H3746" s="1">
        <v>2433</v>
      </c>
      <c r="I3746" s="1">
        <f>IF(Tabel1[[#This Row],[Netto afname 2024 (LDN)]]-Tabel1[[#This Row],[Wind profiel]]&lt;0,0,Tabel1[[#This Row],[Netto afname 2024 (LDN)]]-Tabel1[[#This Row],[Wind profiel]])</f>
        <v>0</v>
      </c>
      <c r="J3746" s="1">
        <f>Tabel1[[#This Row],[Wind profiel]]-Tabel1[[#This Row],[Netto afname 2024 (LDN)]]</f>
        <v>2170.88625</v>
      </c>
    </row>
    <row r="3747" spans="1:10" x14ac:dyDescent="0.2">
      <c r="A3747">
        <f t="shared" si="117"/>
        <v>6</v>
      </c>
      <c r="B3747" t="s">
        <v>3745</v>
      </c>
      <c r="C3747" s="1">
        <v>251.93309999999997</v>
      </c>
      <c r="D3747" s="1">
        <v>0</v>
      </c>
      <c r="E3747" s="1">
        <v>0</v>
      </c>
      <c r="F3747" s="1">
        <f t="shared" si="118"/>
        <v>251.93309999999997</v>
      </c>
      <c r="G3747" s="34"/>
      <c r="H3747" s="1">
        <v>2476.6999999999998</v>
      </c>
      <c r="I3747" s="1">
        <f>IF(Tabel1[[#This Row],[Netto afname 2024 (LDN)]]-Tabel1[[#This Row],[Wind profiel]]&lt;0,0,Tabel1[[#This Row],[Netto afname 2024 (LDN)]]-Tabel1[[#This Row],[Wind profiel]])</f>
        <v>0</v>
      </c>
      <c r="J3747" s="1">
        <f>Tabel1[[#This Row],[Wind profiel]]-Tabel1[[#This Row],[Netto afname 2024 (LDN)]]</f>
        <v>2224.7668999999996</v>
      </c>
    </row>
    <row r="3748" spans="1:10" x14ac:dyDescent="0.2">
      <c r="A3748">
        <f t="shared" si="117"/>
        <v>6</v>
      </c>
      <c r="B3748" t="s">
        <v>3746</v>
      </c>
      <c r="C3748" s="1">
        <v>239.67580000000001</v>
      </c>
      <c r="D3748" s="1">
        <v>0</v>
      </c>
      <c r="E3748" s="1">
        <v>0</v>
      </c>
      <c r="F3748" s="1">
        <f t="shared" si="118"/>
        <v>239.67580000000001</v>
      </c>
      <c r="G3748" s="34"/>
      <c r="H3748" s="1">
        <v>2893.4</v>
      </c>
      <c r="I3748" s="1">
        <f>IF(Tabel1[[#This Row],[Netto afname 2024 (LDN)]]-Tabel1[[#This Row],[Wind profiel]]&lt;0,0,Tabel1[[#This Row],[Netto afname 2024 (LDN)]]-Tabel1[[#This Row],[Wind profiel]])</f>
        <v>0</v>
      </c>
      <c r="J3748" s="1">
        <f>Tabel1[[#This Row],[Wind profiel]]-Tabel1[[#This Row],[Netto afname 2024 (LDN)]]</f>
        <v>2653.7242000000001</v>
      </c>
    </row>
    <row r="3749" spans="1:10" x14ac:dyDescent="0.2">
      <c r="A3749">
        <f t="shared" si="117"/>
        <v>6</v>
      </c>
      <c r="B3749" t="s">
        <v>3747</v>
      </c>
      <c r="C3749" s="1">
        <v>251.37594999999999</v>
      </c>
      <c r="D3749" s="1">
        <v>0</v>
      </c>
      <c r="E3749" s="1">
        <v>0</v>
      </c>
      <c r="F3749" s="1">
        <f t="shared" si="118"/>
        <v>251.37594999999999</v>
      </c>
      <c r="G3749" s="34"/>
      <c r="H3749" s="1">
        <v>2392.3000000000002</v>
      </c>
      <c r="I3749" s="1">
        <f>IF(Tabel1[[#This Row],[Netto afname 2024 (LDN)]]-Tabel1[[#This Row],[Wind profiel]]&lt;0,0,Tabel1[[#This Row],[Netto afname 2024 (LDN)]]-Tabel1[[#This Row],[Wind profiel]])</f>
        <v>0</v>
      </c>
      <c r="J3749" s="1">
        <f>Tabel1[[#This Row],[Wind profiel]]-Tabel1[[#This Row],[Netto afname 2024 (LDN)]]</f>
        <v>2140.9240500000001</v>
      </c>
    </row>
    <row r="3750" spans="1:10" x14ac:dyDescent="0.2">
      <c r="A3750">
        <f t="shared" si="117"/>
        <v>6</v>
      </c>
      <c r="B3750" t="s">
        <v>3748</v>
      </c>
      <c r="C3750" s="1">
        <v>257.15004999999996</v>
      </c>
      <c r="D3750" s="1">
        <v>0</v>
      </c>
      <c r="E3750" s="1">
        <v>0</v>
      </c>
      <c r="F3750" s="1">
        <f t="shared" si="118"/>
        <v>257.15004999999996</v>
      </c>
      <c r="G3750" s="34"/>
      <c r="H3750" s="1">
        <v>2598.5</v>
      </c>
      <c r="I3750" s="1">
        <f>IF(Tabel1[[#This Row],[Netto afname 2024 (LDN)]]-Tabel1[[#This Row],[Wind profiel]]&lt;0,0,Tabel1[[#This Row],[Netto afname 2024 (LDN)]]-Tabel1[[#This Row],[Wind profiel]])</f>
        <v>0</v>
      </c>
      <c r="J3750" s="1">
        <f>Tabel1[[#This Row],[Wind profiel]]-Tabel1[[#This Row],[Netto afname 2024 (LDN)]]</f>
        <v>2341.3499499999998</v>
      </c>
    </row>
    <row r="3751" spans="1:10" x14ac:dyDescent="0.2">
      <c r="A3751">
        <f t="shared" si="117"/>
        <v>6</v>
      </c>
      <c r="B3751" t="s">
        <v>3749</v>
      </c>
      <c r="C3751" s="1">
        <v>223.41714999999999</v>
      </c>
      <c r="D3751" s="1">
        <v>0</v>
      </c>
      <c r="E3751" s="1">
        <v>8.879999999999999</v>
      </c>
      <c r="F3751" s="1">
        <f t="shared" si="118"/>
        <v>232.29714999999999</v>
      </c>
      <c r="G3751" s="34"/>
      <c r="H3751" s="1">
        <v>687</v>
      </c>
      <c r="I3751" s="1">
        <f>IF(Tabel1[[#This Row],[Netto afname 2024 (LDN)]]-Tabel1[[#This Row],[Wind profiel]]&lt;0,0,Tabel1[[#This Row],[Netto afname 2024 (LDN)]]-Tabel1[[#This Row],[Wind profiel]])</f>
        <v>0</v>
      </c>
      <c r="J3751" s="1">
        <f>Tabel1[[#This Row],[Wind profiel]]-Tabel1[[#This Row],[Netto afname 2024 (LDN)]]</f>
        <v>463.58285000000001</v>
      </c>
    </row>
    <row r="3752" spans="1:10" x14ac:dyDescent="0.2">
      <c r="A3752">
        <f t="shared" si="117"/>
        <v>6</v>
      </c>
      <c r="B3752" t="s">
        <v>3750</v>
      </c>
      <c r="C3752" s="1">
        <v>154.63445000000002</v>
      </c>
      <c r="D3752" s="1">
        <v>0</v>
      </c>
      <c r="E3752" s="1">
        <v>48.24</v>
      </c>
      <c r="F3752" s="1">
        <f t="shared" si="118"/>
        <v>202.87445000000002</v>
      </c>
      <c r="G3752" s="34"/>
      <c r="H3752" s="1">
        <v>765.9</v>
      </c>
      <c r="I3752" s="1">
        <f>IF(Tabel1[[#This Row],[Netto afname 2024 (LDN)]]-Tabel1[[#This Row],[Wind profiel]]&lt;0,0,Tabel1[[#This Row],[Netto afname 2024 (LDN)]]-Tabel1[[#This Row],[Wind profiel]])</f>
        <v>0</v>
      </c>
      <c r="J3752" s="1">
        <f>Tabel1[[#This Row],[Wind profiel]]-Tabel1[[#This Row],[Netto afname 2024 (LDN)]]</f>
        <v>611.26554999999996</v>
      </c>
    </row>
    <row r="3753" spans="1:10" x14ac:dyDescent="0.2">
      <c r="A3753">
        <f t="shared" si="117"/>
        <v>6</v>
      </c>
      <c r="B3753" t="s">
        <v>3751</v>
      </c>
      <c r="C3753" s="1">
        <v>137.00825</v>
      </c>
      <c r="D3753" s="1">
        <v>0</v>
      </c>
      <c r="E3753" s="1">
        <v>58.480000000000004</v>
      </c>
      <c r="F3753" s="1">
        <f t="shared" si="118"/>
        <v>195.48824999999999</v>
      </c>
      <c r="G3753" s="34"/>
      <c r="H3753" s="1">
        <v>584.4</v>
      </c>
      <c r="I3753" s="1">
        <f>IF(Tabel1[[#This Row],[Netto afname 2024 (LDN)]]-Tabel1[[#This Row],[Wind profiel]]&lt;0,0,Tabel1[[#This Row],[Netto afname 2024 (LDN)]]-Tabel1[[#This Row],[Wind profiel]])</f>
        <v>0</v>
      </c>
      <c r="J3753" s="1">
        <f>Tabel1[[#This Row],[Wind profiel]]-Tabel1[[#This Row],[Netto afname 2024 (LDN)]]</f>
        <v>447.39175</v>
      </c>
    </row>
    <row r="3754" spans="1:10" x14ac:dyDescent="0.2">
      <c r="A3754">
        <f t="shared" si="117"/>
        <v>6</v>
      </c>
      <c r="B3754" t="s">
        <v>3752</v>
      </c>
      <c r="C3754" s="1">
        <v>66.148899999999998</v>
      </c>
      <c r="D3754" s="1">
        <v>15.94274432379072</v>
      </c>
      <c r="E3754" s="1">
        <v>137.19999999999999</v>
      </c>
      <c r="F3754" s="1">
        <f t="shared" si="118"/>
        <v>187.40615567620927</v>
      </c>
      <c r="G3754" s="34"/>
      <c r="H3754" s="1">
        <v>454.4</v>
      </c>
      <c r="I3754" s="1">
        <f>IF(Tabel1[[#This Row],[Netto afname 2024 (LDN)]]-Tabel1[[#This Row],[Wind profiel]]&lt;0,0,Tabel1[[#This Row],[Netto afname 2024 (LDN)]]-Tabel1[[#This Row],[Wind profiel]])</f>
        <v>0</v>
      </c>
      <c r="J3754" s="1">
        <f>Tabel1[[#This Row],[Wind profiel]]-Tabel1[[#This Row],[Netto afname 2024 (LDN)]]</f>
        <v>388.25109999999995</v>
      </c>
    </row>
    <row r="3755" spans="1:10" x14ac:dyDescent="0.2">
      <c r="A3755">
        <f t="shared" si="117"/>
        <v>6</v>
      </c>
      <c r="B3755" t="s">
        <v>3753</v>
      </c>
      <c r="C3755" s="1">
        <v>7.2429500000000004</v>
      </c>
      <c r="D3755" s="1">
        <v>212.68509378084894</v>
      </c>
      <c r="E3755" s="1">
        <v>390.4</v>
      </c>
      <c r="F3755" s="1">
        <f t="shared" si="118"/>
        <v>184.95785621915104</v>
      </c>
      <c r="G3755" s="34"/>
      <c r="H3755" s="1">
        <v>591.20000000000005</v>
      </c>
      <c r="I3755" s="1">
        <f>IF(Tabel1[[#This Row],[Netto afname 2024 (LDN)]]-Tabel1[[#This Row],[Wind profiel]]&lt;0,0,Tabel1[[#This Row],[Netto afname 2024 (LDN)]]-Tabel1[[#This Row],[Wind profiel]])</f>
        <v>0</v>
      </c>
      <c r="J3755" s="1">
        <f>Tabel1[[#This Row],[Wind profiel]]-Tabel1[[#This Row],[Netto afname 2024 (LDN)]]</f>
        <v>583.95705000000009</v>
      </c>
    </row>
    <row r="3756" spans="1:10" x14ac:dyDescent="0.2">
      <c r="A3756">
        <f t="shared" si="117"/>
        <v>6</v>
      </c>
      <c r="B3756" t="s">
        <v>3754</v>
      </c>
      <c r="C3756" s="1">
        <v>5.3182499999999999</v>
      </c>
      <c r="D3756" s="1">
        <v>249.55577492596251</v>
      </c>
      <c r="E3756" s="1">
        <v>437.68</v>
      </c>
      <c r="F3756" s="1">
        <f t="shared" si="118"/>
        <v>193.44247507403747</v>
      </c>
      <c r="G3756" s="34"/>
      <c r="H3756" s="1">
        <v>612.1</v>
      </c>
      <c r="I3756" s="1">
        <f>IF(Tabel1[[#This Row],[Netto afname 2024 (LDN)]]-Tabel1[[#This Row],[Wind profiel]]&lt;0,0,Tabel1[[#This Row],[Netto afname 2024 (LDN)]]-Tabel1[[#This Row],[Wind profiel]])</f>
        <v>0</v>
      </c>
      <c r="J3756" s="1">
        <f>Tabel1[[#This Row],[Wind profiel]]-Tabel1[[#This Row],[Netto afname 2024 (LDN)]]</f>
        <v>606.78174999999999</v>
      </c>
    </row>
    <row r="3757" spans="1:10" x14ac:dyDescent="0.2">
      <c r="A3757">
        <f t="shared" si="117"/>
        <v>6</v>
      </c>
      <c r="B3757" t="s">
        <v>3755</v>
      </c>
      <c r="C3757" s="1">
        <v>3.19095</v>
      </c>
      <c r="D3757" s="1">
        <v>231.04639684106616</v>
      </c>
      <c r="E3757" s="1">
        <v>411.92</v>
      </c>
      <c r="F3757" s="1">
        <f t="shared" si="118"/>
        <v>184.06455315893385</v>
      </c>
      <c r="G3757" s="34"/>
      <c r="H3757" s="1">
        <v>706</v>
      </c>
      <c r="I3757" s="1">
        <f>IF(Tabel1[[#This Row],[Netto afname 2024 (LDN)]]-Tabel1[[#This Row],[Wind profiel]]&lt;0,0,Tabel1[[#This Row],[Netto afname 2024 (LDN)]]-Tabel1[[#This Row],[Wind profiel]])</f>
        <v>0</v>
      </c>
      <c r="J3757" s="1">
        <f>Tabel1[[#This Row],[Wind profiel]]-Tabel1[[#This Row],[Netto afname 2024 (LDN)]]</f>
        <v>702.80904999999996</v>
      </c>
    </row>
    <row r="3758" spans="1:10" x14ac:dyDescent="0.2">
      <c r="A3758">
        <f t="shared" si="117"/>
        <v>6</v>
      </c>
      <c r="B3758" t="s">
        <v>3756</v>
      </c>
      <c r="C3758" s="1">
        <v>0</v>
      </c>
      <c r="D3758" s="1">
        <v>265.79466929911155</v>
      </c>
      <c r="E3758" s="1">
        <v>450.64</v>
      </c>
      <c r="F3758" s="1">
        <f t="shared" si="118"/>
        <v>184.84533070088844</v>
      </c>
      <c r="G3758" s="34"/>
      <c r="H3758" s="1">
        <v>537.29999999999995</v>
      </c>
      <c r="I3758" s="1">
        <f>IF(Tabel1[[#This Row],[Netto afname 2024 (LDN)]]-Tabel1[[#This Row],[Wind profiel]]&lt;0,0,Tabel1[[#This Row],[Netto afname 2024 (LDN)]]-Tabel1[[#This Row],[Wind profiel]])</f>
        <v>0</v>
      </c>
      <c r="J3758" s="1">
        <f>Tabel1[[#This Row],[Wind profiel]]-Tabel1[[#This Row],[Netto afname 2024 (LDN)]]</f>
        <v>537.29999999999995</v>
      </c>
    </row>
    <row r="3759" spans="1:10" x14ac:dyDescent="0.2">
      <c r="A3759">
        <f t="shared" si="117"/>
        <v>6</v>
      </c>
      <c r="B3759" t="s">
        <v>3757</v>
      </c>
      <c r="C3759" s="1">
        <v>0.50649999999999995</v>
      </c>
      <c r="D3759" s="1">
        <v>245.06416584402763</v>
      </c>
      <c r="E3759" s="1">
        <v>425.04</v>
      </c>
      <c r="F3759" s="1">
        <f t="shared" si="118"/>
        <v>180.48233415597241</v>
      </c>
      <c r="G3759" s="34"/>
      <c r="H3759" s="1">
        <v>606.79999999999995</v>
      </c>
      <c r="I3759" s="1">
        <f>IF(Tabel1[[#This Row],[Netto afname 2024 (LDN)]]-Tabel1[[#This Row],[Wind profiel]]&lt;0,0,Tabel1[[#This Row],[Netto afname 2024 (LDN)]]-Tabel1[[#This Row],[Wind profiel]])</f>
        <v>0</v>
      </c>
      <c r="J3759" s="1">
        <f>Tabel1[[#This Row],[Wind profiel]]-Tabel1[[#This Row],[Netto afname 2024 (LDN)]]</f>
        <v>606.29349999999999</v>
      </c>
    </row>
    <row r="3760" spans="1:10" x14ac:dyDescent="0.2">
      <c r="A3760">
        <f t="shared" si="117"/>
        <v>6</v>
      </c>
      <c r="B3760" t="s">
        <v>3758</v>
      </c>
      <c r="C3760" s="1">
        <v>1.6208</v>
      </c>
      <c r="D3760" s="1">
        <v>248.42053307008882</v>
      </c>
      <c r="E3760" s="1">
        <v>425.76000000000005</v>
      </c>
      <c r="F3760" s="1">
        <f t="shared" si="118"/>
        <v>178.9602669299112</v>
      </c>
      <c r="G3760" s="34"/>
      <c r="H3760" s="1">
        <v>1221.3</v>
      </c>
      <c r="I3760" s="1">
        <f>IF(Tabel1[[#This Row],[Netto afname 2024 (LDN)]]-Tabel1[[#This Row],[Wind profiel]]&lt;0,0,Tabel1[[#This Row],[Netto afname 2024 (LDN)]]-Tabel1[[#This Row],[Wind profiel]])</f>
        <v>0</v>
      </c>
      <c r="J3760" s="1">
        <f>Tabel1[[#This Row],[Wind profiel]]-Tabel1[[#This Row],[Netto afname 2024 (LDN)]]</f>
        <v>1219.6792</v>
      </c>
    </row>
    <row r="3761" spans="1:10" x14ac:dyDescent="0.2">
      <c r="A3761">
        <f t="shared" si="117"/>
        <v>6</v>
      </c>
      <c r="B3761" t="s">
        <v>3759</v>
      </c>
      <c r="C3761" s="1">
        <v>0.65844999999999998</v>
      </c>
      <c r="D3761" s="1">
        <v>270.82922013820331</v>
      </c>
      <c r="E3761" s="1">
        <v>447.76</v>
      </c>
      <c r="F3761" s="1">
        <f t="shared" si="118"/>
        <v>177.5892298617967</v>
      </c>
      <c r="G3761" s="34"/>
      <c r="H3761" s="1">
        <v>2052.5</v>
      </c>
      <c r="I3761" s="1">
        <f>IF(Tabel1[[#This Row],[Netto afname 2024 (LDN)]]-Tabel1[[#This Row],[Wind profiel]]&lt;0,0,Tabel1[[#This Row],[Netto afname 2024 (LDN)]]-Tabel1[[#This Row],[Wind profiel]])</f>
        <v>0</v>
      </c>
      <c r="J3761" s="1">
        <f>Tabel1[[#This Row],[Wind profiel]]-Tabel1[[#This Row],[Netto afname 2024 (LDN)]]</f>
        <v>2051.8415500000001</v>
      </c>
    </row>
    <row r="3762" spans="1:10" x14ac:dyDescent="0.2">
      <c r="A3762">
        <f t="shared" si="117"/>
        <v>6</v>
      </c>
      <c r="B3762" t="s">
        <v>3760</v>
      </c>
      <c r="C3762" s="1">
        <v>3.4948500000000005</v>
      </c>
      <c r="D3762" s="1">
        <v>230.70088845014808</v>
      </c>
      <c r="E3762" s="1">
        <v>403.03999999999996</v>
      </c>
      <c r="F3762" s="1">
        <f t="shared" si="118"/>
        <v>175.83396154985186</v>
      </c>
      <c r="G3762" s="34"/>
      <c r="H3762" s="1">
        <v>1359.1</v>
      </c>
      <c r="I3762" s="1">
        <f>IF(Tabel1[[#This Row],[Netto afname 2024 (LDN)]]-Tabel1[[#This Row],[Wind profiel]]&lt;0,0,Tabel1[[#This Row],[Netto afname 2024 (LDN)]]-Tabel1[[#This Row],[Wind profiel]])</f>
        <v>0</v>
      </c>
      <c r="J3762" s="1">
        <f>Tabel1[[#This Row],[Wind profiel]]-Tabel1[[#This Row],[Netto afname 2024 (LDN)]]</f>
        <v>1355.6051499999999</v>
      </c>
    </row>
    <row r="3763" spans="1:10" x14ac:dyDescent="0.2">
      <c r="A3763">
        <f t="shared" si="117"/>
        <v>6</v>
      </c>
      <c r="B3763" t="s">
        <v>3761</v>
      </c>
      <c r="C3763" s="1">
        <v>4.1026499999999997</v>
      </c>
      <c r="D3763" s="1">
        <v>225.22211253701875</v>
      </c>
      <c r="E3763" s="1">
        <v>400.4</v>
      </c>
      <c r="F3763" s="1">
        <f t="shared" si="118"/>
        <v>179.28053746298121</v>
      </c>
      <c r="G3763" s="34"/>
      <c r="H3763" s="1">
        <v>783.4</v>
      </c>
      <c r="I3763" s="1">
        <f>IF(Tabel1[[#This Row],[Netto afname 2024 (LDN)]]-Tabel1[[#This Row],[Wind profiel]]&lt;0,0,Tabel1[[#This Row],[Netto afname 2024 (LDN)]]-Tabel1[[#This Row],[Wind profiel]])</f>
        <v>0</v>
      </c>
      <c r="J3763" s="1">
        <f>Tabel1[[#This Row],[Wind profiel]]-Tabel1[[#This Row],[Netto afname 2024 (LDN)]]</f>
        <v>779.29734999999994</v>
      </c>
    </row>
    <row r="3764" spans="1:10" x14ac:dyDescent="0.2">
      <c r="A3764">
        <f t="shared" si="117"/>
        <v>6</v>
      </c>
      <c r="B3764" t="s">
        <v>3762</v>
      </c>
      <c r="C3764" s="1">
        <v>36.2654</v>
      </c>
      <c r="D3764" s="1">
        <v>81.737413622902267</v>
      </c>
      <c r="E3764" s="1">
        <v>224.88</v>
      </c>
      <c r="F3764" s="1">
        <f t="shared" si="118"/>
        <v>179.40798637709773</v>
      </c>
      <c r="G3764" s="34"/>
      <c r="H3764" s="1">
        <v>818.4</v>
      </c>
      <c r="I3764" s="1">
        <f>IF(Tabel1[[#This Row],[Netto afname 2024 (LDN)]]-Tabel1[[#This Row],[Wind profiel]]&lt;0,0,Tabel1[[#This Row],[Netto afname 2024 (LDN)]]-Tabel1[[#This Row],[Wind profiel]])</f>
        <v>0</v>
      </c>
      <c r="J3764" s="1">
        <f>Tabel1[[#This Row],[Wind profiel]]-Tabel1[[#This Row],[Netto afname 2024 (LDN)]]</f>
        <v>782.13459999999998</v>
      </c>
    </row>
    <row r="3765" spans="1:10" x14ac:dyDescent="0.2">
      <c r="A3765">
        <f t="shared" si="117"/>
        <v>6</v>
      </c>
      <c r="B3765" t="s">
        <v>3763</v>
      </c>
      <c r="C3765" s="1">
        <v>25.7302</v>
      </c>
      <c r="D3765" s="1">
        <v>12.240868706811451</v>
      </c>
      <c r="E3765" s="1">
        <v>156.47999999999999</v>
      </c>
      <c r="F3765" s="1">
        <f t="shared" si="118"/>
        <v>169.96933129318853</v>
      </c>
      <c r="G3765" s="34"/>
      <c r="H3765" s="1">
        <v>863.8</v>
      </c>
      <c r="I3765" s="1">
        <f>IF(Tabel1[[#This Row],[Netto afname 2024 (LDN)]]-Tabel1[[#This Row],[Wind profiel]]&lt;0,0,Tabel1[[#This Row],[Netto afname 2024 (LDN)]]-Tabel1[[#This Row],[Wind profiel]])</f>
        <v>0</v>
      </c>
      <c r="J3765" s="1">
        <f>Tabel1[[#This Row],[Wind profiel]]-Tabel1[[#This Row],[Netto afname 2024 (LDN)]]</f>
        <v>838.06979999999999</v>
      </c>
    </row>
    <row r="3766" spans="1:10" x14ac:dyDescent="0.2">
      <c r="A3766">
        <f t="shared" si="117"/>
        <v>6</v>
      </c>
      <c r="B3766" t="s">
        <v>3764</v>
      </c>
      <c r="C3766" s="1">
        <v>126.06784999999999</v>
      </c>
      <c r="D3766" s="1">
        <v>0</v>
      </c>
      <c r="E3766" s="1">
        <v>45.040000000000006</v>
      </c>
      <c r="F3766" s="1">
        <f t="shared" si="118"/>
        <v>171.10784999999998</v>
      </c>
      <c r="G3766" s="34"/>
      <c r="H3766" s="1">
        <v>689.6</v>
      </c>
      <c r="I3766" s="1">
        <f>IF(Tabel1[[#This Row],[Netto afname 2024 (LDN)]]-Tabel1[[#This Row],[Wind profiel]]&lt;0,0,Tabel1[[#This Row],[Netto afname 2024 (LDN)]]-Tabel1[[#This Row],[Wind profiel]])</f>
        <v>0</v>
      </c>
      <c r="J3766" s="1">
        <f>Tabel1[[#This Row],[Wind profiel]]-Tabel1[[#This Row],[Netto afname 2024 (LDN)]]</f>
        <v>563.53215</v>
      </c>
    </row>
    <row r="3767" spans="1:10" x14ac:dyDescent="0.2">
      <c r="A3767">
        <f t="shared" si="117"/>
        <v>6</v>
      </c>
      <c r="B3767" t="s">
        <v>3765</v>
      </c>
      <c r="C3767" s="1">
        <v>164.2073</v>
      </c>
      <c r="D3767" s="1">
        <v>0</v>
      </c>
      <c r="E3767" s="1">
        <v>7.04</v>
      </c>
      <c r="F3767" s="1">
        <f t="shared" si="118"/>
        <v>171.2473</v>
      </c>
      <c r="G3767" s="34"/>
      <c r="H3767" s="1">
        <v>547.79999999999995</v>
      </c>
      <c r="I3767" s="1">
        <f>IF(Tabel1[[#This Row],[Netto afname 2024 (LDN)]]-Tabel1[[#This Row],[Wind profiel]]&lt;0,0,Tabel1[[#This Row],[Netto afname 2024 (LDN)]]-Tabel1[[#This Row],[Wind profiel]])</f>
        <v>0</v>
      </c>
      <c r="J3767" s="1">
        <f>Tabel1[[#This Row],[Wind profiel]]-Tabel1[[#This Row],[Netto afname 2024 (LDN)]]</f>
        <v>383.59269999999992</v>
      </c>
    </row>
    <row r="3768" spans="1:10" x14ac:dyDescent="0.2">
      <c r="A3768">
        <f t="shared" si="117"/>
        <v>6</v>
      </c>
      <c r="B3768" t="s">
        <v>3766</v>
      </c>
      <c r="C3768" s="1">
        <v>171.65285</v>
      </c>
      <c r="D3768" s="1">
        <v>0</v>
      </c>
      <c r="E3768" s="1">
        <v>0</v>
      </c>
      <c r="F3768" s="1">
        <f t="shared" si="118"/>
        <v>171.65285</v>
      </c>
      <c r="G3768" s="34"/>
      <c r="H3768" s="1">
        <v>513.4</v>
      </c>
      <c r="I3768" s="1">
        <f>IF(Tabel1[[#This Row],[Netto afname 2024 (LDN)]]-Tabel1[[#This Row],[Wind profiel]]&lt;0,0,Tabel1[[#This Row],[Netto afname 2024 (LDN)]]-Tabel1[[#This Row],[Wind profiel]])</f>
        <v>0</v>
      </c>
      <c r="J3768" s="1">
        <f>Tabel1[[#This Row],[Wind profiel]]-Tabel1[[#This Row],[Netto afname 2024 (LDN)]]</f>
        <v>341.74714999999998</v>
      </c>
    </row>
    <row r="3769" spans="1:10" x14ac:dyDescent="0.2">
      <c r="A3769">
        <f t="shared" si="117"/>
        <v>6</v>
      </c>
      <c r="B3769" t="s">
        <v>3767</v>
      </c>
      <c r="C3769" s="1">
        <v>173.93209999999999</v>
      </c>
      <c r="D3769" s="1">
        <v>0</v>
      </c>
      <c r="E3769" s="1">
        <v>0</v>
      </c>
      <c r="F3769" s="1">
        <f t="shared" si="118"/>
        <v>173.93209999999999</v>
      </c>
      <c r="G3769" s="34"/>
      <c r="H3769" s="1">
        <v>344.1</v>
      </c>
      <c r="I3769" s="1">
        <f>IF(Tabel1[[#This Row],[Netto afname 2024 (LDN)]]-Tabel1[[#This Row],[Wind profiel]]&lt;0,0,Tabel1[[#This Row],[Netto afname 2024 (LDN)]]-Tabel1[[#This Row],[Wind profiel]])</f>
        <v>0</v>
      </c>
      <c r="J3769" s="1">
        <f>Tabel1[[#This Row],[Wind profiel]]-Tabel1[[#This Row],[Netto afname 2024 (LDN)]]</f>
        <v>170.16790000000003</v>
      </c>
    </row>
    <row r="3770" spans="1:10" x14ac:dyDescent="0.2">
      <c r="A3770">
        <f t="shared" si="117"/>
        <v>6</v>
      </c>
      <c r="B3770" t="s">
        <v>3768</v>
      </c>
      <c r="C3770" s="1">
        <v>169.5762</v>
      </c>
      <c r="D3770" s="1">
        <v>0</v>
      </c>
      <c r="E3770" s="1">
        <v>0</v>
      </c>
      <c r="F3770" s="1">
        <f t="shared" si="118"/>
        <v>169.5762</v>
      </c>
      <c r="G3770" s="34"/>
      <c r="H3770" s="1">
        <v>307.3</v>
      </c>
      <c r="I3770" s="1">
        <f>IF(Tabel1[[#This Row],[Netto afname 2024 (LDN)]]-Tabel1[[#This Row],[Wind profiel]]&lt;0,0,Tabel1[[#This Row],[Netto afname 2024 (LDN)]]-Tabel1[[#This Row],[Wind profiel]])</f>
        <v>0</v>
      </c>
      <c r="J3770" s="1">
        <f>Tabel1[[#This Row],[Wind profiel]]-Tabel1[[#This Row],[Netto afname 2024 (LDN)]]</f>
        <v>137.72380000000001</v>
      </c>
    </row>
    <row r="3771" spans="1:10" x14ac:dyDescent="0.2">
      <c r="A3771">
        <f t="shared" si="117"/>
        <v>6</v>
      </c>
      <c r="B3771" t="s">
        <v>3769</v>
      </c>
      <c r="C3771" s="1">
        <v>161.82675</v>
      </c>
      <c r="D3771" s="1">
        <v>0</v>
      </c>
      <c r="E3771" s="1">
        <v>0</v>
      </c>
      <c r="F3771" s="1">
        <f t="shared" si="118"/>
        <v>161.82675</v>
      </c>
      <c r="G3771" s="34"/>
      <c r="H3771" s="1">
        <v>570.5</v>
      </c>
      <c r="I3771" s="1">
        <f>IF(Tabel1[[#This Row],[Netto afname 2024 (LDN)]]-Tabel1[[#This Row],[Wind profiel]]&lt;0,0,Tabel1[[#This Row],[Netto afname 2024 (LDN)]]-Tabel1[[#This Row],[Wind profiel]])</f>
        <v>0</v>
      </c>
      <c r="J3771" s="1">
        <f>Tabel1[[#This Row],[Wind profiel]]-Tabel1[[#This Row],[Netto afname 2024 (LDN)]]</f>
        <v>408.67325</v>
      </c>
    </row>
    <row r="3772" spans="1:10" x14ac:dyDescent="0.2">
      <c r="A3772">
        <f t="shared" si="117"/>
        <v>6</v>
      </c>
      <c r="B3772" t="s">
        <v>3770</v>
      </c>
      <c r="C3772" s="1">
        <v>153.6721</v>
      </c>
      <c r="D3772" s="1">
        <v>0</v>
      </c>
      <c r="E3772" s="1">
        <v>0</v>
      </c>
      <c r="F3772" s="1">
        <f t="shared" si="118"/>
        <v>153.6721</v>
      </c>
      <c r="G3772" s="34"/>
      <c r="H3772" s="1">
        <v>777</v>
      </c>
      <c r="I3772" s="1">
        <f>IF(Tabel1[[#This Row],[Netto afname 2024 (LDN)]]-Tabel1[[#This Row],[Wind profiel]]&lt;0,0,Tabel1[[#This Row],[Netto afname 2024 (LDN)]]-Tabel1[[#This Row],[Wind profiel]])</f>
        <v>0</v>
      </c>
      <c r="J3772" s="1">
        <f>Tabel1[[#This Row],[Wind profiel]]-Tabel1[[#This Row],[Netto afname 2024 (LDN)]]</f>
        <v>623.3279</v>
      </c>
    </row>
    <row r="3773" spans="1:10" x14ac:dyDescent="0.2">
      <c r="A3773">
        <f t="shared" si="117"/>
        <v>6</v>
      </c>
      <c r="B3773" t="s">
        <v>3771</v>
      </c>
      <c r="C3773" s="1">
        <v>147.84735000000001</v>
      </c>
      <c r="D3773" s="1">
        <v>0</v>
      </c>
      <c r="E3773" s="1">
        <v>0</v>
      </c>
      <c r="F3773" s="1">
        <f t="shared" si="118"/>
        <v>147.84735000000001</v>
      </c>
      <c r="G3773" s="34"/>
      <c r="H3773" s="1">
        <v>733.5</v>
      </c>
      <c r="I3773" s="1">
        <f>IF(Tabel1[[#This Row],[Netto afname 2024 (LDN)]]-Tabel1[[#This Row],[Wind profiel]]&lt;0,0,Tabel1[[#This Row],[Netto afname 2024 (LDN)]]-Tabel1[[#This Row],[Wind profiel]])</f>
        <v>0</v>
      </c>
      <c r="J3773" s="1">
        <f>Tabel1[[#This Row],[Wind profiel]]-Tabel1[[#This Row],[Netto afname 2024 (LDN)]]</f>
        <v>585.65264999999999</v>
      </c>
    </row>
    <row r="3774" spans="1:10" x14ac:dyDescent="0.2">
      <c r="A3774">
        <f t="shared" si="117"/>
        <v>6</v>
      </c>
      <c r="B3774" t="s">
        <v>3772</v>
      </c>
      <c r="C3774" s="1">
        <v>147.49279999999999</v>
      </c>
      <c r="D3774" s="1">
        <v>0</v>
      </c>
      <c r="E3774" s="1">
        <v>0</v>
      </c>
      <c r="F3774" s="1">
        <f t="shared" si="118"/>
        <v>147.49279999999999</v>
      </c>
      <c r="G3774" s="34"/>
      <c r="H3774" s="1">
        <v>688.7</v>
      </c>
      <c r="I3774" s="1">
        <f>IF(Tabel1[[#This Row],[Netto afname 2024 (LDN)]]-Tabel1[[#This Row],[Wind profiel]]&lt;0,0,Tabel1[[#This Row],[Netto afname 2024 (LDN)]]-Tabel1[[#This Row],[Wind profiel]])</f>
        <v>0</v>
      </c>
      <c r="J3774" s="1">
        <f>Tabel1[[#This Row],[Wind profiel]]-Tabel1[[#This Row],[Netto afname 2024 (LDN)]]</f>
        <v>541.20720000000006</v>
      </c>
    </row>
    <row r="3775" spans="1:10" x14ac:dyDescent="0.2">
      <c r="A3775">
        <f t="shared" si="117"/>
        <v>6</v>
      </c>
      <c r="B3775" t="s">
        <v>3773</v>
      </c>
      <c r="C3775" s="1">
        <v>138.17320000000001</v>
      </c>
      <c r="D3775" s="1">
        <v>0</v>
      </c>
      <c r="E3775" s="1">
        <v>6.7200000000000006</v>
      </c>
      <c r="F3775" s="1">
        <f t="shared" si="118"/>
        <v>144.89320000000001</v>
      </c>
      <c r="G3775" s="34"/>
      <c r="H3775" s="1">
        <v>565.29999999999995</v>
      </c>
      <c r="I3775" s="1">
        <f>IF(Tabel1[[#This Row],[Netto afname 2024 (LDN)]]-Tabel1[[#This Row],[Wind profiel]]&lt;0,0,Tabel1[[#This Row],[Netto afname 2024 (LDN)]]-Tabel1[[#This Row],[Wind profiel]])</f>
        <v>0</v>
      </c>
      <c r="J3775" s="1">
        <f>Tabel1[[#This Row],[Wind profiel]]-Tabel1[[#This Row],[Netto afname 2024 (LDN)]]</f>
        <v>427.12679999999995</v>
      </c>
    </row>
    <row r="3776" spans="1:10" x14ac:dyDescent="0.2">
      <c r="A3776">
        <f t="shared" si="117"/>
        <v>6</v>
      </c>
      <c r="B3776" t="s">
        <v>3774</v>
      </c>
      <c r="C3776" s="1">
        <v>107.378</v>
      </c>
      <c r="D3776" s="1">
        <v>0</v>
      </c>
      <c r="E3776" s="1">
        <v>35.519999999999996</v>
      </c>
      <c r="F3776" s="1">
        <f t="shared" si="118"/>
        <v>142.898</v>
      </c>
      <c r="G3776" s="34"/>
      <c r="H3776" s="1">
        <v>723.9</v>
      </c>
      <c r="I3776" s="1">
        <f>IF(Tabel1[[#This Row],[Netto afname 2024 (LDN)]]-Tabel1[[#This Row],[Wind profiel]]&lt;0,0,Tabel1[[#This Row],[Netto afname 2024 (LDN)]]-Tabel1[[#This Row],[Wind profiel]])</f>
        <v>0</v>
      </c>
      <c r="J3776" s="1">
        <f>Tabel1[[#This Row],[Wind profiel]]-Tabel1[[#This Row],[Netto afname 2024 (LDN)]]</f>
        <v>616.52199999999993</v>
      </c>
    </row>
    <row r="3777" spans="1:10" x14ac:dyDescent="0.2">
      <c r="A3777">
        <f t="shared" si="117"/>
        <v>6</v>
      </c>
      <c r="B3777" t="s">
        <v>3775</v>
      </c>
      <c r="C3777" s="1">
        <v>43.710949999999997</v>
      </c>
      <c r="D3777" s="1">
        <v>1.3326752221125371</v>
      </c>
      <c r="E3777" s="1">
        <v>100.47999999999999</v>
      </c>
      <c r="F3777" s="1">
        <f t="shared" si="118"/>
        <v>142.85827477788746</v>
      </c>
      <c r="G3777" s="34"/>
      <c r="H3777" s="1">
        <v>855</v>
      </c>
      <c r="I3777" s="1">
        <f>IF(Tabel1[[#This Row],[Netto afname 2024 (LDN)]]-Tabel1[[#This Row],[Wind profiel]]&lt;0,0,Tabel1[[#This Row],[Netto afname 2024 (LDN)]]-Tabel1[[#This Row],[Wind profiel]])</f>
        <v>0</v>
      </c>
      <c r="J3777" s="1">
        <f>Tabel1[[#This Row],[Wind profiel]]-Tabel1[[#This Row],[Netto afname 2024 (LDN)]]</f>
        <v>811.28904999999997</v>
      </c>
    </row>
    <row r="3778" spans="1:10" x14ac:dyDescent="0.2">
      <c r="A3778">
        <f t="shared" si="117"/>
        <v>6</v>
      </c>
      <c r="B3778" t="s">
        <v>3776</v>
      </c>
      <c r="C3778" s="1">
        <v>8.2559500000000003</v>
      </c>
      <c r="D3778" s="1">
        <v>82.23099703849951</v>
      </c>
      <c r="E3778" s="1">
        <v>230.48</v>
      </c>
      <c r="F3778" s="1">
        <f t="shared" si="118"/>
        <v>156.50495296150049</v>
      </c>
      <c r="G3778" s="34"/>
      <c r="H3778" s="1">
        <v>830.3</v>
      </c>
      <c r="I3778" s="1">
        <f>IF(Tabel1[[#This Row],[Netto afname 2024 (LDN)]]-Tabel1[[#This Row],[Wind profiel]]&lt;0,0,Tabel1[[#This Row],[Netto afname 2024 (LDN)]]-Tabel1[[#This Row],[Wind profiel]])</f>
        <v>0</v>
      </c>
      <c r="J3778" s="1">
        <f>Tabel1[[#This Row],[Wind profiel]]-Tabel1[[#This Row],[Netto afname 2024 (LDN)]]</f>
        <v>822.04404999999997</v>
      </c>
    </row>
    <row r="3779" spans="1:10" x14ac:dyDescent="0.2">
      <c r="A3779">
        <f t="shared" si="117"/>
        <v>6</v>
      </c>
      <c r="B3779" t="s">
        <v>3777</v>
      </c>
      <c r="C3779" s="1">
        <v>0</v>
      </c>
      <c r="D3779" s="1">
        <v>190.32576505429418</v>
      </c>
      <c r="E3779" s="1">
        <v>360.72</v>
      </c>
      <c r="F3779" s="1">
        <f t="shared" si="118"/>
        <v>170.39423494570585</v>
      </c>
      <c r="G3779" s="34"/>
      <c r="H3779" s="1">
        <v>659.8</v>
      </c>
      <c r="I3779" s="1">
        <f>IF(Tabel1[[#This Row],[Netto afname 2024 (LDN)]]-Tabel1[[#This Row],[Wind profiel]]&lt;0,0,Tabel1[[#This Row],[Netto afname 2024 (LDN)]]-Tabel1[[#This Row],[Wind profiel]])</f>
        <v>0</v>
      </c>
      <c r="J3779" s="1">
        <f>Tabel1[[#This Row],[Wind profiel]]-Tabel1[[#This Row],[Netto afname 2024 (LDN)]]</f>
        <v>659.8</v>
      </c>
    </row>
    <row r="3780" spans="1:10" x14ac:dyDescent="0.2">
      <c r="A3780">
        <f t="shared" ref="A3780:A3843" si="119">MONTH(B3780)</f>
        <v>6</v>
      </c>
      <c r="B3780" t="s">
        <v>3778</v>
      </c>
      <c r="C3780" s="1">
        <v>0</v>
      </c>
      <c r="D3780" s="1">
        <v>339.73346495557746</v>
      </c>
      <c r="E3780" s="1">
        <v>520.6400000000001</v>
      </c>
      <c r="F3780" s="1">
        <f t="shared" ref="F3780:F3843" si="120">C3780+E3780-D3780</f>
        <v>180.90653504442264</v>
      </c>
      <c r="G3780" s="34"/>
      <c r="H3780" s="1">
        <v>617.5</v>
      </c>
      <c r="I3780" s="1">
        <f>IF(Tabel1[[#This Row],[Netto afname 2024 (LDN)]]-Tabel1[[#This Row],[Wind profiel]]&lt;0,0,Tabel1[[#This Row],[Netto afname 2024 (LDN)]]-Tabel1[[#This Row],[Wind profiel]])</f>
        <v>0</v>
      </c>
      <c r="J3780" s="1">
        <f>Tabel1[[#This Row],[Wind profiel]]-Tabel1[[#This Row],[Netto afname 2024 (LDN)]]</f>
        <v>617.5</v>
      </c>
    </row>
    <row r="3781" spans="1:10" x14ac:dyDescent="0.2">
      <c r="A3781">
        <f t="shared" si="119"/>
        <v>6</v>
      </c>
      <c r="B3781" t="s">
        <v>3779</v>
      </c>
      <c r="C3781" s="1">
        <v>1.3675499999999998</v>
      </c>
      <c r="D3781" s="1">
        <v>162.83316880552815</v>
      </c>
      <c r="E3781" s="1">
        <v>342.96</v>
      </c>
      <c r="F3781" s="1">
        <f t="shared" si="120"/>
        <v>181.49438119447183</v>
      </c>
      <c r="G3781" s="34"/>
      <c r="H3781" s="1">
        <v>718.2</v>
      </c>
      <c r="I3781" s="1">
        <f>IF(Tabel1[[#This Row],[Netto afname 2024 (LDN)]]-Tabel1[[#This Row],[Wind profiel]]&lt;0,0,Tabel1[[#This Row],[Netto afname 2024 (LDN)]]-Tabel1[[#This Row],[Wind profiel]])</f>
        <v>0</v>
      </c>
      <c r="J3781" s="1">
        <f>Tabel1[[#This Row],[Wind profiel]]-Tabel1[[#This Row],[Netto afname 2024 (LDN)]]</f>
        <v>716.83244999999999</v>
      </c>
    </row>
    <row r="3782" spans="1:10" x14ac:dyDescent="0.2">
      <c r="A3782">
        <f t="shared" si="119"/>
        <v>6</v>
      </c>
      <c r="B3782" t="s">
        <v>3780</v>
      </c>
      <c r="C3782" s="1">
        <v>14.182000000000002</v>
      </c>
      <c r="D3782" s="1">
        <v>52.122408687068109</v>
      </c>
      <c r="E3782" s="1">
        <v>218.64000000000001</v>
      </c>
      <c r="F3782" s="1">
        <f t="shared" si="120"/>
        <v>180.69959131293189</v>
      </c>
      <c r="G3782" s="34"/>
      <c r="H3782" s="1">
        <v>263.8</v>
      </c>
      <c r="I3782" s="1">
        <f>IF(Tabel1[[#This Row],[Netto afname 2024 (LDN)]]-Tabel1[[#This Row],[Wind profiel]]&lt;0,0,Tabel1[[#This Row],[Netto afname 2024 (LDN)]]-Tabel1[[#This Row],[Wind profiel]])</f>
        <v>0</v>
      </c>
      <c r="J3782" s="1">
        <f>Tabel1[[#This Row],[Wind profiel]]-Tabel1[[#This Row],[Netto afname 2024 (LDN)]]</f>
        <v>249.61799999999999</v>
      </c>
    </row>
    <row r="3783" spans="1:10" x14ac:dyDescent="0.2">
      <c r="A3783">
        <f t="shared" si="119"/>
        <v>6</v>
      </c>
      <c r="B3783" t="s">
        <v>3781</v>
      </c>
      <c r="C3783" s="1">
        <v>32.618600000000001</v>
      </c>
      <c r="D3783" s="1">
        <v>0.64165844027640673</v>
      </c>
      <c r="E3783" s="1">
        <v>150.48000000000002</v>
      </c>
      <c r="F3783" s="1">
        <f t="shared" si="120"/>
        <v>182.45694155972362</v>
      </c>
      <c r="G3783" s="34"/>
      <c r="H3783" s="1">
        <v>279.10000000000002</v>
      </c>
      <c r="I3783" s="1">
        <f>IF(Tabel1[[#This Row],[Netto afname 2024 (LDN)]]-Tabel1[[#This Row],[Wind profiel]]&lt;0,0,Tabel1[[#This Row],[Netto afname 2024 (LDN)]]-Tabel1[[#This Row],[Wind profiel]])</f>
        <v>0</v>
      </c>
      <c r="J3783" s="1">
        <f>Tabel1[[#This Row],[Wind profiel]]-Tabel1[[#This Row],[Netto afname 2024 (LDN)]]</f>
        <v>246.48140000000001</v>
      </c>
    </row>
    <row r="3784" spans="1:10" x14ac:dyDescent="0.2">
      <c r="A3784">
        <f t="shared" si="119"/>
        <v>6</v>
      </c>
      <c r="B3784" t="s">
        <v>3782</v>
      </c>
      <c r="C3784" s="1">
        <v>2.9883500000000001</v>
      </c>
      <c r="D3784" s="1">
        <v>36.623889437314908</v>
      </c>
      <c r="E3784" s="1">
        <v>218.96000000000004</v>
      </c>
      <c r="F3784" s="1">
        <f t="shared" si="120"/>
        <v>185.32446056268512</v>
      </c>
      <c r="G3784" s="34"/>
      <c r="H3784" s="1">
        <v>309.7</v>
      </c>
      <c r="I3784" s="1">
        <f>IF(Tabel1[[#This Row],[Netto afname 2024 (LDN)]]-Tabel1[[#This Row],[Wind profiel]]&lt;0,0,Tabel1[[#This Row],[Netto afname 2024 (LDN)]]-Tabel1[[#This Row],[Wind profiel]])</f>
        <v>0</v>
      </c>
      <c r="J3784" s="1">
        <f>Tabel1[[#This Row],[Wind profiel]]-Tabel1[[#This Row],[Netto afname 2024 (LDN)]]</f>
        <v>306.71164999999996</v>
      </c>
    </row>
    <row r="3785" spans="1:10" x14ac:dyDescent="0.2">
      <c r="A3785">
        <f t="shared" si="119"/>
        <v>6</v>
      </c>
      <c r="B3785" t="s">
        <v>3783</v>
      </c>
      <c r="C3785" s="1">
        <v>0</v>
      </c>
      <c r="D3785" s="1">
        <v>158.53899308983219</v>
      </c>
      <c r="E3785" s="1">
        <v>349.52000000000004</v>
      </c>
      <c r="F3785" s="1">
        <f t="shared" si="120"/>
        <v>190.98100691016785</v>
      </c>
      <c r="G3785" s="34"/>
      <c r="H3785" s="1">
        <v>534.29999999999995</v>
      </c>
      <c r="I3785" s="1">
        <f>IF(Tabel1[[#This Row],[Netto afname 2024 (LDN)]]-Tabel1[[#This Row],[Wind profiel]]&lt;0,0,Tabel1[[#This Row],[Netto afname 2024 (LDN)]]-Tabel1[[#This Row],[Wind profiel]])</f>
        <v>0</v>
      </c>
      <c r="J3785" s="1">
        <f>Tabel1[[#This Row],[Wind profiel]]-Tabel1[[#This Row],[Netto afname 2024 (LDN)]]</f>
        <v>534.29999999999995</v>
      </c>
    </row>
    <row r="3786" spans="1:10" x14ac:dyDescent="0.2">
      <c r="A3786">
        <f t="shared" si="119"/>
        <v>6</v>
      </c>
      <c r="B3786" t="s">
        <v>3784</v>
      </c>
      <c r="C3786" s="1">
        <v>0</v>
      </c>
      <c r="D3786" s="1">
        <v>95.261599210266525</v>
      </c>
      <c r="E3786" s="1">
        <v>290.71999999999997</v>
      </c>
      <c r="F3786" s="1">
        <f t="shared" si="120"/>
        <v>195.45840078973345</v>
      </c>
      <c r="G3786" s="34"/>
      <c r="H3786" s="1">
        <v>366.9</v>
      </c>
      <c r="I3786" s="1">
        <f>IF(Tabel1[[#This Row],[Netto afname 2024 (LDN)]]-Tabel1[[#This Row],[Wind profiel]]&lt;0,0,Tabel1[[#This Row],[Netto afname 2024 (LDN)]]-Tabel1[[#This Row],[Wind profiel]])</f>
        <v>0</v>
      </c>
      <c r="J3786" s="1">
        <f>Tabel1[[#This Row],[Wind profiel]]-Tabel1[[#This Row],[Netto afname 2024 (LDN)]]</f>
        <v>366.9</v>
      </c>
    </row>
    <row r="3787" spans="1:10" x14ac:dyDescent="0.2">
      <c r="A3787">
        <f t="shared" si="119"/>
        <v>6</v>
      </c>
      <c r="B3787" t="s">
        <v>3785</v>
      </c>
      <c r="C3787" s="1">
        <v>0.70909999999999995</v>
      </c>
      <c r="D3787" s="1">
        <v>105.03455083909182</v>
      </c>
      <c r="E3787" s="1">
        <v>294.56</v>
      </c>
      <c r="F3787" s="1">
        <f t="shared" si="120"/>
        <v>190.23454916090816</v>
      </c>
      <c r="G3787" s="34"/>
      <c r="H3787" s="1">
        <v>623</v>
      </c>
      <c r="I3787" s="1">
        <f>IF(Tabel1[[#This Row],[Netto afname 2024 (LDN)]]-Tabel1[[#This Row],[Wind profiel]]&lt;0,0,Tabel1[[#This Row],[Netto afname 2024 (LDN)]]-Tabel1[[#This Row],[Wind profiel]])</f>
        <v>0</v>
      </c>
      <c r="J3787" s="1">
        <f>Tabel1[[#This Row],[Wind profiel]]-Tabel1[[#This Row],[Netto afname 2024 (LDN)]]</f>
        <v>622.29089999999997</v>
      </c>
    </row>
    <row r="3788" spans="1:10" x14ac:dyDescent="0.2">
      <c r="A3788">
        <f t="shared" si="119"/>
        <v>6</v>
      </c>
      <c r="B3788" t="s">
        <v>3786</v>
      </c>
      <c r="C3788" s="1">
        <v>8.3572500000000005</v>
      </c>
      <c r="D3788" s="1">
        <v>62.240868706811455</v>
      </c>
      <c r="E3788" s="1">
        <v>242.95999999999998</v>
      </c>
      <c r="F3788" s="1">
        <f t="shared" si="120"/>
        <v>189.07638129318852</v>
      </c>
      <c r="G3788" s="34"/>
      <c r="H3788" s="1">
        <v>713</v>
      </c>
      <c r="I3788" s="1">
        <f>IF(Tabel1[[#This Row],[Netto afname 2024 (LDN)]]-Tabel1[[#This Row],[Wind profiel]]&lt;0,0,Tabel1[[#This Row],[Netto afname 2024 (LDN)]]-Tabel1[[#This Row],[Wind profiel]])</f>
        <v>0</v>
      </c>
      <c r="J3788" s="1">
        <f>Tabel1[[#This Row],[Wind profiel]]-Tabel1[[#This Row],[Netto afname 2024 (LDN)]]</f>
        <v>704.64274999999998</v>
      </c>
    </row>
    <row r="3789" spans="1:10" x14ac:dyDescent="0.2">
      <c r="A3789">
        <f t="shared" si="119"/>
        <v>6</v>
      </c>
      <c r="B3789" t="s">
        <v>3787</v>
      </c>
      <c r="C3789" s="1">
        <v>43.407049999999998</v>
      </c>
      <c r="D3789" s="1">
        <v>8.9832181638696937</v>
      </c>
      <c r="E3789" s="1">
        <v>165.28</v>
      </c>
      <c r="F3789" s="1">
        <f t="shared" si="120"/>
        <v>199.70383183613029</v>
      </c>
      <c r="G3789" s="34"/>
      <c r="H3789" s="1">
        <v>582.9</v>
      </c>
      <c r="I3789" s="1">
        <f>IF(Tabel1[[#This Row],[Netto afname 2024 (LDN)]]-Tabel1[[#This Row],[Wind profiel]]&lt;0,0,Tabel1[[#This Row],[Netto afname 2024 (LDN)]]-Tabel1[[#This Row],[Wind profiel]])</f>
        <v>0</v>
      </c>
      <c r="J3789" s="1">
        <f>Tabel1[[#This Row],[Wind profiel]]-Tabel1[[#This Row],[Netto afname 2024 (LDN)]]</f>
        <v>539.49294999999995</v>
      </c>
    </row>
    <row r="3790" spans="1:10" x14ac:dyDescent="0.2">
      <c r="A3790">
        <f t="shared" si="119"/>
        <v>6</v>
      </c>
      <c r="B3790" t="s">
        <v>3788</v>
      </c>
      <c r="C3790" s="1">
        <v>168.15800000000002</v>
      </c>
      <c r="D3790" s="1">
        <v>0</v>
      </c>
      <c r="E3790" s="1">
        <v>39.28</v>
      </c>
      <c r="F3790" s="1">
        <f t="shared" si="120"/>
        <v>207.43800000000002</v>
      </c>
      <c r="G3790" s="34"/>
      <c r="H3790" s="1">
        <v>355.4</v>
      </c>
      <c r="I3790" s="1">
        <f>IF(Tabel1[[#This Row],[Netto afname 2024 (LDN)]]-Tabel1[[#This Row],[Wind profiel]]&lt;0,0,Tabel1[[#This Row],[Netto afname 2024 (LDN)]]-Tabel1[[#This Row],[Wind profiel]])</f>
        <v>0</v>
      </c>
      <c r="J3790" s="1">
        <f>Tabel1[[#This Row],[Wind profiel]]-Tabel1[[#This Row],[Netto afname 2024 (LDN)]]</f>
        <v>187.24199999999996</v>
      </c>
    </row>
    <row r="3791" spans="1:10" x14ac:dyDescent="0.2">
      <c r="A3791">
        <f t="shared" si="119"/>
        <v>6</v>
      </c>
      <c r="B3791" t="s">
        <v>3789</v>
      </c>
      <c r="C3791" s="1">
        <v>212.62870000000001</v>
      </c>
      <c r="D3791" s="1">
        <v>0</v>
      </c>
      <c r="E3791" s="1">
        <v>9.3600000000000012</v>
      </c>
      <c r="F3791" s="1">
        <f t="shared" si="120"/>
        <v>221.98870000000002</v>
      </c>
      <c r="G3791" s="34"/>
      <c r="H3791" s="1">
        <v>141.5</v>
      </c>
      <c r="I3791" s="1">
        <f>IF(Tabel1[[#This Row],[Netto afname 2024 (LDN)]]-Tabel1[[#This Row],[Wind profiel]]&lt;0,0,Tabel1[[#This Row],[Netto afname 2024 (LDN)]]-Tabel1[[#This Row],[Wind profiel]])</f>
        <v>71.128700000000009</v>
      </c>
      <c r="J3791" s="1">
        <f>Tabel1[[#This Row],[Wind profiel]]-Tabel1[[#This Row],[Netto afname 2024 (LDN)]]</f>
        <v>-71.128700000000009</v>
      </c>
    </row>
    <row r="3792" spans="1:10" x14ac:dyDescent="0.2">
      <c r="A3792">
        <f t="shared" si="119"/>
        <v>6</v>
      </c>
      <c r="B3792" t="s">
        <v>3790</v>
      </c>
      <c r="C3792" s="1">
        <v>222.60674999999998</v>
      </c>
      <c r="D3792" s="1">
        <v>0</v>
      </c>
      <c r="E3792" s="1">
        <v>0</v>
      </c>
      <c r="F3792" s="1">
        <f t="shared" si="120"/>
        <v>222.60674999999998</v>
      </c>
      <c r="G3792" s="34"/>
      <c r="H3792" s="1">
        <v>31.2</v>
      </c>
      <c r="I3792" s="1">
        <f>IF(Tabel1[[#This Row],[Netto afname 2024 (LDN)]]-Tabel1[[#This Row],[Wind profiel]]&lt;0,0,Tabel1[[#This Row],[Netto afname 2024 (LDN)]]-Tabel1[[#This Row],[Wind profiel]])</f>
        <v>191.40674999999999</v>
      </c>
      <c r="J3792" s="1">
        <f>Tabel1[[#This Row],[Wind profiel]]-Tabel1[[#This Row],[Netto afname 2024 (LDN)]]</f>
        <v>-191.40674999999999</v>
      </c>
    </row>
    <row r="3793" spans="1:10" x14ac:dyDescent="0.2">
      <c r="A3793">
        <f t="shared" si="119"/>
        <v>6</v>
      </c>
      <c r="B3793" t="s">
        <v>3791</v>
      </c>
      <c r="C3793" s="1">
        <v>210.24814999999998</v>
      </c>
      <c r="D3793" s="1">
        <v>0</v>
      </c>
      <c r="E3793" s="1">
        <v>0</v>
      </c>
      <c r="F3793" s="1">
        <f t="shared" si="120"/>
        <v>210.24814999999998</v>
      </c>
      <c r="G3793" s="34"/>
      <c r="H3793" s="1">
        <v>8.5</v>
      </c>
      <c r="I3793" s="1">
        <f>IF(Tabel1[[#This Row],[Netto afname 2024 (LDN)]]-Tabel1[[#This Row],[Wind profiel]]&lt;0,0,Tabel1[[#This Row],[Netto afname 2024 (LDN)]]-Tabel1[[#This Row],[Wind profiel]])</f>
        <v>201.74814999999998</v>
      </c>
      <c r="J3793" s="1">
        <f>Tabel1[[#This Row],[Wind profiel]]-Tabel1[[#This Row],[Netto afname 2024 (LDN)]]</f>
        <v>-201.74814999999998</v>
      </c>
    </row>
    <row r="3794" spans="1:10" x14ac:dyDescent="0.2">
      <c r="A3794">
        <f t="shared" si="119"/>
        <v>6</v>
      </c>
      <c r="B3794" t="s">
        <v>3792</v>
      </c>
      <c r="C3794" s="1">
        <v>203.46105</v>
      </c>
      <c r="D3794" s="1">
        <v>0</v>
      </c>
      <c r="E3794" s="1">
        <v>0</v>
      </c>
      <c r="F3794" s="1">
        <f t="shared" si="120"/>
        <v>203.46105</v>
      </c>
      <c r="G3794" s="34"/>
      <c r="H3794" s="1">
        <v>0</v>
      </c>
      <c r="I3794" s="1">
        <f>IF(Tabel1[[#This Row],[Netto afname 2024 (LDN)]]-Tabel1[[#This Row],[Wind profiel]]&lt;0,0,Tabel1[[#This Row],[Netto afname 2024 (LDN)]]-Tabel1[[#This Row],[Wind profiel]])</f>
        <v>203.46105</v>
      </c>
      <c r="J3794" s="1">
        <f>Tabel1[[#This Row],[Wind profiel]]-Tabel1[[#This Row],[Netto afname 2024 (LDN)]]</f>
        <v>-203.46105</v>
      </c>
    </row>
    <row r="3795" spans="1:10" x14ac:dyDescent="0.2">
      <c r="A3795">
        <f t="shared" si="119"/>
        <v>6</v>
      </c>
      <c r="B3795" t="s">
        <v>3793</v>
      </c>
      <c r="C3795" s="1">
        <v>201.73895000000002</v>
      </c>
      <c r="D3795" s="1">
        <v>0</v>
      </c>
      <c r="E3795" s="1">
        <v>0</v>
      </c>
      <c r="F3795" s="1">
        <f t="shared" si="120"/>
        <v>201.73895000000002</v>
      </c>
      <c r="G3795" s="34"/>
      <c r="H3795" s="1">
        <v>2.6</v>
      </c>
      <c r="I3795" s="1">
        <f>IF(Tabel1[[#This Row],[Netto afname 2024 (LDN)]]-Tabel1[[#This Row],[Wind profiel]]&lt;0,0,Tabel1[[#This Row],[Netto afname 2024 (LDN)]]-Tabel1[[#This Row],[Wind profiel]])</f>
        <v>199.13895000000002</v>
      </c>
      <c r="J3795" s="1">
        <f>Tabel1[[#This Row],[Wind profiel]]-Tabel1[[#This Row],[Netto afname 2024 (LDN)]]</f>
        <v>-199.13895000000002</v>
      </c>
    </row>
    <row r="3796" spans="1:10" x14ac:dyDescent="0.2">
      <c r="A3796">
        <f t="shared" si="119"/>
        <v>6</v>
      </c>
      <c r="B3796" t="s">
        <v>3794</v>
      </c>
      <c r="C3796" s="1">
        <v>172.31129999999999</v>
      </c>
      <c r="D3796" s="1">
        <v>0</v>
      </c>
      <c r="E3796" s="1">
        <v>0</v>
      </c>
      <c r="F3796" s="1">
        <f t="shared" si="120"/>
        <v>172.31129999999999</v>
      </c>
      <c r="G3796" s="34"/>
      <c r="H3796" s="1">
        <v>7.4</v>
      </c>
      <c r="I3796" s="1">
        <f>IF(Tabel1[[#This Row],[Netto afname 2024 (LDN)]]-Tabel1[[#This Row],[Wind profiel]]&lt;0,0,Tabel1[[#This Row],[Netto afname 2024 (LDN)]]-Tabel1[[#This Row],[Wind profiel]])</f>
        <v>164.91129999999998</v>
      </c>
      <c r="J3796" s="1">
        <f>Tabel1[[#This Row],[Wind profiel]]-Tabel1[[#This Row],[Netto afname 2024 (LDN)]]</f>
        <v>-164.91129999999998</v>
      </c>
    </row>
    <row r="3797" spans="1:10" x14ac:dyDescent="0.2">
      <c r="A3797">
        <f t="shared" si="119"/>
        <v>6</v>
      </c>
      <c r="B3797" t="s">
        <v>3795</v>
      </c>
      <c r="C3797" s="1">
        <v>169.42425</v>
      </c>
      <c r="D3797" s="1">
        <v>0</v>
      </c>
      <c r="E3797" s="1">
        <v>0</v>
      </c>
      <c r="F3797" s="1">
        <f t="shared" si="120"/>
        <v>169.42425</v>
      </c>
      <c r="G3797" s="34"/>
      <c r="H3797" s="1">
        <v>109</v>
      </c>
      <c r="I3797" s="1">
        <f>IF(Tabel1[[#This Row],[Netto afname 2024 (LDN)]]-Tabel1[[#This Row],[Wind profiel]]&lt;0,0,Tabel1[[#This Row],[Netto afname 2024 (LDN)]]-Tabel1[[#This Row],[Wind profiel]])</f>
        <v>60.424250000000001</v>
      </c>
      <c r="J3797" s="1">
        <f>Tabel1[[#This Row],[Wind profiel]]-Tabel1[[#This Row],[Netto afname 2024 (LDN)]]</f>
        <v>-60.424250000000001</v>
      </c>
    </row>
    <row r="3798" spans="1:10" x14ac:dyDescent="0.2">
      <c r="A3798">
        <f t="shared" si="119"/>
        <v>6</v>
      </c>
      <c r="B3798" t="s">
        <v>3796</v>
      </c>
      <c r="C3798" s="1">
        <v>170.69050000000001</v>
      </c>
      <c r="D3798" s="1">
        <v>0</v>
      </c>
      <c r="E3798" s="1">
        <v>0</v>
      </c>
      <c r="F3798" s="1">
        <f t="shared" si="120"/>
        <v>170.69050000000001</v>
      </c>
      <c r="G3798" s="34"/>
      <c r="H3798" s="1">
        <v>393.2</v>
      </c>
      <c r="I3798" s="1">
        <f>IF(Tabel1[[#This Row],[Netto afname 2024 (LDN)]]-Tabel1[[#This Row],[Wind profiel]]&lt;0,0,Tabel1[[#This Row],[Netto afname 2024 (LDN)]]-Tabel1[[#This Row],[Wind profiel]])</f>
        <v>0</v>
      </c>
      <c r="J3798" s="1">
        <f>Tabel1[[#This Row],[Wind profiel]]-Tabel1[[#This Row],[Netto afname 2024 (LDN)]]</f>
        <v>222.50949999999997</v>
      </c>
    </row>
    <row r="3799" spans="1:10" x14ac:dyDescent="0.2">
      <c r="A3799">
        <f t="shared" si="119"/>
        <v>6</v>
      </c>
      <c r="B3799" t="s">
        <v>3797</v>
      </c>
      <c r="C3799" s="1">
        <v>162.63714999999999</v>
      </c>
      <c r="D3799" s="1">
        <v>0</v>
      </c>
      <c r="E3799" s="1">
        <v>2.4000000000000004</v>
      </c>
      <c r="F3799" s="1">
        <f t="shared" si="120"/>
        <v>165.03715</v>
      </c>
      <c r="G3799" s="34"/>
      <c r="H3799" s="1">
        <v>560.70000000000005</v>
      </c>
      <c r="I3799" s="1">
        <f>IF(Tabel1[[#This Row],[Netto afname 2024 (LDN)]]-Tabel1[[#This Row],[Wind profiel]]&lt;0,0,Tabel1[[#This Row],[Netto afname 2024 (LDN)]]-Tabel1[[#This Row],[Wind profiel]])</f>
        <v>0</v>
      </c>
      <c r="J3799" s="1">
        <f>Tabel1[[#This Row],[Wind profiel]]-Tabel1[[#This Row],[Netto afname 2024 (LDN)]]</f>
        <v>398.06285000000003</v>
      </c>
    </row>
    <row r="3800" spans="1:10" x14ac:dyDescent="0.2">
      <c r="A3800">
        <f t="shared" si="119"/>
        <v>6</v>
      </c>
      <c r="B3800" t="s">
        <v>3798</v>
      </c>
      <c r="C3800" s="1">
        <v>99.983100000000007</v>
      </c>
      <c r="D3800" s="1">
        <v>0</v>
      </c>
      <c r="E3800" s="1">
        <v>66.8</v>
      </c>
      <c r="F3800" s="1">
        <f t="shared" si="120"/>
        <v>166.78309999999999</v>
      </c>
      <c r="G3800" s="34"/>
      <c r="H3800" s="1">
        <v>667.4</v>
      </c>
      <c r="I3800" s="1">
        <f>IF(Tabel1[[#This Row],[Netto afname 2024 (LDN)]]-Tabel1[[#This Row],[Wind profiel]]&lt;0,0,Tabel1[[#This Row],[Netto afname 2024 (LDN)]]-Tabel1[[#This Row],[Wind profiel]])</f>
        <v>0</v>
      </c>
      <c r="J3800" s="1">
        <f>Tabel1[[#This Row],[Wind profiel]]-Tabel1[[#This Row],[Netto afname 2024 (LDN)]]</f>
        <v>567.41689999999994</v>
      </c>
    </row>
    <row r="3801" spans="1:10" x14ac:dyDescent="0.2">
      <c r="A3801">
        <f t="shared" si="119"/>
        <v>6</v>
      </c>
      <c r="B3801" t="s">
        <v>3799</v>
      </c>
      <c r="C3801" s="1">
        <v>32.821200000000005</v>
      </c>
      <c r="D3801" s="1">
        <v>6.8608094768015793</v>
      </c>
      <c r="E3801" s="1">
        <v>130</v>
      </c>
      <c r="F3801" s="1">
        <f t="shared" si="120"/>
        <v>155.96039052319841</v>
      </c>
      <c r="G3801" s="34"/>
      <c r="H3801" s="1">
        <v>646.1</v>
      </c>
      <c r="I3801" s="1">
        <f>IF(Tabel1[[#This Row],[Netto afname 2024 (LDN)]]-Tabel1[[#This Row],[Wind profiel]]&lt;0,0,Tabel1[[#This Row],[Netto afname 2024 (LDN)]]-Tabel1[[#This Row],[Wind profiel]])</f>
        <v>0</v>
      </c>
      <c r="J3801" s="1">
        <f>Tabel1[[#This Row],[Wind profiel]]-Tabel1[[#This Row],[Netto afname 2024 (LDN)]]</f>
        <v>613.27880000000005</v>
      </c>
    </row>
    <row r="3802" spans="1:10" x14ac:dyDescent="0.2">
      <c r="A3802">
        <f t="shared" si="119"/>
        <v>6</v>
      </c>
      <c r="B3802" t="s">
        <v>3800</v>
      </c>
      <c r="C3802" s="1">
        <v>27.401649999999997</v>
      </c>
      <c r="D3802" s="1">
        <v>77.196446199407688</v>
      </c>
      <c r="E3802" s="1">
        <v>213.84</v>
      </c>
      <c r="F3802" s="1">
        <f t="shared" si="120"/>
        <v>164.0452038005923</v>
      </c>
      <c r="G3802" s="34"/>
      <c r="H3802" s="1">
        <v>671</v>
      </c>
      <c r="I3802" s="1">
        <f>IF(Tabel1[[#This Row],[Netto afname 2024 (LDN)]]-Tabel1[[#This Row],[Wind profiel]]&lt;0,0,Tabel1[[#This Row],[Netto afname 2024 (LDN)]]-Tabel1[[#This Row],[Wind profiel]])</f>
        <v>0</v>
      </c>
      <c r="J3802" s="1">
        <f>Tabel1[[#This Row],[Wind profiel]]-Tabel1[[#This Row],[Netto afname 2024 (LDN)]]</f>
        <v>643.59834999999998</v>
      </c>
    </row>
    <row r="3803" spans="1:10" x14ac:dyDescent="0.2">
      <c r="A3803">
        <f t="shared" si="119"/>
        <v>6</v>
      </c>
      <c r="B3803" t="s">
        <v>3801</v>
      </c>
      <c r="C3803" s="1">
        <v>0</v>
      </c>
      <c r="D3803" s="1">
        <v>245.55774925962487</v>
      </c>
      <c r="E3803" s="1">
        <v>418.55999999999995</v>
      </c>
      <c r="F3803" s="1">
        <f t="shared" si="120"/>
        <v>173.00225074037508</v>
      </c>
      <c r="G3803" s="34"/>
      <c r="H3803" s="1">
        <v>698.3</v>
      </c>
      <c r="I3803" s="1">
        <f>IF(Tabel1[[#This Row],[Netto afname 2024 (LDN)]]-Tabel1[[#This Row],[Wind profiel]]&lt;0,0,Tabel1[[#This Row],[Netto afname 2024 (LDN)]]-Tabel1[[#This Row],[Wind profiel]])</f>
        <v>0</v>
      </c>
      <c r="J3803" s="1">
        <f>Tabel1[[#This Row],[Wind profiel]]-Tabel1[[#This Row],[Netto afname 2024 (LDN)]]</f>
        <v>698.3</v>
      </c>
    </row>
    <row r="3804" spans="1:10" x14ac:dyDescent="0.2">
      <c r="A3804">
        <f t="shared" si="119"/>
        <v>6</v>
      </c>
      <c r="B3804" t="s">
        <v>3802</v>
      </c>
      <c r="C3804" s="1">
        <v>0</v>
      </c>
      <c r="D3804" s="1">
        <v>322.1618953603159</v>
      </c>
      <c r="E3804" s="1">
        <v>503.76000000000005</v>
      </c>
      <c r="F3804" s="1">
        <f t="shared" si="120"/>
        <v>181.59810463968415</v>
      </c>
      <c r="G3804" s="34"/>
      <c r="H3804" s="1">
        <v>691.3</v>
      </c>
      <c r="I3804" s="1">
        <f>IF(Tabel1[[#This Row],[Netto afname 2024 (LDN)]]-Tabel1[[#This Row],[Wind profiel]]&lt;0,0,Tabel1[[#This Row],[Netto afname 2024 (LDN)]]-Tabel1[[#This Row],[Wind profiel]])</f>
        <v>0</v>
      </c>
      <c r="J3804" s="1">
        <f>Tabel1[[#This Row],[Wind profiel]]-Tabel1[[#This Row],[Netto afname 2024 (LDN)]]</f>
        <v>691.3</v>
      </c>
    </row>
    <row r="3805" spans="1:10" x14ac:dyDescent="0.2">
      <c r="A3805">
        <f t="shared" si="119"/>
        <v>6</v>
      </c>
      <c r="B3805" t="s">
        <v>3803</v>
      </c>
      <c r="C3805" s="1">
        <v>13.169</v>
      </c>
      <c r="D3805" s="1">
        <v>67.917077986179663</v>
      </c>
      <c r="E3805" s="1">
        <v>233.12</v>
      </c>
      <c r="F3805" s="1">
        <f t="shared" si="120"/>
        <v>178.37192201382035</v>
      </c>
      <c r="G3805" s="34"/>
      <c r="H3805" s="1">
        <v>594.29999999999995</v>
      </c>
      <c r="I3805" s="1">
        <f>IF(Tabel1[[#This Row],[Netto afname 2024 (LDN)]]-Tabel1[[#This Row],[Wind profiel]]&lt;0,0,Tabel1[[#This Row],[Netto afname 2024 (LDN)]]-Tabel1[[#This Row],[Wind profiel]])</f>
        <v>0</v>
      </c>
      <c r="J3805" s="1">
        <f>Tabel1[[#This Row],[Wind profiel]]-Tabel1[[#This Row],[Netto afname 2024 (LDN)]]</f>
        <v>581.13099999999997</v>
      </c>
    </row>
    <row r="3806" spans="1:10" x14ac:dyDescent="0.2">
      <c r="A3806">
        <f t="shared" si="119"/>
        <v>6</v>
      </c>
      <c r="B3806" t="s">
        <v>3804</v>
      </c>
      <c r="C3806" s="1">
        <v>44.318750000000001</v>
      </c>
      <c r="D3806" s="1">
        <v>20.977295162882527</v>
      </c>
      <c r="E3806" s="1">
        <v>158.08000000000001</v>
      </c>
      <c r="F3806" s="1">
        <f t="shared" si="120"/>
        <v>181.42145483711749</v>
      </c>
      <c r="G3806" s="34"/>
      <c r="H3806" s="1">
        <v>311</v>
      </c>
      <c r="I3806" s="1">
        <f>IF(Tabel1[[#This Row],[Netto afname 2024 (LDN)]]-Tabel1[[#This Row],[Wind profiel]]&lt;0,0,Tabel1[[#This Row],[Netto afname 2024 (LDN)]]-Tabel1[[#This Row],[Wind profiel]])</f>
        <v>0</v>
      </c>
      <c r="J3806" s="1">
        <f>Tabel1[[#This Row],[Wind profiel]]-Tabel1[[#This Row],[Netto afname 2024 (LDN)]]</f>
        <v>266.68124999999998</v>
      </c>
    </row>
    <row r="3807" spans="1:10" x14ac:dyDescent="0.2">
      <c r="A3807">
        <f t="shared" si="119"/>
        <v>6</v>
      </c>
      <c r="B3807" t="s">
        <v>3805</v>
      </c>
      <c r="C3807" s="1">
        <v>1.3169</v>
      </c>
      <c r="D3807" s="1">
        <v>178.82527147087859</v>
      </c>
      <c r="E3807" s="1">
        <v>369.52000000000004</v>
      </c>
      <c r="F3807" s="1">
        <f t="shared" si="120"/>
        <v>192.01162852912142</v>
      </c>
      <c r="G3807" s="34"/>
      <c r="H3807" s="1">
        <v>499.3</v>
      </c>
      <c r="I3807" s="1">
        <f>IF(Tabel1[[#This Row],[Netto afname 2024 (LDN)]]-Tabel1[[#This Row],[Wind profiel]]&lt;0,0,Tabel1[[#This Row],[Netto afname 2024 (LDN)]]-Tabel1[[#This Row],[Wind profiel]])</f>
        <v>0</v>
      </c>
      <c r="J3807" s="1">
        <f>Tabel1[[#This Row],[Wind profiel]]-Tabel1[[#This Row],[Netto afname 2024 (LDN)]]</f>
        <v>497.98310000000004</v>
      </c>
    </row>
    <row r="3808" spans="1:10" x14ac:dyDescent="0.2">
      <c r="A3808">
        <f t="shared" si="119"/>
        <v>6</v>
      </c>
      <c r="B3808" t="s">
        <v>3806</v>
      </c>
      <c r="C3808" s="1">
        <v>91.676500000000004</v>
      </c>
      <c r="D3808" s="1">
        <v>0</v>
      </c>
      <c r="E3808" s="1">
        <v>116.07999999999998</v>
      </c>
      <c r="F3808" s="1">
        <f t="shared" si="120"/>
        <v>207.75649999999999</v>
      </c>
      <c r="G3808" s="34"/>
      <c r="H3808" s="1">
        <v>536.6</v>
      </c>
      <c r="I3808" s="1">
        <f>IF(Tabel1[[#This Row],[Netto afname 2024 (LDN)]]-Tabel1[[#This Row],[Wind profiel]]&lt;0,0,Tabel1[[#This Row],[Netto afname 2024 (LDN)]]-Tabel1[[#This Row],[Wind profiel]])</f>
        <v>0</v>
      </c>
      <c r="J3808" s="1">
        <f>Tabel1[[#This Row],[Wind profiel]]-Tabel1[[#This Row],[Netto afname 2024 (LDN)]]</f>
        <v>444.92349999999999</v>
      </c>
    </row>
    <row r="3809" spans="1:10" x14ac:dyDescent="0.2">
      <c r="A3809">
        <f t="shared" si="119"/>
        <v>6</v>
      </c>
      <c r="B3809" t="s">
        <v>3807</v>
      </c>
      <c r="C3809" s="1">
        <v>40.064149999999998</v>
      </c>
      <c r="D3809" s="1">
        <v>60.21717670286278</v>
      </c>
      <c r="E3809" s="1">
        <v>269.27999999999997</v>
      </c>
      <c r="F3809" s="1">
        <f t="shared" si="120"/>
        <v>249.12697329713717</v>
      </c>
      <c r="G3809" s="34"/>
      <c r="H3809" s="1">
        <v>507.4</v>
      </c>
      <c r="I3809" s="1">
        <f>IF(Tabel1[[#This Row],[Netto afname 2024 (LDN)]]-Tabel1[[#This Row],[Wind profiel]]&lt;0,0,Tabel1[[#This Row],[Netto afname 2024 (LDN)]]-Tabel1[[#This Row],[Wind profiel]])</f>
        <v>0</v>
      </c>
      <c r="J3809" s="1">
        <f>Tabel1[[#This Row],[Wind profiel]]-Tabel1[[#This Row],[Netto afname 2024 (LDN)]]</f>
        <v>467.33584999999999</v>
      </c>
    </row>
    <row r="3810" spans="1:10" x14ac:dyDescent="0.2">
      <c r="A3810">
        <f t="shared" si="119"/>
        <v>6</v>
      </c>
      <c r="B3810" t="s">
        <v>3808</v>
      </c>
      <c r="C3810" s="1">
        <v>0.1013</v>
      </c>
      <c r="D3810" s="1">
        <v>217.62092793682132</v>
      </c>
      <c r="E3810" s="1">
        <v>497.36000000000007</v>
      </c>
      <c r="F3810" s="1">
        <f t="shared" si="120"/>
        <v>279.84037206317873</v>
      </c>
      <c r="G3810" s="34"/>
      <c r="H3810" s="1">
        <v>726</v>
      </c>
      <c r="I3810" s="1">
        <f>IF(Tabel1[[#This Row],[Netto afname 2024 (LDN)]]-Tabel1[[#This Row],[Wind profiel]]&lt;0,0,Tabel1[[#This Row],[Netto afname 2024 (LDN)]]-Tabel1[[#This Row],[Wind profiel]])</f>
        <v>0</v>
      </c>
      <c r="J3810" s="1">
        <f>Tabel1[[#This Row],[Wind profiel]]-Tabel1[[#This Row],[Netto afname 2024 (LDN)]]</f>
        <v>725.89869999999996</v>
      </c>
    </row>
    <row r="3811" spans="1:10" x14ac:dyDescent="0.2">
      <c r="A3811">
        <f t="shared" si="119"/>
        <v>6</v>
      </c>
      <c r="B3811" t="s">
        <v>3809</v>
      </c>
      <c r="C3811" s="1">
        <v>8.7624500000000012</v>
      </c>
      <c r="D3811" s="1">
        <v>105.08390918065153</v>
      </c>
      <c r="E3811" s="1">
        <v>363.52</v>
      </c>
      <c r="F3811" s="1">
        <f t="shared" si="120"/>
        <v>267.19854081934847</v>
      </c>
      <c r="G3811" s="34"/>
      <c r="H3811" s="1">
        <v>686.9</v>
      </c>
      <c r="I3811" s="1">
        <f>IF(Tabel1[[#This Row],[Netto afname 2024 (LDN)]]-Tabel1[[#This Row],[Wind profiel]]&lt;0,0,Tabel1[[#This Row],[Netto afname 2024 (LDN)]]-Tabel1[[#This Row],[Wind profiel]])</f>
        <v>0</v>
      </c>
      <c r="J3811" s="1">
        <f>Tabel1[[#This Row],[Wind profiel]]-Tabel1[[#This Row],[Netto afname 2024 (LDN)]]</f>
        <v>678.13754999999992</v>
      </c>
    </row>
    <row r="3812" spans="1:10" x14ac:dyDescent="0.2">
      <c r="A3812">
        <f t="shared" si="119"/>
        <v>6</v>
      </c>
      <c r="B3812" t="s">
        <v>3810</v>
      </c>
      <c r="C3812" s="1">
        <v>17.372949999999999</v>
      </c>
      <c r="D3812" s="1">
        <v>32.033563672260613</v>
      </c>
      <c r="E3812" s="1">
        <v>231.91999999999996</v>
      </c>
      <c r="F3812" s="1">
        <f t="shared" si="120"/>
        <v>217.25938632773935</v>
      </c>
      <c r="G3812" s="34"/>
      <c r="H3812" s="1">
        <v>621.4</v>
      </c>
      <c r="I3812" s="1">
        <f>IF(Tabel1[[#This Row],[Netto afname 2024 (LDN)]]-Tabel1[[#This Row],[Wind profiel]]&lt;0,0,Tabel1[[#This Row],[Netto afname 2024 (LDN)]]-Tabel1[[#This Row],[Wind profiel]])</f>
        <v>0</v>
      </c>
      <c r="J3812" s="1">
        <f>Tabel1[[#This Row],[Wind profiel]]-Tabel1[[#This Row],[Netto afname 2024 (LDN)]]</f>
        <v>604.02705000000003</v>
      </c>
    </row>
    <row r="3813" spans="1:10" x14ac:dyDescent="0.2">
      <c r="A3813">
        <f t="shared" si="119"/>
        <v>6</v>
      </c>
      <c r="B3813" t="s">
        <v>3811</v>
      </c>
      <c r="C3813" s="1">
        <v>51.865600000000001</v>
      </c>
      <c r="D3813" s="1">
        <v>2.319842053307009</v>
      </c>
      <c r="E3813" s="1">
        <v>152.24</v>
      </c>
      <c r="F3813" s="1">
        <f t="shared" si="120"/>
        <v>201.785757946693</v>
      </c>
      <c r="G3813" s="34"/>
      <c r="H3813" s="1">
        <v>510.7</v>
      </c>
      <c r="I3813" s="1">
        <f>IF(Tabel1[[#This Row],[Netto afname 2024 (LDN)]]-Tabel1[[#This Row],[Wind profiel]]&lt;0,0,Tabel1[[#This Row],[Netto afname 2024 (LDN)]]-Tabel1[[#This Row],[Wind profiel]])</f>
        <v>0</v>
      </c>
      <c r="J3813" s="1">
        <f>Tabel1[[#This Row],[Wind profiel]]-Tabel1[[#This Row],[Netto afname 2024 (LDN)]]</f>
        <v>458.83439999999996</v>
      </c>
    </row>
    <row r="3814" spans="1:10" x14ac:dyDescent="0.2">
      <c r="A3814">
        <f t="shared" si="119"/>
        <v>6</v>
      </c>
      <c r="B3814" t="s">
        <v>3812</v>
      </c>
      <c r="C3814" s="1">
        <v>154.93835000000001</v>
      </c>
      <c r="D3814" s="1">
        <v>0</v>
      </c>
      <c r="E3814" s="1">
        <v>47.919999999999995</v>
      </c>
      <c r="F3814" s="1">
        <f t="shared" si="120"/>
        <v>202.85835</v>
      </c>
      <c r="G3814" s="34"/>
      <c r="H3814" s="1">
        <v>272.2</v>
      </c>
      <c r="I3814" s="1">
        <f>IF(Tabel1[[#This Row],[Netto afname 2024 (LDN)]]-Tabel1[[#This Row],[Wind profiel]]&lt;0,0,Tabel1[[#This Row],[Netto afname 2024 (LDN)]]-Tabel1[[#This Row],[Wind profiel]])</f>
        <v>0</v>
      </c>
      <c r="J3814" s="1">
        <f>Tabel1[[#This Row],[Wind profiel]]-Tabel1[[#This Row],[Netto afname 2024 (LDN)]]</f>
        <v>117.26164999999997</v>
      </c>
    </row>
    <row r="3815" spans="1:10" x14ac:dyDescent="0.2">
      <c r="A3815">
        <f t="shared" si="119"/>
        <v>6</v>
      </c>
      <c r="B3815" t="s">
        <v>3813</v>
      </c>
      <c r="C3815" s="1">
        <v>195.25575000000001</v>
      </c>
      <c r="D3815" s="1">
        <v>0</v>
      </c>
      <c r="E3815" s="1">
        <v>5.5200000000000005</v>
      </c>
      <c r="F3815" s="1">
        <f t="shared" si="120"/>
        <v>200.77575000000002</v>
      </c>
      <c r="G3815" s="34"/>
      <c r="H3815" s="1">
        <v>103.2</v>
      </c>
      <c r="I3815" s="1">
        <f>IF(Tabel1[[#This Row],[Netto afname 2024 (LDN)]]-Tabel1[[#This Row],[Wind profiel]]&lt;0,0,Tabel1[[#This Row],[Netto afname 2024 (LDN)]]-Tabel1[[#This Row],[Wind profiel]])</f>
        <v>92.055750000000003</v>
      </c>
      <c r="J3815" s="1">
        <f>Tabel1[[#This Row],[Wind profiel]]-Tabel1[[#This Row],[Netto afname 2024 (LDN)]]</f>
        <v>-92.055750000000003</v>
      </c>
    </row>
    <row r="3816" spans="1:10" x14ac:dyDescent="0.2">
      <c r="A3816">
        <f t="shared" si="119"/>
        <v>6</v>
      </c>
      <c r="B3816" t="s">
        <v>3814</v>
      </c>
      <c r="C3816" s="1">
        <v>204.42339999999999</v>
      </c>
      <c r="D3816" s="1">
        <v>0</v>
      </c>
      <c r="E3816" s="1">
        <v>0</v>
      </c>
      <c r="F3816" s="1">
        <f t="shared" si="120"/>
        <v>204.42339999999999</v>
      </c>
      <c r="G3816" s="34"/>
      <c r="H3816" s="1">
        <v>154.6</v>
      </c>
      <c r="I3816" s="1">
        <f>IF(Tabel1[[#This Row],[Netto afname 2024 (LDN)]]-Tabel1[[#This Row],[Wind profiel]]&lt;0,0,Tabel1[[#This Row],[Netto afname 2024 (LDN)]]-Tabel1[[#This Row],[Wind profiel]])</f>
        <v>49.823399999999992</v>
      </c>
      <c r="J3816" s="1">
        <f>Tabel1[[#This Row],[Wind profiel]]-Tabel1[[#This Row],[Netto afname 2024 (LDN)]]</f>
        <v>-49.823399999999992</v>
      </c>
    </row>
    <row r="3817" spans="1:10" x14ac:dyDescent="0.2">
      <c r="A3817">
        <f t="shared" si="119"/>
        <v>6</v>
      </c>
      <c r="B3817" t="s">
        <v>3815</v>
      </c>
      <c r="C3817" s="1">
        <v>197.58565000000002</v>
      </c>
      <c r="D3817" s="1">
        <v>0</v>
      </c>
      <c r="E3817" s="1">
        <v>0</v>
      </c>
      <c r="F3817" s="1">
        <f t="shared" si="120"/>
        <v>197.58565000000002</v>
      </c>
      <c r="G3817" s="34"/>
      <c r="H3817" s="1">
        <v>545</v>
      </c>
      <c r="I3817" s="1">
        <f>IF(Tabel1[[#This Row],[Netto afname 2024 (LDN)]]-Tabel1[[#This Row],[Wind profiel]]&lt;0,0,Tabel1[[#This Row],[Netto afname 2024 (LDN)]]-Tabel1[[#This Row],[Wind profiel]])</f>
        <v>0</v>
      </c>
      <c r="J3817" s="1">
        <f>Tabel1[[#This Row],[Wind profiel]]-Tabel1[[#This Row],[Netto afname 2024 (LDN)]]</f>
        <v>347.41435000000001</v>
      </c>
    </row>
    <row r="3818" spans="1:10" x14ac:dyDescent="0.2">
      <c r="A3818">
        <f t="shared" si="119"/>
        <v>6</v>
      </c>
      <c r="B3818" t="s">
        <v>3816</v>
      </c>
      <c r="C3818" s="1">
        <v>194.74924999999999</v>
      </c>
      <c r="D3818" s="1">
        <v>0</v>
      </c>
      <c r="E3818" s="1">
        <v>0</v>
      </c>
      <c r="F3818" s="1">
        <f t="shared" si="120"/>
        <v>194.74924999999999</v>
      </c>
      <c r="G3818" s="34"/>
      <c r="H3818" s="1">
        <v>1104.5999999999999</v>
      </c>
      <c r="I3818" s="1">
        <f>IF(Tabel1[[#This Row],[Netto afname 2024 (LDN)]]-Tabel1[[#This Row],[Wind profiel]]&lt;0,0,Tabel1[[#This Row],[Netto afname 2024 (LDN)]]-Tabel1[[#This Row],[Wind profiel]])</f>
        <v>0</v>
      </c>
      <c r="J3818" s="1">
        <f>Tabel1[[#This Row],[Wind profiel]]-Tabel1[[#This Row],[Netto afname 2024 (LDN)]]</f>
        <v>909.85074999999995</v>
      </c>
    </row>
    <row r="3819" spans="1:10" x14ac:dyDescent="0.2">
      <c r="A3819">
        <f t="shared" si="119"/>
        <v>6</v>
      </c>
      <c r="B3819" t="s">
        <v>3817</v>
      </c>
      <c r="C3819" s="1">
        <v>175.45160000000001</v>
      </c>
      <c r="D3819" s="1">
        <v>0</v>
      </c>
      <c r="E3819" s="1">
        <v>0</v>
      </c>
      <c r="F3819" s="1">
        <f t="shared" si="120"/>
        <v>175.45160000000001</v>
      </c>
      <c r="G3819" s="34"/>
      <c r="H3819" s="1">
        <v>1681.8</v>
      </c>
      <c r="I3819" s="1">
        <f>IF(Tabel1[[#This Row],[Netto afname 2024 (LDN)]]-Tabel1[[#This Row],[Wind profiel]]&lt;0,0,Tabel1[[#This Row],[Netto afname 2024 (LDN)]]-Tabel1[[#This Row],[Wind profiel]])</f>
        <v>0</v>
      </c>
      <c r="J3819" s="1">
        <f>Tabel1[[#This Row],[Wind profiel]]-Tabel1[[#This Row],[Netto afname 2024 (LDN)]]</f>
        <v>1506.3483999999999</v>
      </c>
    </row>
    <row r="3820" spans="1:10" x14ac:dyDescent="0.2">
      <c r="A3820">
        <f t="shared" si="119"/>
        <v>6</v>
      </c>
      <c r="B3820" t="s">
        <v>3818</v>
      </c>
      <c r="C3820" s="1">
        <v>157.5215</v>
      </c>
      <c r="D3820" s="1">
        <v>0</v>
      </c>
      <c r="E3820" s="1">
        <v>0</v>
      </c>
      <c r="F3820" s="1">
        <f t="shared" si="120"/>
        <v>157.5215</v>
      </c>
      <c r="G3820" s="34"/>
      <c r="H3820" s="1">
        <v>2070.6999999999998</v>
      </c>
      <c r="I3820" s="1">
        <f>IF(Tabel1[[#This Row],[Netto afname 2024 (LDN)]]-Tabel1[[#This Row],[Wind profiel]]&lt;0,0,Tabel1[[#This Row],[Netto afname 2024 (LDN)]]-Tabel1[[#This Row],[Wind profiel]])</f>
        <v>0</v>
      </c>
      <c r="J3820" s="1">
        <f>Tabel1[[#This Row],[Wind profiel]]-Tabel1[[#This Row],[Netto afname 2024 (LDN)]]</f>
        <v>1913.1784999999998</v>
      </c>
    </row>
    <row r="3821" spans="1:10" x14ac:dyDescent="0.2">
      <c r="A3821">
        <f t="shared" si="119"/>
        <v>6</v>
      </c>
      <c r="B3821" t="s">
        <v>3819</v>
      </c>
      <c r="C3821" s="1">
        <v>155.5968</v>
      </c>
      <c r="D3821" s="1">
        <v>0</v>
      </c>
      <c r="E3821" s="1">
        <v>0</v>
      </c>
      <c r="F3821" s="1">
        <f t="shared" si="120"/>
        <v>155.5968</v>
      </c>
      <c r="G3821" s="34"/>
      <c r="H3821" s="1">
        <v>2186.4</v>
      </c>
      <c r="I3821" s="1">
        <f>IF(Tabel1[[#This Row],[Netto afname 2024 (LDN)]]-Tabel1[[#This Row],[Wind profiel]]&lt;0,0,Tabel1[[#This Row],[Netto afname 2024 (LDN)]]-Tabel1[[#This Row],[Wind profiel]])</f>
        <v>0</v>
      </c>
      <c r="J3821" s="1">
        <f>Tabel1[[#This Row],[Wind profiel]]-Tabel1[[#This Row],[Netto afname 2024 (LDN)]]</f>
        <v>2030.8032000000001</v>
      </c>
    </row>
    <row r="3822" spans="1:10" x14ac:dyDescent="0.2">
      <c r="A3822">
        <f t="shared" si="119"/>
        <v>6</v>
      </c>
      <c r="B3822" t="s">
        <v>3820</v>
      </c>
      <c r="C3822" s="1">
        <v>155.54615000000001</v>
      </c>
      <c r="D3822" s="1">
        <v>0</v>
      </c>
      <c r="E3822" s="1">
        <v>0</v>
      </c>
      <c r="F3822" s="1">
        <f t="shared" si="120"/>
        <v>155.54615000000001</v>
      </c>
      <c r="G3822" s="34"/>
      <c r="H3822" s="1">
        <v>2024.6</v>
      </c>
      <c r="I3822" s="1">
        <f>IF(Tabel1[[#This Row],[Netto afname 2024 (LDN)]]-Tabel1[[#This Row],[Wind profiel]]&lt;0,0,Tabel1[[#This Row],[Netto afname 2024 (LDN)]]-Tabel1[[#This Row],[Wind profiel]])</f>
        <v>0</v>
      </c>
      <c r="J3822" s="1">
        <f>Tabel1[[#This Row],[Wind profiel]]-Tabel1[[#This Row],[Netto afname 2024 (LDN)]]</f>
        <v>1869.0538499999998</v>
      </c>
    </row>
    <row r="3823" spans="1:10" x14ac:dyDescent="0.2">
      <c r="A3823">
        <f t="shared" si="119"/>
        <v>6</v>
      </c>
      <c r="B3823" t="s">
        <v>3821</v>
      </c>
      <c r="C3823" s="1">
        <v>145.41614999999999</v>
      </c>
      <c r="D3823" s="1">
        <v>0</v>
      </c>
      <c r="E3823" s="1">
        <v>7.76</v>
      </c>
      <c r="F3823" s="1">
        <f t="shared" si="120"/>
        <v>153.17614999999998</v>
      </c>
      <c r="G3823" s="34"/>
      <c r="H3823" s="1">
        <v>1781.1</v>
      </c>
      <c r="I3823" s="1">
        <f>IF(Tabel1[[#This Row],[Netto afname 2024 (LDN)]]-Tabel1[[#This Row],[Wind profiel]]&lt;0,0,Tabel1[[#This Row],[Netto afname 2024 (LDN)]]-Tabel1[[#This Row],[Wind profiel]])</f>
        <v>0</v>
      </c>
      <c r="J3823" s="1">
        <f>Tabel1[[#This Row],[Wind profiel]]-Tabel1[[#This Row],[Netto afname 2024 (LDN)]]</f>
        <v>1635.6838499999999</v>
      </c>
    </row>
    <row r="3824" spans="1:10" x14ac:dyDescent="0.2">
      <c r="A3824">
        <f t="shared" si="119"/>
        <v>6</v>
      </c>
      <c r="B3824" t="s">
        <v>3822</v>
      </c>
      <c r="C3824" s="1">
        <v>83.066000000000003</v>
      </c>
      <c r="D3824" s="1">
        <v>0</v>
      </c>
      <c r="E3824" s="1">
        <v>67.2</v>
      </c>
      <c r="F3824" s="1">
        <f t="shared" si="120"/>
        <v>150.26600000000002</v>
      </c>
      <c r="G3824" s="34"/>
      <c r="H3824" s="1">
        <v>1737.4</v>
      </c>
      <c r="I3824" s="1">
        <f>IF(Tabel1[[#This Row],[Netto afname 2024 (LDN)]]-Tabel1[[#This Row],[Wind profiel]]&lt;0,0,Tabel1[[#This Row],[Netto afname 2024 (LDN)]]-Tabel1[[#This Row],[Wind profiel]])</f>
        <v>0</v>
      </c>
      <c r="J3824" s="1">
        <f>Tabel1[[#This Row],[Wind profiel]]-Tabel1[[#This Row],[Netto afname 2024 (LDN)]]</f>
        <v>1654.3340000000001</v>
      </c>
    </row>
    <row r="3825" spans="1:10" x14ac:dyDescent="0.2">
      <c r="A3825">
        <f t="shared" si="119"/>
        <v>6</v>
      </c>
      <c r="B3825" t="s">
        <v>3823</v>
      </c>
      <c r="C3825" s="1">
        <v>66.503450000000001</v>
      </c>
      <c r="D3825" s="1">
        <v>0</v>
      </c>
      <c r="E3825" s="1">
        <v>83.68</v>
      </c>
      <c r="F3825" s="1">
        <f t="shared" si="120"/>
        <v>150.18344999999999</v>
      </c>
      <c r="G3825" s="34"/>
      <c r="H3825" s="1">
        <v>1897.6</v>
      </c>
      <c r="I3825" s="1">
        <f>IF(Tabel1[[#This Row],[Netto afname 2024 (LDN)]]-Tabel1[[#This Row],[Wind profiel]]&lt;0,0,Tabel1[[#This Row],[Netto afname 2024 (LDN)]]-Tabel1[[#This Row],[Wind profiel]])</f>
        <v>0</v>
      </c>
      <c r="J3825" s="1">
        <f>Tabel1[[#This Row],[Wind profiel]]-Tabel1[[#This Row],[Netto afname 2024 (LDN)]]</f>
        <v>1831.09655</v>
      </c>
    </row>
    <row r="3826" spans="1:10" x14ac:dyDescent="0.2">
      <c r="A3826">
        <f t="shared" si="119"/>
        <v>6</v>
      </c>
      <c r="B3826" t="s">
        <v>3824</v>
      </c>
      <c r="C3826" s="1">
        <v>58.500750000000004</v>
      </c>
      <c r="D3826" s="1">
        <v>0.7897334649555775</v>
      </c>
      <c r="E3826" s="1">
        <v>94</v>
      </c>
      <c r="F3826" s="1">
        <f t="shared" si="120"/>
        <v>151.71101653504442</v>
      </c>
      <c r="G3826" s="34"/>
      <c r="H3826" s="1">
        <v>1508.4</v>
      </c>
      <c r="I3826" s="1">
        <f>IF(Tabel1[[#This Row],[Netto afname 2024 (LDN)]]-Tabel1[[#This Row],[Wind profiel]]&lt;0,0,Tabel1[[#This Row],[Netto afname 2024 (LDN)]]-Tabel1[[#This Row],[Wind profiel]])</f>
        <v>0</v>
      </c>
      <c r="J3826" s="1">
        <f>Tabel1[[#This Row],[Wind profiel]]-Tabel1[[#This Row],[Netto afname 2024 (LDN)]]</f>
        <v>1449.8992500000002</v>
      </c>
    </row>
    <row r="3827" spans="1:10" x14ac:dyDescent="0.2">
      <c r="A3827">
        <f t="shared" si="119"/>
        <v>6</v>
      </c>
      <c r="B3827" t="s">
        <v>3825</v>
      </c>
      <c r="C3827" s="1">
        <v>0</v>
      </c>
      <c r="D3827" s="1">
        <v>99.506416584402771</v>
      </c>
      <c r="E3827" s="1">
        <v>258.24</v>
      </c>
      <c r="F3827" s="1">
        <f t="shared" si="120"/>
        <v>158.73358341559725</v>
      </c>
      <c r="G3827" s="34"/>
      <c r="H3827" s="1">
        <v>1608.5</v>
      </c>
      <c r="I3827" s="1">
        <f>IF(Tabel1[[#This Row],[Netto afname 2024 (LDN)]]-Tabel1[[#This Row],[Wind profiel]]&lt;0,0,Tabel1[[#This Row],[Netto afname 2024 (LDN)]]-Tabel1[[#This Row],[Wind profiel]])</f>
        <v>0</v>
      </c>
      <c r="J3827" s="1">
        <f>Tabel1[[#This Row],[Wind profiel]]-Tabel1[[#This Row],[Netto afname 2024 (LDN)]]</f>
        <v>1608.5</v>
      </c>
    </row>
    <row r="3828" spans="1:10" x14ac:dyDescent="0.2">
      <c r="A3828">
        <f t="shared" si="119"/>
        <v>6</v>
      </c>
      <c r="B3828" t="s">
        <v>3826</v>
      </c>
      <c r="C3828" s="1">
        <v>0.55715000000000003</v>
      </c>
      <c r="D3828" s="1">
        <v>159.67423494570582</v>
      </c>
      <c r="E3828" s="1">
        <v>325.36</v>
      </c>
      <c r="F3828" s="1">
        <f t="shared" si="120"/>
        <v>166.24291505429417</v>
      </c>
      <c r="G3828" s="34"/>
      <c r="H3828" s="1">
        <v>1964.9</v>
      </c>
      <c r="I3828" s="1">
        <f>IF(Tabel1[[#This Row],[Netto afname 2024 (LDN)]]-Tabel1[[#This Row],[Wind profiel]]&lt;0,0,Tabel1[[#This Row],[Netto afname 2024 (LDN)]]-Tabel1[[#This Row],[Wind profiel]])</f>
        <v>0</v>
      </c>
      <c r="J3828" s="1">
        <f>Tabel1[[#This Row],[Wind profiel]]-Tabel1[[#This Row],[Netto afname 2024 (LDN)]]</f>
        <v>1964.34285</v>
      </c>
    </row>
    <row r="3829" spans="1:10" x14ac:dyDescent="0.2">
      <c r="A3829">
        <f t="shared" si="119"/>
        <v>6</v>
      </c>
      <c r="B3829" t="s">
        <v>3827</v>
      </c>
      <c r="C3829" s="1">
        <v>1.9247000000000001</v>
      </c>
      <c r="D3829" s="1">
        <v>169.59526159921026</v>
      </c>
      <c r="E3829" s="1">
        <v>338.96</v>
      </c>
      <c r="F3829" s="1">
        <f t="shared" si="120"/>
        <v>171.28943840078969</v>
      </c>
      <c r="G3829" s="34"/>
      <c r="H3829" s="1">
        <v>1967.6</v>
      </c>
      <c r="I3829" s="1">
        <f>IF(Tabel1[[#This Row],[Netto afname 2024 (LDN)]]-Tabel1[[#This Row],[Wind profiel]]&lt;0,0,Tabel1[[#This Row],[Netto afname 2024 (LDN)]]-Tabel1[[#This Row],[Wind profiel]])</f>
        <v>0</v>
      </c>
      <c r="J3829" s="1">
        <f>Tabel1[[#This Row],[Wind profiel]]-Tabel1[[#This Row],[Netto afname 2024 (LDN)]]</f>
        <v>1965.6752999999999</v>
      </c>
    </row>
    <row r="3830" spans="1:10" x14ac:dyDescent="0.2">
      <c r="A3830">
        <f t="shared" si="119"/>
        <v>6</v>
      </c>
      <c r="B3830" t="s">
        <v>3828</v>
      </c>
      <c r="C3830" s="1">
        <v>64.072249999999997</v>
      </c>
      <c r="D3830" s="1">
        <v>44.274432379072067</v>
      </c>
      <c r="E3830" s="1">
        <v>151.44</v>
      </c>
      <c r="F3830" s="1">
        <f t="shared" si="120"/>
        <v>171.23781762092793</v>
      </c>
      <c r="G3830" s="34"/>
      <c r="H3830" s="1">
        <v>1706.8</v>
      </c>
      <c r="I3830" s="1">
        <f>IF(Tabel1[[#This Row],[Netto afname 2024 (LDN)]]-Tabel1[[#This Row],[Wind profiel]]&lt;0,0,Tabel1[[#This Row],[Netto afname 2024 (LDN)]]-Tabel1[[#This Row],[Wind profiel]])</f>
        <v>0</v>
      </c>
      <c r="J3830" s="1">
        <f>Tabel1[[#This Row],[Wind profiel]]-Tabel1[[#This Row],[Netto afname 2024 (LDN)]]</f>
        <v>1642.72775</v>
      </c>
    </row>
    <row r="3831" spans="1:10" x14ac:dyDescent="0.2">
      <c r="A3831">
        <f t="shared" si="119"/>
        <v>6</v>
      </c>
      <c r="B3831" t="s">
        <v>3829</v>
      </c>
      <c r="C3831" s="1">
        <v>18.841799999999999</v>
      </c>
      <c r="D3831" s="1">
        <v>116.68311944718658</v>
      </c>
      <c r="E3831" s="1">
        <v>277.2</v>
      </c>
      <c r="F3831" s="1">
        <f t="shared" si="120"/>
        <v>179.35868055281338</v>
      </c>
      <c r="G3831" s="34"/>
      <c r="H3831" s="1">
        <v>1618</v>
      </c>
      <c r="I3831" s="1">
        <f>IF(Tabel1[[#This Row],[Netto afname 2024 (LDN)]]-Tabel1[[#This Row],[Wind profiel]]&lt;0,0,Tabel1[[#This Row],[Netto afname 2024 (LDN)]]-Tabel1[[#This Row],[Wind profiel]])</f>
        <v>0</v>
      </c>
      <c r="J3831" s="1">
        <f>Tabel1[[#This Row],[Wind profiel]]-Tabel1[[#This Row],[Netto afname 2024 (LDN)]]</f>
        <v>1599.1582000000001</v>
      </c>
    </row>
    <row r="3832" spans="1:10" x14ac:dyDescent="0.2">
      <c r="A3832">
        <f t="shared" si="119"/>
        <v>6</v>
      </c>
      <c r="B3832" t="s">
        <v>3830</v>
      </c>
      <c r="C3832" s="1">
        <v>0.81040000000000001</v>
      </c>
      <c r="D3832" s="1">
        <v>219.49654491609081</v>
      </c>
      <c r="E3832" s="1">
        <v>421.36</v>
      </c>
      <c r="F3832" s="1">
        <f t="shared" si="120"/>
        <v>202.67385508390922</v>
      </c>
      <c r="G3832" s="34"/>
      <c r="H3832" s="1">
        <v>1805.1</v>
      </c>
      <c r="I3832" s="1">
        <f>IF(Tabel1[[#This Row],[Netto afname 2024 (LDN)]]-Tabel1[[#This Row],[Wind profiel]]&lt;0,0,Tabel1[[#This Row],[Netto afname 2024 (LDN)]]-Tabel1[[#This Row],[Wind profiel]])</f>
        <v>0</v>
      </c>
      <c r="J3832" s="1">
        <f>Tabel1[[#This Row],[Wind profiel]]-Tabel1[[#This Row],[Netto afname 2024 (LDN)]]</f>
        <v>1804.2895999999998</v>
      </c>
    </row>
    <row r="3833" spans="1:10" x14ac:dyDescent="0.2">
      <c r="A3833">
        <f t="shared" si="119"/>
        <v>6</v>
      </c>
      <c r="B3833" t="s">
        <v>3831</v>
      </c>
      <c r="C3833" s="1">
        <v>0.2026</v>
      </c>
      <c r="D3833" s="1">
        <v>258.44027640671271</v>
      </c>
      <c r="E3833" s="1">
        <v>462.07999999999993</v>
      </c>
      <c r="F3833" s="1">
        <f t="shared" si="120"/>
        <v>203.84232359328723</v>
      </c>
      <c r="G3833" s="34"/>
      <c r="H3833" s="1">
        <v>2025.5</v>
      </c>
      <c r="I3833" s="1">
        <f>IF(Tabel1[[#This Row],[Netto afname 2024 (LDN)]]-Tabel1[[#This Row],[Wind profiel]]&lt;0,0,Tabel1[[#This Row],[Netto afname 2024 (LDN)]]-Tabel1[[#This Row],[Wind profiel]])</f>
        <v>0</v>
      </c>
      <c r="J3833" s="1">
        <f>Tabel1[[#This Row],[Wind profiel]]-Tabel1[[#This Row],[Netto afname 2024 (LDN)]]</f>
        <v>2025.2973999999999</v>
      </c>
    </row>
    <row r="3834" spans="1:10" x14ac:dyDescent="0.2">
      <c r="A3834">
        <f t="shared" si="119"/>
        <v>6</v>
      </c>
      <c r="B3834" t="s">
        <v>3832</v>
      </c>
      <c r="C3834" s="1">
        <v>0.91169999999999995</v>
      </c>
      <c r="D3834" s="1">
        <v>169.64461994076999</v>
      </c>
      <c r="E3834" s="1">
        <v>360.47999999999996</v>
      </c>
      <c r="F3834" s="1">
        <f t="shared" si="120"/>
        <v>191.74708005922997</v>
      </c>
      <c r="G3834" s="34"/>
      <c r="H3834" s="1">
        <v>2345.1999999999998</v>
      </c>
      <c r="I3834" s="1">
        <f>IF(Tabel1[[#This Row],[Netto afname 2024 (LDN)]]-Tabel1[[#This Row],[Wind profiel]]&lt;0,0,Tabel1[[#This Row],[Netto afname 2024 (LDN)]]-Tabel1[[#This Row],[Wind profiel]])</f>
        <v>0</v>
      </c>
      <c r="J3834" s="1">
        <f>Tabel1[[#This Row],[Wind profiel]]-Tabel1[[#This Row],[Netto afname 2024 (LDN)]]</f>
        <v>2344.2882999999997</v>
      </c>
    </row>
    <row r="3835" spans="1:10" x14ac:dyDescent="0.2">
      <c r="A3835">
        <f t="shared" si="119"/>
        <v>6</v>
      </c>
      <c r="B3835" t="s">
        <v>3833</v>
      </c>
      <c r="C3835" s="1">
        <v>45.8889</v>
      </c>
      <c r="D3835" s="1">
        <v>26.011846001974334</v>
      </c>
      <c r="E3835" s="1">
        <v>177.12</v>
      </c>
      <c r="F3835" s="1">
        <f t="shared" si="120"/>
        <v>196.99705399802568</v>
      </c>
      <c r="G3835" s="34"/>
      <c r="H3835" s="1">
        <v>1920.4</v>
      </c>
      <c r="I3835" s="1">
        <f>IF(Tabel1[[#This Row],[Netto afname 2024 (LDN)]]-Tabel1[[#This Row],[Wind profiel]]&lt;0,0,Tabel1[[#This Row],[Netto afname 2024 (LDN)]]-Tabel1[[#This Row],[Wind profiel]])</f>
        <v>0</v>
      </c>
      <c r="J3835" s="1">
        <f>Tabel1[[#This Row],[Wind profiel]]-Tabel1[[#This Row],[Netto afname 2024 (LDN)]]</f>
        <v>1874.5111000000002</v>
      </c>
    </row>
    <row r="3836" spans="1:10" x14ac:dyDescent="0.2">
      <c r="A3836">
        <f t="shared" si="119"/>
        <v>6</v>
      </c>
      <c r="B3836" t="s">
        <v>3834</v>
      </c>
      <c r="C3836" s="1">
        <v>77.241250000000008</v>
      </c>
      <c r="D3836" s="1">
        <v>13.425468904244818</v>
      </c>
      <c r="E3836" s="1">
        <v>125.68</v>
      </c>
      <c r="F3836" s="1">
        <f t="shared" si="120"/>
        <v>189.49578109575521</v>
      </c>
      <c r="G3836" s="34"/>
      <c r="H3836" s="1">
        <v>1624.8</v>
      </c>
      <c r="I3836" s="1">
        <f>IF(Tabel1[[#This Row],[Netto afname 2024 (LDN)]]-Tabel1[[#This Row],[Wind profiel]]&lt;0,0,Tabel1[[#This Row],[Netto afname 2024 (LDN)]]-Tabel1[[#This Row],[Wind profiel]])</f>
        <v>0</v>
      </c>
      <c r="J3836" s="1">
        <f>Tabel1[[#This Row],[Wind profiel]]-Tabel1[[#This Row],[Netto afname 2024 (LDN)]]</f>
        <v>1547.5587499999999</v>
      </c>
    </row>
    <row r="3837" spans="1:10" x14ac:dyDescent="0.2">
      <c r="A3837">
        <f t="shared" si="119"/>
        <v>6</v>
      </c>
      <c r="B3837" t="s">
        <v>3835</v>
      </c>
      <c r="C3837" s="1">
        <v>169.01904999999999</v>
      </c>
      <c r="D3837" s="1">
        <v>0</v>
      </c>
      <c r="E3837" s="1">
        <v>33.36</v>
      </c>
      <c r="F3837" s="1">
        <f t="shared" si="120"/>
        <v>202.37905000000001</v>
      </c>
      <c r="G3837" s="34"/>
      <c r="H3837" s="1">
        <v>2007.1</v>
      </c>
      <c r="I3837" s="1">
        <f>IF(Tabel1[[#This Row],[Netto afname 2024 (LDN)]]-Tabel1[[#This Row],[Wind profiel]]&lt;0,0,Tabel1[[#This Row],[Netto afname 2024 (LDN)]]-Tabel1[[#This Row],[Wind profiel]])</f>
        <v>0</v>
      </c>
      <c r="J3837" s="1">
        <f>Tabel1[[#This Row],[Wind profiel]]-Tabel1[[#This Row],[Netto afname 2024 (LDN)]]</f>
        <v>1838.08095</v>
      </c>
    </row>
    <row r="3838" spans="1:10" x14ac:dyDescent="0.2">
      <c r="A3838">
        <f t="shared" si="119"/>
        <v>6</v>
      </c>
      <c r="B3838" t="s">
        <v>3836</v>
      </c>
      <c r="C3838" s="1">
        <v>201.38439999999997</v>
      </c>
      <c r="D3838" s="1">
        <v>0</v>
      </c>
      <c r="E3838" s="1">
        <v>30.8</v>
      </c>
      <c r="F3838" s="1">
        <f t="shared" si="120"/>
        <v>232.18439999999998</v>
      </c>
      <c r="G3838" s="34"/>
      <c r="H3838" s="1">
        <v>1868.3</v>
      </c>
      <c r="I3838" s="1">
        <f>IF(Tabel1[[#This Row],[Netto afname 2024 (LDN)]]-Tabel1[[#This Row],[Wind profiel]]&lt;0,0,Tabel1[[#This Row],[Netto afname 2024 (LDN)]]-Tabel1[[#This Row],[Wind profiel]])</f>
        <v>0</v>
      </c>
      <c r="J3838" s="1">
        <f>Tabel1[[#This Row],[Wind profiel]]-Tabel1[[#This Row],[Netto afname 2024 (LDN)]]</f>
        <v>1666.9156</v>
      </c>
    </row>
    <row r="3839" spans="1:10" x14ac:dyDescent="0.2">
      <c r="A3839">
        <f t="shared" si="119"/>
        <v>6</v>
      </c>
      <c r="B3839" t="s">
        <v>3837</v>
      </c>
      <c r="C3839" s="1">
        <v>251.32530000000003</v>
      </c>
      <c r="D3839" s="1">
        <v>0</v>
      </c>
      <c r="E3839" s="1">
        <v>12.4</v>
      </c>
      <c r="F3839" s="1">
        <f t="shared" si="120"/>
        <v>263.7253</v>
      </c>
      <c r="G3839" s="34"/>
      <c r="H3839" s="1">
        <v>952.1</v>
      </c>
      <c r="I3839" s="1">
        <f>IF(Tabel1[[#This Row],[Netto afname 2024 (LDN)]]-Tabel1[[#This Row],[Wind profiel]]&lt;0,0,Tabel1[[#This Row],[Netto afname 2024 (LDN)]]-Tabel1[[#This Row],[Wind profiel]])</f>
        <v>0</v>
      </c>
      <c r="J3839" s="1">
        <f>Tabel1[[#This Row],[Wind profiel]]-Tabel1[[#This Row],[Netto afname 2024 (LDN)]]</f>
        <v>700.77469999999994</v>
      </c>
    </row>
    <row r="3840" spans="1:10" x14ac:dyDescent="0.2">
      <c r="A3840">
        <f t="shared" si="119"/>
        <v>6</v>
      </c>
      <c r="B3840" t="s">
        <v>3838</v>
      </c>
      <c r="C3840" s="1">
        <v>243.32259999999999</v>
      </c>
      <c r="D3840" s="1">
        <v>0</v>
      </c>
      <c r="E3840" s="1">
        <v>0</v>
      </c>
      <c r="F3840" s="1">
        <f t="shared" si="120"/>
        <v>243.32259999999999</v>
      </c>
      <c r="G3840" s="34"/>
      <c r="H3840" s="1">
        <v>809.5</v>
      </c>
      <c r="I3840" s="1">
        <f>IF(Tabel1[[#This Row],[Netto afname 2024 (LDN)]]-Tabel1[[#This Row],[Wind profiel]]&lt;0,0,Tabel1[[#This Row],[Netto afname 2024 (LDN)]]-Tabel1[[#This Row],[Wind profiel]])</f>
        <v>0</v>
      </c>
      <c r="J3840" s="1">
        <f>Tabel1[[#This Row],[Wind profiel]]-Tabel1[[#This Row],[Netto afname 2024 (LDN)]]</f>
        <v>566.17740000000003</v>
      </c>
    </row>
    <row r="3841" spans="1:10" x14ac:dyDescent="0.2">
      <c r="A3841">
        <f t="shared" si="119"/>
        <v>6</v>
      </c>
      <c r="B3841" t="s">
        <v>3839</v>
      </c>
      <c r="C3841" s="1">
        <v>200.52334999999999</v>
      </c>
      <c r="D3841" s="1">
        <v>0</v>
      </c>
      <c r="E3841" s="1">
        <v>0</v>
      </c>
      <c r="F3841" s="1">
        <f t="shared" si="120"/>
        <v>200.52334999999999</v>
      </c>
      <c r="G3841" s="34"/>
      <c r="H3841" s="1">
        <v>374.3</v>
      </c>
      <c r="I3841" s="1">
        <f>IF(Tabel1[[#This Row],[Netto afname 2024 (LDN)]]-Tabel1[[#This Row],[Wind profiel]]&lt;0,0,Tabel1[[#This Row],[Netto afname 2024 (LDN)]]-Tabel1[[#This Row],[Wind profiel]])</f>
        <v>0</v>
      </c>
      <c r="J3841" s="1">
        <f>Tabel1[[#This Row],[Wind profiel]]-Tabel1[[#This Row],[Netto afname 2024 (LDN)]]</f>
        <v>173.77665000000002</v>
      </c>
    </row>
    <row r="3842" spans="1:10" x14ac:dyDescent="0.2">
      <c r="A3842">
        <f t="shared" si="119"/>
        <v>6</v>
      </c>
      <c r="B3842" t="s">
        <v>3840</v>
      </c>
      <c r="C3842" s="1">
        <v>199.40905000000001</v>
      </c>
      <c r="D3842" s="1">
        <v>0</v>
      </c>
      <c r="E3842" s="1">
        <v>0</v>
      </c>
      <c r="F3842" s="1">
        <f t="shared" si="120"/>
        <v>199.40905000000001</v>
      </c>
      <c r="G3842" s="34"/>
      <c r="H3842" s="1">
        <v>185.7</v>
      </c>
      <c r="I3842" s="1">
        <f>IF(Tabel1[[#This Row],[Netto afname 2024 (LDN)]]-Tabel1[[#This Row],[Wind profiel]]&lt;0,0,Tabel1[[#This Row],[Netto afname 2024 (LDN)]]-Tabel1[[#This Row],[Wind profiel]])</f>
        <v>13.709050000000019</v>
      </c>
      <c r="J3842" s="1">
        <f>Tabel1[[#This Row],[Wind profiel]]-Tabel1[[#This Row],[Netto afname 2024 (LDN)]]</f>
        <v>-13.709050000000019</v>
      </c>
    </row>
    <row r="3843" spans="1:10" x14ac:dyDescent="0.2">
      <c r="A3843">
        <f t="shared" si="119"/>
        <v>6</v>
      </c>
      <c r="B3843" t="s">
        <v>3841</v>
      </c>
      <c r="C3843" s="1">
        <v>195.86355</v>
      </c>
      <c r="D3843" s="1">
        <v>0</v>
      </c>
      <c r="E3843" s="1">
        <v>0</v>
      </c>
      <c r="F3843" s="1">
        <f t="shared" si="120"/>
        <v>195.86355</v>
      </c>
      <c r="G3843" s="34"/>
      <c r="H3843" s="1">
        <v>395.4</v>
      </c>
      <c r="I3843" s="1">
        <f>IF(Tabel1[[#This Row],[Netto afname 2024 (LDN)]]-Tabel1[[#This Row],[Wind profiel]]&lt;0,0,Tabel1[[#This Row],[Netto afname 2024 (LDN)]]-Tabel1[[#This Row],[Wind profiel]])</f>
        <v>0</v>
      </c>
      <c r="J3843" s="1">
        <f>Tabel1[[#This Row],[Wind profiel]]-Tabel1[[#This Row],[Netto afname 2024 (LDN)]]</f>
        <v>199.53644999999997</v>
      </c>
    </row>
    <row r="3844" spans="1:10" x14ac:dyDescent="0.2">
      <c r="A3844">
        <f t="shared" ref="A3844:A3907" si="121">MONTH(B3844)</f>
        <v>6</v>
      </c>
      <c r="B3844" t="s">
        <v>3842</v>
      </c>
      <c r="C3844" s="1">
        <v>182.23870000000002</v>
      </c>
      <c r="D3844" s="1">
        <v>0</v>
      </c>
      <c r="E3844" s="1">
        <v>0</v>
      </c>
      <c r="F3844" s="1">
        <f t="shared" ref="F3844:F3907" si="122">C3844+E3844-D3844</f>
        <v>182.23870000000002</v>
      </c>
      <c r="G3844" s="34"/>
      <c r="H3844" s="1">
        <v>403.2</v>
      </c>
      <c r="I3844" s="1">
        <f>IF(Tabel1[[#This Row],[Netto afname 2024 (LDN)]]-Tabel1[[#This Row],[Wind profiel]]&lt;0,0,Tabel1[[#This Row],[Netto afname 2024 (LDN)]]-Tabel1[[#This Row],[Wind profiel]])</f>
        <v>0</v>
      </c>
      <c r="J3844" s="1">
        <f>Tabel1[[#This Row],[Wind profiel]]-Tabel1[[#This Row],[Netto afname 2024 (LDN)]]</f>
        <v>220.96129999999997</v>
      </c>
    </row>
    <row r="3845" spans="1:10" x14ac:dyDescent="0.2">
      <c r="A3845">
        <f t="shared" si="121"/>
        <v>6</v>
      </c>
      <c r="B3845" t="s">
        <v>3843</v>
      </c>
      <c r="C3845" s="1">
        <v>178.28800000000001</v>
      </c>
      <c r="D3845" s="1">
        <v>0</v>
      </c>
      <c r="E3845" s="1">
        <v>0</v>
      </c>
      <c r="F3845" s="1">
        <f t="shared" si="122"/>
        <v>178.28800000000001</v>
      </c>
      <c r="G3845" s="34"/>
      <c r="H3845" s="1">
        <v>807.1</v>
      </c>
      <c r="I3845" s="1">
        <f>IF(Tabel1[[#This Row],[Netto afname 2024 (LDN)]]-Tabel1[[#This Row],[Wind profiel]]&lt;0,0,Tabel1[[#This Row],[Netto afname 2024 (LDN)]]-Tabel1[[#This Row],[Wind profiel]])</f>
        <v>0</v>
      </c>
      <c r="J3845" s="1">
        <f>Tabel1[[#This Row],[Wind profiel]]-Tabel1[[#This Row],[Netto afname 2024 (LDN)]]</f>
        <v>628.81200000000001</v>
      </c>
    </row>
    <row r="3846" spans="1:10" x14ac:dyDescent="0.2">
      <c r="A3846">
        <f t="shared" si="121"/>
        <v>6</v>
      </c>
      <c r="B3846" t="s">
        <v>3844</v>
      </c>
      <c r="C3846" s="1">
        <v>153.01365000000001</v>
      </c>
      <c r="D3846" s="1">
        <v>0</v>
      </c>
      <c r="E3846" s="1">
        <v>0</v>
      </c>
      <c r="F3846" s="1">
        <f t="shared" si="122"/>
        <v>153.01365000000001</v>
      </c>
      <c r="G3846" s="34"/>
      <c r="H3846" s="1">
        <v>1189.0999999999999</v>
      </c>
      <c r="I3846" s="1">
        <f>IF(Tabel1[[#This Row],[Netto afname 2024 (LDN)]]-Tabel1[[#This Row],[Wind profiel]]&lt;0,0,Tabel1[[#This Row],[Netto afname 2024 (LDN)]]-Tabel1[[#This Row],[Wind profiel]])</f>
        <v>0</v>
      </c>
      <c r="J3846" s="1">
        <f>Tabel1[[#This Row],[Wind profiel]]-Tabel1[[#This Row],[Netto afname 2024 (LDN)]]</f>
        <v>1036.0863499999998</v>
      </c>
    </row>
    <row r="3847" spans="1:10" x14ac:dyDescent="0.2">
      <c r="A3847">
        <f t="shared" si="121"/>
        <v>6</v>
      </c>
      <c r="B3847" t="s">
        <v>3845</v>
      </c>
      <c r="C3847" s="1">
        <v>134.22250000000003</v>
      </c>
      <c r="D3847" s="1">
        <v>0</v>
      </c>
      <c r="E3847" s="1">
        <v>7.1999999999999993</v>
      </c>
      <c r="F3847" s="1">
        <f t="shared" si="122"/>
        <v>141.42250000000001</v>
      </c>
      <c r="G3847" s="34"/>
      <c r="H3847" s="1">
        <v>1242.0999999999999</v>
      </c>
      <c r="I3847" s="1">
        <f>IF(Tabel1[[#This Row],[Netto afname 2024 (LDN)]]-Tabel1[[#This Row],[Wind profiel]]&lt;0,0,Tabel1[[#This Row],[Netto afname 2024 (LDN)]]-Tabel1[[#This Row],[Wind profiel]])</f>
        <v>0</v>
      </c>
      <c r="J3847" s="1">
        <f>Tabel1[[#This Row],[Wind profiel]]-Tabel1[[#This Row],[Netto afname 2024 (LDN)]]</f>
        <v>1107.8774999999998</v>
      </c>
    </row>
    <row r="3848" spans="1:10" x14ac:dyDescent="0.2">
      <c r="A3848">
        <f t="shared" si="121"/>
        <v>6</v>
      </c>
      <c r="B3848" t="s">
        <v>3846</v>
      </c>
      <c r="C3848" s="1">
        <v>83.724450000000004</v>
      </c>
      <c r="D3848" s="1">
        <v>0.29615004935834155</v>
      </c>
      <c r="E3848" s="1">
        <v>58.08</v>
      </c>
      <c r="F3848" s="1">
        <f t="shared" si="122"/>
        <v>141.50829995064166</v>
      </c>
      <c r="G3848" s="34"/>
      <c r="H3848" s="1">
        <v>1740.5</v>
      </c>
      <c r="I3848" s="1">
        <f>IF(Tabel1[[#This Row],[Netto afname 2024 (LDN)]]-Tabel1[[#This Row],[Wind profiel]]&lt;0,0,Tabel1[[#This Row],[Netto afname 2024 (LDN)]]-Tabel1[[#This Row],[Wind profiel]])</f>
        <v>0</v>
      </c>
      <c r="J3848" s="1">
        <f>Tabel1[[#This Row],[Wind profiel]]-Tabel1[[#This Row],[Netto afname 2024 (LDN)]]</f>
        <v>1656.7755500000001</v>
      </c>
    </row>
    <row r="3849" spans="1:10" x14ac:dyDescent="0.2">
      <c r="A3849">
        <f t="shared" si="121"/>
        <v>6</v>
      </c>
      <c r="B3849" t="s">
        <v>3847</v>
      </c>
      <c r="C3849" s="1">
        <v>11.8521</v>
      </c>
      <c r="D3849" s="1">
        <v>63.672260612043431</v>
      </c>
      <c r="E3849" s="1">
        <v>188.79999999999998</v>
      </c>
      <c r="F3849" s="1">
        <f t="shared" si="122"/>
        <v>136.97983938795656</v>
      </c>
      <c r="G3849" s="34"/>
      <c r="H3849" s="1">
        <v>1694.1</v>
      </c>
      <c r="I3849" s="1">
        <f>IF(Tabel1[[#This Row],[Netto afname 2024 (LDN)]]-Tabel1[[#This Row],[Wind profiel]]&lt;0,0,Tabel1[[#This Row],[Netto afname 2024 (LDN)]]-Tabel1[[#This Row],[Wind profiel]])</f>
        <v>0</v>
      </c>
      <c r="J3849" s="1">
        <f>Tabel1[[#This Row],[Wind profiel]]-Tabel1[[#This Row],[Netto afname 2024 (LDN)]]</f>
        <v>1682.2478999999998</v>
      </c>
    </row>
    <row r="3850" spans="1:10" x14ac:dyDescent="0.2">
      <c r="A3850">
        <f t="shared" si="121"/>
        <v>6</v>
      </c>
      <c r="B3850" t="s">
        <v>3848</v>
      </c>
      <c r="C3850" s="1">
        <v>0</v>
      </c>
      <c r="D3850" s="1">
        <v>187.41362290227048</v>
      </c>
      <c r="E3850" s="1">
        <v>327.68</v>
      </c>
      <c r="F3850" s="1">
        <f t="shared" si="122"/>
        <v>140.26637709772953</v>
      </c>
      <c r="G3850" s="34"/>
      <c r="H3850" s="1">
        <v>1208.5999999999999</v>
      </c>
      <c r="I3850" s="1">
        <f>IF(Tabel1[[#This Row],[Netto afname 2024 (LDN)]]-Tabel1[[#This Row],[Wind profiel]]&lt;0,0,Tabel1[[#This Row],[Netto afname 2024 (LDN)]]-Tabel1[[#This Row],[Wind profiel]])</f>
        <v>0</v>
      </c>
      <c r="J3850" s="1">
        <f>Tabel1[[#This Row],[Wind profiel]]-Tabel1[[#This Row],[Netto afname 2024 (LDN)]]</f>
        <v>1208.5999999999999</v>
      </c>
    </row>
    <row r="3851" spans="1:10" x14ac:dyDescent="0.2">
      <c r="A3851">
        <f t="shared" si="121"/>
        <v>6</v>
      </c>
      <c r="B3851" t="s">
        <v>3849</v>
      </c>
      <c r="C3851" s="1">
        <v>0.50649999999999995</v>
      </c>
      <c r="D3851" s="1">
        <v>276.90029615004931</v>
      </c>
      <c r="E3851" s="1">
        <v>427.12</v>
      </c>
      <c r="F3851" s="1">
        <f t="shared" si="122"/>
        <v>150.72620384995071</v>
      </c>
      <c r="G3851" s="34"/>
      <c r="H3851" s="1">
        <v>1227.9000000000001</v>
      </c>
      <c r="I3851" s="1">
        <f>IF(Tabel1[[#This Row],[Netto afname 2024 (LDN)]]-Tabel1[[#This Row],[Wind profiel]]&lt;0,0,Tabel1[[#This Row],[Netto afname 2024 (LDN)]]-Tabel1[[#This Row],[Wind profiel]])</f>
        <v>0</v>
      </c>
      <c r="J3851" s="1">
        <f>Tabel1[[#This Row],[Wind profiel]]-Tabel1[[#This Row],[Netto afname 2024 (LDN)]]</f>
        <v>1227.3935000000001</v>
      </c>
    </row>
    <row r="3852" spans="1:10" x14ac:dyDescent="0.2">
      <c r="A3852">
        <f t="shared" si="121"/>
        <v>6</v>
      </c>
      <c r="B3852" t="s">
        <v>3850</v>
      </c>
      <c r="C3852" s="1">
        <v>15.65085</v>
      </c>
      <c r="D3852" s="1">
        <v>279.02270483711743</v>
      </c>
      <c r="E3852" s="1">
        <v>427.28</v>
      </c>
      <c r="F3852" s="1">
        <f t="shared" si="122"/>
        <v>163.90814516288253</v>
      </c>
      <c r="G3852" s="34"/>
      <c r="H3852" s="1">
        <v>1788.9</v>
      </c>
      <c r="I3852" s="1">
        <f>IF(Tabel1[[#This Row],[Netto afname 2024 (LDN)]]-Tabel1[[#This Row],[Wind profiel]]&lt;0,0,Tabel1[[#This Row],[Netto afname 2024 (LDN)]]-Tabel1[[#This Row],[Wind profiel]])</f>
        <v>0</v>
      </c>
      <c r="J3852" s="1">
        <f>Tabel1[[#This Row],[Wind profiel]]-Tabel1[[#This Row],[Netto afname 2024 (LDN)]]</f>
        <v>1773.2491500000001</v>
      </c>
    </row>
    <row r="3853" spans="1:10" x14ac:dyDescent="0.2">
      <c r="A3853">
        <f t="shared" si="121"/>
        <v>6</v>
      </c>
      <c r="B3853" t="s">
        <v>3851</v>
      </c>
      <c r="C3853" s="1">
        <v>5.8247499999999999</v>
      </c>
      <c r="D3853" s="1">
        <v>252.31984205330701</v>
      </c>
      <c r="E3853" s="1">
        <v>414.64</v>
      </c>
      <c r="F3853" s="1">
        <f t="shared" si="122"/>
        <v>168.14490794669297</v>
      </c>
      <c r="G3853" s="34"/>
      <c r="H3853" s="1">
        <v>1946.6</v>
      </c>
      <c r="I3853" s="1">
        <f>IF(Tabel1[[#This Row],[Netto afname 2024 (LDN)]]-Tabel1[[#This Row],[Wind profiel]]&lt;0,0,Tabel1[[#This Row],[Netto afname 2024 (LDN)]]-Tabel1[[#This Row],[Wind profiel]])</f>
        <v>0</v>
      </c>
      <c r="J3853" s="1">
        <f>Tabel1[[#This Row],[Wind profiel]]-Tabel1[[#This Row],[Netto afname 2024 (LDN)]]</f>
        <v>1940.7752499999999</v>
      </c>
    </row>
    <row r="3854" spans="1:10" x14ac:dyDescent="0.2">
      <c r="A3854">
        <f t="shared" si="121"/>
        <v>6</v>
      </c>
      <c r="B3854" t="s">
        <v>3852</v>
      </c>
      <c r="C3854" s="1">
        <v>5.0650000000000001E-2</v>
      </c>
      <c r="D3854" s="1">
        <v>288.20335636722604</v>
      </c>
      <c r="E3854" s="1">
        <v>461.68000000000006</v>
      </c>
      <c r="F3854" s="1">
        <f t="shared" si="122"/>
        <v>173.52729363277405</v>
      </c>
      <c r="G3854" s="34"/>
      <c r="H3854" s="1">
        <v>1858.9</v>
      </c>
      <c r="I3854" s="1">
        <f>IF(Tabel1[[#This Row],[Netto afname 2024 (LDN)]]-Tabel1[[#This Row],[Wind profiel]]&lt;0,0,Tabel1[[#This Row],[Netto afname 2024 (LDN)]]-Tabel1[[#This Row],[Wind profiel]])</f>
        <v>0</v>
      </c>
      <c r="J3854" s="1">
        <f>Tabel1[[#This Row],[Wind profiel]]-Tabel1[[#This Row],[Netto afname 2024 (LDN)]]</f>
        <v>1858.8493500000002</v>
      </c>
    </row>
    <row r="3855" spans="1:10" x14ac:dyDescent="0.2">
      <c r="A3855">
        <f t="shared" si="121"/>
        <v>6</v>
      </c>
      <c r="B3855" t="s">
        <v>3853</v>
      </c>
      <c r="C3855" s="1">
        <v>0</v>
      </c>
      <c r="D3855" s="1">
        <v>181.78677196446199</v>
      </c>
      <c r="E3855" s="1">
        <v>357.52</v>
      </c>
      <c r="F3855" s="1">
        <f t="shared" si="122"/>
        <v>175.73322803553799</v>
      </c>
      <c r="G3855" s="34"/>
      <c r="H3855" s="1">
        <v>2006.3</v>
      </c>
      <c r="I3855" s="1">
        <f>IF(Tabel1[[#This Row],[Netto afname 2024 (LDN)]]-Tabel1[[#This Row],[Wind profiel]]&lt;0,0,Tabel1[[#This Row],[Netto afname 2024 (LDN)]]-Tabel1[[#This Row],[Wind profiel]])</f>
        <v>0</v>
      </c>
      <c r="J3855" s="1">
        <f>Tabel1[[#This Row],[Wind profiel]]-Tabel1[[#This Row],[Netto afname 2024 (LDN)]]</f>
        <v>2006.3</v>
      </c>
    </row>
    <row r="3856" spans="1:10" x14ac:dyDescent="0.2">
      <c r="A3856">
        <f t="shared" si="121"/>
        <v>6</v>
      </c>
      <c r="B3856" t="s">
        <v>3854</v>
      </c>
      <c r="C3856" s="1">
        <v>0</v>
      </c>
      <c r="D3856" s="1">
        <v>227.8381046396841</v>
      </c>
      <c r="E3856" s="1">
        <v>405.12</v>
      </c>
      <c r="F3856" s="1">
        <f t="shared" si="122"/>
        <v>177.2818953603159</v>
      </c>
      <c r="G3856" s="34"/>
      <c r="H3856" s="1">
        <v>2374.6</v>
      </c>
      <c r="I3856" s="1">
        <f>IF(Tabel1[[#This Row],[Netto afname 2024 (LDN)]]-Tabel1[[#This Row],[Wind profiel]]&lt;0,0,Tabel1[[#This Row],[Netto afname 2024 (LDN)]]-Tabel1[[#This Row],[Wind profiel]])</f>
        <v>0</v>
      </c>
      <c r="J3856" s="1">
        <f>Tabel1[[#This Row],[Wind profiel]]-Tabel1[[#This Row],[Netto afname 2024 (LDN)]]</f>
        <v>2374.6</v>
      </c>
    </row>
    <row r="3857" spans="1:10" x14ac:dyDescent="0.2">
      <c r="A3857">
        <f t="shared" si="121"/>
        <v>6</v>
      </c>
      <c r="B3857" t="s">
        <v>3855</v>
      </c>
      <c r="C3857" s="1">
        <v>0.1013</v>
      </c>
      <c r="D3857" s="1">
        <v>262.83316880552815</v>
      </c>
      <c r="E3857" s="1">
        <v>439.11999999999995</v>
      </c>
      <c r="F3857" s="1">
        <f t="shared" si="122"/>
        <v>176.38813119447178</v>
      </c>
      <c r="G3857" s="34"/>
      <c r="H3857" s="1">
        <v>2872.6</v>
      </c>
      <c r="I3857" s="1">
        <f>IF(Tabel1[[#This Row],[Netto afname 2024 (LDN)]]-Tabel1[[#This Row],[Wind profiel]]&lt;0,0,Tabel1[[#This Row],[Netto afname 2024 (LDN)]]-Tabel1[[#This Row],[Wind profiel]])</f>
        <v>0</v>
      </c>
      <c r="J3857" s="1">
        <f>Tabel1[[#This Row],[Wind profiel]]-Tabel1[[#This Row],[Netto afname 2024 (LDN)]]</f>
        <v>2872.4987000000001</v>
      </c>
    </row>
    <row r="3858" spans="1:10" x14ac:dyDescent="0.2">
      <c r="A3858">
        <f t="shared" si="121"/>
        <v>6</v>
      </c>
      <c r="B3858" t="s">
        <v>3856</v>
      </c>
      <c r="C3858" s="1">
        <v>0.81040000000000001</v>
      </c>
      <c r="D3858" s="1">
        <v>65.59723593287265</v>
      </c>
      <c r="E3858" s="1">
        <v>230.64</v>
      </c>
      <c r="F3858" s="1">
        <f t="shared" si="122"/>
        <v>165.85316406712732</v>
      </c>
      <c r="G3858" s="34"/>
      <c r="H3858" s="1">
        <v>2916.2</v>
      </c>
      <c r="I3858" s="1">
        <f>IF(Tabel1[[#This Row],[Netto afname 2024 (LDN)]]-Tabel1[[#This Row],[Wind profiel]]&lt;0,0,Tabel1[[#This Row],[Netto afname 2024 (LDN)]]-Tabel1[[#This Row],[Wind profiel]])</f>
        <v>0</v>
      </c>
      <c r="J3858" s="1">
        <f>Tabel1[[#This Row],[Wind profiel]]-Tabel1[[#This Row],[Netto afname 2024 (LDN)]]</f>
        <v>2915.3896</v>
      </c>
    </row>
    <row r="3859" spans="1:10" x14ac:dyDescent="0.2">
      <c r="A3859">
        <f t="shared" si="121"/>
        <v>6</v>
      </c>
      <c r="B3859" t="s">
        <v>3857</v>
      </c>
      <c r="C3859" s="1">
        <v>11.29495</v>
      </c>
      <c r="D3859" s="1">
        <v>25.765054294175719</v>
      </c>
      <c r="E3859" s="1">
        <v>178.88</v>
      </c>
      <c r="F3859" s="1">
        <f t="shared" si="122"/>
        <v>164.40989570582428</v>
      </c>
      <c r="G3859" s="34"/>
      <c r="H3859" s="1">
        <v>2340.9</v>
      </c>
      <c r="I3859" s="1">
        <f>IF(Tabel1[[#This Row],[Netto afname 2024 (LDN)]]-Tabel1[[#This Row],[Wind profiel]]&lt;0,0,Tabel1[[#This Row],[Netto afname 2024 (LDN)]]-Tabel1[[#This Row],[Wind profiel]])</f>
        <v>0</v>
      </c>
      <c r="J3859" s="1">
        <f>Tabel1[[#This Row],[Wind profiel]]-Tabel1[[#This Row],[Netto afname 2024 (LDN)]]</f>
        <v>2329.6050500000001</v>
      </c>
    </row>
    <row r="3860" spans="1:10" x14ac:dyDescent="0.2">
      <c r="A3860">
        <f t="shared" si="121"/>
        <v>6</v>
      </c>
      <c r="B3860" t="s">
        <v>3858</v>
      </c>
      <c r="C3860" s="1">
        <v>34.99915</v>
      </c>
      <c r="D3860" s="1">
        <v>0.44422507403751232</v>
      </c>
      <c r="E3860" s="1">
        <v>130.80000000000001</v>
      </c>
      <c r="F3860" s="1">
        <f t="shared" si="122"/>
        <v>165.35492492596248</v>
      </c>
      <c r="G3860" s="34"/>
      <c r="H3860" s="1">
        <v>1868.4</v>
      </c>
      <c r="I3860" s="1">
        <f>IF(Tabel1[[#This Row],[Netto afname 2024 (LDN)]]-Tabel1[[#This Row],[Wind profiel]]&lt;0,0,Tabel1[[#This Row],[Netto afname 2024 (LDN)]]-Tabel1[[#This Row],[Wind profiel]])</f>
        <v>0</v>
      </c>
      <c r="J3860" s="1">
        <f>Tabel1[[#This Row],[Wind profiel]]-Tabel1[[#This Row],[Netto afname 2024 (LDN)]]</f>
        <v>1833.40085</v>
      </c>
    </row>
    <row r="3861" spans="1:10" x14ac:dyDescent="0.2">
      <c r="A3861">
        <f t="shared" si="121"/>
        <v>6</v>
      </c>
      <c r="B3861" t="s">
        <v>3859</v>
      </c>
      <c r="C3861" s="1">
        <v>95.373950000000008</v>
      </c>
      <c r="D3861" s="1">
        <v>0</v>
      </c>
      <c r="E3861" s="1">
        <v>71.760000000000005</v>
      </c>
      <c r="F3861" s="1">
        <f t="shared" si="122"/>
        <v>167.13395000000003</v>
      </c>
      <c r="G3861" s="34"/>
      <c r="H3861" s="1">
        <v>1537.3</v>
      </c>
      <c r="I3861" s="1">
        <f>IF(Tabel1[[#This Row],[Netto afname 2024 (LDN)]]-Tabel1[[#This Row],[Wind profiel]]&lt;0,0,Tabel1[[#This Row],[Netto afname 2024 (LDN)]]-Tabel1[[#This Row],[Wind profiel]])</f>
        <v>0</v>
      </c>
      <c r="J3861" s="1">
        <f>Tabel1[[#This Row],[Wind profiel]]-Tabel1[[#This Row],[Netto afname 2024 (LDN)]]</f>
        <v>1441.92605</v>
      </c>
    </row>
    <row r="3862" spans="1:10" x14ac:dyDescent="0.2">
      <c r="A3862">
        <f t="shared" si="121"/>
        <v>6</v>
      </c>
      <c r="B3862" t="s">
        <v>3860</v>
      </c>
      <c r="C3862" s="1">
        <v>147.34085000000002</v>
      </c>
      <c r="D3862" s="1">
        <v>0</v>
      </c>
      <c r="E3862" s="1">
        <v>22.560000000000002</v>
      </c>
      <c r="F3862" s="1">
        <f t="shared" si="122"/>
        <v>169.90085000000002</v>
      </c>
      <c r="G3862" s="34"/>
      <c r="H3862" s="1">
        <v>1095.7</v>
      </c>
      <c r="I3862" s="1">
        <f>IF(Tabel1[[#This Row],[Netto afname 2024 (LDN)]]-Tabel1[[#This Row],[Wind profiel]]&lt;0,0,Tabel1[[#This Row],[Netto afname 2024 (LDN)]]-Tabel1[[#This Row],[Wind profiel]])</f>
        <v>0</v>
      </c>
      <c r="J3862" s="1">
        <f>Tabel1[[#This Row],[Wind profiel]]-Tabel1[[#This Row],[Netto afname 2024 (LDN)]]</f>
        <v>948.35915</v>
      </c>
    </row>
    <row r="3863" spans="1:10" x14ac:dyDescent="0.2">
      <c r="A3863">
        <f t="shared" si="121"/>
        <v>6</v>
      </c>
      <c r="B3863" t="s">
        <v>3861</v>
      </c>
      <c r="C3863" s="1">
        <v>195.05314999999999</v>
      </c>
      <c r="D3863" s="1">
        <v>0</v>
      </c>
      <c r="E3863" s="1">
        <v>2.16</v>
      </c>
      <c r="F3863" s="1">
        <f t="shared" si="122"/>
        <v>197.21314999999998</v>
      </c>
      <c r="G3863" s="34"/>
      <c r="H3863" s="1">
        <v>955.7</v>
      </c>
      <c r="I3863" s="1">
        <f>IF(Tabel1[[#This Row],[Netto afname 2024 (LDN)]]-Tabel1[[#This Row],[Wind profiel]]&lt;0,0,Tabel1[[#This Row],[Netto afname 2024 (LDN)]]-Tabel1[[#This Row],[Wind profiel]])</f>
        <v>0</v>
      </c>
      <c r="J3863" s="1">
        <f>Tabel1[[#This Row],[Wind profiel]]-Tabel1[[#This Row],[Netto afname 2024 (LDN)]]</f>
        <v>760.64685000000009</v>
      </c>
    </row>
    <row r="3864" spans="1:10" x14ac:dyDescent="0.2">
      <c r="A3864">
        <f t="shared" si="121"/>
        <v>6</v>
      </c>
      <c r="B3864" t="s">
        <v>3862</v>
      </c>
      <c r="C3864" s="1">
        <v>174.23599999999996</v>
      </c>
      <c r="D3864" s="1">
        <v>0</v>
      </c>
      <c r="E3864" s="1">
        <v>0</v>
      </c>
      <c r="F3864" s="1">
        <f t="shared" si="122"/>
        <v>174.23599999999996</v>
      </c>
      <c r="G3864" s="34"/>
      <c r="H3864" s="1">
        <v>782.9</v>
      </c>
      <c r="I3864" s="1">
        <f>IF(Tabel1[[#This Row],[Netto afname 2024 (LDN)]]-Tabel1[[#This Row],[Wind profiel]]&lt;0,0,Tabel1[[#This Row],[Netto afname 2024 (LDN)]]-Tabel1[[#This Row],[Wind profiel]])</f>
        <v>0</v>
      </c>
      <c r="J3864" s="1">
        <f>Tabel1[[#This Row],[Wind profiel]]-Tabel1[[#This Row],[Netto afname 2024 (LDN)]]</f>
        <v>608.66399999999999</v>
      </c>
    </row>
    <row r="3865" spans="1:10" x14ac:dyDescent="0.2">
      <c r="A3865">
        <f t="shared" si="121"/>
        <v>6</v>
      </c>
      <c r="B3865" t="s">
        <v>3863</v>
      </c>
      <c r="C3865" s="1">
        <v>158.88905</v>
      </c>
      <c r="D3865" s="1">
        <v>0</v>
      </c>
      <c r="E3865" s="1">
        <v>0</v>
      </c>
      <c r="F3865" s="1">
        <f t="shared" si="122"/>
        <v>158.88905</v>
      </c>
      <c r="G3865" s="34"/>
      <c r="H3865" s="1">
        <v>551.5</v>
      </c>
      <c r="I3865" s="1">
        <f>IF(Tabel1[[#This Row],[Netto afname 2024 (LDN)]]-Tabel1[[#This Row],[Wind profiel]]&lt;0,0,Tabel1[[#This Row],[Netto afname 2024 (LDN)]]-Tabel1[[#This Row],[Wind profiel]])</f>
        <v>0</v>
      </c>
      <c r="J3865" s="1">
        <f>Tabel1[[#This Row],[Wind profiel]]-Tabel1[[#This Row],[Netto afname 2024 (LDN)]]</f>
        <v>392.61095</v>
      </c>
    </row>
    <row r="3866" spans="1:10" x14ac:dyDescent="0.2">
      <c r="A3866">
        <f t="shared" si="121"/>
        <v>6</v>
      </c>
      <c r="B3866" t="s">
        <v>3864</v>
      </c>
      <c r="C3866" s="1">
        <v>166.94239999999999</v>
      </c>
      <c r="D3866" s="1">
        <v>0</v>
      </c>
      <c r="E3866" s="1">
        <v>0</v>
      </c>
      <c r="F3866" s="1">
        <f t="shared" si="122"/>
        <v>166.94239999999999</v>
      </c>
      <c r="G3866" s="34"/>
      <c r="H3866" s="1">
        <v>424.5</v>
      </c>
      <c r="I3866" s="1">
        <f>IF(Tabel1[[#This Row],[Netto afname 2024 (LDN)]]-Tabel1[[#This Row],[Wind profiel]]&lt;0,0,Tabel1[[#This Row],[Netto afname 2024 (LDN)]]-Tabel1[[#This Row],[Wind profiel]])</f>
        <v>0</v>
      </c>
      <c r="J3866" s="1">
        <f>Tabel1[[#This Row],[Wind profiel]]-Tabel1[[#This Row],[Netto afname 2024 (LDN)]]</f>
        <v>257.55759999999998</v>
      </c>
    </row>
    <row r="3867" spans="1:10" x14ac:dyDescent="0.2">
      <c r="A3867">
        <f t="shared" si="121"/>
        <v>6</v>
      </c>
      <c r="B3867" t="s">
        <v>3865</v>
      </c>
      <c r="C3867" s="1">
        <v>158.4332</v>
      </c>
      <c r="D3867" s="1">
        <v>0</v>
      </c>
      <c r="E3867" s="1">
        <v>0</v>
      </c>
      <c r="F3867" s="1">
        <f t="shared" si="122"/>
        <v>158.4332</v>
      </c>
      <c r="G3867" s="34"/>
      <c r="H3867" s="1">
        <v>383.7</v>
      </c>
      <c r="I3867" s="1">
        <f>IF(Tabel1[[#This Row],[Netto afname 2024 (LDN)]]-Tabel1[[#This Row],[Wind profiel]]&lt;0,0,Tabel1[[#This Row],[Netto afname 2024 (LDN)]]-Tabel1[[#This Row],[Wind profiel]])</f>
        <v>0</v>
      </c>
      <c r="J3867" s="1">
        <f>Tabel1[[#This Row],[Wind profiel]]-Tabel1[[#This Row],[Netto afname 2024 (LDN)]]</f>
        <v>225.26679999999999</v>
      </c>
    </row>
    <row r="3868" spans="1:10" x14ac:dyDescent="0.2">
      <c r="A3868">
        <f t="shared" si="121"/>
        <v>6</v>
      </c>
      <c r="B3868" t="s">
        <v>3866</v>
      </c>
      <c r="C3868" s="1">
        <v>154.22925000000001</v>
      </c>
      <c r="D3868" s="1">
        <v>0</v>
      </c>
      <c r="E3868" s="1">
        <v>0</v>
      </c>
      <c r="F3868" s="1">
        <f t="shared" si="122"/>
        <v>154.22925000000001</v>
      </c>
      <c r="G3868" s="34"/>
      <c r="H3868" s="1">
        <v>451.9</v>
      </c>
      <c r="I3868" s="1">
        <f>IF(Tabel1[[#This Row],[Netto afname 2024 (LDN)]]-Tabel1[[#This Row],[Wind profiel]]&lt;0,0,Tabel1[[#This Row],[Netto afname 2024 (LDN)]]-Tabel1[[#This Row],[Wind profiel]])</f>
        <v>0</v>
      </c>
      <c r="J3868" s="1">
        <f>Tabel1[[#This Row],[Wind profiel]]-Tabel1[[#This Row],[Netto afname 2024 (LDN)]]</f>
        <v>297.67075</v>
      </c>
    </row>
    <row r="3869" spans="1:10" x14ac:dyDescent="0.2">
      <c r="A3869">
        <f t="shared" si="121"/>
        <v>6</v>
      </c>
      <c r="B3869" t="s">
        <v>3867</v>
      </c>
      <c r="C3869" s="1">
        <v>159.95269999999999</v>
      </c>
      <c r="D3869" s="1">
        <v>0</v>
      </c>
      <c r="E3869" s="1">
        <v>0</v>
      </c>
      <c r="F3869" s="1">
        <f t="shared" si="122"/>
        <v>159.95269999999999</v>
      </c>
      <c r="G3869" s="34"/>
      <c r="H3869" s="1">
        <v>436.9</v>
      </c>
      <c r="I3869" s="1">
        <f>IF(Tabel1[[#This Row],[Netto afname 2024 (LDN)]]-Tabel1[[#This Row],[Wind profiel]]&lt;0,0,Tabel1[[#This Row],[Netto afname 2024 (LDN)]]-Tabel1[[#This Row],[Wind profiel]])</f>
        <v>0</v>
      </c>
      <c r="J3869" s="1">
        <f>Tabel1[[#This Row],[Wind profiel]]-Tabel1[[#This Row],[Netto afname 2024 (LDN)]]</f>
        <v>276.94729999999998</v>
      </c>
    </row>
    <row r="3870" spans="1:10" x14ac:dyDescent="0.2">
      <c r="A3870">
        <f t="shared" si="121"/>
        <v>6</v>
      </c>
      <c r="B3870" t="s">
        <v>3868</v>
      </c>
      <c r="C3870" s="1">
        <v>181.78285</v>
      </c>
      <c r="D3870" s="1">
        <v>0</v>
      </c>
      <c r="E3870" s="1">
        <v>0</v>
      </c>
      <c r="F3870" s="1">
        <f t="shared" si="122"/>
        <v>181.78285</v>
      </c>
      <c r="G3870" s="34"/>
      <c r="H3870" s="1">
        <v>282.3</v>
      </c>
      <c r="I3870" s="1">
        <f>IF(Tabel1[[#This Row],[Netto afname 2024 (LDN)]]-Tabel1[[#This Row],[Wind profiel]]&lt;0,0,Tabel1[[#This Row],[Netto afname 2024 (LDN)]]-Tabel1[[#This Row],[Wind profiel]])</f>
        <v>0</v>
      </c>
      <c r="J3870" s="1">
        <f>Tabel1[[#This Row],[Wind profiel]]-Tabel1[[#This Row],[Netto afname 2024 (LDN)]]</f>
        <v>100.51715000000002</v>
      </c>
    </row>
    <row r="3871" spans="1:10" x14ac:dyDescent="0.2">
      <c r="A3871">
        <f t="shared" si="121"/>
        <v>6</v>
      </c>
      <c r="B3871" t="s">
        <v>3869</v>
      </c>
      <c r="C3871" s="1">
        <v>206.4494</v>
      </c>
      <c r="D3871" s="1">
        <v>0</v>
      </c>
      <c r="E3871" s="1">
        <v>8.8800000000000008</v>
      </c>
      <c r="F3871" s="1">
        <f t="shared" si="122"/>
        <v>215.32939999999999</v>
      </c>
      <c r="G3871" s="34"/>
      <c r="H3871" s="1">
        <v>71.7</v>
      </c>
      <c r="I3871" s="1">
        <f>IF(Tabel1[[#This Row],[Netto afname 2024 (LDN)]]-Tabel1[[#This Row],[Wind profiel]]&lt;0,0,Tabel1[[#This Row],[Netto afname 2024 (LDN)]]-Tabel1[[#This Row],[Wind profiel]])</f>
        <v>134.74939999999998</v>
      </c>
      <c r="J3871" s="1">
        <f>Tabel1[[#This Row],[Wind profiel]]-Tabel1[[#This Row],[Netto afname 2024 (LDN)]]</f>
        <v>-134.74939999999998</v>
      </c>
    </row>
    <row r="3872" spans="1:10" x14ac:dyDescent="0.2">
      <c r="A3872">
        <f t="shared" si="121"/>
        <v>6</v>
      </c>
      <c r="B3872" t="s">
        <v>3870</v>
      </c>
      <c r="C3872" s="1">
        <v>172.26065</v>
      </c>
      <c r="D3872" s="1">
        <v>0</v>
      </c>
      <c r="E3872" s="1">
        <v>32.480000000000004</v>
      </c>
      <c r="F3872" s="1">
        <f t="shared" si="122"/>
        <v>204.74065000000002</v>
      </c>
      <c r="G3872" s="34"/>
      <c r="H3872" s="1">
        <v>61.7</v>
      </c>
      <c r="I3872" s="1">
        <f>IF(Tabel1[[#This Row],[Netto afname 2024 (LDN)]]-Tabel1[[#This Row],[Wind profiel]]&lt;0,0,Tabel1[[#This Row],[Netto afname 2024 (LDN)]]-Tabel1[[#This Row],[Wind profiel]])</f>
        <v>110.56065</v>
      </c>
      <c r="J3872" s="1">
        <f>Tabel1[[#This Row],[Wind profiel]]-Tabel1[[#This Row],[Netto afname 2024 (LDN)]]</f>
        <v>-110.56065</v>
      </c>
    </row>
    <row r="3873" spans="1:10" x14ac:dyDescent="0.2">
      <c r="A3873">
        <f t="shared" si="121"/>
        <v>6</v>
      </c>
      <c r="B3873" t="s">
        <v>3871</v>
      </c>
      <c r="C3873" s="1">
        <v>143.5421</v>
      </c>
      <c r="D3873" s="1">
        <v>0</v>
      </c>
      <c r="E3873" s="1">
        <v>55.6</v>
      </c>
      <c r="F3873" s="1">
        <f t="shared" si="122"/>
        <v>199.1421</v>
      </c>
      <c r="G3873" s="34"/>
      <c r="H3873" s="1">
        <v>88.7</v>
      </c>
      <c r="I3873" s="1">
        <f>IF(Tabel1[[#This Row],[Netto afname 2024 (LDN)]]-Tabel1[[#This Row],[Wind profiel]]&lt;0,0,Tabel1[[#This Row],[Netto afname 2024 (LDN)]]-Tabel1[[#This Row],[Wind profiel]])</f>
        <v>54.842100000000002</v>
      </c>
      <c r="J3873" s="1">
        <f>Tabel1[[#This Row],[Wind profiel]]-Tabel1[[#This Row],[Netto afname 2024 (LDN)]]</f>
        <v>-54.842100000000002</v>
      </c>
    </row>
    <row r="3874" spans="1:10" x14ac:dyDescent="0.2">
      <c r="A3874">
        <f t="shared" si="121"/>
        <v>6</v>
      </c>
      <c r="B3874" t="s">
        <v>3872</v>
      </c>
      <c r="C3874" s="1">
        <v>153.21625</v>
      </c>
      <c r="D3874" s="1">
        <v>0</v>
      </c>
      <c r="E3874" s="1">
        <v>42.319999999999993</v>
      </c>
      <c r="F3874" s="1">
        <f t="shared" si="122"/>
        <v>195.53625</v>
      </c>
      <c r="G3874" s="34"/>
      <c r="H3874" s="1">
        <v>106.9</v>
      </c>
      <c r="I3874" s="1">
        <f>IF(Tabel1[[#This Row],[Netto afname 2024 (LDN)]]-Tabel1[[#This Row],[Wind profiel]]&lt;0,0,Tabel1[[#This Row],[Netto afname 2024 (LDN)]]-Tabel1[[#This Row],[Wind profiel]])</f>
        <v>46.316249999999997</v>
      </c>
      <c r="J3874" s="1">
        <f>Tabel1[[#This Row],[Wind profiel]]-Tabel1[[#This Row],[Netto afname 2024 (LDN)]]</f>
        <v>-46.316249999999997</v>
      </c>
    </row>
    <row r="3875" spans="1:10" x14ac:dyDescent="0.2">
      <c r="A3875">
        <f t="shared" si="121"/>
        <v>6</v>
      </c>
      <c r="B3875" t="s">
        <v>3873</v>
      </c>
      <c r="C3875" s="1">
        <v>141.41480000000001</v>
      </c>
      <c r="D3875" s="1">
        <v>0</v>
      </c>
      <c r="E3875" s="1">
        <v>98.88</v>
      </c>
      <c r="F3875" s="1">
        <f t="shared" si="122"/>
        <v>240.29480000000001</v>
      </c>
      <c r="G3875" s="34"/>
      <c r="H3875" s="1">
        <v>116.9</v>
      </c>
      <c r="I3875" s="1">
        <f>IF(Tabel1[[#This Row],[Netto afname 2024 (LDN)]]-Tabel1[[#This Row],[Wind profiel]]&lt;0,0,Tabel1[[#This Row],[Netto afname 2024 (LDN)]]-Tabel1[[#This Row],[Wind profiel]])</f>
        <v>24.514800000000008</v>
      </c>
      <c r="J3875" s="1">
        <f>Tabel1[[#This Row],[Wind profiel]]-Tabel1[[#This Row],[Netto afname 2024 (LDN)]]</f>
        <v>-24.514800000000008</v>
      </c>
    </row>
    <row r="3876" spans="1:10" x14ac:dyDescent="0.2">
      <c r="A3876">
        <f t="shared" si="121"/>
        <v>6</v>
      </c>
      <c r="B3876" t="s">
        <v>3874</v>
      </c>
      <c r="C3876" s="1">
        <v>112.03779999999999</v>
      </c>
      <c r="D3876" s="1">
        <v>0</v>
      </c>
      <c r="E3876" s="1">
        <v>132.16</v>
      </c>
      <c r="F3876" s="1">
        <f t="shared" si="122"/>
        <v>244.19779999999997</v>
      </c>
      <c r="G3876" s="34"/>
      <c r="H3876" s="1">
        <v>307.7</v>
      </c>
      <c r="I3876" s="1">
        <f>IF(Tabel1[[#This Row],[Netto afname 2024 (LDN)]]-Tabel1[[#This Row],[Wind profiel]]&lt;0,0,Tabel1[[#This Row],[Netto afname 2024 (LDN)]]-Tabel1[[#This Row],[Wind profiel]])</f>
        <v>0</v>
      </c>
      <c r="J3876" s="1">
        <f>Tabel1[[#This Row],[Wind profiel]]-Tabel1[[#This Row],[Netto afname 2024 (LDN)]]</f>
        <v>195.66219999999998</v>
      </c>
    </row>
    <row r="3877" spans="1:10" x14ac:dyDescent="0.2">
      <c r="A3877">
        <f t="shared" si="121"/>
        <v>6</v>
      </c>
      <c r="B3877" t="s">
        <v>3875</v>
      </c>
      <c r="C3877" s="1">
        <v>65.186549999999997</v>
      </c>
      <c r="D3877" s="1">
        <v>0.44422507403751232</v>
      </c>
      <c r="E3877" s="1">
        <v>174.64000000000001</v>
      </c>
      <c r="F3877" s="1">
        <f t="shared" si="122"/>
        <v>239.38232492596248</v>
      </c>
      <c r="G3877" s="34"/>
      <c r="H3877" s="1">
        <v>553.29999999999995</v>
      </c>
      <c r="I3877" s="1">
        <f>IF(Tabel1[[#This Row],[Netto afname 2024 (LDN)]]-Tabel1[[#This Row],[Wind profiel]]&lt;0,0,Tabel1[[#This Row],[Netto afname 2024 (LDN)]]-Tabel1[[#This Row],[Wind profiel]])</f>
        <v>0</v>
      </c>
      <c r="J3877" s="1">
        <f>Tabel1[[#This Row],[Wind profiel]]-Tabel1[[#This Row],[Netto afname 2024 (LDN)]]</f>
        <v>488.11344999999994</v>
      </c>
    </row>
    <row r="3878" spans="1:10" x14ac:dyDescent="0.2">
      <c r="A3878">
        <f t="shared" si="121"/>
        <v>6</v>
      </c>
      <c r="B3878" t="s">
        <v>3876</v>
      </c>
      <c r="C3878" s="1">
        <v>107.12475000000001</v>
      </c>
      <c r="D3878" s="1">
        <v>0</v>
      </c>
      <c r="E3878" s="1">
        <v>130.32</v>
      </c>
      <c r="F3878" s="1">
        <f t="shared" si="122"/>
        <v>237.44475</v>
      </c>
      <c r="G3878" s="34"/>
      <c r="H3878" s="1">
        <v>956.8</v>
      </c>
      <c r="I3878" s="1">
        <f>IF(Tabel1[[#This Row],[Netto afname 2024 (LDN)]]-Tabel1[[#This Row],[Wind profiel]]&lt;0,0,Tabel1[[#This Row],[Netto afname 2024 (LDN)]]-Tabel1[[#This Row],[Wind profiel]])</f>
        <v>0</v>
      </c>
      <c r="J3878" s="1">
        <f>Tabel1[[#This Row],[Wind profiel]]-Tabel1[[#This Row],[Netto afname 2024 (LDN)]]</f>
        <v>849.67525000000001</v>
      </c>
    </row>
    <row r="3879" spans="1:10" x14ac:dyDescent="0.2">
      <c r="A3879">
        <f t="shared" si="121"/>
        <v>6</v>
      </c>
      <c r="B3879" t="s">
        <v>3877</v>
      </c>
      <c r="C3879" s="1">
        <v>84.382899999999992</v>
      </c>
      <c r="D3879" s="1">
        <v>9.4274432379072053</v>
      </c>
      <c r="E3879" s="1">
        <v>180.24</v>
      </c>
      <c r="F3879" s="1">
        <f t="shared" si="122"/>
        <v>255.19545676209282</v>
      </c>
      <c r="G3879" s="34"/>
      <c r="H3879" s="1">
        <v>983.5</v>
      </c>
      <c r="I3879" s="1">
        <f>IF(Tabel1[[#This Row],[Netto afname 2024 (LDN)]]-Tabel1[[#This Row],[Wind profiel]]&lt;0,0,Tabel1[[#This Row],[Netto afname 2024 (LDN)]]-Tabel1[[#This Row],[Wind profiel]])</f>
        <v>0</v>
      </c>
      <c r="J3879" s="1">
        <f>Tabel1[[#This Row],[Wind profiel]]-Tabel1[[#This Row],[Netto afname 2024 (LDN)]]</f>
        <v>899.11710000000005</v>
      </c>
    </row>
    <row r="3880" spans="1:10" x14ac:dyDescent="0.2">
      <c r="A3880">
        <f t="shared" si="121"/>
        <v>6</v>
      </c>
      <c r="B3880" t="s">
        <v>3878</v>
      </c>
      <c r="C3880" s="1">
        <v>96.234999999999999</v>
      </c>
      <c r="D3880" s="1">
        <v>30.157946692991114</v>
      </c>
      <c r="E3880" s="1">
        <v>167.68</v>
      </c>
      <c r="F3880" s="1">
        <f t="shared" si="122"/>
        <v>233.7570533070089</v>
      </c>
      <c r="G3880" s="34"/>
      <c r="H3880" s="1">
        <v>718.3</v>
      </c>
      <c r="I3880" s="1">
        <f>IF(Tabel1[[#This Row],[Netto afname 2024 (LDN)]]-Tabel1[[#This Row],[Wind profiel]]&lt;0,0,Tabel1[[#This Row],[Netto afname 2024 (LDN)]]-Tabel1[[#This Row],[Wind profiel]])</f>
        <v>0</v>
      </c>
      <c r="J3880" s="1">
        <f>Tabel1[[#This Row],[Wind profiel]]-Tabel1[[#This Row],[Netto afname 2024 (LDN)]]</f>
        <v>622.06499999999994</v>
      </c>
    </row>
    <row r="3881" spans="1:10" x14ac:dyDescent="0.2">
      <c r="A3881">
        <f t="shared" si="121"/>
        <v>6</v>
      </c>
      <c r="B3881" t="s">
        <v>3879</v>
      </c>
      <c r="C3881" s="1">
        <v>13.11835</v>
      </c>
      <c r="D3881" s="1">
        <v>110.71076011846003</v>
      </c>
      <c r="E3881" s="1">
        <v>329.28</v>
      </c>
      <c r="F3881" s="1">
        <f t="shared" si="122"/>
        <v>231.68758988153996</v>
      </c>
      <c r="G3881" s="34"/>
      <c r="H3881" s="1">
        <v>834.8</v>
      </c>
      <c r="I3881" s="1">
        <f>IF(Tabel1[[#This Row],[Netto afname 2024 (LDN)]]-Tabel1[[#This Row],[Wind profiel]]&lt;0,0,Tabel1[[#This Row],[Netto afname 2024 (LDN)]]-Tabel1[[#This Row],[Wind profiel]])</f>
        <v>0</v>
      </c>
      <c r="J3881" s="1">
        <f>Tabel1[[#This Row],[Wind profiel]]-Tabel1[[#This Row],[Netto afname 2024 (LDN)]]</f>
        <v>821.68164999999999</v>
      </c>
    </row>
    <row r="3882" spans="1:10" x14ac:dyDescent="0.2">
      <c r="A3882">
        <f t="shared" si="121"/>
        <v>6</v>
      </c>
      <c r="B3882" t="s">
        <v>3880</v>
      </c>
      <c r="C3882" s="1">
        <v>138.02125000000001</v>
      </c>
      <c r="D3882" s="1">
        <v>0</v>
      </c>
      <c r="E3882" s="1">
        <v>73.28</v>
      </c>
      <c r="F3882" s="1">
        <f t="shared" si="122"/>
        <v>211.30125000000001</v>
      </c>
      <c r="G3882" s="34"/>
      <c r="H3882" s="1">
        <v>937</v>
      </c>
      <c r="I3882" s="1">
        <f>IF(Tabel1[[#This Row],[Netto afname 2024 (LDN)]]-Tabel1[[#This Row],[Wind profiel]]&lt;0,0,Tabel1[[#This Row],[Netto afname 2024 (LDN)]]-Tabel1[[#This Row],[Wind profiel]])</f>
        <v>0</v>
      </c>
      <c r="J3882" s="1">
        <f>Tabel1[[#This Row],[Wind profiel]]-Tabel1[[#This Row],[Netto afname 2024 (LDN)]]</f>
        <v>798.97874999999999</v>
      </c>
    </row>
    <row r="3883" spans="1:10" x14ac:dyDescent="0.2">
      <c r="A3883">
        <f t="shared" si="121"/>
        <v>6</v>
      </c>
      <c r="B3883" t="s">
        <v>3881</v>
      </c>
      <c r="C3883" s="1">
        <v>155.74875</v>
      </c>
      <c r="D3883" s="1">
        <v>0</v>
      </c>
      <c r="E3883" s="1">
        <v>57.92</v>
      </c>
      <c r="F3883" s="1">
        <f t="shared" si="122"/>
        <v>213.66874999999999</v>
      </c>
      <c r="G3883" s="34"/>
      <c r="H3883" s="1">
        <v>15</v>
      </c>
      <c r="I3883" s="1">
        <f>IF(Tabel1[[#This Row],[Netto afname 2024 (LDN)]]-Tabel1[[#This Row],[Wind profiel]]&lt;0,0,Tabel1[[#This Row],[Netto afname 2024 (LDN)]]-Tabel1[[#This Row],[Wind profiel]])</f>
        <v>140.74875</v>
      </c>
      <c r="J3883" s="1">
        <f>Tabel1[[#This Row],[Wind profiel]]-Tabel1[[#This Row],[Netto afname 2024 (LDN)]]</f>
        <v>-140.74875</v>
      </c>
    </row>
    <row r="3884" spans="1:10" x14ac:dyDescent="0.2">
      <c r="A3884">
        <f t="shared" si="121"/>
        <v>6</v>
      </c>
      <c r="B3884" t="s">
        <v>3882</v>
      </c>
      <c r="C3884" s="1">
        <v>151.39285000000001</v>
      </c>
      <c r="D3884" s="1">
        <v>0</v>
      </c>
      <c r="E3884" s="1">
        <v>49.76</v>
      </c>
      <c r="F3884" s="1">
        <f t="shared" si="122"/>
        <v>201.15285</v>
      </c>
      <c r="G3884" s="34"/>
      <c r="H3884" s="1">
        <v>3447.2</v>
      </c>
      <c r="I3884" s="1">
        <f>IF(Tabel1[[#This Row],[Netto afname 2024 (LDN)]]-Tabel1[[#This Row],[Wind profiel]]&lt;0,0,Tabel1[[#This Row],[Netto afname 2024 (LDN)]]-Tabel1[[#This Row],[Wind profiel]])</f>
        <v>0</v>
      </c>
      <c r="J3884" s="1">
        <f>Tabel1[[#This Row],[Wind profiel]]-Tabel1[[#This Row],[Netto afname 2024 (LDN)]]</f>
        <v>3295.8071499999996</v>
      </c>
    </row>
    <row r="3885" spans="1:10" x14ac:dyDescent="0.2">
      <c r="A3885">
        <f t="shared" si="121"/>
        <v>6</v>
      </c>
      <c r="B3885" t="s">
        <v>3883</v>
      </c>
      <c r="C3885" s="1">
        <v>185.22705000000002</v>
      </c>
      <c r="D3885" s="1">
        <v>0</v>
      </c>
      <c r="E3885" s="1">
        <v>11.120000000000001</v>
      </c>
      <c r="F3885" s="1">
        <f t="shared" si="122"/>
        <v>196.34705000000002</v>
      </c>
      <c r="G3885" s="34"/>
      <c r="H3885" s="1">
        <v>4500</v>
      </c>
      <c r="I3885" s="1">
        <f>IF(Tabel1[[#This Row],[Netto afname 2024 (LDN)]]-Tabel1[[#This Row],[Wind profiel]]&lt;0,0,Tabel1[[#This Row],[Netto afname 2024 (LDN)]]-Tabel1[[#This Row],[Wind profiel]])</f>
        <v>0</v>
      </c>
      <c r="J3885" s="1">
        <f>Tabel1[[#This Row],[Wind profiel]]-Tabel1[[#This Row],[Netto afname 2024 (LDN)]]</f>
        <v>4314.7729499999996</v>
      </c>
    </row>
    <row r="3886" spans="1:10" x14ac:dyDescent="0.2">
      <c r="A3886">
        <f t="shared" si="121"/>
        <v>6</v>
      </c>
      <c r="B3886" t="s">
        <v>3884</v>
      </c>
      <c r="C3886" s="1">
        <v>178.74385000000001</v>
      </c>
      <c r="D3886" s="1">
        <v>0</v>
      </c>
      <c r="E3886" s="1">
        <v>15.2</v>
      </c>
      <c r="F3886" s="1">
        <f t="shared" si="122"/>
        <v>193.94385</v>
      </c>
      <c r="G3886" s="34"/>
      <c r="H3886" s="1">
        <v>4500</v>
      </c>
      <c r="I3886" s="1">
        <f>IF(Tabel1[[#This Row],[Netto afname 2024 (LDN)]]-Tabel1[[#This Row],[Wind profiel]]&lt;0,0,Tabel1[[#This Row],[Netto afname 2024 (LDN)]]-Tabel1[[#This Row],[Wind profiel]])</f>
        <v>0</v>
      </c>
      <c r="J3886" s="1">
        <f>Tabel1[[#This Row],[Wind profiel]]-Tabel1[[#This Row],[Netto afname 2024 (LDN)]]</f>
        <v>4321.2561500000002</v>
      </c>
    </row>
    <row r="3887" spans="1:10" x14ac:dyDescent="0.2">
      <c r="A3887">
        <f t="shared" si="121"/>
        <v>6</v>
      </c>
      <c r="B3887" t="s">
        <v>3885</v>
      </c>
      <c r="C3887" s="1">
        <v>189.07645000000002</v>
      </c>
      <c r="D3887" s="1">
        <v>0</v>
      </c>
      <c r="E3887" s="1">
        <v>2.08</v>
      </c>
      <c r="F3887" s="1">
        <f t="shared" si="122"/>
        <v>191.15645000000004</v>
      </c>
      <c r="G3887" s="34"/>
      <c r="H3887" s="1">
        <v>4496.7</v>
      </c>
      <c r="I3887" s="1">
        <f>IF(Tabel1[[#This Row],[Netto afname 2024 (LDN)]]-Tabel1[[#This Row],[Wind profiel]]&lt;0,0,Tabel1[[#This Row],[Netto afname 2024 (LDN)]]-Tabel1[[#This Row],[Wind profiel]])</f>
        <v>0</v>
      </c>
      <c r="J3887" s="1">
        <f>Tabel1[[#This Row],[Wind profiel]]-Tabel1[[#This Row],[Netto afname 2024 (LDN)]]</f>
        <v>4307.6235500000003</v>
      </c>
    </row>
    <row r="3888" spans="1:10" x14ac:dyDescent="0.2">
      <c r="A3888">
        <f t="shared" si="121"/>
        <v>6</v>
      </c>
      <c r="B3888" t="s">
        <v>3886</v>
      </c>
      <c r="C3888" s="1">
        <v>194.90119999999999</v>
      </c>
      <c r="D3888" s="1">
        <v>0</v>
      </c>
      <c r="E3888" s="1">
        <v>0</v>
      </c>
      <c r="F3888" s="1">
        <f t="shared" si="122"/>
        <v>194.90119999999999</v>
      </c>
      <c r="G3888" s="34"/>
      <c r="H3888" s="1">
        <v>4269.8</v>
      </c>
      <c r="I3888" s="1">
        <f>IF(Tabel1[[#This Row],[Netto afname 2024 (LDN)]]-Tabel1[[#This Row],[Wind profiel]]&lt;0,0,Tabel1[[#This Row],[Netto afname 2024 (LDN)]]-Tabel1[[#This Row],[Wind profiel]])</f>
        <v>0</v>
      </c>
      <c r="J3888" s="1">
        <f>Tabel1[[#This Row],[Wind profiel]]-Tabel1[[#This Row],[Netto afname 2024 (LDN)]]</f>
        <v>4074.8988000000004</v>
      </c>
    </row>
    <row r="3889" spans="1:10" x14ac:dyDescent="0.2">
      <c r="A3889">
        <f t="shared" si="121"/>
        <v>6</v>
      </c>
      <c r="B3889" t="s">
        <v>3887</v>
      </c>
      <c r="C3889" s="1">
        <v>193.12844999999999</v>
      </c>
      <c r="D3889" s="1">
        <v>0</v>
      </c>
      <c r="E3889" s="1">
        <v>0</v>
      </c>
      <c r="F3889" s="1">
        <f t="shared" si="122"/>
        <v>193.12844999999999</v>
      </c>
      <c r="G3889" s="34"/>
      <c r="H3889" s="1">
        <v>4254.8999999999996</v>
      </c>
      <c r="I3889" s="1">
        <f>IF(Tabel1[[#This Row],[Netto afname 2024 (LDN)]]-Tabel1[[#This Row],[Wind profiel]]&lt;0,0,Tabel1[[#This Row],[Netto afname 2024 (LDN)]]-Tabel1[[#This Row],[Wind profiel]])</f>
        <v>0</v>
      </c>
      <c r="J3889" s="1">
        <f>Tabel1[[#This Row],[Wind profiel]]-Tabel1[[#This Row],[Netto afname 2024 (LDN)]]</f>
        <v>4061.7715499999995</v>
      </c>
    </row>
    <row r="3890" spans="1:10" x14ac:dyDescent="0.2">
      <c r="A3890">
        <f t="shared" si="121"/>
        <v>6</v>
      </c>
      <c r="B3890" t="s">
        <v>3888</v>
      </c>
      <c r="C3890" s="1">
        <v>195.40770000000001</v>
      </c>
      <c r="D3890" s="1">
        <v>0</v>
      </c>
      <c r="E3890" s="1">
        <v>0</v>
      </c>
      <c r="F3890" s="1">
        <f t="shared" si="122"/>
        <v>195.40770000000001</v>
      </c>
      <c r="G3890" s="34"/>
      <c r="H3890" s="1">
        <v>4109.1000000000004</v>
      </c>
      <c r="I3890" s="1">
        <f>IF(Tabel1[[#This Row],[Netto afname 2024 (LDN)]]-Tabel1[[#This Row],[Wind profiel]]&lt;0,0,Tabel1[[#This Row],[Netto afname 2024 (LDN)]]-Tabel1[[#This Row],[Wind profiel]])</f>
        <v>0</v>
      </c>
      <c r="J3890" s="1">
        <f>Tabel1[[#This Row],[Wind profiel]]-Tabel1[[#This Row],[Netto afname 2024 (LDN)]]</f>
        <v>3913.6923000000002</v>
      </c>
    </row>
    <row r="3891" spans="1:10" x14ac:dyDescent="0.2">
      <c r="A3891">
        <f t="shared" si="121"/>
        <v>6</v>
      </c>
      <c r="B3891" t="s">
        <v>3889</v>
      </c>
      <c r="C3891" s="1">
        <v>194.0908</v>
      </c>
      <c r="D3891" s="1">
        <v>0</v>
      </c>
      <c r="E3891" s="1">
        <v>0</v>
      </c>
      <c r="F3891" s="1">
        <f t="shared" si="122"/>
        <v>194.0908</v>
      </c>
      <c r="G3891" s="34"/>
      <c r="H3891" s="1">
        <v>4017.2</v>
      </c>
      <c r="I3891" s="1">
        <f>IF(Tabel1[[#This Row],[Netto afname 2024 (LDN)]]-Tabel1[[#This Row],[Wind profiel]]&lt;0,0,Tabel1[[#This Row],[Netto afname 2024 (LDN)]]-Tabel1[[#This Row],[Wind profiel]])</f>
        <v>0</v>
      </c>
      <c r="J3891" s="1">
        <f>Tabel1[[#This Row],[Wind profiel]]-Tabel1[[#This Row],[Netto afname 2024 (LDN)]]</f>
        <v>3823.1091999999999</v>
      </c>
    </row>
    <row r="3892" spans="1:10" x14ac:dyDescent="0.2">
      <c r="A3892">
        <f t="shared" si="121"/>
        <v>6</v>
      </c>
      <c r="B3892" t="s">
        <v>3890</v>
      </c>
      <c r="C3892" s="1">
        <v>192.41935000000001</v>
      </c>
      <c r="D3892" s="1">
        <v>0</v>
      </c>
      <c r="E3892" s="1">
        <v>0</v>
      </c>
      <c r="F3892" s="1">
        <f t="shared" si="122"/>
        <v>192.41935000000001</v>
      </c>
      <c r="G3892" s="34"/>
      <c r="H3892" s="1">
        <v>3927.2</v>
      </c>
      <c r="I3892" s="1">
        <f>IF(Tabel1[[#This Row],[Netto afname 2024 (LDN)]]-Tabel1[[#This Row],[Wind profiel]]&lt;0,0,Tabel1[[#This Row],[Netto afname 2024 (LDN)]]-Tabel1[[#This Row],[Wind profiel]])</f>
        <v>0</v>
      </c>
      <c r="J3892" s="1">
        <f>Tabel1[[#This Row],[Wind profiel]]-Tabel1[[#This Row],[Netto afname 2024 (LDN)]]</f>
        <v>3734.7806499999997</v>
      </c>
    </row>
    <row r="3893" spans="1:10" x14ac:dyDescent="0.2">
      <c r="A3893">
        <f t="shared" si="121"/>
        <v>6</v>
      </c>
      <c r="B3893" t="s">
        <v>3891</v>
      </c>
      <c r="C3893" s="1">
        <v>190.44400000000002</v>
      </c>
      <c r="D3893" s="1">
        <v>0</v>
      </c>
      <c r="E3893" s="1">
        <v>0</v>
      </c>
      <c r="F3893" s="1">
        <f t="shared" si="122"/>
        <v>190.44400000000002</v>
      </c>
      <c r="G3893" s="34"/>
      <c r="H3893" s="1">
        <v>3671.2</v>
      </c>
      <c r="I3893" s="1">
        <f>IF(Tabel1[[#This Row],[Netto afname 2024 (LDN)]]-Tabel1[[#This Row],[Wind profiel]]&lt;0,0,Tabel1[[#This Row],[Netto afname 2024 (LDN)]]-Tabel1[[#This Row],[Wind profiel]])</f>
        <v>0</v>
      </c>
      <c r="J3893" s="1">
        <f>Tabel1[[#This Row],[Wind profiel]]-Tabel1[[#This Row],[Netto afname 2024 (LDN)]]</f>
        <v>3480.7559999999999</v>
      </c>
    </row>
    <row r="3894" spans="1:10" x14ac:dyDescent="0.2">
      <c r="A3894">
        <f t="shared" si="121"/>
        <v>6</v>
      </c>
      <c r="B3894" t="s">
        <v>3892</v>
      </c>
      <c r="C3894" s="1">
        <v>197.43369999999999</v>
      </c>
      <c r="D3894" s="1">
        <v>0</v>
      </c>
      <c r="E3894" s="1">
        <v>0</v>
      </c>
      <c r="F3894" s="1">
        <f t="shared" si="122"/>
        <v>197.43369999999999</v>
      </c>
      <c r="G3894" s="34"/>
      <c r="H3894" s="1">
        <v>2892.7</v>
      </c>
      <c r="I3894" s="1">
        <f>IF(Tabel1[[#This Row],[Netto afname 2024 (LDN)]]-Tabel1[[#This Row],[Wind profiel]]&lt;0,0,Tabel1[[#This Row],[Netto afname 2024 (LDN)]]-Tabel1[[#This Row],[Wind profiel]])</f>
        <v>0</v>
      </c>
      <c r="J3894" s="1">
        <f>Tabel1[[#This Row],[Wind profiel]]-Tabel1[[#This Row],[Netto afname 2024 (LDN)]]</f>
        <v>2695.2662999999998</v>
      </c>
    </row>
    <row r="3895" spans="1:10" x14ac:dyDescent="0.2">
      <c r="A3895">
        <f t="shared" si="121"/>
        <v>6</v>
      </c>
      <c r="B3895" t="s">
        <v>3893</v>
      </c>
      <c r="C3895" s="1">
        <v>201.23244999999997</v>
      </c>
      <c r="D3895" s="1">
        <v>0</v>
      </c>
      <c r="E3895" s="1">
        <v>3.92</v>
      </c>
      <c r="F3895" s="1">
        <f t="shared" si="122"/>
        <v>205.15244999999996</v>
      </c>
      <c r="G3895" s="34"/>
      <c r="H3895" s="1">
        <v>2348.4</v>
      </c>
      <c r="I3895" s="1">
        <f>IF(Tabel1[[#This Row],[Netto afname 2024 (LDN)]]-Tabel1[[#This Row],[Wind profiel]]&lt;0,0,Tabel1[[#This Row],[Netto afname 2024 (LDN)]]-Tabel1[[#This Row],[Wind profiel]])</f>
        <v>0</v>
      </c>
      <c r="J3895" s="1">
        <f>Tabel1[[#This Row],[Wind profiel]]-Tabel1[[#This Row],[Netto afname 2024 (LDN)]]</f>
        <v>2147.1675500000001</v>
      </c>
    </row>
    <row r="3896" spans="1:10" x14ac:dyDescent="0.2">
      <c r="A3896">
        <f t="shared" si="121"/>
        <v>6</v>
      </c>
      <c r="B3896" t="s">
        <v>3894</v>
      </c>
      <c r="C3896" s="1">
        <v>129.81594999999999</v>
      </c>
      <c r="D3896" s="1">
        <v>0</v>
      </c>
      <c r="E3896" s="1">
        <v>62.480000000000004</v>
      </c>
      <c r="F3896" s="1">
        <f t="shared" si="122"/>
        <v>192.29595</v>
      </c>
      <c r="G3896" s="34"/>
      <c r="H3896" s="1">
        <v>2198.4</v>
      </c>
      <c r="I3896" s="1">
        <f>IF(Tabel1[[#This Row],[Netto afname 2024 (LDN)]]-Tabel1[[#This Row],[Wind profiel]]&lt;0,0,Tabel1[[#This Row],[Netto afname 2024 (LDN)]]-Tabel1[[#This Row],[Wind profiel]])</f>
        <v>0</v>
      </c>
      <c r="J3896" s="1">
        <f>Tabel1[[#This Row],[Wind profiel]]-Tabel1[[#This Row],[Netto afname 2024 (LDN)]]</f>
        <v>2068.5840499999999</v>
      </c>
    </row>
    <row r="3897" spans="1:10" x14ac:dyDescent="0.2">
      <c r="A3897">
        <f t="shared" si="121"/>
        <v>6</v>
      </c>
      <c r="B3897" t="s">
        <v>3895</v>
      </c>
      <c r="C3897" s="1">
        <v>17.0184</v>
      </c>
      <c r="D3897" s="1">
        <v>44.323790720631784</v>
      </c>
      <c r="E3897" s="1">
        <v>205.76</v>
      </c>
      <c r="F3897" s="1">
        <f t="shared" si="122"/>
        <v>178.45460927936819</v>
      </c>
      <c r="G3897" s="34"/>
      <c r="H3897" s="1">
        <v>2332.3000000000002</v>
      </c>
      <c r="I3897" s="1">
        <f>IF(Tabel1[[#This Row],[Netto afname 2024 (LDN)]]-Tabel1[[#This Row],[Wind profiel]]&lt;0,0,Tabel1[[#This Row],[Netto afname 2024 (LDN)]]-Tabel1[[#This Row],[Wind profiel]])</f>
        <v>0</v>
      </c>
      <c r="J3897" s="1">
        <f>Tabel1[[#This Row],[Wind profiel]]-Tabel1[[#This Row],[Netto afname 2024 (LDN)]]</f>
        <v>2315.2816000000003</v>
      </c>
    </row>
    <row r="3898" spans="1:10" x14ac:dyDescent="0.2">
      <c r="A3898">
        <f t="shared" si="121"/>
        <v>6</v>
      </c>
      <c r="B3898" t="s">
        <v>3896</v>
      </c>
      <c r="C3898" s="1">
        <v>7.8001000000000005</v>
      </c>
      <c r="D3898" s="1">
        <v>100.8390918065153</v>
      </c>
      <c r="E3898" s="1">
        <v>284.56</v>
      </c>
      <c r="F3898" s="1">
        <f t="shared" si="122"/>
        <v>191.5210081934847</v>
      </c>
      <c r="G3898" s="34"/>
      <c r="H3898" s="1">
        <v>2792.7</v>
      </c>
      <c r="I3898" s="1">
        <f>IF(Tabel1[[#This Row],[Netto afname 2024 (LDN)]]-Tabel1[[#This Row],[Wind profiel]]&lt;0,0,Tabel1[[#This Row],[Netto afname 2024 (LDN)]]-Tabel1[[#This Row],[Wind profiel]])</f>
        <v>0</v>
      </c>
      <c r="J3898" s="1">
        <f>Tabel1[[#This Row],[Wind profiel]]-Tabel1[[#This Row],[Netto afname 2024 (LDN)]]</f>
        <v>2784.8998999999999</v>
      </c>
    </row>
    <row r="3899" spans="1:10" x14ac:dyDescent="0.2">
      <c r="A3899">
        <f t="shared" si="121"/>
        <v>6</v>
      </c>
      <c r="B3899" t="s">
        <v>3897</v>
      </c>
      <c r="C3899" s="1">
        <v>4.3559000000000001</v>
      </c>
      <c r="D3899" s="1">
        <v>159.27936821322805</v>
      </c>
      <c r="E3899" s="1">
        <v>342.88000000000005</v>
      </c>
      <c r="F3899" s="1">
        <f t="shared" si="122"/>
        <v>187.95653178677202</v>
      </c>
      <c r="G3899" s="34"/>
      <c r="H3899" s="1">
        <v>2291.3000000000002</v>
      </c>
      <c r="I3899" s="1">
        <f>IF(Tabel1[[#This Row],[Netto afname 2024 (LDN)]]-Tabel1[[#This Row],[Wind profiel]]&lt;0,0,Tabel1[[#This Row],[Netto afname 2024 (LDN)]]-Tabel1[[#This Row],[Wind profiel]])</f>
        <v>0</v>
      </c>
      <c r="J3899" s="1">
        <f>Tabel1[[#This Row],[Wind profiel]]-Tabel1[[#This Row],[Netto afname 2024 (LDN)]]</f>
        <v>2286.9441000000002</v>
      </c>
    </row>
    <row r="3900" spans="1:10" x14ac:dyDescent="0.2">
      <c r="A3900">
        <f t="shared" si="121"/>
        <v>6</v>
      </c>
      <c r="B3900" t="s">
        <v>3898</v>
      </c>
      <c r="C3900" s="1">
        <v>0</v>
      </c>
      <c r="D3900" s="1">
        <v>298.61796643632772</v>
      </c>
      <c r="E3900" s="1">
        <v>480.15999999999997</v>
      </c>
      <c r="F3900" s="1">
        <f t="shared" si="122"/>
        <v>181.54203356367225</v>
      </c>
      <c r="G3900" s="34"/>
      <c r="H3900" s="1">
        <v>2142.4</v>
      </c>
      <c r="I3900" s="1">
        <f>IF(Tabel1[[#This Row],[Netto afname 2024 (LDN)]]-Tabel1[[#This Row],[Wind profiel]]&lt;0,0,Tabel1[[#This Row],[Netto afname 2024 (LDN)]]-Tabel1[[#This Row],[Wind profiel]])</f>
        <v>0</v>
      </c>
      <c r="J3900" s="1">
        <f>Tabel1[[#This Row],[Wind profiel]]-Tabel1[[#This Row],[Netto afname 2024 (LDN)]]</f>
        <v>2142.4</v>
      </c>
    </row>
    <row r="3901" spans="1:10" x14ac:dyDescent="0.2">
      <c r="A3901">
        <f t="shared" si="121"/>
        <v>6</v>
      </c>
      <c r="B3901" t="s">
        <v>3899</v>
      </c>
      <c r="C3901" s="1">
        <v>0</v>
      </c>
      <c r="D3901" s="1">
        <v>263.91905231984202</v>
      </c>
      <c r="E3901" s="1">
        <v>435.68</v>
      </c>
      <c r="F3901" s="1">
        <f t="shared" si="122"/>
        <v>171.76094768015798</v>
      </c>
      <c r="G3901" s="34"/>
      <c r="H3901" s="1">
        <v>1882.4</v>
      </c>
      <c r="I3901" s="1">
        <f>IF(Tabel1[[#This Row],[Netto afname 2024 (LDN)]]-Tabel1[[#This Row],[Wind profiel]]&lt;0,0,Tabel1[[#This Row],[Netto afname 2024 (LDN)]]-Tabel1[[#This Row],[Wind profiel]])</f>
        <v>0</v>
      </c>
      <c r="J3901" s="1">
        <f>Tabel1[[#This Row],[Wind profiel]]-Tabel1[[#This Row],[Netto afname 2024 (LDN)]]</f>
        <v>1882.4</v>
      </c>
    </row>
    <row r="3902" spans="1:10" x14ac:dyDescent="0.2">
      <c r="A3902">
        <f t="shared" si="121"/>
        <v>6</v>
      </c>
      <c r="B3902" t="s">
        <v>3900</v>
      </c>
      <c r="C3902" s="1">
        <v>2.5831499999999998</v>
      </c>
      <c r="D3902" s="1">
        <v>244.96544916090818</v>
      </c>
      <c r="E3902" s="1">
        <v>412.8</v>
      </c>
      <c r="F3902" s="1">
        <f t="shared" si="122"/>
        <v>170.41770083909182</v>
      </c>
      <c r="G3902" s="34"/>
      <c r="H3902" s="1">
        <v>2264.9</v>
      </c>
      <c r="I3902" s="1">
        <f>IF(Tabel1[[#This Row],[Netto afname 2024 (LDN)]]-Tabel1[[#This Row],[Wind profiel]]&lt;0,0,Tabel1[[#This Row],[Netto afname 2024 (LDN)]]-Tabel1[[#This Row],[Wind profiel]])</f>
        <v>0</v>
      </c>
      <c r="J3902" s="1">
        <f>Tabel1[[#This Row],[Wind profiel]]-Tabel1[[#This Row],[Netto afname 2024 (LDN)]]</f>
        <v>2262.3168500000002</v>
      </c>
    </row>
    <row r="3903" spans="1:10" x14ac:dyDescent="0.2">
      <c r="A3903">
        <f t="shared" si="121"/>
        <v>6</v>
      </c>
      <c r="B3903" t="s">
        <v>3901</v>
      </c>
      <c r="C3903" s="1">
        <v>0.65844999999999998</v>
      </c>
      <c r="D3903" s="1">
        <v>193.43534057255675</v>
      </c>
      <c r="E3903" s="1">
        <v>366.32</v>
      </c>
      <c r="F3903" s="1">
        <f t="shared" si="122"/>
        <v>173.54310942744326</v>
      </c>
      <c r="G3903" s="34"/>
      <c r="H3903" s="1">
        <v>1353.9</v>
      </c>
      <c r="I3903" s="1">
        <f>IF(Tabel1[[#This Row],[Netto afname 2024 (LDN)]]-Tabel1[[#This Row],[Wind profiel]]&lt;0,0,Tabel1[[#This Row],[Netto afname 2024 (LDN)]]-Tabel1[[#This Row],[Wind profiel]])</f>
        <v>0</v>
      </c>
      <c r="J3903" s="1">
        <f>Tabel1[[#This Row],[Wind profiel]]-Tabel1[[#This Row],[Netto afname 2024 (LDN)]]</f>
        <v>1353.2415500000002</v>
      </c>
    </row>
    <row r="3904" spans="1:10" x14ac:dyDescent="0.2">
      <c r="A3904">
        <f t="shared" si="121"/>
        <v>6</v>
      </c>
      <c r="B3904" t="s">
        <v>3902</v>
      </c>
      <c r="C3904" s="1">
        <v>0.1013</v>
      </c>
      <c r="D3904" s="1">
        <v>250.542941757157</v>
      </c>
      <c r="E3904" s="1">
        <v>424.08000000000004</v>
      </c>
      <c r="F3904" s="1">
        <f t="shared" si="122"/>
        <v>173.63835824284303</v>
      </c>
      <c r="G3904" s="34"/>
      <c r="H3904" s="1">
        <v>1363.6</v>
      </c>
      <c r="I3904" s="1">
        <f>IF(Tabel1[[#This Row],[Netto afname 2024 (LDN)]]-Tabel1[[#This Row],[Wind profiel]]&lt;0,0,Tabel1[[#This Row],[Netto afname 2024 (LDN)]]-Tabel1[[#This Row],[Wind profiel]])</f>
        <v>0</v>
      </c>
      <c r="J3904" s="1">
        <f>Tabel1[[#This Row],[Wind profiel]]-Tabel1[[#This Row],[Netto afname 2024 (LDN)]]</f>
        <v>1363.4986999999999</v>
      </c>
    </row>
    <row r="3905" spans="1:10" x14ac:dyDescent="0.2">
      <c r="A3905">
        <f t="shared" si="121"/>
        <v>6</v>
      </c>
      <c r="B3905" t="s">
        <v>3903</v>
      </c>
      <c r="C3905" s="1">
        <v>4.9636999999999993</v>
      </c>
      <c r="D3905" s="1">
        <v>250.39486673247779</v>
      </c>
      <c r="E3905" s="1">
        <v>417.92</v>
      </c>
      <c r="F3905" s="1">
        <f t="shared" si="122"/>
        <v>172.48883326752224</v>
      </c>
      <c r="G3905" s="34"/>
      <c r="H3905" s="1">
        <v>1109.0999999999999</v>
      </c>
      <c r="I3905" s="1">
        <f>IF(Tabel1[[#This Row],[Netto afname 2024 (LDN)]]-Tabel1[[#This Row],[Wind profiel]]&lt;0,0,Tabel1[[#This Row],[Netto afname 2024 (LDN)]]-Tabel1[[#This Row],[Wind profiel]])</f>
        <v>0</v>
      </c>
      <c r="J3905" s="1">
        <f>Tabel1[[#This Row],[Wind profiel]]-Tabel1[[#This Row],[Netto afname 2024 (LDN)]]</f>
        <v>1104.1362999999999</v>
      </c>
    </row>
    <row r="3906" spans="1:10" x14ac:dyDescent="0.2">
      <c r="A3906">
        <f t="shared" si="121"/>
        <v>6</v>
      </c>
      <c r="B3906" t="s">
        <v>3904</v>
      </c>
      <c r="C3906" s="1">
        <v>0.70909999999999995</v>
      </c>
      <c r="D3906" s="1">
        <v>270.92793682132282</v>
      </c>
      <c r="E3906" s="1">
        <v>448.64</v>
      </c>
      <c r="F3906" s="1">
        <f t="shared" si="122"/>
        <v>178.42116317867715</v>
      </c>
      <c r="G3906" s="34"/>
      <c r="H3906" s="1">
        <v>1558.4</v>
      </c>
      <c r="I3906" s="1">
        <f>IF(Tabel1[[#This Row],[Netto afname 2024 (LDN)]]-Tabel1[[#This Row],[Wind profiel]]&lt;0,0,Tabel1[[#This Row],[Netto afname 2024 (LDN)]]-Tabel1[[#This Row],[Wind profiel]])</f>
        <v>0</v>
      </c>
      <c r="J3906" s="1">
        <f>Tabel1[[#This Row],[Wind profiel]]-Tabel1[[#This Row],[Netto afname 2024 (LDN)]]</f>
        <v>1557.6909000000001</v>
      </c>
    </row>
    <row r="3907" spans="1:10" x14ac:dyDescent="0.2">
      <c r="A3907">
        <f t="shared" si="121"/>
        <v>6</v>
      </c>
      <c r="B3907" t="s">
        <v>3905</v>
      </c>
      <c r="C3907" s="1">
        <v>6.3312500000000007</v>
      </c>
      <c r="D3907" s="1">
        <v>151.48075024679173</v>
      </c>
      <c r="E3907" s="1">
        <v>325.27999999999997</v>
      </c>
      <c r="F3907" s="1">
        <f t="shared" si="122"/>
        <v>180.13049975320826</v>
      </c>
      <c r="G3907" s="34"/>
      <c r="H3907" s="1">
        <v>915.8</v>
      </c>
      <c r="I3907" s="1">
        <f>IF(Tabel1[[#This Row],[Netto afname 2024 (LDN)]]-Tabel1[[#This Row],[Wind profiel]]&lt;0,0,Tabel1[[#This Row],[Netto afname 2024 (LDN)]]-Tabel1[[#This Row],[Wind profiel]])</f>
        <v>0</v>
      </c>
      <c r="J3907" s="1">
        <f>Tabel1[[#This Row],[Wind profiel]]-Tabel1[[#This Row],[Netto afname 2024 (LDN)]]</f>
        <v>909.46875</v>
      </c>
    </row>
    <row r="3908" spans="1:10" x14ac:dyDescent="0.2">
      <c r="A3908">
        <f t="shared" ref="A3908:A3971" si="123">MONTH(B3908)</f>
        <v>6</v>
      </c>
      <c r="B3908" t="s">
        <v>3906</v>
      </c>
      <c r="C3908" s="1">
        <v>24.210699999999999</v>
      </c>
      <c r="D3908" s="1">
        <v>72.507403751233966</v>
      </c>
      <c r="E3908" s="1">
        <v>225.35999999999999</v>
      </c>
      <c r="F3908" s="1">
        <f t="shared" ref="F3908:F3971" si="124">C3908+E3908-D3908</f>
        <v>177.06329624876602</v>
      </c>
      <c r="G3908" s="34"/>
      <c r="H3908" s="1">
        <v>1314.7</v>
      </c>
      <c r="I3908" s="1">
        <f>IF(Tabel1[[#This Row],[Netto afname 2024 (LDN)]]-Tabel1[[#This Row],[Wind profiel]]&lt;0,0,Tabel1[[#This Row],[Netto afname 2024 (LDN)]]-Tabel1[[#This Row],[Wind profiel]])</f>
        <v>0</v>
      </c>
      <c r="J3908" s="1">
        <f>Tabel1[[#This Row],[Wind profiel]]-Tabel1[[#This Row],[Netto afname 2024 (LDN)]]</f>
        <v>1290.4893</v>
      </c>
    </row>
    <row r="3909" spans="1:10" x14ac:dyDescent="0.2">
      <c r="A3909">
        <f t="shared" si="123"/>
        <v>6</v>
      </c>
      <c r="B3909" t="s">
        <v>3907</v>
      </c>
      <c r="C3909" s="1">
        <v>61.286499999999997</v>
      </c>
      <c r="D3909" s="1">
        <v>0.14807502467917077</v>
      </c>
      <c r="E3909" s="1">
        <v>115.68</v>
      </c>
      <c r="F3909" s="1">
        <f t="shared" si="124"/>
        <v>176.81842497532082</v>
      </c>
      <c r="G3909" s="34"/>
      <c r="H3909" s="1">
        <v>1457.6</v>
      </c>
      <c r="I3909" s="1">
        <f>IF(Tabel1[[#This Row],[Netto afname 2024 (LDN)]]-Tabel1[[#This Row],[Wind profiel]]&lt;0,0,Tabel1[[#This Row],[Netto afname 2024 (LDN)]]-Tabel1[[#This Row],[Wind profiel]])</f>
        <v>0</v>
      </c>
      <c r="J3909" s="1">
        <f>Tabel1[[#This Row],[Wind profiel]]-Tabel1[[#This Row],[Netto afname 2024 (LDN)]]</f>
        <v>1396.3135</v>
      </c>
    </row>
    <row r="3910" spans="1:10" x14ac:dyDescent="0.2">
      <c r="A3910">
        <f t="shared" si="123"/>
        <v>6</v>
      </c>
      <c r="B3910" t="s">
        <v>3908</v>
      </c>
      <c r="C3910" s="1">
        <v>144.35249999999999</v>
      </c>
      <c r="D3910" s="1">
        <v>0</v>
      </c>
      <c r="E3910" s="1">
        <v>35.120000000000005</v>
      </c>
      <c r="F3910" s="1">
        <f t="shared" si="124"/>
        <v>179.4725</v>
      </c>
      <c r="G3910" s="34"/>
      <c r="H3910" s="1">
        <v>1168.7</v>
      </c>
      <c r="I3910" s="1">
        <f>IF(Tabel1[[#This Row],[Netto afname 2024 (LDN)]]-Tabel1[[#This Row],[Wind profiel]]&lt;0,0,Tabel1[[#This Row],[Netto afname 2024 (LDN)]]-Tabel1[[#This Row],[Wind profiel]])</f>
        <v>0</v>
      </c>
      <c r="J3910" s="1">
        <f>Tabel1[[#This Row],[Wind profiel]]-Tabel1[[#This Row],[Netto afname 2024 (LDN)]]</f>
        <v>1024.3475000000001</v>
      </c>
    </row>
    <row r="3911" spans="1:10" x14ac:dyDescent="0.2">
      <c r="A3911">
        <f t="shared" si="123"/>
        <v>6</v>
      </c>
      <c r="B3911" t="s">
        <v>3909</v>
      </c>
      <c r="C3911" s="1">
        <v>175.29964999999999</v>
      </c>
      <c r="D3911" s="1">
        <v>0</v>
      </c>
      <c r="E3911" s="1">
        <v>6.8000000000000007</v>
      </c>
      <c r="F3911" s="1">
        <f t="shared" si="124"/>
        <v>182.09965</v>
      </c>
      <c r="G3911" s="34"/>
      <c r="H3911" s="1">
        <v>1031.3</v>
      </c>
      <c r="I3911" s="1">
        <f>IF(Tabel1[[#This Row],[Netto afname 2024 (LDN)]]-Tabel1[[#This Row],[Wind profiel]]&lt;0,0,Tabel1[[#This Row],[Netto afname 2024 (LDN)]]-Tabel1[[#This Row],[Wind profiel]])</f>
        <v>0</v>
      </c>
      <c r="J3911" s="1">
        <f>Tabel1[[#This Row],[Wind profiel]]-Tabel1[[#This Row],[Netto afname 2024 (LDN)]]</f>
        <v>856.00035000000003</v>
      </c>
    </row>
    <row r="3912" spans="1:10" x14ac:dyDescent="0.2">
      <c r="A3912">
        <f t="shared" si="123"/>
        <v>6</v>
      </c>
      <c r="B3912" t="s">
        <v>3910</v>
      </c>
      <c r="C3912" s="1">
        <v>198.8519</v>
      </c>
      <c r="D3912" s="1">
        <v>0</v>
      </c>
      <c r="E3912" s="1">
        <v>0</v>
      </c>
      <c r="F3912" s="1">
        <f t="shared" si="124"/>
        <v>198.8519</v>
      </c>
      <c r="G3912" s="34"/>
      <c r="H3912" s="1">
        <v>886.2</v>
      </c>
      <c r="I3912" s="1">
        <f>IF(Tabel1[[#This Row],[Netto afname 2024 (LDN)]]-Tabel1[[#This Row],[Wind profiel]]&lt;0,0,Tabel1[[#This Row],[Netto afname 2024 (LDN)]]-Tabel1[[#This Row],[Wind profiel]])</f>
        <v>0</v>
      </c>
      <c r="J3912" s="1">
        <f>Tabel1[[#This Row],[Wind profiel]]-Tabel1[[#This Row],[Netto afname 2024 (LDN)]]</f>
        <v>687.34810000000004</v>
      </c>
    </row>
    <row r="3913" spans="1:10" x14ac:dyDescent="0.2">
      <c r="A3913">
        <f t="shared" si="123"/>
        <v>6</v>
      </c>
      <c r="B3913" t="s">
        <v>3911</v>
      </c>
      <c r="C3913" s="1">
        <v>233.1926</v>
      </c>
      <c r="D3913" s="1">
        <v>0</v>
      </c>
      <c r="E3913" s="1">
        <v>0</v>
      </c>
      <c r="F3913" s="1">
        <f t="shared" si="124"/>
        <v>233.1926</v>
      </c>
      <c r="G3913" s="34"/>
      <c r="H3913" s="1">
        <v>619.4</v>
      </c>
      <c r="I3913" s="1">
        <f>IF(Tabel1[[#This Row],[Netto afname 2024 (LDN)]]-Tabel1[[#This Row],[Wind profiel]]&lt;0,0,Tabel1[[#This Row],[Netto afname 2024 (LDN)]]-Tabel1[[#This Row],[Wind profiel]])</f>
        <v>0</v>
      </c>
      <c r="J3913" s="1">
        <f>Tabel1[[#This Row],[Wind profiel]]-Tabel1[[#This Row],[Netto afname 2024 (LDN)]]</f>
        <v>386.20740000000001</v>
      </c>
    </row>
    <row r="3914" spans="1:10" x14ac:dyDescent="0.2">
      <c r="A3914">
        <f t="shared" si="123"/>
        <v>6</v>
      </c>
      <c r="B3914" t="s">
        <v>3912</v>
      </c>
      <c r="C3914" s="1">
        <v>226.8107</v>
      </c>
      <c r="D3914" s="1">
        <v>0</v>
      </c>
      <c r="E3914" s="1">
        <v>0</v>
      </c>
      <c r="F3914" s="1">
        <f t="shared" si="124"/>
        <v>226.8107</v>
      </c>
      <c r="G3914" s="34"/>
      <c r="H3914" s="1">
        <v>1099.5999999999999</v>
      </c>
      <c r="I3914" s="1">
        <f>IF(Tabel1[[#This Row],[Netto afname 2024 (LDN)]]-Tabel1[[#This Row],[Wind profiel]]&lt;0,0,Tabel1[[#This Row],[Netto afname 2024 (LDN)]]-Tabel1[[#This Row],[Wind profiel]])</f>
        <v>0</v>
      </c>
      <c r="J3914" s="1">
        <f>Tabel1[[#This Row],[Wind profiel]]-Tabel1[[#This Row],[Netto afname 2024 (LDN)]]</f>
        <v>872.78929999999991</v>
      </c>
    </row>
    <row r="3915" spans="1:10" x14ac:dyDescent="0.2">
      <c r="A3915">
        <f t="shared" si="123"/>
        <v>6</v>
      </c>
      <c r="B3915" t="s">
        <v>3913</v>
      </c>
      <c r="C3915" s="1">
        <v>213.18585000000002</v>
      </c>
      <c r="D3915" s="1">
        <v>0</v>
      </c>
      <c r="E3915" s="1">
        <v>0</v>
      </c>
      <c r="F3915" s="1">
        <f t="shared" si="124"/>
        <v>213.18585000000002</v>
      </c>
      <c r="G3915" s="34"/>
      <c r="H3915" s="1">
        <v>1271.5</v>
      </c>
      <c r="I3915" s="1">
        <f>IF(Tabel1[[#This Row],[Netto afname 2024 (LDN)]]-Tabel1[[#This Row],[Wind profiel]]&lt;0,0,Tabel1[[#This Row],[Netto afname 2024 (LDN)]]-Tabel1[[#This Row],[Wind profiel]])</f>
        <v>0</v>
      </c>
      <c r="J3915" s="1">
        <f>Tabel1[[#This Row],[Wind profiel]]-Tabel1[[#This Row],[Netto afname 2024 (LDN)]]</f>
        <v>1058.3141499999999</v>
      </c>
    </row>
    <row r="3916" spans="1:10" x14ac:dyDescent="0.2">
      <c r="A3916">
        <f t="shared" si="123"/>
        <v>6</v>
      </c>
      <c r="B3916" t="s">
        <v>3914</v>
      </c>
      <c r="C3916" s="1">
        <v>204.98054999999999</v>
      </c>
      <c r="D3916" s="1">
        <v>0</v>
      </c>
      <c r="E3916" s="1">
        <v>0</v>
      </c>
      <c r="F3916" s="1">
        <f t="shared" si="124"/>
        <v>204.98054999999999</v>
      </c>
      <c r="G3916" s="34"/>
      <c r="H3916" s="1">
        <v>1020</v>
      </c>
      <c r="I3916" s="1">
        <f>IF(Tabel1[[#This Row],[Netto afname 2024 (LDN)]]-Tabel1[[#This Row],[Wind profiel]]&lt;0,0,Tabel1[[#This Row],[Netto afname 2024 (LDN)]]-Tabel1[[#This Row],[Wind profiel]])</f>
        <v>0</v>
      </c>
      <c r="J3916" s="1">
        <f>Tabel1[[#This Row],[Wind profiel]]-Tabel1[[#This Row],[Netto afname 2024 (LDN)]]</f>
        <v>815.01945000000001</v>
      </c>
    </row>
    <row r="3917" spans="1:10" x14ac:dyDescent="0.2">
      <c r="A3917">
        <f t="shared" si="123"/>
        <v>6</v>
      </c>
      <c r="B3917" t="s">
        <v>3915</v>
      </c>
      <c r="C3917" s="1">
        <v>204.62599999999998</v>
      </c>
      <c r="D3917" s="1">
        <v>0</v>
      </c>
      <c r="E3917" s="1">
        <v>0</v>
      </c>
      <c r="F3917" s="1">
        <f t="shared" si="124"/>
        <v>204.62599999999998</v>
      </c>
      <c r="G3917" s="34"/>
      <c r="H3917" s="1">
        <v>837.6</v>
      </c>
      <c r="I3917" s="1">
        <f>IF(Tabel1[[#This Row],[Netto afname 2024 (LDN)]]-Tabel1[[#This Row],[Wind profiel]]&lt;0,0,Tabel1[[#This Row],[Netto afname 2024 (LDN)]]-Tabel1[[#This Row],[Wind profiel]])</f>
        <v>0</v>
      </c>
      <c r="J3917" s="1">
        <f>Tabel1[[#This Row],[Wind profiel]]-Tabel1[[#This Row],[Netto afname 2024 (LDN)]]</f>
        <v>632.97400000000005</v>
      </c>
    </row>
    <row r="3918" spans="1:10" x14ac:dyDescent="0.2">
      <c r="A3918">
        <f t="shared" si="123"/>
        <v>6</v>
      </c>
      <c r="B3918" t="s">
        <v>3916</v>
      </c>
      <c r="C3918" s="1">
        <v>215.71834999999999</v>
      </c>
      <c r="D3918" s="1">
        <v>0</v>
      </c>
      <c r="E3918" s="1">
        <v>0</v>
      </c>
      <c r="F3918" s="1">
        <f t="shared" si="124"/>
        <v>215.71834999999999</v>
      </c>
      <c r="G3918" s="34"/>
      <c r="H3918" s="1">
        <v>641.6</v>
      </c>
      <c r="I3918" s="1">
        <f>IF(Tabel1[[#This Row],[Netto afname 2024 (LDN)]]-Tabel1[[#This Row],[Wind profiel]]&lt;0,0,Tabel1[[#This Row],[Netto afname 2024 (LDN)]]-Tabel1[[#This Row],[Wind profiel]])</f>
        <v>0</v>
      </c>
      <c r="J3918" s="1">
        <f>Tabel1[[#This Row],[Wind profiel]]-Tabel1[[#This Row],[Netto afname 2024 (LDN)]]</f>
        <v>425.88165000000004</v>
      </c>
    </row>
    <row r="3919" spans="1:10" x14ac:dyDescent="0.2">
      <c r="A3919">
        <f t="shared" si="123"/>
        <v>6</v>
      </c>
      <c r="B3919" t="s">
        <v>3917</v>
      </c>
      <c r="C3919" s="1">
        <v>206.55069999999998</v>
      </c>
      <c r="D3919" s="1">
        <v>0</v>
      </c>
      <c r="E3919" s="1">
        <v>1.92</v>
      </c>
      <c r="F3919" s="1">
        <f t="shared" si="124"/>
        <v>208.47069999999997</v>
      </c>
      <c r="G3919" s="34"/>
      <c r="H3919" s="1">
        <v>516.70000000000005</v>
      </c>
      <c r="I3919" s="1">
        <f>IF(Tabel1[[#This Row],[Netto afname 2024 (LDN)]]-Tabel1[[#This Row],[Wind profiel]]&lt;0,0,Tabel1[[#This Row],[Netto afname 2024 (LDN)]]-Tabel1[[#This Row],[Wind profiel]])</f>
        <v>0</v>
      </c>
      <c r="J3919" s="1">
        <f>Tabel1[[#This Row],[Wind profiel]]-Tabel1[[#This Row],[Netto afname 2024 (LDN)]]</f>
        <v>310.14930000000004</v>
      </c>
    </row>
    <row r="3920" spans="1:10" x14ac:dyDescent="0.2">
      <c r="A3920">
        <f t="shared" si="123"/>
        <v>6</v>
      </c>
      <c r="B3920" t="s">
        <v>3918</v>
      </c>
      <c r="C3920" s="1">
        <v>137.97059999999999</v>
      </c>
      <c r="D3920" s="1">
        <v>0</v>
      </c>
      <c r="E3920" s="1">
        <v>52.24</v>
      </c>
      <c r="F3920" s="1">
        <f t="shared" si="124"/>
        <v>190.2106</v>
      </c>
      <c r="G3920" s="34"/>
      <c r="H3920" s="1">
        <v>422.7</v>
      </c>
      <c r="I3920" s="1">
        <f>IF(Tabel1[[#This Row],[Netto afname 2024 (LDN)]]-Tabel1[[#This Row],[Wind profiel]]&lt;0,0,Tabel1[[#This Row],[Netto afname 2024 (LDN)]]-Tabel1[[#This Row],[Wind profiel]])</f>
        <v>0</v>
      </c>
      <c r="J3920" s="1">
        <f>Tabel1[[#This Row],[Wind profiel]]-Tabel1[[#This Row],[Netto afname 2024 (LDN)]]</f>
        <v>284.7294</v>
      </c>
    </row>
    <row r="3921" spans="1:10" x14ac:dyDescent="0.2">
      <c r="A3921">
        <f t="shared" si="123"/>
        <v>6</v>
      </c>
      <c r="B3921" t="s">
        <v>3919</v>
      </c>
      <c r="C3921" s="1">
        <v>14.637849999999998</v>
      </c>
      <c r="D3921" s="1">
        <v>46.791707798617963</v>
      </c>
      <c r="E3921" s="1">
        <v>205.12</v>
      </c>
      <c r="F3921" s="1">
        <f t="shared" si="124"/>
        <v>172.96614220138201</v>
      </c>
      <c r="G3921" s="34"/>
      <c r="H3921" s="1">
        <v>488.8</v>
      </c>
      <c r="I3921" s="1">
        <f>IF(Tabel1[[#This Row],[Netto afname 2024 (LDN)]]-Tabel1[[#This Row],[Wind profiel]]&lt;0,0,Tabel1[[#This Row],[Netto afname 2024 (LDN)]]-Tabel1[[#This Row],[Wind profiel]])</f>
        <v>0</v>
      </c>
      <c r="J3921" s="1">
        <f>Tabel1[[#This Row],[Wind profiel]]-Tabel1[[#This Row],[Netto afname 2024 (LDN)]]</f>
        <v>474.16215</v>
      </c>
    </row>
    <row r="3922" spans="1:10" x14ac:dyDescent="0.2">
      <c r="A3922">
        <f t="shared" si="123"/>
        <v>6</v>
      </c>
      <c r="B3922" t="s">
        <v>3920</v>
      </c>
      <c r="C3922" s="1">
        <v>14.941749999999999</v>
      </c>
      <c r="D3922" s="1">
        <v>120.58242843040475</v>
      </c>
      <c r="E3922" s="1">
        <v>274.64</v>
      </c>
      <c r="F3922" s="1">
        <f t="shared" si="124"/>
        <v>168.99932156959525</v>
      </c>
      <c r="G3922" s="34"/>
      <c r="H3922" s="1">
        <v>349.8</v>
      </c>
      <c r="I3922" s="1">
        <f>IF(Tabel1[[#This Row],[Netto afname 2024 (LDN)]]-Tabel1[[#This Row],[Wind profiel]]&lt;0,0,Tabel1[[#This Row],[Netto afname 2024 (LDN)]]-Tabel1[[#This Row],[Wind profiel]])</f>
        <v>0</v>
      </c>
      <c r="J3922" s="1">
        <f>Tabel1[[#This Row],[Wind profiel]]-Tabel1[[#This Row],[Netto afname 2024 (LDN)]]</f>
        <v>334.85825</v>
      </c>
    </row>
    <row r="3923" spans="1:10" x14ac:dyDescent="0.2">
      <c r="A3923">
        <f t="shared" si="123"/>
        <v>6</v>
      </c>
      <c r="B3923" t="s">
        <v>3921</v>
      </c>
      <c r="C3923" s="1">
        <v>0</v>
      </c>
      <c r="D3923" s="1">
        <v>203.06021717670285</v>
      </c>
      <c r="E3923" s="1">
        <v>359.44</v>
      </c>
      <c r="F3923" s="1">
        <f t="shared" si="124"/>
        <v>156.37978282329715</v>
      </c>
      <c r="G3923" s="34"/>
      <c r="H3923" s="1">
        <v>254.3</v>
      </c>
      <c r="I3923" s="1">
        <f>IF(Tabel1[[#This Row],[Netto afname 2024 (LDN)]]-Tabel1[[#This Row],[Wind profiel]]&lt;0,0,Tabel1[[#This Row],[Netto afname 2024 (LDN)]]-Tabel1[[#This Row],[Wind profiel]])</f>
        <v>0</v>
      </c>
      <c r="J3923" s="1">
        <f>Tabel1[[#This Row],[Wind profiel]]-Tabel1[[#This Row],[Netto afname 2024 (LDN)]]</f>
        <v>254.3</v>
      </c>
    </row>
    <row r="3924" spans="1:10" x14ac:dyDescent="0.2">
      <c r="A3924">
        <f t="shared" si="123"/>
        <v>6</v>
      </c>
      <c r="B3924" t="s">
        <v>3922</v>
      </c>
      <c r="C3924" s="1">
        <v>3.3429000000000002</v>
      </c>
      <c r="D3924" s="1">
        <v>223.09970384995063</v>
      </c>
      <c r="E3924" s="1">
        <v>375.44</v>
      </c>
      <c r="F3924" s="1">
        <f t="shared" si="124"/>
        <v>155.68319615004935</v>
      </c>
      <c r="G3924" s="34"/>
      <c r="H3924" s="1">
        <v>254.7</v>
      </c>
      <c r="I3924" s="1">
        <f>IF(Tabel1[[#This Row],[Netto afname 2024 (LDN)]]-Tabel1[[#This Row],[Wind profiel]]&lt;0,0,Tabel1[[#This Row],[Netto afname 2024 (LDN)]]-Tabel1[[#This Row],[Wind profiel]])</f>
        <v>0</v>
      </c>
      <c r="J3924" s="1">
        <f>Tabel1[[#This Row],[Wind profiel]]-Tabel1[[#This Row],[Netto afname 2024 (LDN)]]</f>
        <v>251.3571</v>
      </c>
    </row>
    <row r="3925" spans="1:10" x14ac:dyDescent="0.2">
      <c r="A3925">
        <f t="shared" si="123"/>
        <v>6</v>
      </c>
      <c r="B3925" t="s">
        <v>3923</v>
      </c>
      <c r="C3925" s="1">
        <v>2.3805499999999999</v>
      </c>
      <c r="D3925" s="1">
        <v>193.97828232971369</v>
      </c>
      <c r="E3925" s="1">
        <v>344.32</v>
      </c>
      <c r="F3925" s="1">
        <f t="shared" si="124"/>
        <v>152.72226767028633</v>
      </c>
      <c r="G3925" s="34"/>
      <c r="H3925" s="1">
        <v>369.4</v>
      </c>
      <c r="I3925" s="1">
        <f>IF(Tabel1[[#This Row],[Netto afname 2024 (LDN)]]-Tabel1[[#This Row],[Wind profiel]]&lt;0,0,Tabel1[[#This Row],[Netto afname 2024 (LDN)]]-Tabel1[[#This Row],[Wind profiel]])</f>
        <v>0</v>
      </c>
      <c r="J3925" s="1">
        <f>Tabel1[[#This Row],[Wind profiel]]-Tabel1[[#This Row],[Netto afname 2024 (LDN)]]</f>
        <v>367.01944999999995</v>
      </c>
    </row>
    <row r="3926" spans="1:10" x14ac:dyDescent="0.2">
      <c r="A3926">
        <f t="shared" si="123"/>
        <v>6</v>
      </c>
      <c r="B3926" t="s">
        <v>3924</v>
      </c>
      <c r="C3926" s="1">
        <v>4.5585000000000004</v>
      </c>
      <c r="D3926" s="1">
        <v>220.48371174728527</v>
      </c>
      <c r="E3926" s="1">
        <v>367.20000000000005</v>
      </c>
      <c r="F3926" s="1">
        <f t="shared" si="124"/>
        <v>151.27478825271476</v>
      </c>
      <c r="G3926" s="34"/>
      <c r="H3926" s="1">
        <v>1260.8</v>
      </c>
      <c r="I3926" s="1">
        <f>IF(Tabel1[[#This Row],[Netto afname 2024 (LDN)]]-Tabel1[[#This Row],[Wind profiel]]&lt;0,0,Tabel1[[#This Row],[Netto afname 2024 (LDN)]]-Tabel1[[#This Row],[Wind profiel]])</f>
        <v>0</v>
      </c>
      <c r="J3926" s="1">
        <f>Tabel1[[#This Row],[Wind profiel]]-Tabel1[[#This Row],[Netto afname 2024 (LDN)]]</f>
        <v>1256.2414999999999</v>
      </c>
    </row>
    <row r="3927" spans="1:10" x14ac:dyDescent="0.2">
      <c r="A3927">
        <f t="shared" si="123"/>
        <v>6</v>
      </c>
      <c r="B3927" t="s">
        <v>3925</v>
      </c>
      <c r="C3927" s="1">
        <v>0.45584999999999998</v>
      </c>
      <c r="D3927" s="1">
        <v>256.51530108588355</v>
      </c>
      <c r="E3927" s="1">
        <v>413.68</v>
      </c>
      <c r="F3927" s="1">
        <f t="shared" si="124"/>
        <v>157.62054891411645</v>
      </c>
      <c r="G3927" s="34"/>
      <c r="H3927" s="1">
        <v>2208.4</v>
      </c>
      <c r="I3927" s="1">
        <f>IF(Tabel1[[#This Row],[Netto afname 2024 (LDN)]]-Tabel1[[#This Row],[Wind profiel]]&lt;0,0,Tabel1[[#This Row],[Netto afname 2024 (LDN)]]-Tabel1[[#This Row],[Wind profiel]])</f>
        <v>0</v>
      </c>
      <c r="J3927" s="1">
        <f>Tabel1[[#This Row],[Wind profiel]]-Tabel1[[#This Row],[Netto afname 2024 (LDN)]]</f>
        <v>2207.9441500000003</v>
      </c>
    </row>
    <row r="3928" spans="1:10" x14ac:dyDescent="0.2">
      <c r="A3928">
        <f t="shared" si="123"/>
        <v>6</v>
      </c>
      <c r="B3928" t="s">
        <v>3926</v>
      </c>
      <c r="C3928" s="1">
        <v>0</v>
      </c>
      <c r="D3928" s="1">
        <v>288.84501480750248</v>
      </c>
      <c r="E3928" s="1">
        <v>448.08</v>
      </c>
      <c r="F3928" s="1">
        <f t="shared" si="124"/>
        <v>159.2349851924975</v>
      </c>
      <c r="G3928" s="34"/>
      <c r="H3928" s="1">
        <v>2163.4</v>
      </c>
      <c r="I3928" s="1">
        <f>IF(Tabel1[[#This Row],[Netto afname 2024 (LDN)]]-Tabel1[[#This Row],[Wind profiel]]&lt;0,0,Tabel1[[#This Row],[Netto afname 2024 (LDN)]]-Tabel1[[#This Row],[Wind profiel]])</f>
        <v>0</v>
      </c>
      <c r="J3928" s="1">
        <f>Tabel1[[#This Row],[Wind profiel]]-Tabel1[[#This Row],[Netto afname 2024 (LDN)]]</f>
        <v>2163.4</v>
      </c>
    </row>
    <row r="3929" spans="1:10" x14ac:dyDescent="0.2">
      <c r="A3929">
        <f t="shared" si="123"/>
        <v>6</v>
      </c>
      <c r="B3929" t="s">
        <v>3927</v>
      </c>
      <c r="C3929" s="1">
        <v>0</v>
      </c>
      <c r="D3929" s="1">
        <v>279.71372161895357</v>
      </c>
      <c r="E3929" s="1">
        <v>437.84000000000003</v>
      </c>
      <c r="F3929" s="1">
        <f t="shared" si="124"/>
        <v>158.12627838104646</v>
      </c>
      <c r="G3929" s="34"/>
      <c r="H3929" s="1">
        <v>2086.5</v>
      </c>
      <c r="I3929" s="1">
        <f>IF(Tabel1[[#This Row],[Netto afname 2024 (LDN)]]-Tabel1[[#This Row],[Wind profiel]]&lt;0,0,Tabel1[[#This Row],[Netto afname 2024 (LDN)]]-Tabel1[[#This Row],[Wind profiel]])</f>
        <v>0</v>
      </c>
      <c r="J3929" s="1">
        <f>Tabel1[[#This Row],[Wind profiel]]-Tabel1[[#This Row],[Netto afname 2024 (LDN)]]</f>
        <v>2086.5</v>
      </c>
    </row>
    <row r="3930" spans="1:10" x14ac:dyDescent="0.2">
      <c r="A3930">
        <f t="shared" si="123"/>
        <v>6</v>
      </c>
      <c r="B3930" t="s">
        <v>3928</v>
      </c>
      <c r="C3930" s="1">
        <v>4.3559000000000001</v>
      </c>
      <c r="D3930" s="1">
        <v>202.36920039486674</v>
      </c>
      <c r="E3930" s="1">
        <v>350.71999999999997</v>
      </c>
      <c r="F3930" s="1">
        <f t="shared" si="124"/>
        <v>152.70669960513325</v>
      </c>
      <c r="G3930" s="34"/>
      <c r="H3930" s="1">
        <v>2236.4</v>
      </c>
      <c r="I3930" s="1">
        <f>IF(Tabel1[[#This Row],[Netto afname 2024 (LDN)]]-Tabel1[[#This Row],[Wind profiel]]&lt;0,0,Tabel1[[#This Row],[Netto afname 2024 (LDN)]]-Tabel1[[#This Row],[Wind profiel]])</f>
        <v>0</v>
      </c>
      <c r="J3930" s="1">
        <f>Tabel1[[#This Row],[Wind profiel]]-Tabel1[[#This Row],[Netto afname 2024 (LDN)]]</f>
        <v>2232.0441000000001</v>
      </c>
    </row>
    <row r="3931" spans="1:10" x14ac:dyDescent="0.2">
      <c r="A3931">
        <f t="shared" si="123"/>
        <v>6</v>
      </c>
      <c r="B3931" t="s">
        <v>3929</v>
      </c>
      <c r="C3931" s="1">
        <v>1.9753499999999999</v>
      </c>
      <c r="D3931" s="1">
        <v>126.85093780848965</v>
      </c>
      <c r="E3931" s="1">
        <v>288.96000000000004</v>
      </c>
      <c r="F3931" s="1">
        <f t="shared" si="124"/>
        <v>164.08441219151038</v>
      </c>
      <c r="G3931" s="34"/>
      <c r="H3931" s="1">
        <v>2264.6999999999998</v>
      </c>
      <c r="I3931" s="1">
        <f>IF(Tabel1[[#This Row],[Netto afname 2024 (LDN)]]-Tabel1[[#This Row],[Wind profiel]]&lt;0,0,Tabel1[[#This Row],[Netto afname 2024 (LDN)]]-Tabel1[[#This Row],[Wind profiel]])</f>
        <v>0</v>
      </c>
      <c r="J3931" s="1">
        <f>Tabel1[[#This Row],[Wind profiel]]-Tabel1[[#This Row],[Netto afname 2024 (LDN)]]</f>
        <v>2262.7246499999997</v>
      </c>
    </row>
    <row r="3932" spans="1:10" x14ac:dyDescent="0.2">
      <c r="A3932">
        <f t="shared" si="123"/>
        <v>6</v>
      </c>
      <c r="B3932" t="s">
        <v>3930</v>
      </c>
      <c r="C3932" s="1">
        <v>2.0766499999999999</v>
      </c>
      <c r="D3932" s="1">
        <v>54.29417571569595</v>
      </c>
      <c r="E3932" s="1">
        <v>209.52</v>
      </c>
      <c r="F3932" s="1">
        <f t="shared" si="124"/>
        <v>157.30247428430405</v>
      </c>
      <c r="G3932" s="34"/>
      <c r="H3932" s="1">
        <v>2021.1</v>
      </c>
      <c r="I3932" s="1">
        <f>IF(Tabel1[[#This Row],[Netto afname 2024 (LDN)]]-Tabel1[[#This Row],[Wind profiel]]&lt;0,0,Tabel1[[#This Row],[Netto afname 2024 (LDN)]]-Tabel1[[#This Row],[Wind profiel]])</f>
        <v>0</v>
      </c>
      <c r="J3932" s="1">
        <f>Tabel1[[#This Row],[Wind profiel]]-Tabel1[[#This Row],[Netto afname 2024 (LDN)]]</f>
        <v>2019.0233499999999</v>
      </c>
    </row>
    <row r="3933" spans="1:10" x14ac:dyDescent="0.2">
      <c r="A3933">
        <f t="shared" si="123"/>
        <v>6</v>
      </c>
      <c r="B3933" t="s">
        <v>3931</v>
      </c>
      <c r="C3933" s="1">
        <v>40.165450000000007</v>
      </c>
      <c r="D3933" s="1">
        <v>8.4896347482724579</v>
      </c>
      <c r="E3933" s="1">
        <v>127.68</v>
      </c>
      <c r="F3933" s="1">
        <f t="shared" si="124"/>
        <v>159.35581525172756</v>
      </c>
      <c r="G3933" s="34"/>
      <c r="H3933" s="1">
        <v>1709.5</v>
      </c>
      <c r="I3933" s="1">
        <f>IF(Tabel1[[#This Row],[Netto afname 2024 (LDN)]]-Tabel1[[#This Row],[Wind profiel]]&lt;0,0,Tabel1[[#This Row],[Netto afname 2024 (LDN)]]-Tabel1[[#This Row],[Wind profiel]])</f>
        <v>0</v>
      </c>
      <c r="J3933" s="1">
        <f>Tabel1[[#This Row],[Wind profiel]]-Tabel1[[#This Row],[Netto afname 2024 (LDN)]]</f>
        <v>1669.33455</v>
      </c>
    </row>
    <row r="3934" spans="1:10" x14ac:dyDescent="0.2">
      <c r="A3934">
        <f t="shared" si="123"/>
        <v>6</v>
      </c>
      <c r="B3934" t="s">
        <v>3932</v>
      </c>
      <c r="C3934" s="1">
        <v>105.4533</v>
      </c>
      <c r="D3934" s="1">
        <v>0</v>
      </c>
      <c r="E3934" s="1">
        <v>56.319999999999993</v>
      </c>
      <c r="F3934" s="1">
        <f t="shared" si="124"/>
        <v>161.77330000000001</v>
      </c>
      <c r="G3934" s="34"/>
      <c r="H3934" s="1">
        <v>1387.1</v>
      </c>
      <c r="I3934" s="1">
        <f>IF(Tabel1[[#This Row],[Netto afname 2024 (LDN)]]-Tabel1[[#This Row],[Wind profiel]]&lt;0,0,Tabel1[[#This Row],[Netto afname 2024 (LDN)]]-Tabel1[[#This Row],[Wind profiel]])</f>
        <v>0</v>
      </c>
      <c r="J3934" s="1">
        <f>Tabel1[[#This Row],[Wind profiel]]-Tabel1[[#This Row],[Netto afname 2024 (LDN)]]</f>
        <v>1281.6467</v>
      </c>
    </row>
    <row r="3935" spans="1:10" x14ac:dyDescent="0.2">
      <c r="A3935">
        <f t="shared" si="123"/>
        <v>6</v>
      </c>
      <c r="B3935" t="s">
        <v>3933</v>
      </c>
      <c r="C3935" s="1">
        <v>156.00200000000001</v>
      </c>
      <c r="D3935" s="1">
        <v>0</v>
      </c>
      <c r="E3935" s="1">
        <v>11.520000000000001</v>
      </c>
      <c r="F3935" s="1">
        <f t="shared" si="124"/>
        <v>167.52200000000002</v>
      </c>
      <c r="G3935" s="34"/>
      <c r="H3935" s="1">
        <v>885.2</v>
      </c>
      <c r="I3935" s="1">
        <f>IF(Tabel1[[#This Row],[Netto afname 2024 (LDN)]]-Tabel1[[#This Row],[Wind profiel]]&lt;0,0,Tabel1[[#This Row],[Netto afname 2024 (LDN)]]-Tabel1[[#This Row],[Wind profiel]])</f>
        <v>0</v>
      </c>
      <c r="J3935" s="1">
        <f>Tabel1[[#This Row],[Wind profiel]]-Tabel1[[#This Row],[Netto afname 2024 (LDN)]]</f>
        <v>729.19800000000009</v>
      </c>
    </row>
    <row r="3936" spans="1:10" x14ac:dyDescent="0.2">
      <c r="A3936">
        <f t="shared" si="123"/>
        <v>6</v>
      </c>
      <c r="B3936" t="s">
        <v>3934</v>
      </c>
      <c r="C3936" s="1">
        <v>164.71380000000002</v>
      </c>
      <c r="D3936" s="1">
        <v>0</v>
      </c>
      <c r="E3936" s="1">
        <v>0</v>
      </c>
      <c r="F3936" s="1">
        <f t="shared" si="124"/>
        <v>164.71380000000002</v>
      </c>
      <c r="G3936" s="34"/>
      <c r="H3936" s="1">
        <v>342.5</v>
      </c>
      <c r="I3936" s="1">
        <f>IF(Tabel1[[#This Row],[Netto afname 2024 (LDN)]]-Tabel1[[#This Row],[Wind profiel]]&lt;0,0,Tabel1[[#This Row],[Netto afname 2024 (LDN)]]-Tabel1[[#This Row],[Wind profiel]])</f>
        <v>0</v>
      </c>
      <c r="J3936" s="1">
        <f>Tabel1[[#This Row],[Wind profiel]]-Tabel1[[#This Row],[Netto afname 2024 (LDN)]]</f>
        <v>177.78619999999998</v>
      </c>
    </row>
    <row r="3937" spans="1:10" x14ac:dyDescent="0.2">
      <c r="A3937">
        <f t="shared" si="123"/>
        <v>6</v>
      </c>
      <c r="B3937" t="s">
        <v>3935</v>
      </c>
      <c r="C3937" s="1">
        <v>166.18265000000002</v>
      </c>
      <c r="D3937" s="1">
        <v>0</v>
      </c>
      <c r="E3937" s="1">
        <v>0</v>
      </c>
      <c r="F3937" s="1">
        <f t="shared" si="124"/>
        <v>166.18265000000002</v>
      </c>
      <c r="G3937" s="34"/>
      <c r="H3937" s="1">
        <v>212.5</v>
      </c>
      <c r="I3937" s="1">
        <f>IF(Tabel1[[#This Row],[Netto afname 2024 (LDN)]]-Tabel1[[#This Row],[Wind profiel]]&lt;0,0,Tabel1[[#This Row],[Netto afname 2024 (LDN)]]-Tabel1[[#This Row],[Wind profiel]])</f>
        <v>0</v>
      </c>
      <c r="J3937" s="1">
        <f>Tabel1[[#This Row],[Wind profiel]]-Tabel1[[#This Row],[Netto afname 2024 (LDN)]]</f>
        <v>46.317349999999976</v>
      </c>
    </row>
    <row r="3938" spans="1:10" x14ac:dyDescent="0.2">
      <c r="A3938">
        <f t="shared" si="123"/>
        <v>6</v>
      </c>
      <c r="B3938" t="s">
        <v>3936</v>
      </c>
      <c r="C3938" s="1">
        <v>160.56049999999999</v>
      </c>
      <c r="D3938" s="1">
        <v>0</v>
      </c>
      <c r="E3938" s="1">
        <v>0</v>
      </c>
      <c r="F3938" s="1">
        <f t="shared" si="124"/>
        <v>160.56049999999999</v>
      </c>
      <c r="G3938" s="34"/>
      <c r="H3938" s="1">
        <v>584.29999999999995</v>
      </c>
      <c r="I3938" s="1">
        <f>IF(Tabel1[[#This Row],[Netto afname 2024 (LDN)]]-Tabel1[[#This Row],[Wind profiel]]&lt;0,0,Tabel1[[#This Row],[Netto afname 2024 (LDN)]]-Tabel1[[#This Row],[Wind profiel]])</f>
        <v>0</v>
      </c>
      <c r="J3938" s="1">
        <f>Tabel1[[#This Row],[Wind profiel]]-Tabel1[[#This Row],[Netto afname 2024 (LDN)]]</f>
        <v>423.73949999999996</v>
      </c>
    </row>
    <row r="3939" spans="1:10" x14ac:dyDescent="0.2">
      <c r="A3939">
        <f t="shared" si="123"/>
        <v>6</v>
      </c>
      <c r="B3939" t="s">
        <v>3937</v>
      </c>
      <c r="C3939" s="1">
        <v>157.16694999999999</v>
      </c>
      <c r="D3939" s="1">
        <v>0</v>
      </c>
      <c r="E3939" s="1">
        <v>0</v>
      </c>
      <c r="F3939" s="1">
        <f t="shared" si="124"/>
        <v>157.16694999999999</v>
      </c>
      <c r="G3939" s="34"/>
      <c r="H3939" s="1">
        <v>375.9</v>
      </c>
      <c r="I3939" s="1">
        <f>IF(Tabel1[[#This Row],[Netto afname 2024 (LDN)]]-Tabel1[[#This Row],[Wind profiel]]&lt;0,0,Tabel1[[#This Row],[Netto afname 2024 (LDN)]]-Tabel1[[#This Row],[Wind profiel]])</f>
        <v>0</v>
      </c>
      <c r="J3939" s="1">
        <f>Tabel1[[#This Row],[Wind profiel]]-Tabel1[[#This Row],[Netto afname 2024 (LDN)]]</f>
        <v>218.73304999999999</v>
      </c>
    </row>
    <row r="3940" spans="1:10" x14ac:dyDescent="0.2">
      <c r="A3940">
        <f t="shared" si="123"/>
        <v>6</v>
      </c>
      <c r="B3940" t="s">
        <v>3938</v>
      </c>
      <c r="C3940" s="1">
        <v>147.69540000000001</v>
      </c>
      <c r="D3940" s="1">
        <v>0</v>
      </c>
      <c r="E3940" s="1">
        <v>0</v>
      </c>
      <c r="F3940" s="1">
        <f t="shared" si="124"/>
        <v>147.69540000000001</v>
      </c>
      <c r="G3940" s="34"/>
      <c r="H3940" s="1">
        <v>321</v>
      </c>
      <c r="I3940" s="1">
        <f>IF(Tabel1[[#This Row],[Netto afname 2024 (LDN)]]-Tabel1[[#This Row],[Wind profiel]]&lt;0,0,Tabel1[[#This Row],[Netto afname 2024 (LDN)]]-Tabel1[[#This Row],[Wind profiel]])</f>
        <v>0</v>
      </c>
      <c r="J3940" s="1">
        <f>Tabel1[[#This Row],[Wind profiel]]-Tabel1[[#This Row],[Netto afname 2024 (LDN)]]</f>
        <v>173.30459999999999</v>
      </c>
    </row>
    <row r="3941" spans="1:10" x14ac:dyDescent="0.2">
      <c r="A3941">
        <f t="shared" si="123"/>
        <v>6</v>
      </c>
      <c r="B3941" t="s">
        <v>3939</v>
      </c>
      <c r="C3941" s="1">
        <v>143.18755000000002</v>
      </c>
      <c r="D3941" s="1">
        <v>0</v>
      </c>
      <c r="E3941" s="1">
        <v>0</v>
      </c>
      <c r="F3941" s="1">
        <f t="shared" si="124"/>
        <v>143.18755000000002</v>
      </c>
      <c r="G3941" s="34"/>
      <c r="H3941" s="1">
        <v>210.6</v>
      </c>
      <c r="I3941" s="1">
        <f>IF(Tabel1[[#This Row],[Netto afname 2024 (LDN)]]-Tabel1[[#This Row],[Wind profiel]]&lt;0,0,Tabel1[[#This Row],[Netto afname 2024 (LDN)]]-Tabel1[[#This Row],[Wind profiel]])</f>
        <v>0</v>
      </c>
      <c r="J3941" s="1">
        <f>Tabel1[[#This Row],[Wind profiel]]-Tabel1[[#This Row],[Netto afname 2024 (LDN)]]</f>
        <v>67.412449999999978</v>
      </c>
    </row>
    <row r="3942" spans="1:10" x14ac:dyDescent="0.2">
      <c r="A3942">
        <f t="shared" si="123"/>
        <v>6</v>
      </c>
      <c r="B3942" t="s">
        <v>3940</v>
      </c>
      <c r="C3942" s="1">
        <v>143.94729999999998</v>
      </c>
      <c r="D3942" s="1">
        <v>0</v>
      </c>
      <c r="E3942" s="1">
        <v>0</v>
      </c>
      <c r="F3942" s="1">
        <f t="shared" si="124"/>
        <v>143.94729999999998</v>
      </c>
      <c r="G3942" s="34"/>
      <c r="H3942" s="1">
        <v>228.3</v>
      </c>
      <c r="I3942" s="1">
        <f>IF(Tabel1[[#This Row],[Netto afname 2024 (LDN)]]-Tabel1[[#This Row],[Wind profiel]]&lt;0,0,Tabel1[[#This Row],[Netto afname 2024 (LDN)]]-Tabel1[[#This Row],[Wind profiel]])</f>
        <v>0</v>
      </c>
      <c r="J3942" s="1">
        <f>Tabel1[[#This Row],[Wind profiel]]-Tabel1[[#This Row],[Netto afname 2024 (LDN)]]</f>
        <v>84.352700000000027</v>
      </c>
    </row>
    <row r="3943" spans="1:10" x14ac:dyDescent="0.2">
      <c r="A3943">
        <f t="shared" si="123"/>
        <v>6</v>
      </c>
      <c r="B3943" t="s">
        <v>3941</v>
      </c>
      <c r="C3943" s="1">
        <v>146.17589999999998</v>
      </c>
      <c r="D3943" s="1">
        <v>0</v>
      </c>
      <c r="E3943" s="1">
        <v>0.88</v>
      </c>
      <c r="F3943" s="1">
        <f t="shared" si="124"/>
        <v>147.05589999999998</v>
      </c>
      <c r="G3943" s="34"/>
      <c r="H3943" s="1">
        <v>366</v>
      </c>
      <c r="I3943" s="1">
        <f>IF(Tabel1[[#This Row],[Netto afname 2024 (LDN)]]-Tabel1[[#This Row],[Wind profiel]]&lt;0,0,Tabel1[[#This Row],[Netto afname 2024 (LDN)]]-Tabel1[[#This Row],[Wind profiel]])</f>
        <v>0</v>
      </c>
      <c r="J3943" s="1">
        <f>Tabel1[[#This Row],[Wind profiel]]-Tabel1[[#This Row],[Netto afname 2024 (LDN)]]</f>
        <v>219.82410000000002</v>
      </c>
    </row>
    <row r="3944" spans="1:10" x14ac:dyDescent="0.2">
      <c r="A3944">
        <f t="shared" si="123"/>
        <v>6</v>
      </c>
      <c r="B3944" t="s">
        <v>3942</v>
      </c>
      <c r="C3944" s="1">
        <v>131.03155000000001</v>
      </c>
      <c r="D3944" s="1">
        <v>0</v>
      </c>
      <c r="E3944" s="1">
        <v>15.280000000000001</v>
      </c>
      <c r="F3944" s="1">
        <f t="shared" si="124"/>
        <v>146.31155000000001</v>
      </c>
      <c r="G3944" s="34"/>
      <c r="H3944" s="1">
        <v>510.3</v>
      </c>
      <c r="I3944" s="1">
        <f>IF(Tabel1[[#This Row],[Netto afname 2024 (LDN)]]-Tabel1[[#This Row],[Wind profiel]]&lt;0,0,Tabel1[[#This Row],[Netto afname 2024 (LDN)]]-Tabel1[[#This Row],[Wind profiel]])</f>
        <v>0</v>
      </c>
      <c r="J3944" s="1">
        <f>Tabel1[[#This Row],[Wind profiel]]-Tabel1[[#This Row],[Netto afname 2024 (LDN)]]</f>
        <v>379.26845000000003</v>
      </c>
    </row>
    <row r="3945" spans="1:10" x14ac:dyDescent="0.2">
      <c r="A3945">
        <f t="shared" si="123"/>
        <v>6</v>
      </c>
      <c r="B3945" t="s">
        <v>3943</v>
      </c>
      <c r="C3945" s="1">
        <v>78.963349999999991</v>
      </c>
      <c r="D3945" s="1">
        <v>0</v>
      </c>
      <c r="E3945" s="1">
        <v>75.52</v>
      </c>
      <c r="F3945" s="1">
        <f t="shared" si="124"/>
        <v>154.48334999999997</v>
      </c>
      <c r="G3945" s="34"/>
      <c r="H3945" s="1">
        <v>738.6</v>
      </c>
      <c r="I3945" s="1">
        <f>IF(Tabel1[[#This Row],[Netto afname 2024 (LDN)]]-Tabel1[[#This Row],[Wind profiel]]&lt;0,0,Tabel1[[#This Row],[Netto afname 2024 (LDN)]]-Tabel1[[#This Row],[Wind profiel]])</f>
        <v>0</v>
      </c>
      <c r="J3945" s="1">
        <f>Tabel1[[#This Row],[Wind profiel]]-Tabel1[[#This Row],[Netto afname 2024 (LDN)]]</f>
        <v>659.63665000000003</v>
      </c>
    </row>
    <row r="3946" spans="1:10" x14ac:dyDescent="0.2">
      <c r="A3946">
        <f t="shared" si="123"/>
        <v>6</v>
      </c>
      <c r="B3946" t="s">
        <v>3944</v>
      </c>
      <c r="C3946" s="1">
        <v>49.991550000000004</v>
      </c>
      <c r="D3946" s="1">
        <v>6.4165844027640668</v>
      </c>
      <c r="E3946" s="1">
        <v>115.19999999999999</v>
      </c>
      <c r="F3946" s="1">
        <f t="shared" si="124"/>
        <v>158.77496559723593</v>
      </c>
      <c r="G3946" s="34"/>
      <c r="H3946" s="1">
        <v>665.9</v>
      </c>
      <c r="I3946" s="1">
        <f>IF(Tabel1[[#This Row],[Netto afname 2024 (LDN)]]-Tabel1[[#This Row],[Wind profiel]]&lt;0,0,Tabel1[[#This Row],[Netto afname 2024 (LDN)]]-Tabel1[[#This Row],[Wind profiel]])</f>
        <v>0</v>
      </c>
      <c r="J3946" s="1">
        <f>Tabel1[[#This Row],[Wind profiel]]-Tabel1[[#This Row],[Netto afname 2024 (LDN)]]</f>
        <v>615.90845000000002</v>
      </c>
    </row>
    <row r="3947" spans="1:10" x14ac:dyDescent="0.2">
      <c r="A3947">
        <f t="shared" si="123"/>
        <v>6</v>
      </c>
      <c r="B3947" t="s">
        <v>3945</v>
      </c>
      <c r="C3947" s="1">
        <v>0</v>
      </c>
      <c r="D3947" s="1">
        <v>171.12537018756169</v>
      </c>
      <c r="E3947" s="1">
        <v>336.56000000000006</v>
      </c>
      <c r="F3947" s="1">
        <f t="shared" si="124"/>
        <v>165.43462981243837</v>
      </c>
      <c r="G3947" s="34"/>
      <c r="H3947" s="1">
        <v>736.7</v>
      </c>
      <c r="I3947" s="1">
        <f>IF(Tabel1[[#This Row],[Netto afname 2024 (LDN)]]-Tabel1[[#This Row],[Wind profiel]]&lt;0,0,Tabel1[[#This Row],[Netto afname 2024 (LDN)]]-Tabel1[[#This Row],[Wind profiel]])</f>
        <v>0</v>
      </c>
      <c r="J3947" s="1">
        <f>Tabel1[[#This Row],[Wind profiel]]-Tabel1[[#This Row],[Netto afname 2024 (LDN)]]</f>
        <v>736.7</v>
      </c>
    </row>
    <row r="3948" spans="1:10" x14ac:dyDescent="0.2">
      <c r="A3948">
        <f t="shared" si="123"/>
        <v>6</v>
      </c>
      <c r="B3948" t="s">
        <v>3946</v>
      </c>
      <c r="C3948" s="1">
        <v>0</v>
      </c>
      <c r="D3948" s="1">
        <v>128.77591312931884</v>
      </c>
      <c r="E3948" s="1">
        <v>315.2</v>
      </c>
      <c r="F3948" s="1">
        <f t="shared" si="124"/>
        <v>186.42408687068115</v>
      </c>
      <c r="G3948" s="34"/>
      <c r="H3948" s="1">
        <v>941.3</v>
      </c>
      <c r="I3948" s="1">
        <f>IF(Tabel1[[#This Row],[Netto afname 2024 (LDN)]]-Tabel1[[#This Row],[Wind profiel]]&lt;0,0,Tabel1[[#This Row],[Netto afname 2024 (LDN)]]-Tabel1[[#This Row],[Wind profiel]])</f>
        <v>0</v>
      </c>
      <c r="J3948" s="1">
        <f>Tabel1[[#This Row],[Wind profiel]]-Tabel1[[#This Row],[Netto afname 2024 (LDN)]]</f>
        <v>941.3</v>
      </c>
    </row>
    <row r="3949" spans="1:10" x14ac:dyDescent="0.2">
      <c r="A3949">
        <f t="shared" si="123"/>
        <v>6</v>
      </c>
      <c r="B3949" t="s">
        <v>3947</v>
      </c>
      <c r="C3949" s="1">
        <v>0</v>
      </c>
      <c r="D3949" s="1">
        <v>279.86179664363277</v>
      </c>
      <c r="E3949" s="1">
        <v>450.96000000000004</v>
      </c>
      <c r="F3949" s="1">
        <f t="shared" si="124"/>
        <v>171.09820335636726</v>
      </c>
      <c r="G3949" s="34"/>
      <c r="H3949" s="1">
        <v>1128.4000000000001</v>
      </c>
      <c r="I3949" s="1">
        <f>IF(Tabel1[[#This Row],[Netto afname 2024 (LDN)]]-Tabel1[[#This Row],[Wind profiel]]&lt;0,0,Tabel1[[#This Row],[Netto afname 2024 (LDN)]]-Tabel1[[#This Row],[Wind profiel]])</f>
        <v>0</v>
      </c>
      <c r="J3949" s="1">
        <f>Tabel1[[#This Row],[Wind profiel]]-Tabel1[[#This Row],[Netto afname 2024 (LDN)]]</f>
        <v>1128.4000000000001</v>
      </c>
    </row>
    <row r="3950" spans="1:10" x14ac:dyDescent="0.2">
      <c r="A3950">
        <f t="shared" si="123"/>
        <v>6</v>
      </c>
      <c r="B3950" t="s">
        <v>3948</v>
      </c>
      <c r="C3950" s="1">
        <v>0</v>
      </c>
      <c r="D3950" s="1">
        <v>293.7314906219151</v>
      </c>
      <c r="E3950" s="1">
        <v>479.6</v>
      </c>
      <c r="F3950" s="1">
        <f t="shared" si="124"/>
        <v>185.86850937808492</v>
      </c>
      <c r="G3950" s="34"/>
      <c r="H3950" s="1">
        <v>1066.4000000000001</v>
      </c>
      <c r="I3950" s="1">
        <f>IF(Tabel1[[#This Row],[Netto afname 2024 (LDN)]]-Tabel1[[#This Row],[Wind profiel]]&lt;0,0,Tabel1[[#This Row],[Netto afname 2024 (LDN)]]-Tabel1[[#This Row],[Wind profiel]])</f>
        <v>0</v>
      </c>
      <c r="J3950" s="1">
        <f>Tabel1[[#This Row],[Wind profiel]]-Tabel1[[#This Row],[Netto afname 2024 (LDN)]]</f>
        <v>1066.4000000000001</v>
      </c>
    </row>
    <row r="3951" spans="1:10" x14ac:dyDescent="0.2">
      <c r="A3951">
        <f t="shared" si="123"/>
        <v>6</v>
      </c>
      <c r="B3951" t="s">
        <v>3949</v>
      </c>
      <c r="C3951" s="1">
        <v>0.60780000000000001</v>
      </c>
      <c r="D3951" s="1">
        <v>104.59032576505429</v>
      </c>
      <c r="E3951" s="1">
        <v>285.52</v>
      </c>
      <c r="F3951" s="1">
        <f t="shared" si="124"/>
        <v>181.53747423494571</v>
      </c>
      <c r="G3951" s="34"/>
      <c r="H3951" s="1">
        <v>1259.3</v>
      </c>
      <c r="I3951" s="1">
        <f>IF(Tabel1[[#This Row],[Netto afname 2024 (LDN)]]-Tabel1[[#This Row],[Wind profiel]]&lt;0,0,Tabel1[[#This Row],[Netto afname 2024 (LDN)]]-Tabel1[[#This Row],[Wind profiel]])</f>
        <v>0</v>
      </c>
      <c r="J3951" s="1">
        <f>Tabel1[[#This Row],[Wind profiel]]-Tabel1[[#This Row],[Netto afname 2024 (LDN)]]</f>
        <v>1258.6922</v>
      </c>
    </row>
    <row r="3952" spans="1:10" x14ac:dyDescent="0.2">
      <c r="A3952">
        <f t="shared" si="123"/>
        <v>6</v>
      </c>
      <c r="B3952" t="s">
        <v>3950</v>
      </c>
      <c r="C3952" s="1">
        <v>0</v>
      </c>
      <c r="D3952" s="1">
        <v>249.70384995064168</v>
      </c>
      <c r="E3952" s="1">
        <v>426.88</v>
      </c>
      <c r="F3952" s="1">
        <f t="shared" si="124"/>
        <v>177.17615004935831</v>
      </c>
      <c r="G3952" s="34"/>
      <c r="H3952" s="1">
        <v>1392.8</v>
      </c>
      <c r="I3952" s="1">
        <f>IF(Tabel1[[#This Row],[Netto afname 2024 (LDN)]]-Tabel1[[#This Row],[Wind profiel]]&lt;0,0,Tabel1[[#This Row],[Netto afname 2024 (LDN)]]-Tabel1[[#This Row],[Wind profiel]])</f>
        <v>0</v>
      </c>
      <c r="J3952" s="1">
        <f>Tabel1[[#This Row],[Wind profiel]]-Tabel1[[#This Row],[Netto afname 2024 (LDN)]]</f>
        <v>1392.8</v>
      </c>
    </row>
    <row r="3953" spans="1:10" x14ac:dyDescent="0.2">
      <c r="A3953">
        <f t="shared" si="123"/>
        <v>6</v>
      </c>
      <c r="B3953" t="s">
        <v>3951</v>
      </c>
      <c r="C3953" s="1">
        <v>0</v>
      </c>
      <c r="D3953" s="1">
        <v>286.32773938795657</v>
      </c>
      <c r="E3953" s="1">
        <v>485.04000000000008</v>
      </c>
      <c r="F3953" s="1">
        <f t="shared" si="124"/>
        <v>198.71226061204351</v>
      </c>
      <c r="G3953" s="34"/>
      <c r="H3953" s="1">
        <v>1786.1</v>
      </c>
      <c r="I3953" s="1">
        <f>IF(Tabel1[[#This Row],[Netto afname 2024 (LDN)]]-Tabel1[[#This Row],[Wind profiel]]&lt;0,0,Tabel1[[#This Row],[Netto afname 2024 (LDN)]]-Tabel1[[#This Row],[Wind profiel]])</f>
        <v>0</v>
      </c>
      <c r="J3953" s="1">
        <f>Tabel1[[#This Row],[Wind profiel]]-Tabel1[[#This Row],[Netto afname 2024 (LDN)]]</f>
        <v>1786.1</v>
      </c>
    </row>
    <row r="3954" spans="1:10" x14ac:dyDescent="0.2">
      <c r="A3954">
        <f t="shared" si="123"/>
        <v>6</v>
      </c>
      <c r="B3954" t="s">
        <v>3952</v>
      </c>
      <c r="C3954" s="1">
        <v>15.65085</v>
      </c>
      <c r="D3954" s="1">
        <v>53.455083909180651</v>
      </c>
      <c r="E3954" s="1">
        <v>218.64</v>
      </c>
      <c r="F3954" s="1">
        <f t="shared" si="124"/>
        <v>180.83576609081933</v>
      </c>
      <c r="G3954" s="34"/>
      <c r="H3954" s="1">
        <v>1600.5</v>
      </c>
      <c r="I3954" s="1">
        <f>IF(Tabel1[[#This Row],[Netto afname 2024 (LDN)]]-Tabel1[[#This Row],[Wind profiel]]&lt;0,0,Tabel1[[#This Row],[Netto afname 2024 (LDN)]]-Tabel1[[#This Row],[Wind profiel]])</f>
        <v>0</v>
      </c>
      <c r="J3954" s="1">
        <f>Tabel1[[#This Row],[Wind profiel]]-Tabel1[[#This Row],[Netto afname 2024 (LDN)]]</f>
        <v>1584.84915</v>
      </c>
    </row>
    <row r="3955" spans="1:10" x14ac:dyDescent="0.2">
      <c r="A3955">
        <f t="shared" si="123"/>
        <v>6</v>
      </c>
      <c r="B3955" t="s">
        <v>3953</v>
      </c>
      <c r="C3955" s="1">
        <v>3.8494000000000002</v>
      </c>
      <c r="D3955" s="1">
        <v>67.571569595261593</v>
      </c>
      <c r="E3955" s="1">
        <v>241.27999999999997</v>
      </c>
      <c r="F3955" s="1">
        <f t="shared" si="124"/>
        <v>177.55783040473838</v>
      </c>
      <c r="G3955" s="34"/>
      <c r="H3955" s="1">
        <v>884.8</v>
      </c>
      <c r="I3955" s="1">
        <f>IF(Tabel1[[#This Row],[Netto afname 2024 (LDN)]]-Tabel1[[#This Row],[Wind profiel]]&lt;0,0,Tabel1[[#This Row],[Netto afname 2024 (LDN)]]-Tabel1[[#This Row],[Wind profiel]])</f>
        <v>0</v>
      </c>
      <c r="J3955" s="1">
        <f>Tabel1[[#This Row],[Wind profiel]]-Tabel1[[#This Row],[Netto afname 2024 (LDN)]]</f>
        <v>880.95060000000001</v>
      </c>
    </row>
    <row r="3956" spans="1:10" x14ac:dyDescent="0.2">
      <c r="A3956">
        <f t="shared" si="123"/>
        <v>6</v>
      </c>
      <c r="B3956" t="s">
        <v>3954</v>
      </c>
      <c r="C3956" s="1">
        <v>33.226399999999998</v>
      </c>
      <c r="D3956" s="1">
        <v>8.6870681145113515</v>
      </c>
      <c r="E3956" s="1">
        <v>155.92000000000002</v>
      </c>
      <c r="F3956" s="1">
        <f t="shared" si="124"/>
        <v>180.45933188548867</v>
      </c>
      <c r="G3956" s="34"/>
      <c r="H3956" s="1">
        <v>424.1</v>
      </c>
      <c r="I3956" s="1">
        <f>IF(Tabel1[[#This Row],[Netto afname 2024 (LDN)]]-Tabel1[[#This Row],[Wind profiel]]&lt;0,0,Tabel1[[#This Row],[Netto afname 2024 (LDN)]]-Tabel1[[#This Row],[Wind profiel]])</f>
        <v>0</v>
      </c>
      <c r="J3956" s="1">
        <f>Tabel1[[#This Row],[Wind profiel]]-Tabel1[[#This Row],[Netto afname 2024 (LDN)]]</f>
        <v>390.87360000000001</v>
      </c>
    </row>
    <row r="3957" spans="1:10" x14ac:dyDescent="0.2">
      <c r="A3957">
        <f t="shared" si="123"/>
        <v>6</v>
      </c>
      <c r="B3957" t="s">
        <v>3955</v>
      </c>
      <c r="C3957" s="1">
        <v>67.212549999999993</v>
      </c>
      <c r="D3957" s="1">
        <v>0</v>
      </c>
      <c r="E3957" s="1">
        <v>117.19999999999999</v>
      </c>
      <c r="F3957" s="1">
        <f t="shared" si="124"/>
        <v>184.41254999999998</v>
      </c>
      <c r="G3957" s="34"/>
      <c r="H3957" s="1">
        <v>65.8</v>
      </c>
      <c r="I3957" s="1">
        <f>IF(Tabel1[[#This Row],[Netto afname 2024 (LDN)]]-Tabel1[[#This Row],[Wind profiel]]&lt;0,0,Tabel1[[#This Row],[Netto afname 2024 (LDN)]]-Tabel1[[#This Row],[Wind profiel]])</f>
        <v>1.412549999999996</v>
      </c>
      <c r="J3957" s="1">
        <f>Tabel1[[#This Row],[Wind profiel]]-Tabel1[[#This Row],[Netto afname 2024 (LDN)]]</f>
        <v>-1.412549999999996</v>
      </c>
    </row>
    <row r="3958" spans="1:10" x14ac:dyDescent="0.2">
      <c r="A3958">
        <f t="shared" si="123"/>
        <v>6</v>
      </c>
      <c r="B3958" t="s">
        <v>3956</v>
      </c>
      <c r="C3958" s="1">
        <v>156.35655</v>
      </c>
      <c r="D3958" s="1">
        <v>0</v>
      </c>
      <c r="E3958" s="1">
        <v>41.36</v>
      </c>
      <c r="F3958" s="1">
        <f t="shared" si="124"/>
        <v>197.71654999999998</v>
      </c>
      <c r="G3958" s="34"/>
      <c r="H3958" s="1">
        <v>18.600000000000001</v>
      </c>
      <c r="I3958" s="1">
        <f>IF(Tabel1[[#This Row],[Netto afname 2024 (LDN)]]-Tabel1[[#This Row],[Wind profiel]]&lt;0,0,Tabel1[[#This Row],[Netto afname 2024 (LDN)]]-Tabel1[[#This Row],[Wind profiel]])</f>
        <v>137.75655</v>
      </c>
      <c r="J3958" s="1">
        <f>Tabel1[[#This Row],[Wind profiel]]-Tabel1[[#This Row],[Netto afname 2024 (LDN)]]</f>
        <v>-137.75655</v>
      </c>
    </row>
    <row r="3959" spans="1:10" x14ac:dyDescent="0.2">
      <c r="A3959">
        <f t="shared" si="123"/>
        <v>6</v>
      </c>
      <c r="B3959" t="s">
        <v>3957</v>
      </c>
      <c r="C3959" s="1">
        <v>187.10110000000003</v>
      </c>
      <c r="D3959" s="1">
        <v>0</v>
      </c>
      <c r="E3959" s="1">
        <v>4.6400000000000006</v>
      </c>
      <c r="F3959" s="1">
        <f t="shared" si="124"/>
        <v>191.74110000000002</v>
      </c>
      <c r="G3959" s="34"/>
      <c r="H3959" s="1">
        <v>0</v>
      </c>
      <c r="I3959" s="1">
        <f>IF(Tabel1[[#This Row],[Netto afname 2024 (LDN)]]-Tabel1[[#This Row],[Wind profiel]]&lt;0,0,Tabel1[[#This Row],[Netto afname 2024 (LDN)]]-Tabel1[[#This Row],[Wind profiel]])</f>
        <v>187.10110000000003</v>
      </c>
      <c r="J3959" s="1">
        <f>Tabel1[[#This Row],[Wind profiel]]-Tabel1[[#This Row],[Netto afname 2024 (LDN)]]</f>
        <v>-187.10110000000003</v>
      </c>
    </row>
    <row r="3960" spans="1:10" x14ac:dyDescent="0.2">
      <c r="A3960">
        <f t="shared" si="123"/>
        <v>6</v>
      </c>
      <c r="B3960" t="s">
        <v>3958</v>
      </c>
      <c r="C3960" s="1">
        <v>188.3167</v>
      </c>
      <c r="D3960" s="1">
        <v>0</v>
      </c>
      <c r="E3960" s="1">
        <v>0</v>
      </c>
      <c r="F3960" s="1">
        <f t="shared" si="124"/>
        <v>188.3167</v>
      </c>
      <c r="G3960" s="34"/>
      <c r="H3960" s="1">
        <v>0</v>
      </c>
      <c r="I3960" s="1">
        <f>IF(Tabel1[[#This Row],[Netto afname 2024 (LDN)]]-Tabel1[[#This Row],[Wind profiel]]&lt;0,0,Tabel1[[#This Row],[Netto afname 2024 (LDN)]]-Tabel1[[#This Row],[Wind profiel]])</f>
        <v>188.3167</v>
      </c>
      <c r="J3960" s="1">
        <f>Tabel1[[#This Row],[Wind profiel]]-Tabel1[[#This Row],[Netto afname 2024 (LDN)]]</f>
        <v>-188.3167</v>
      </c>
    </row>
    <row r="3961" spans="1:10" x14ac:dyDescent="0.2">
      <c r="A3961">
        <f t="shared" si="123"/>
        <v>6</v>
      </c>
      <c r="B3961" t="s">
        <v>3959</v>
      </c>
      <c r="C3961" s="1">
        <v>188.92449999999999</v>
      </c>
      <c r="D3961" s="1">
        <v>0</v>
      </c>
      <c r="E3961" s="1">
        <v>0</v>
      </c>
      <c r="F3961" s="1">
        <f t="shared" si="124"/>
        <v>188.92449999999999</v>
      </c>
      <c r="G3961" s="34"/>
      <c r="H3961" s="1">
        <v>0</v>
      </c>
      <c r="I3961" s="1">
        <f>IF(Tabel1[[#This Row],[Netto afname 2024 (LDN)]]-Tabel1[[#This Row],[Wind profiel]]&lt;0,0,Tabel1[[#This Row],[Netto afname 2024 (LDN)]]-Tabel1[[#This Row],[Wind profiel]])</f>
        <v>188.92449999999999</v>
      </c>
      <c r="J3961" s="1">
        <f>Tabel1[[#This Row],[Wind profiel]]-Tabel1[[#This Row],[Netto afname 2024 (LDN)]]</f>
        <v>-188.92449999999999</v>
      </c>
    </row>
    <row r="3962" spans="1:10" x14ac:dyDescent="0.2">
      <c r="A3962">
        <f t="shared" si="123"/>
        <v>6</v>
      </c>
      <c r="B3962" t="s">
        <v>3960</v>
      </c>
      <c r="C3962" s="1">
        <v>188.11410000000001</v>
      </c>
      <c r="D3962" s="1">
        <v>0</v>
      </c>
      <c r="E3962" s="1">
        <v>0</v>
      </c>
      <c r="F3962" s="1">
        <f t="shared" si="124"/>
        <v>188.11410000000001</v>
      </c>
      <c r="G3962" s="34"/>
      <c r="H3962" s="1">
        <v>7.6</v>
      </c>
      <c r="I3962" s="1">
        <f>IF(Tabel1[[#This Row],[Netto afname 2024 (LDN)]]-Tabel1[[#This Row],[Wind profiel]]&lt;0,0,Tabel1[[#This Row],[Netto afname 2024 (LDN)]]-Tabel1[[#This Row],[Wind profiel]])</f>
        <v>180.51410000000001</v>
      </c>
      <c r="J3962" s="1">
        <f>Tabel1[[#This Row],[Wind profiel]]-Tabel1[[#This Row],[Netto afname 2024 (LDN)]]</f>
        <v>-180.51410000000001</v>
      </c>
    </row>
    <row r="3963" spans="1:10" x14ac:dyDescent="0.2">
      <c r="A3963">
        <f t="shared" si="123"/>
        <v>6</v>
      </c>
      <c r="B3963" t="s">
        <v>3961</v>
      </c>
      <c r="C3963" s="1">
        <v>177.93344999999999</v>
      </c>
      <c r="D3963" s="1">
        <v>0</v>
      </c>
      <c r="E3963" s="1">
        <v>0</v>
      </c>
      <c r="F3963" s="1">
        <f t="shared" si="124"/>
        <v>177.93344999999999</v>
      </c>
      <c r="G3963" s="34"/>
      <c r="H3963" s="1">
        <v>168.2</v>
      </c>
      <c r="I3963" s="1">
        <f>IF(Tabel1[[#This Row],[Netto afname 2024 (LDN)]]-Tabel1[[#This Row],[Wind profiel]]&lt;0,0,Tabel1[[#This Row],[Netto afname 2024 (LDN)]]-Tabel1[[#This Row],[Wind profiel]])</f>
        <v>9.7334500000000048</v>
      </c>
      <c r="J3963" s="1">
        <f>Tabel1[[#This Row],[Wind profiel]]-Tabel1[[#This Row],[Netto afname 2024 (LDN)]]</f>
        <v>-9.7334500000000048</v>
      </c>
    </row>
    <row r="3964" spans="1:10" x14ac:dyDescent="0.2">
      <c r="A3964">
        <f t="shared" si="123"/>
        <v>6</v>
      </c>
      <c r="B3964" t="s">
        <v>3962</v>
      </c>
      <c r="C3964" s="1">
        <v>173.12169999999998</v>
      </c>
      <c r="D3964" s="1">
        <v>0</v>
      </c>
      <c r="E3964" s="1">
        <v>0</v>
      </c>
      <c r="F3964" s="1">
        <f t="shared" si="124"/>
        <v>173.12169999999998</v>
      </c>
      <c r="G3964" s="34"/>
      <c r="H3964" s="1">
        <v>384.6</v>
      </c>
      <c r="I3964" s="1">
        <f>IF(Tabel1[[#This Row],[Netto afname 2024 (LDN)]]-Tabel1[[#This Row],[Wind profiel]]&lt;0,0,Tabel1[[#This Row],[Netto afname 2024 (LDN)]]-Tabel1[[#This Row],[Wind profiel]])</f>
        <v>0</v>
      </c>
      <c r="J3964" s="1">
        <f>Tabel1[[#This Row],[Wind profiel]]-Tabel1[[#This Row],[Netto afname 2024 (LDN)]]</f>
        <v>211.47830000000005</v>
      </c>
    </row>
    <row r="3965" spans="1:10" x14ac:dyDescent="0.2">
      <c r="A3965">
        <f t="shared" si="123"/>
        <v>6</v>
      </c>
      <c r="B3965" t="s">
        <v>3963</v>
      </c>
      <c r="C3965" s="1">
        <v>151.64609999999999</v>
      </c>
      <c r="D3965" s="1">
        <v>0</v>
      </c>
      <c r="E3965" s="1">
        <v>0</v>
      </c>
      <c r="F3965" s="1">
        <f t="shared" si="124"/>
        <v>151.64609999999999</v>
      </c>
      <c r="G3965" s="34"/>
      <c r="H3965" s="1">
        <v>738.4</v>
      </c>
      <c r="I3965" s="1">
        <f>IF(Tabel1[[#This Row],[Netto afname 2024 (LDN)]]-Tabel1[[#This Row],[Wind profiel]]&lt;0,0,Tabel1[[#This Row],[Netto afname 2024 (LDN)]]-Tabel1[[#This Row],[Wind profiel]])</f>
        <v>0</v>
      </c>
      <c r="J3965" s="1">
        <f>Tabel1[[#This Row],[Wind profiel]]-Tabel1[[#This Row],[Netto afname 2024 (LDN)]]</f>
        <v>586.75389999999993</v>
      </c>
    </row>
    <row r="3966" spans="1:10" x14ac:dyDescent="0.2">
      <c r="A3966">
        <f t="shared" si="123"/>
        <v>6</v>
      </c>
      <c r="B3966" t="s">
        <v>3964</v>
      </c>
      <c r="C3966" s="1">
        <v>172.51390000000001</v>
      </c>
      <c r="D3966" s="1">
        <v>0</v>
      </c>
      <c r="E3966" s="1">
        <v>0</v>
      </c>
      <c r="F3966" s="1">
        <f t="shared" si="124"/>
        <v>172.51390000000001</v>
      </c>
      <c r="G3966" s="34"/>
      <c r="H3966" s="1">
        <v>936.4</v>
      </c>
      <c r="I3966" s="1">
        <f>IF(Tabel1[[#This Row],[Netto afname 2024 (LDN)]]-Tabel1[[#This Row],[Wind profiel]]&lt;0,0,Tabel1[[#This Row],[Netto afname 2024 (LDN)]]-Tabel1[[#This Row],[Wind profiel]])</f>
        <v>0</v>
      </c>
      <c r="J3966" s="1">
        <f>Tabel1[[#This Row],[Wind profiel]]-Tabel1[[#This Row],[Netto afname 2024 (LDN)]]</f>
        <v>763.88609999999994</v>
      </c>
    </row>
    <row r="3967" spans="1:10" x14ac:dyDescent="0.2">
      <c r="A3967">
        <f t="shared" si="123"/>
        <v>6</v>
      </c>
      <c r="B3967" t="s">
        <v>3965</v>
      </c>
      <c r="C3967" s="1">
        <v>159.34490000000002</v>
      </c>
      <c r="D3967" s="1">
        <v>0</v>
      </c>
      <c r="E3967" s="1">
        <v>1.84</v>
      </c>
      <c r="F3967" s="1">
        <f t="shared" si="124"/>
        <v>161.18490000000003</v>
      </c>
      <c r="G3967" s="34"/>
      <c r="H3967" s="1">
        <v>1056.8</v>
      </c>
      <c r="I3967" s="1">
        <f>IF(Tabel1[[#This Row],[Netto afname 2024 (LDN)]]-Tabel1[[#This Row],[Wind profiel]]&lt;0,0,Tabel1[[#This Row],[Netto afname 2024 (LDN)]]-Tabel1[[#This Row],[Wind profiel]])</f>
        <v>0</v>
      </c>
      <c r="J3967" s="1">
        <f>Tabel1[[#This Row],[Wind profiel]]-Tabel1[[#This Row],[Netto afname 2024 (LDN)]]</f>
        <v>897.4550999999999</v>
      </c>
    </row>
    <row r="3968" spans="1:10" x14ac:dyDescent="0.2">
      <c r="A3968">
        <f t="shared" si="123"/>
        <v>6</v>
      </c>
      <c r="B3968" t="s">
        <v>3966</v>
      </c>
      <c r="C3968" s="1">
        <v>140.70570000000001</v>
      </c>
      <c r="D3968" s="1">
        <v>0</v>
      </c>
      <c r="E3968" s="1">
        <v>20.16</v>
      </c>
      <c r="F3968" s="1">
        <f t="shared" si="124"/>
        <v>160.8657</v>
      </c>
      <c r="G3968" s="34"/>
      <c r="H3968" s="1">
        <v>1488.4</v>
      </c>
      <c r="I3968" s="1">
        <f>IF(Tabel1[[#This Row],[Netto afname 2024 (LDN)]]-Tabel1[[#This Row],[Wind profiel]]&lt;0,0,Tabel1[[#This Row],[Netto afname 2024 (LDN)]]-Tabel1[[#This Row],[Wind profiel]])</f>
        <v>0</v>
      </c>
      <c r="J3968" s="1">
        <f>Tabel1[[#This Row],[Wind profiel]]-Tabel1[[#This Row],[Netto afname 2024 (LDN)]]</f>
        <v>1347.6943000000001</v>
      </c>
    </row>
    <row r="3969" spans="1:10" x14ac:dyDescent="0.2">
      <c r="A3969">
        <f t="shared" si="123"/>
        <v>6</v>
      </c>
      <c r="B3969" t="s">
        <v>3967</v>
      </c>
      <c r="C3969" s="1">
        <v>88.029699999999991</v>
      </c>
      <c r="D3969" s="1">
        <v>0</v>
      </c>
      <c r="E3969" s="1">
        <v>67.84</v>
      </c>
      <c r="F3969" s="1">
        <f t="shared" si="124"/>
        <v>155.86969999999999</v>
      </c>
      <c r="G3969" s="34"/>
      <c r="H3969" s="1">
        <v>1312.9</v>
      </c>
      <c r="I3969" s="1">
        <f>IF(Tabel1[[#This Row],[Netto afname 2024 (LDN)]]-Tabel1[[#This Row],[Wind profiel]]&lt;0,0,Tabel1[[#This Row],[Netto afname 2024 (LDN)]]-Tabel1[[#This Row],[Wind profiel]])</f>
        <v>0</v>
      </c>
      <c r="J3969" s="1">
        <f>Tabel1[[#This Row],[Wind profiel]]-Tabel1[[#This Row],[Netto afname 2024 (LDN)]]</f>
        <v>1224.8703</v>
      </c>
    </row>
    <row r="3970" spans="1:10" x14ac:dyDescent="0.2">
      <c r="A3970">
        <f t="shared" si="123"/>
        <v>6</v>
      </c>
      <c r="B3970" t="s">
        <v>3968</v>
      </c>
      <c r="C3970" s="1">
        <v>17.626200000000001</v>
      </c>
      <c r="D3970" s="1">
        <v>20.384995064165842</v>
      </c>
      <c r="E3970" s="1">
        <v>168.48000000000002</v>
      </c>
      <c r="F3970" s="1">
        <f t="shared" si="124"/>
        <v>165.72120493583418</v>
      </c>
      <c r="G3970" s="34"/>
      <c r="H3970" s="1">
        <v>1448.1</v>
      </c>
      <c r="I3970" s="1">
        <f>IF(Tabel1[[#This Row],[Netto afname 2024 (LDN)]]-Tabel1[[#This Row],[Wind profiel]]&lt;0,0,Tabel1[[#This Row],[Netto afname 2024 (LDN)]]-Tabel1[[#This Row],[Wind profiel]])</f>
        <v>0</v>
      </c>
      <c r="J3970" s="1">
        <f>Tabel1[[#This Row],[Wind profiel]]-Tabel1[[#This Row],[Netto afname 2024 (LDN)]]</f>
        <v>1430.4738</v>
      </c>
    </row>
    <row r="3971" spans="1:10" x14ac:dyDescent="0.2">
      <c r="A3971">
        <f t="shared" si="123"/>
        <v>6</v>
      </c>
      <c r="B3971" t="s">
        <v>3969</v>
      </c>
      <c r="C3971" s="1">
        <v>52.777300000000004</v>
      </c>
      <c r="D3971" s="1">
        <v>1.23395853899309</v>
      </c>
      <c r="E3971" s="1">
        <v>131.36000000000001</v>
      </c>
      <c r="F3971" s="1">
        <f t="shared" si="124"/>
        <v>182.90334146100693</v>
      </c>
      <c r="G3971" s="34"/>
      <c r="H3971" s="1">
        <v>1432.9</v>
      </c>
      <c r="I3971" s="1">
        <f>IF(Tabel1[[#This Row],[Netto afname 2024 (LDN)]]-Tabel1[[#This Row],[Wind profiel]]&lt;0,0,Tabel1[[#This Row],[Netto afname 2024 (LDN)]]-Tabel1[[#This Row],[Wind profiel]])</f>
        <v>0</v>
      </c>
      <c r="J3971" s="1">
        <f>Tabel1[[#This Row],[Wind profiel]]-Tabel1[[#This Row],[Netto afname 2024 (LDN)]]</f>
        <v>1380.1227000000001</v>
      </c>
    </row>
    <row r="3972" spans="1:10" x14ac:dyDescent="0.2">
      <c r="A3972">
        <f t="shared" ref="A3972:A4035" si="125">MONTH(B3972)</f>
        <v>6</v>
      </c>
      <c r="B3972" t="s">
        <v>3970</v>
      </c>
      <c r="C3972" s="1">
        <v>97.349299999999999</v>
      </c>
      <c r="D3972" s="1">
        <v>0</v>
      </c>
      <c r="E3972" s="1">
        <v>90.960000000000008</v>
      </c>
      <c r="F3972" s="1">
        <f t="shared" ref="F3972:F4035" si="126">C3972+E3972-D3972</f>
        <v>188.30930000000001</v>
      </c>
      <c r="G3972" s="34"/>
      <c r="H3972" s="1">
        <v>2693.2</v>
      </c>
      <c r="I3972" s="1">
        <f>IF(Tabel1[[#This Row],[Netto afname 2024 (LDN)]]-Tabel1[[#This Row],[Wind profiel]]&lt;0,0,Tabel1[[#This Row],[Netto afname 2024 (LDN)]]-Tabel1[[#This Row],[Wind profiel]])</f>
        <v>0</v>
      </c>
      <c r="J3972" s="1">
        <f>Tabel1[[#This Row],[Wind profiel]]-Tabel1[[#This Row],[Netto afname 2024 (LDN)]]</f>
        <v>2595.8507</v>
      </c>
    </row>
    <row r="3973" spans="1:10" x14ac:dyDescent="0.2">
      <c r="A3973">
        <f t="shared" si="125"/>
        <v>6</v>
      </c>
      <c r="B3973" t="s">
        <v>3971</v>
      </c>
      <c r="C3973" s="1">
        <v>38.392699999999998</v>
      </c>
      <c r="D3973" s="1">
        <v>19.595261599210264</v>
      </c>
      <c r="E3973" s="1">
        <v>165.44</v>
      </c>
      <c r="F3973" s="1">
        <f t="shared" si="126"/>
        <v>184.23743840078973</v>
      </c>
      <c r="G3973" s="34"/>
      <c r="H3973" s="1">
        <v>3679.1</v>
      </c>
      <c r="I3973" s="1">
        <f>IF(Tabel1[[#This Row],[Netto afname 2024 (LDN)]]-Tabel1[[#This Row],[Wind profiel]]&lt;0,0,Tabel1[[#This Row],[Netto afname 2024 (LDN)]]-Tabel1[[#This Row],[Wind profiel]])</f>
        <v>0</v>
      </c>
      <c r="J3973" s="1">
        <f>Tabel1[[#This Row],[Wind profiel]]-Tabel1[[#This Row],[Netto afname 2024 (LDN)]]</f>
        <v>3640.7073</v>
      </c>
    </row>
    <row r="3974" spans="1:10" x14ac:dyDescent="0.2">
      <c r="A3974">
        <f t="shared" si="125"/>
        <v>6</v>
      </c>
      <c r="B3974" t="s">
        <v>3972</v>
      </c>
      <c r="C3974" s="1">
        <v>42.039499999999997</v>
      </c>
      <c r="D3974" s="1">
        <v>8.8845014807502469</v>
      </c>
      <c r="E3974" s="1">
        <v>167.12</v>
      </c>
      <c r="F3974" s="1">
        <f t="shared" si="126"/>
        <v>200.27499851924975</v>
      </c>
      <c r="G3974" s="34"/>
      <c r="H3974" s="1">
        <v>1807.1</v>
      </c>
      <c r="I3974" s="1">
        <f>IF(Tabel1[[#This Row],[Netto afname 2024 (LDN)]]-Tabel1[[#This Row],[Wind profiel]]&lt;0,0,Tabel1[[#This Row],[Netto afname 2024 (LDN)]]-Tabel1[[#This Row],[Wind profiel]])</f>
        <v>0</v>
      </c>
      <c r="J3974" s="1">
        <f>Tabel1[[#This Row],[Wind profiel]]-Tabel1[[#This Row],[Netto afname 2024 (LDN)]]</f>
        <v>1765.0604999999998</v>
      </c>
    </row>
    <row r="3975" spans="1:10" x14ac:dyDescent="0.2">
      <c r="A3975">
        <f t="shared" si="125"/>
        <v>6</v>
      </c>
      <c r="B3975" t="s">
        <v>3973</v>
      </c>
      <c r="C3975" s="1">
        <v>21.6782</v>
      </c>
      <c r="D3975" s="1">
        <v>19.101678183613032</v>
      </c>
      <c r="E3975" s="1">
        <v>183.92000000000002</v>
      </c>
      <c r="F3975" s="1">
        <f t="shared" si="126"/>
        <v>186.49652181638697</v>
      </c>
      <c r="G3975" s="34"/>
      <c r="H3975" s="1">
        <v>1045.4000000000001</v>
      </c>
      <c r="I3975" s="1">
        <f>IF(Tabel1[[#This Row],[Netto afname 2024 (LDN)]]-Tabel1[[#This Row],[Wind profiel]]&lt;0,0,Tabel1[[#This Row],[Netto afname 2024 (LDN)]]-Tabel1[[#This Row],[Wind profiel]])</f>
        <v>0</v>
      </c>
      <c r="J3975" s="1">
        <f>Tabel1[[#This Row],[Wind profiel]]-Tabel1[[#This Row],[Netto afname 2024 (LDN)]]</f>
        <v>1023.7218000000001</v>
      </c>
    </row>
    <row r="3976" spans="1:10" x14ac:dyDescent="0.2">
      <c r="A3976">
        <f t="shared" si="125"/>
        <v>6</v>
      </c>
      <c r="B3976" t="s">
        <v>3974</v>
      </c>
      <c r="C3976" s="1">
        <v>12.865100000000002</v>
      </c>
      <c r="D3976" s="1">
        <v>20.533070088845015</v>
      </c>
      <c r="E3976" s="1">
        <v>195.76</v>
      </c>
      <c r="F3976" s="1">
        <f t="shared" si="126"/>
        <v>188.09202991115498</v>
      </c>
      <c r="G3976" s="34"/>
      <c r="H3976" s="1">
        <v>1741.9</v>
      </c>
      <c r="I3976" s="1">
        <f>IF(Tabel1[[#This Row],[Netto afname 2024 (LDN)]]-Tabel1[[#This Row],[Wind profiel]]&lt;0,0,Tabel1[[#This Row],[Netto afname 2024 (LDN)]]-Tabel1[[#This Row],[Wind profiel]])</f>
        <v>0</v>
      </c>
      <c r="J3976" s="1">
        <f>Tabel1[[#This Row],[Wind profiel]]-Tabel1[[#This Row],[Netto afname 2024 (LDN)]]</f>
        <v>1729.0349000000001</v>
      </c>
    </row>
    <row r="3977" spans="1:10" x14ac:dyDescent="0.2">
      <c r="A3977">
        <f t="shared" si="125"/>
        <v>6</v>
      </c>
      <c r="B3977" t="s">
        <v>3975</v>
      </c>
      <c r="C3977" s="1">
        <v>52.473399999999998</v>
      </c>
      <c r="D3977" s="1">
        <v>5.1332675222112538</v>
      </c>
      <c r="E3977" s="1">
        <v>140.24</v>
      </c>
      <c r="F3977" s="1">
        <f t="shared" si="126"/>
        <v>187.58013247778877</v>
      </c>
      <c r="G3977" s="34"/>
      <c r="H3977" s="1">
        <v>2409.1</v>
      </c>
      <c r="I3977" s="1">
        <f>IF(Tabel1[[#This Row],[Netto afname 2024 (LDN)]]-Tabel1[[#This Row],[Wind profiel]]&lt;0,0,Tabel1[[#This Row],[Netto afname 2024 (LDN)]]-Tabel1[[#This Row],[Wind profiel]])</f>
        <v>0</v>
      </c>
      <c r="J3977" s="1">
        <f>Tabel1[[#This Row],[Wind profiel]]-Tabel1[[#This Row],[Netto afname 2024 (LDN)]]</f>
        <v>2356.6266000000001</v>
      </c>
    </row>
    <row r="3978" spans="1:10" x14ac:dyDescent="0.2">
      <c r="A3978">
        <f t="shared" si="125"/>
        <v>6</v>
      </c>
      <c r="B3978" t="s">
        <v>3976</v>
      </c>
      <c r="C3978" s="1">
        <v>24.312000000000001</v>
      </c>
      <c r="D3978" s="1">
        <v>18.706811451135241</v>
      </c>
      <c r="E3978" s="1">
        <v>173.44</v>
      </c>
      <c r="F3978" s="1">
        <f t="shared" si="126"/>
        <v>179.04518854886476</v>
      </c>
      <c r="G3978" s="34"/>
      <c r="H3978" s="1">
        <v>1217.8</v>
      </c>
      <c r="I3978" s="1">
        <f>IF(Tabel1[[#This Row],[Netto afname 2024 (LDN)]]-Tabel1[[#This Row],[Wind profiel]]&lt;0,0,Tabel1[[#This Row],[Netto afname 2024 (LDN)]]-Tabel1[[#This Row],[Wind profiel]])</f>
        <v>0</v>
      </c>
      <c r="J3978" s="1">
        <f>Tabel1[[#This Row],[Wind profiel]]-Tabel1[[#This Row],[Netto afname 2024 (LDN)]]</f>
        <v>1193.4880000000001</v>
      </c>
    </row>
    <row r="3979" spans="1:10" x14ac:dyDescent="0.2">
      <c r="A3979">
        <f t="shared" si="125"/>
        <v>6</v>
      </c>
      <c r="B3979" t="s">
        <v>3977</v>
      </c>
      <c r="C3979" s="1">
        <v>1.9753499999999999</v>
      </c>
      <c r="D3979" s="1">
        <v>102.56663376110563</v>
      </c>
      <c r="E3979" s="1">
        <v>288.48</v>
      </c>
      <c r="F3979" s="1">
        <f t="shared" si="126"/>
        <v>187.88871623889438</v>
      </c>
      <c r="G3979" s="34"/>
      <c r="H3979" s="1">
        <v>729.2</v>
      </c>
      <c r="I3979" s="1">
        <f>IF(Tabel1[[#This Row],[Netto afname 2024 (LDN)]]-Tabel1[[#This Row],[Wind profiel]]&lt;0,0,Tabel1[[#This Row],[Netto afname 2024 (LDN)]]-Tabel1[[#This Row],[Wind profiel]])</f>
        <v>0</v>
      </c>
      <c r="J3979" s="1">
        <f>Tabel1[[#This Row],[Wind profiel]]-Tabel1[[#This Row],[Netto afname 2024 (LDN)]]</f>
        <v>727.22465</v>
      </c>
    </row>
    <row r="3980" spans="1:10" x14ac:dyDescent="0.2">
      <c r="A3980">
        <f t="shared" si="125"/>
        <v>6</v>
      </c>
      <c r="B3980" t="s">
        <v>3978</v>
      </c>
      <c r="C3980" s="1">
        <v>15.0937</v>
      </c>
      <c r="D3980" s="1">
        <v>78.084896347482726</v>
      </c>
      <c r="E3980" s="1">
        <v>262.08</v>
      </c>
      <c r="F3980" s="1">
        <f t="shared" si="126"/>
        <v>199.08880365251727</v>
      </c>
      <c r="G3980" s="34"/>
      <c r="H3980" s="1">
        <v>1375.1</v>
      </c>
      <c r="I3980" s="1">
        <f>IF(Tabel1[[#This Row],[Netto afname 2024 (LDN)]]-Tabel1[[#This Row],[Wind profiel]]&lt;0,0,Tabel1[[#This Row],[Netto afname 2024 (LDN)]]-Tabel1[[#This Row],[Wind profiel]])</f>
        <v>0</v>
      </c>
      <c r="J3980" s="1">
        <f>Tabel1[[#This Row],[Wind profiel]]-Tabel1[[#This Row],[Netto afname 2024 (LDN)]]</f>
        <v>1360.0063</v>
      </c>
    </row>
    <row r="3981" spans="1:10" x14ac:dyDescent="0.2">
      <c r="A3981">
        <f t="shared" si="125"/>
        <v>6</v>
      </c>
      <c r="B3981" t="s">
        <v>3979</v>
      </c>
      <c r="C3981" s="1">
        <v>99.476600000000005</v>
      </c>
      <c r="D3981" s="1">
        <v>0</v>
      </c>
      <c r="E3981" s="1">
        <v>101.75999999999999</v>
      </c>
      <c r="F3981" s="1">
        <f t="shared" si="126"/>
        <v>201.23660000000001</v>
      </c>
      <c r="G3981" s="34"/>
      <c r="H3981" s="1">
        <v>525.6</v>
      </c>
      <c r="I3981" s="1">
        <f>IF(Tabel1[[#This Row],[Netto afname 2024 (LDN)]]-Tabel1[[#This Row],[Wind profiel]]&lt;0,0,Tabel1[[#This Row],[Netto afname 2024 (LDN)]]-Tabel1[[#This Row],[Wind profiel]])</f>
        <v>0</v>
      </c>
      <c r="J3981" s="1">
        <f>Tabel1[[#This Row],[Wind profiel]]-Tabel1[[#This Row],[Netto afname 2024 (LDN)]]</f>
        <v>426.1234</v>
      </c>
    </row>
    <row r="3982" spans="1:10" x14ac:dyDescent="0.2">
      <c r="A3982">
        <f t="shared" si="125"/>
        <v>6</v>
      </c>
      <c r="B3982" t="s">
        <v>3980</v>
      </c>
      <c r="C3982" s="1">
        <v>124.19380000000001</v>
      </c>
      <c r="D3982" s="1">
        <v>0</v>
      </c>
      <c r="E3982" s="1">
        <v>77.92</v>
      </c>
      <c r="F3982" s="1">
        <f t="shared" si="126"/>
        <v>202.11380000000003</v>
      </c>
      <c r="G3982" s="34"/>
      <c r="H3982" s="1">
        <v>383.1</v>
      </c>
      <c r="I3982" s="1">
        <f>IF(Tabel1[[#This Row],[Netto afname 2024 (LDN)]]-Tabel1[[#This Row],[Wind profiel]]&lt;0,0,Tabel1[[#This Row],[Netto afname 2024 (LDN)]]-Tabel1[[#This Row],[Wind profiel]])</f>
        <v>0</v>
      </c>
      <c r="J3982" s="1">
        <f>Tabel1[[#This Row],[Wind profiel]]-Tabel1[[#This Row],[Netto afname 2024 (LDN)]]</f>
        <v>258.90620000000001</v>
      </c>
    </row>
    <row r="3983" spans="1:10" x14ac:dyDescent="0.2">
      <c r="A3983">
        <f t="shared" si="125"/>
        <v>6</v>
      </c>
      <c r="B3983" t="s">
        <v>3981</v>
      </c>
      <c r="C3983" s="1">
        <v>190.19075000000001</v>
      </c>
      <c r="D3983" s="1">
        <v>0</v>
      </c>
      <c r="E3983" s="1">
        <v>15.760000000000002</v>
      </c>
      <c r="F3983" s="1">
        <f t="shared" si="126"/>
        <v>205.95075</v>
      </c>
      <c r="G3983" s="34"/>
      <c r="H3983" s="1">
        <v>652.29999999999995</v>
      </c>
      <c r="I3983" s="1">
        <f>IF(Tabel1[[#This Row],[Netto afname 2024 (LDN)]]-Tabel1[[#This Row],[Wind profiel]]&lt;0,0,Tabel1[[#This Row],[Netto afname 2024 (LDN)]]-Tabel1[[#This Row],[Wind profiel]])</f>
        <v>0</v>
      </c>
      <c r="J3983" s="1">
        <f>Tabel1[[#This Row],[Wind profiel]]-Tabel1[[#This Row],[Netto afname 2024 (LDN)]]</f>
        <v>462.10924999999997</v>
      </c>
    </row>
    <row r="3984" spans="1:10" x14ac:dyDescent="0.2">
      <c r="A3984">
        <f t="shared" si="125"/>
        <v>6</v>
      </c>
      <c r="B3984" t="s">
        <v>3982</v>
      </c>
      <c r="C3984" s="1">
        <v>201.94155000000001</v>
      </c>
      <c r="D3984" s="1">
        <v>0</v>
      </c>
      <c r="E3984" s="1">
        <v>0</v>
      </c>
      <c r="F3984" s="1">
        <f t="shared" si="126"/>
        <v>201.94155000000001</v>
      </c>
      <c r="G3984" s="34"/>
      <c r="H3984" s="1">
        <v>578.1</v>
      </c>
      <c r="I3984" s="1">
        <f>IF(Tabel1[[#This Row],[Netto afname 2024 (LDN)]]-Tabel1[[#This Row],[Wind profiel]]&lt;0,0,Tabel1[[#This Row],[Netto afname 2024 (LDN)]]-Tabel1[[#This Row],[Wind profiel]])</f>
        <v>0</v>
      </c>
      <c r="J3984" s="1">
        <f>Tabel1[[#This Row],[Wind profiel]]-Tabel1[[#This Row],[Netto afname 2024 (LDN)]]</f>
        <v>376.15845000000002</v>
      </c>
    </row>
    <row r="3985" spans="1:10" x14ac:dyDescent="0.2">
      <c r="A3985">
        <f t="shared" si="125"/>
        <v>6</v>
      </c>
      <c r="B3985" t="s">
        <v>3983</v>
      </c>
      <c r="C3985" s="1">
        <v>191.91284999999999</v>
      </c>
      <c r="D3985" s="1">
        <v>0</v>
      </c>
      <c r="E3985" s="1">
        <v>0</v>
      </c>
      <c r="F3985" s="1">
        <f t="shared" si="126"/>
        <v>191.91284999999999</v>
      </c>
      <c r="G3985" s="34"/>
      <c r="H3985" s="1">
        <v>537.6</v>
      </c>
      <c r="I3985" s="1">
        <f>IF(Tabel1[[#This Row],[Netto afname 2024 (LDN)]]-Tabel1[[#This Row],[Wind profiel]]&lt;0,0,Tabel1[[#This Row],[Netto afname 2024 (LDN)]]-Tabel1[[#This Row],[Wind profiel]])</f>
        <v>0</v>
      </c>
      <c r="J3985" s="1">
        <f>Tabel1[[#This Row],[Wind profiel]]-Tabel1[[#This Row],[Netto afname 2024 (LDN)]]</f>
        <v>345.68715000000003</v>
      </c>
    </row>
    <row r="3986" spans="1:10" x14ac:dyDescent="0.2">
      <c r="A3986">
        <f t="shared" si="125"/>
        <v>6</v>
      </c>
      <c r="B3986" t="s">
        <v>3984</v>
      </c>
      <c r="C3986" s="1">
        <v>179.55424999999997</v>
      </c>
      <c r="D3986" s="1">
        <v>0</v>
      </c>
      <c r="E3986" s="1">
        <v>0</v>
      </c>
      <c r="F3986" s="1">
        <f t="shared" si="126"/>
        <v>179.55424999999997</v>
      </c>
      <c r="G3986" s="34"/>
      <c r="H3986" s="1">
        <v>526.1</v>
      </c>
      <c r="I3986" s="1">
        <f>IF(Tabel1[[#This Row],[Netto afname 2024 (LDN)]]-Tabel1[[#This Row],[Wind profiel]]&lt;0,0,Tabel1[[#This Row],[Netto afname 2024 (LDN)]]-Tabel1[[#This Row],[Wind profiel]])</f>
        <v>0</v>
      </c>
      <c r="J3986" s="1">
        <f>Tabel1[[#This Row],[Wind profiel]]-Tabel1[[#This Row],[Netto afname 2024 (LDN)]]</f>
        <v>346.54575000000006</v>
      </c>
    </row>
    <row r="3987" spans="1:10" x14ac:dyDescent="0.2">
      <c r="A3987">
        <f t="shared" si="125"/>
        <v>6</v>
      </c>
      <c r="B3987" t="s">
        <v>3985</v>
      </c>
      <c r="C3987" s="1">
        <v>219.21320000000003</v>
      </c>
      <c r="D3987" s="1">
        <v>0</v>
      </c>
      <c r="E3987" s="1">
        <v>0</v>
      </c>
      <c r="F3987" s="1">
        <f t="shared" si="126"/>
        <v>219.21320000000003</v>
      </c>
      <c r="G3987" s="34"/>
      <c r="H3987" s="1">
        <v>431.2</v>
      </c>
      <c r="I3987" s="1">
        <f>IF(Tabel1[[#This Row],[Netto afname 2024 (LDN)]]-Tabel1[[#This Row],[Wind profiel]]&lt;0,0,Tabel1[[#This Row],[Netto afname 2024 (LDN)]]-Tabel1[[#This Row],[Wind profiel]])</f>
        <v>0</v>
      </c>
      <c r="J3987" s="1">
        <f>Tabel1[[#This Row],[Wind profiel]]-Tabel1[[#This Row],[Netto afname 2024 (LDN)]]</f>
        <v>211.98679999999996</v>
      </c>
    </row>
    <row r="3988" spans="1:10" x14ac:dyDescent="0.2">
      <c r="A3988">
        <f t="shared" si="125"/>
        <v>6</v>
      </c>
      <c r="B3988" t="s">
        <v>3986</v>
      </c>
      <c r="C3988" s="1">
        <v>255.22534999999999</v>
      </c>
      <c r="D3988" s="1">
        <v>0</v>
      </c>
      <c r="E3988" s="1">
        <v>0</v>
      </c>
      <c r="F3988" s="1">
        <f t="shared" si="126"/>
        <v>255.22534999999999</v>
      </c>
      <c r="G3988" s="34"/>
      <c r="H3988" s="1">
        <v>592.29999999999995</v>
      </c>
      <c r="I3988" s="1">
        <f>IF(Tabel1[[#This Row],[Netto afname 2024 (LDN)]]-Tabel1[[#This Row],[Wind profiel]]&lt;0,0,Tabel1[[#This Row],[Netto afname 2024 (LDN)]]-Tabel1[[#This Row],[Wind profiel]])</f>
        <v>0</v>
      </c>
      <c r="J3988" s="1">
        <f>Tabel1[[#This Row],[Wind profiel]]-Tabel1[[#This Row],[Netto afname 2024 (LDN)]]</f>
        <v>337.07464999999996</v>
      </c>
    </row>
    <row r="3989" spans="1:10" x14ac:dyDescent="0.2">
      <c r="A3989">
        <f t="shared" si="125"/>
        <v>6</v>
      </c>
      <c r="B3989" t="s">
        <v>3987</v>
      </c>
      <c r="C3989" s="1">
        <v>256.54225000000002</v>
      </c>
      <c r="D3989" s="1">
        <v>0</v>
      </c>
      <c r="E3989" s="1">
        <v>0</v>
      </c>
      <c r="F3989" s="1">
        <f t="shared" si="126"/>
        <v>256.54225000000002</v>
      </c>
      <c r="G3989" s="34"/>
      <c r="H3989" s="1">
        <v>738.8</v>
      </c>
      <c r="I3989" s="1">
        <f>IF(Tabel1[[#This Row],[Netto afname 2024 (LDN)]]-Tabel1[[#This Row],[Wind profiel]]&lt;0,0,Tabel1[[#This Row],[Netto afname 2024 (LDN)]]-Tabel1[[#This Row],[Wind profiel]])</f>
        <v>0</v>
      </c>
      <c r="J3989" s="1">
        <f>Tabel1[[#This Row],[Wind profiel]]-Tabel1[[#This Row],[Netto afname 2024 (LDN)]]</f>
        <v>482.25774999999993</v>
      </c>
    </row>
    <row r="3990" spans="1:10" x14ac:dyDescent="0.2">
      <c r="A3990">
        <f t="shared" si="125"/>
        <v>6</v>
      </c>
      <c r="B3990" t="s">
        <v>3988</v>
      </c>
      <c r="C3990" s="1">
        <v>253.40195</v>
      </c>
      <c r="D3990" s="1">
        <v>0</v>
      </c>
      <c r="E3990" s="1">
        <v>0</v>
      </c>
      <c r="F3990" s="1">
        <f t="shared" si="126"/>
        <v>253.40195</v>
      </c>
      <c r="G3990" s="34"/>
      <c r="H3990" s="1">
        <v>1575.2</v>
      </c>
      <c r="I3990" s="1">
        <f>IF(Tabel1[[#This Row],[Netto afname 2024 (LDN)]]-Tabel1[[#This Row],[Wind profiel]]&lt;0,0,Tabel1[[#This Row],[Netto afname 2024 (LDN)]]-Tabel1[[#This Row],[Wind profiel]])</f>
        <v>0</v>
      </c>
      <c r="J3990" s="1">
        <f>Tabel1[[#This Row],[Wind profiel]]-Tabel1[[#This Row],[Netto afname 2024 (LDN)]]</f>
        <v>1321.7980500000001</v>
      </c>
    </row>
    <row r="3991" spans="1:10" x14ac:dyDescent="0.2">
      <c r="A3991">
        <f t="shared" si="125"/>
        <v>6</v>
      </c>
      <c r="B3991" t="s">
        <v>3989</v>
      </c>
      <c r="C3991" s="1">
        <v>239.82775000000001</v>
      </c>
      <c r="D3991" s="1">
        <v>0</v>
      </c>
      <c r="E3991" s="1">
        <v>1.52</v>
      </c>
      <c r="F3991" s="1">
        <f t="shared" si="126"/>
        <v>241.34775000000002</v>
      </c>
      <c r="G3991" s="34"/>
      <c r="H3991" s="1">
        <v>1597.7</v>
      </c>
      <c r="I3991" s="1">
        <f>IF(Tabel1[[#This Row],[Netto afname 2024 (LDN)]]-Tabel1[[#This Row],[Wind profiel]]&lt;0,0,Tabel1[[#This Row],[Netto afname 2024 (LDN)]]-Tabel1[[#This Row],[Wind profiel]])</f>
        <v>0</v>
      </c>
      <c r="J3991" s="1">
        <f>Tabel1[[#This Row],[Wind profiel]]-Tabel1[[#This Row],[Netto afname 2024 (LDN)]]</f>
        <v>1357.8722500000001</v>
      </c>
    </row>
    <row r="3992" spans="1:10" x14ac:dyDescent="0.2">
      <c r="A3992">
        <f t="shared" si="125"/>
        <v>6</v>
      </c>
      <c r="B3992" t="s">
        <v>3990</v>
      </c>
      <c r="C3992" s="1">
        <v>160.30724999999998</v>
      </c>
      <c r="D3992" s="1">
        <v>0</v>
      </c>
      <c r="E3992" s="1">
        <v>54.16</v>
      </c>
      <c r="F3992" s="1">
        <f t="shared" si="126"/>
        <v>214.46724999999998</v>
      </c>
      <c r="G3992" s="34"/>
      <c r="H3992" s="1">
        <v>1656.2</v>
      </c>
      <c r="I3992" s="1">
        <f>IF(Tabel1[[#This Row],[Netto afname 2024 (LDN)]]-Tabel1[[#This Row],[Wind profiel]]&lt;0,0,Tabel1[[#This Row],[Netto afname 2024 (LDN)]]-Tabel1[[#This Row],[Wind profiel]])</f>
        <v>0</v>
      </c>
      <c r="J3992" s="1">
        <f>Tabel1[[#This Row],[Wind profiel]]-Tabel1[[#This Row],[Netto afname 2024 (LDN)]]</f>
        <v>1495.89275</v>
      </c>
    </row>
    <row r="3993" spans="1:10" x14ac:dyDescent="0.2">
      <c r="A3993">
        <f t="shared" si="125"/>
        <v>6</v>
      </c>
      <c r="B3993" t="s">
        <v>3991</v>
      </c>
      <c r="C3993" s="1">
        <v>96.336299999999994</v>
      </c>
      <c r="D3993" s="1">
        <v>3.3070088845014807</v>
      </c>
      <c r="E3993" s="1">
        <v>99.44</v>
      </c>
      <c r="F3993" s="1">
        <f t="shared" si="126"/>
        <v>192.46929111549852</v>
      </c>
      <c r="G3993" s="34"/>
      <c r="H3993" s="1">
        <v>2468.1</v>
      </c>
      <c r="I3993" s="1">
        <f>IF(Tabel1[[#This Row],[Netto afname 2024 (LDN)]]-Tabel1[[#This Row],[Wind profiel]]&lt;0,0,Tabel1[[#This Row],[Netto afname 2024 (LDN)]]-Tabel1[[#This Row],[Wind profiel]])</f>
        <v>0</v>
      </c>
      <c r="J3993" s="1">
        <f>Tabel1[[#This Row],[Wind profiel]]-Tabel1[[#This Row],[Netto afname 2024 (LDN)]]</f>
        <v>2371.7637</v>
      </c>
    </row>
    <row r="3994" spans="1:10" x14ac:dyDescent="0.2">
      <c r="A3994">
        <f t="shared" si="125"/>
        <v>6</v>
      </c>
      <c r="B3994" t="s">
        <v>3992</v>
      </c>
      <c r="C3994" s="1">
        <v>85.243949999999998</v>
      </c>
      <c r="D3994" s="1">
        <v>18.953603158933859</v>
      </c>
      <c r="E3994" s="1">
        <v>153.44</v>
      </c>
      <c r="F3994" s="1">
        <f t="shared" si="126"/>
        <v>219.73034684106614</v>
      </c>
      <c r="G3994" s="34"/>
      <c r="H3994" s="1">
        <v>2544.4</v>
      </c>
      <c r="I3994" s="1">
        <f>IF(Tabel1[[#This Row],[Netto afname 2024 (LDN)]]-Tabel1[[#This Row],[Wind profiel]]&lt;0,0,Tabel1[[#This Row],[Netto afname 2024 (LDN)]]-Tabel1[[#This Row],[Wind profiel]])</f>
        <v>0</v>
      </c>
      <c r="J3994" s="1">
        <f>Tabel1[[#This Row],[Wind profiel]]-Tabel1[[#This Row],[Netto afname 2024 (LDN)]]</f>
        <v>2459.1560500000001</v>
      </c>
    </row>
    <row r="3995" spans="1:10" x14ac:dyDescent="0.2">
      <c r="A3995">
        <f t="shared" si="125"/>
        <v>6</v>
      </c>
      <c r="B3995" t="s">
        <v>3993</v>
      </c>
      <c r="C3995" s="1">
        <v>56.576050000000002</v>
      </c>
      <c r="D3995" s="1">
        <v>17.620927936821325</v>
      </c>
      <c r="E3995" s="1">
        <v>179.28</v>
      </c>
      <c r="F3995" s="1">
        <f t="shared" si="126"/>
        <v>218.23512206317869</v>
      </c>
      <c r="G3995" s="34"/>
      <c r="H3995" s="1">
        <v>4498.2</v>
      </c>
      <c r="I3995" s="1">
        <f>IF(Tabel1[[#This Row],[Netto afname 2024 (LDN)]]-Tabel1[[#This Row],[Wind profiel]]&lt;0,0,Tabel1[[#This Row],[Netto afname 2024 (LDN)]]-Tabel1[[#This Row],[Wind profiel]])</f>
        <v>0</v>
      </c>
      <c r="J3995" s="1">
        <f>Tabel1[[#This Row],[Wind profiel]]-Tabel1[[#This Row],[Netto afname 2024 (LDN)]]</f>
        <v>4441.6239500000001</v>
      </c>
    </row>
    <row r="3996" spans="1:10" x14ac:dyDescent="0.2">
      <c r="A3996">
        <f t="shared" si="125"/>
        <v>6</v>
      </c>
      <c r="B3996" t="s">
        <v>3994</v>
      </c>
      <c r="C3996" s="1">
        <v>12.10535</v>
      </c>
      <c r="D3996" s="1">
        <v>92.448173741362297</v>
      </c>
      <c r="E3996" s="1">
        <v>301.68</v>
      </c>
      <c r="F3996" s="1">
        <f t="shared" si="126"/>
        <v>221.3371762586377</v>
      </c>
      <c r="G3996" s="34"/>
      <c r="H3996" s="1">
        <v>4051.8</v>
      </c>
      <c r="I3996" s="1">
        <f>IF(Tabel1[[#This Row],[Netto afname 2024 (LDN)]]-Tabel1[[#This Row],[Wind profiel]]&lt;0,0,Tabel1[[#This Row],[Netto afname 2024 (LDN)]]-Tabel1[[#This Row],[Wind profiel]])</f>
        <v>0</v>
      </c>
      <c r="J3996" s="1">
        <f>Tabel1[[#This Row],[Wind profiel]]-Tabel1[[#This Row],[Netto afname 2024 (LDN)]]</f>
        <v>4039.6946500000004</v>
      </c>
    </row>
    <row r="3997" spans="1:10" x14ac:dyDescent="0.2">
      <c r="A3997">
        <f t="shared" si="125"/>
        <v>6</v>
      </c>
      <c r="B3997" t="s">
        <v>3995</v>
      </c>
      <c r="C3997" s="1">
        <v>9.6234999999999999</v>
      </c>
      <c r="D3997" s="1">
        <v>168.36130306021718</v>
      </c>
      <c r="E3997" s="1">
        <v>342.40000000000003</v>
      </c>
      <c r="F3997" s="1">
        <f t="shared" si="126"/>
        <v>183.66219693978283</v>
      </c>
      <c r="G3997" s="34"/>
      <c r="H3997" s="1">
        <v>4113.8</v>
      </c>
      <c r="I3997" s="1">
        <f>IF(Tabel1[[#This Row],[Netto afname 2024 (LDN)]]-Tabel1[[#This Row],[Wind profiel]]&lt;0,0,Tabel1[[#This Row],[Netto afname 2024 (LDN)]]-Tabel1[[#This Row],[Wind profiel]])</f>
        <v>0</v>
      </c>
      <c r="J3997" s="1">
        <f>Tabel1[[#This Row],[Wind profiel]]-Tabel1[[#This Row],[Netto afname 2024 (LDN)]]</f>
        <v>4104.1765000000005</v>
      </c>
    </row>
    <row r="3998" spans="1:10" x14ac:dyDescent="0.2">
      <c r="A3998">
        <f t="shared" si="125"/>
        <v>6</v>
      </c>
      <c r="B3998" t="s">
        <v>3996</v>
      </c>
      <c r="C3998" s="1">
        <v>0</v>
      </c>
      <c r="D3998" s="1">
        <v>279.76307996051332</v>
      </c>
      <c r="E3998" s="1">
        <v>454.56</v>
      </c>
      <c r="F3998" s="1">
        <f t="shared" si="126"/>
        <v>174.79692003948668</v>
      </c>
      <c r="G3998" s="34"/>
      <c r="H3998" s="1">
        <v>3964.9</v>
      </c>
      <c r="I3998" s="1">
        <f>IF(Tabel1[[#This Row],[Netto afname 2024 (LDN)]]-Tabel1[[#This Row],[Wind profiel]]&lt;0,0,Tabel1[[#This Row],[Netto afname 2024 (LDN)]]-Tabel1[[#This Row],[Wind profiel]])</f>
        <v>0</v>
      </c>
      <c r="J3998" s="1">
        <f>Tabel1[[#This Row],[Wind profiel]]-Tabel1[[#This Row],[Netto afname 2024 (LDN)]]</f>
        <v>3964.9</v>
      </c>
    </row>
    <row r="3999" spans="1:10" x14ac:dyDescent="0.2">
      <c r="A3999">
        <f t="shared" si="125"/>
        <v>6</v>
      </c>
      <c r="B3999" t="s">
        <v>3997</v>
      </c>
      <c r="C3999" s="1">
        <v>12.0547</v>
      </c>
      <c r="D3999" s="1">
        <v>177.73938795656466</v>
      </c>
      <c r="E3999" s="1">
        <v>343.2</v>
      </c>
      <c r="F3999" s="1">
        <f t="shared" si="126"/>
        <v>177.51531204343536</v>
      </c>
      <c r="G3999" s="34"/>
      <c r="H3999" s="1">
        <v>4012.8</v>
      </c>
      <c r="I3999" s="1">
        <f>IF(Tabel1[[#This Row],[Netto afname 2024 (LDN)]]-Tabel1[[#This Row],[Wind profiel]]&lt;0,0,Tabel1[[#This Row],[Netto afname 2024 (LDN)]]-Tabel1[[#This Row],[Wind profiel]])</f>
        <v>0</v>
      </c>
      <c r="J3999" s="1">
        <f>Tabel1[[#This Row],[Wind profiel]]-Tabel1[[#This Row],[Netto afname 2024 (LDN)]]</f>
        <v>4000.7453</v>
      </c>
    </row>
    <row r="4000" spans="1:10" x14ac:dyDescent="0.2">
      <c r="A4000">
        <f t="shared" si="125"/>
        <v>6</v>
      </c>
      <c r="B4000" t="s">
        <v>3998</v>
      </c>
      <c r="C4000" s="1">
        <v>0.45584999999999998</v>
      </c>
      <c r="D4000" s="1">
        <v>304.49160908193483</v>
      </c>
      <c r="E4000" s="1">
        <v>481.20000000000005</v>
      </c>
      <c r="F4000" s="1">
        <f t="shared" si="126"/>
        <v>177.16424091806522</v>
      </c>
      <c r="G4000" s="34"/>
      <c r="H4000" s="1">
        <v>3982.5</v>
      </c>
      <c r="I4000" s="1">
        <f>IF(Tabel1[[#This Row],[Netto afname 2024 (LDN)]]-Tabel1[[#This Row],[Wind profiel]]&lt;0,0,Tabel1[[#This Row],[Netto afname 2024 (LDN)]]-Tabel1[[#This Row],[Wind profiel]])</f>
        <v>0</v>
      </c>
      <c r="J4000" s="1">
        <f>Tabel1[[#This Row],[Wind profiel]]-Tabel1[[#This Row],[Netto afname 2024 (LDN)]]</f>
        <v>3982.0441500000002</v>
      </c>
    </row>
    <row r="4001" spans="1:10" x14ac:dyDescent="0.2">
      <c r="A4001">
        <f t="shared" si="125"/>
        <v>6</v>
      </c>
      <c r="B4001" t="s">
        <v>3999</v>
      </c>
      <c r="C4001" s="1">
        <v>16.613199999999999</v>
      </c>
      <c r="D4001" s="1">
        <v>156.2685093780849</v>
      </c>
      <c r="E4001" s="1">
        <v>314.24</v>
      </c>
      <c r="F4001" s="1">
        <f t="shared" si="126"/>
        <v>174.58469062191512</v>
      </c>
      <c r="G4001" s="34"/>
      <c r="H4001" s="1">
        <v>3801.1</v>
      </c>
      <c r="I4001" s="1">
        <f>IF(Tabel1[[#This Row],[Netto afname 2024 (LDN)]]-Tabel1[[#This Row],[Wind profiel]]&lt;0,0,Tabel1[[#This Row],[Netto afname 2024 (LDN)]]-Tabel1[[#This Row],[Wind profiel]])</f>
        <v>0</v>
      </c>
      <c r="J4001" s="1">
        <f>Tabel1[[#This Row],[Wind profiel]]-Tabel1[[#This Row],[Netto afname 2024 (LDN)]]</f>
        <v>3784.4868000000001</v>
      </c>
    </row>
    <row r="4002" spans="1:10" x14ac:dyDescent="0.2">
      <c r="A4002">
        <f t="shared" si="125"/>
        <v>6</v>
      </c>
      <c r="B4002" t="s">
        <v>4000</v>
      </c>
      <c r="C4002" s="1">
        <v>5.3689</v>
      </c>
      <c r="D4002" s="1">
        <v>92.448173741362297</v>
      </c>
      <c r="E4002" s="1">
        <v>274.64</v>
      </c>
      <c r="F4002" s="1">
        <f t="shared" si="126"/>
        <v>187.56072625863769</v>
      </c>
      <c r="G4002" s="34"/>
      <c r="H4002" s="1">
        <v>3718.7</v>
      </c>
      <c r="I4002" s="1">
        <f>IF(Tabel1[[#This Row],[Netto afname 2024 (LDN)]]-Tabel1[[#This Row],[Wind profiel]]&lt;0,0,Tabel1[[#This Row],[Netto afname 2024 (LDN)]]-Tabel1[[#This Row],[Wind profiel]])</f>
        <v>0</v>
      </c>
      <c r="J4002" s="1">
        <f>Tabel1[[#This Row],[Wind profiel]]-Tabel1[[#This Row],[Netto afname 2024 (LDN)]]</f>
        <v>3713.3310999999999</v>
      </c>
    </row>
    <row r="4003" spans="1:10" x14ac:dyDescent="0.2">
      <c r="A4003">
        <f t="shared" si="125"/>
        <v>6</v>
      </c>
      <c r="B4003" t="s">
        <v>4001</v>
      </c>
      <c r="C4003" s="1">
        <v>1.8233999999999999</v>
      </c>
      <c r="D4003" s="1">
        <v>130.35538005923001</v>
      </c>
      <c r="E4003" s="1">
        <v>316.16000000000003</v>
      </c>
      <c r="F4003" s="1">
        <f t="shared" si="126"/>
        <v>187.62801994077</v>
      </c>
      <c r="G4003" s="34"/>
      <c r="H4003" s="1">
        <v>3646.2</v>
      </c>
      <c r="I4003" s="1">
        <f>IF(Tabel1[[#This Row],[Netto afname 2024 (LDN)]]-Tabel1[[#This Row],[Wind profiel]]&lt;0,0,Tabel1[[#This Row],[Netto afname 2024 (LDN)]]-Tabel1[[#This Row],[Wind profiel]])</f>
        <v>0</v>
      </c>
      <c r="J4003" s="1">
        <f>Tabel1[[#This Row],[Wind profiel]]-Tabel1[[#This Row],[Netto afname 2024 (LDN)]]</f>
        <v>3644.3765999999996</v>
      </c>
    </row>
    <row r="4004" spans="1:10" x14ac:dyDescent="0.2">
      <c r="A4004">
        <f t="shared" si="125"/>
        <v>6</v>
      </c>
      <c r="B4004" t="s">
        <v>4002</v>
      </c>
      <c r="C4004" s="1">
        <v>81.191949999999991</v>
      </c>
      <c r="D4004" s="1">
        <v>39.536031589338599</v>
      </c>
      <c r="E4004" s="1">
        <v>147.28</v>
      </c>
      <c r="F4004" s="1">
        <f t="shared" si="126"/>
        <v>188.9359184106614</v>
      </c>
      <c r="G4004" s="34"/>
      <c r="H4004" s="1">
        <v>3950.9</v>
      </c>
      <c r="I4004" s="1">
        <f>IF(Tabel1[[#This Row],[Netto afname 2024 (LDN)]]-Tabel1[[#This Row],[Wind profiel]]&lt;0,0,Tabel1[[#This Row],[Netto afname 2024 (LDN)]]-Tabel1[[#This Row],[Wind profiel]])</f>
        <v>0</v>
      </c>
      <c r="J4004" s="1">
        <f>Tabel1[[#This Row],[Wind profiel]]-Tabel1[[#This Row],[Netto afname 2024 (LDN)]]</f>
        <v>3869.7080500000002</v>
      </c>
    </row>
    <row r="4005" spans="1:10" x14ac:dyDescent="0.2">
      <c r="A4005">
        <f t="shared" si="125"/>
        <v>6</v>
      </c>
      <c r="B4005" t="s">
        <v>4003</v>
      </c>
      <c r="C4005" s="1">
        <v>169.42425</v>
      </c>
      <c r="D4005" s="1">
        <v>0</v>
      </c>
      <c r="E4005" s="1">
        <v>17.920000000000002</v>
      </c>
      <c r="F4005" s="1">
        <f t="shared" si="126"/>
        <v>187.34424999999999</v>
      </c>
      <c r="G4005" s="34"/>
      <c r="H4005" s="1">
        <v>4108</v>
      </c>
      <c r="I4005" s="1">
        <f>IF(Tabel1[[#This Row],[Netto afname 2024 (LDN)]]-Tabel1[[#This Row],[Wind profiel]]&lt;0,0,Tabel1[[#This Row],[Netto afname 2024 (LDN)]]-Tabel1[[#This Row],[Wind profiel]])</f>
        <v>0</v>
      </c>
      <c r="J4005" s="1">
        <f>Tabel1[[#This Row],[Wind profiel]]-Tabel1[[#This Row],[Netto afname 2024 (LDN)]]</f>
        <v>3938.57575</v>
      </c>
    </row>
    <row r="4006" spans="1:10" x14ac:dyDescent="0.2">
      <c r="A4006">
        <f t="shared" si="125"/>
        <v>6</v>
      </c>
      <c r="B4006" t="s">
        <v>4004</v>
      </c>
      <c r="C4006" s="1">
        <v>145.56809999999999</v>
      </c>
      <c r="D4006" s="1">
        <v>0</v>
      </c>
      <c r="E4006" s="1">
        <v>45.84</v>
      </c>
      <c r="F4006" s="1">
        <f t="shared" si="126"/>
        <v>191.40809999999999</v>
      </c>
      <c r="G4006" s="34"/>
      <c r="H4006" s="1">
        <v>4256.3999999999996</v>
      </c>
      <c r="I4006" s="1">
        <f>IF(Tabel1[[#This Row],[Netto afname 2024 (LDN)]]-Tabel1[[#This Row],[Wind profiel]]&lt;0,0,Tabel1[[#This Row],[Netto afname 2024 (LDN)]]-Tabel1[[#This Row],[Wind profiel]])</f>
        <v>0</v>
      </c>
      <c r="J4006" s="1">
        <f>Tabel1[[#This Row],[Wind profiel]]-Tabel1[[#This Row],[Netto afname 2024 (LDN)]]</f>
        <v>4110.8318999999992</v>
      </c>
    </row>
    <row r="4007" spans="1:10" x14ac:dyDescent="0.2">
      <c r="A4007">
        <f t="shared" si="125"/>
        <v>6</v>
      </c>
      <c r="B4007" t="s">
        <v>4005</v>
      </c>
      <c r="C4007" s="1">
        <v>166.53720000000001</v>
      </c>
      <c r="D4007" s="1">
        <v>0</v>
      </c>
      <c r="E4007" s="1">
        <v>27.200000000000003</v>
      </c>
      <c r="F4007" s="1">
        <f t="shared" si="126"/>
        <v>193.73720000000003</v>
      </c>
      <c r="G4007" s="34"/>
      <c r="H4007" s="1">
        <v>4129.2</v>
      </c>
      <c r="I4007" s="1">
        <f>IF(Tabel1[[#This Row],[Netto afname 2024 (LDN)]]-Tabel1[[#This Row],[Wind profiel]]&lt;0,0,Tabel1[[#This Row],[Netto afname 2024 (LDN)]]-Tabel1[[#This Row],[Wind profiel]])</f>
        <v>0</v>
      </c>
      <c r="J4007" s="1">
        <f>Tabel1[[#This Row],[Wind profiel]]-Tabel1[[#This Row],[Netto afname 2024 (LDN)]]</f>
        <v>3962.6627999999996</v>
      </c>
    </row>
    <row r="4008" spans="1:10" x14ac:dyDescent="0.2">
      <c r="A4008">
        <f t="shared" si="125"/>
        <v>6</v>
      </c>
      <c r="B4008" t="s">
        <v>4006</v>
      </c>
      <c r="C4008" s="1">
        <v>182.39064999999999</v>
      </c>
      <c r="D4008" s="1">
        <v>0</v>
      </c>
      <c r="E4008" s="1">
        <v>0</v>
      </c>
      <c r="F4008" s="1">
        <f t="shared" si="126"/>
        <v>182.39064999999999</v>
      </c>
      <c r="G4008" s="34"/>
      <c r="H4008" s="1">
        <v>3900.2</v>
      </c>
      <c r="I4008" s="1">
        <f>IF(Tabel1[[#This Row],[Netto afname 2024 (LDN)]]-Tabel1[[#This Row],[Wind profiel]]&lt;0,0,Tabel1[[#This Row],[Netto afname 2024 (LDN)]]-Tabel1[[#This Row],[Wind profiel]])</f>
        <v>0</v>
      </c>
      <c r="J4008" s="1">
        <f>Tabel1[[#This Row],[Wind profiel]]-Tabel1[[#This Row],[Netto afname 2024 (LDN)]]</f>
        <v>3717.80935</v>
      </c>
    </row>
    <row r="4009" spans="1:10" x14ac:dyDescent="0.2">
      <c r="A4009">
        <f t="shared" si="125"/>
        <v>6</v>
      </c>
      <c r="B4009" t="s">
        <v>4007</v>
      </c>
      <c r="C4009" s="1">
        <v>170.03205</v>
      </c>
      <c r="D4009" s="1">
        <v>0</v>
      </c>
      <c r="E4009" s="1">
        <v>0</v>
      </c>
      <c r="F4009" s="1">
        <f t="shared" si="126"/>
        <v>170.03205</v>
      </c>
      <c r="G4009" s="34"/>
      <c r="H4009" s="1">
        <v>3790.6</v>
      </c>
      <c r="I4009" s="1">
        <f>IF(Tabel1[[#This Row],[Netto afname 2024 (LDN)]]-Tabel1[[#This Row],[Wind profiel]]&lt;0,0,Tabel1[[#This Row],[Netto afname 2024 (LDN)]]-Tabel1[[#This Row],[Wind profiel]])</f>
        <v>0</v>
      </c>
      <c r="J4009" s="1">
        <f>Tabel1[[#This Row],[Wind profiel]]-Tabel1[[#This Row],[Netto afname 2024 (LDN)]]</f>
        <v>3620.5679500000001</v>
      </c>
    </row>
    <row r="4010" spans="1:10" x14ac:dyDescent="0.2">
      <c r="A4010">
        <f t="shared" si="125"/>
        <v>6</v>
      </c>
      <c r="B4010" t="s">
        <v>4008</v>
      </c>
      <c r="C4010" s="1">
        <v>162.43455</v>
      </c>
      <c r="D4010" s="1">
        <v>0</v>
      </c>
      <c r="E4010" s="1">
        <v>0</v>
      </c>
      <c r="F4010" s="1">
        <f t="shared" si="126"/>
        <v>162.43455</v>
      </c>
      <c r="G4010" s="34"/>
      <c r="H4010" s="1">
        <v>3864.7</v>
      </c>
      <c r="I4010" s="1">
        <f>IF(Tabel1[[#This Row],[Netto afname 2024 (LDN)]]-Tabel1[[#This Row],[Wind profiel]]&lt;0,0,Tabel1[[#This Row],[Netto afname 2024 (LDN)]]-Tabel1[[#This Row],[Wind profiel]])</f>
        <v>0</v>
      </c>
      <c r="J4010" s="1">
        <f>Tabel1[[#This Row],[Wind profiel]]-Tabel1[[#This Row],[Netto afname 2024 (LDN)]]</f>
        <v>3702.2654499999999</v>
      </c>
    </row>
    <row r="4011" spans="1:10" x14ac:dyDescent="0.2">
      <c r="A4011">
        <f t="shared" si="125"/>
        <v>6</v>
      </c>
      <c r="B4011" t="s">
        <v>4009</v>
      </c>
      <c r="C4011" s="1">
        <v>172.51390000000001</v>
      </c>
      <c r="D4011" s="1">
        <v>0</v>
      </c>
      <c r="E4011" s="1">
        <v>0</v>
      </c>
      <c r="F4011" s="1">
        <f t="shared" si="126"/>
        <v>172.51390000000001</v>
      </c>
      <c r="G4011" s="34"/>
      <c r="H4011" s="1">
        <v>3610.9</v>
      </c>
      <c r="I4011" s="1">
        <f>IF(Tabel1[[#This Row],[Netto afname 2024 (LDN)]]-Tabel1[[#This Row],[Wind profiel]]&lt;0,0,Tabel1[[#This Row],[Netto afname 2024 (LDN)]]-Tabel1[[#This Row],[Wind profiel]])</f>
        <v>0</v>
      </c>
      <c r="J4011" s="1">
        <f>Tabel1[[#This Row],[Wind profiel]]-Tabel1[[#This Row],[Netto afname 2024 (LDN)]]</f>
        <v>3438.3861000000002</v>
      </c>
    </row>
    <row r="4012" spans="1:10" x14ac:dyDescent="0.2">
      <c r="A4012">
        <f t="shared" si="125"/>
        <v>6</v>
      </c>
      <c r="B4012" t="s">
        <v>4010</v>
      </c>
      <c r="C4012" s="1">
        <v>179.85814999999999</v>
      </c>
      <c r="D4012" s="1">
        <v>0</v>
      </c>
      <c r="E4012" s="1">
        <v>0</v>
      </c>
      <c r="F4012" s="1">
        <f t="shared" si="126"/>
        <v>179.85814999999999</v>
      </c>
      <c r="G4012" s="34"/>
      <c r="H4012" s="1">
        <v>3636</v>
      </c>
      <c r="I4012" s="1">
        <f>IF(Tabel1[[#This Row],[Netto afname 2024 (LDN)]]-Tabel1[[#This Row],[Wind profiel]]&lt;0,0,Tabel1[[#This Row],[Netto afname 2024 (LDN)]]-Tabel1[[#This Row],[Wind profiel]])</f>
        <v>0</v>
      </c>
      <c r="J4012" s="1">
        <f>Tabel1[[#This Row],[Wind profiel]]-Tabel1[[#This Row],[Netto afname 2024 (LDN)]]</f>
        <v>3456.14185</v>
      </c>
    </row>
    <row r="4013" spans="1:10" x14ac:dyDescent="0.2">
      <c r="A4013">
        <f t="shared" si="125"/>
        <v>6</v>
      </c>
      <c r="B4013" t="s">
        <v>4011</v>
      </c>
      <c r="C4013" s="1">
        <v>159.95269999999999</v>
      </c>
      <c r="D4013" s="1">
        <v>0</v>
      </c>
      <c r="E4013" s="1">
        <v>0</v>
      </c>
      <c r="F4013" s="1">
        <f t="shared" si="126"/>
        <v>159.95269999999999</v>
      </c>
      <c r="G4013" s="34"/>
      <c r="H4013" s="1">
        <v>3255</v>
      </c>
      <c r="I4013" s="1">
        <f>IF(Tabel1[[#This Row],[Netto afname 2024 (LDN)]]-Tabel1[[#This Row],[Wind profiel]]&lt;0,0,Tabel1[[#This Row],[Netto afname 2024 (LDN)]]-Tabel1[[#This Row],[Wind profiel]])</f>
        <v>0</v>
      </c>
      <c r="J4013" s="1">
        <f>Tabel1[[#This Row],[Wind profiel]]-Tabel1[[#This Row],[Netto afname 2024 (LDN)]]</f>
        <v>3095.0473000000002</v>
      </c>
    </row>
    <row r="4014" spans="1:10" x14ac:dyDescent="0.2">
      <c r="A4014">
        <f t="shared" si="125"/>
        <v>6</v>
      </c>
      <c r="B4014" t="s">
        <v>4012</v>
      </c>
      <c r="C4014" s="1">
        <v>165.98005000000001</v>
      </c>
      <c r="D4014" s="1">
        <v>0</v>
      </c>
      <c r="E4014" s="1">
        <v>0</v>
      </c>
      <c r="F4014" s="1">
        <f t="shared" si="126"/>
        <v>165.98005000000001</v>
      </c>
      <c r="G4014" s="34"/>
      <c r="H4014" s="1">
        <v>2761.9</v>
      </c>
      <c r="I4014" s="1">
        <f>IF(Tabel1[[#This Row],[Netto afname 2024 (LDN)]]-Tabel1[[#This Row],[Wind profiel]]&lt;0,0,Tabel1[[#This Row],[Netto afname 2024 (LDN)]]-Tabel1[[#This Row],[Wind profiel]])</f>
        <v>0</v>
      </c>
      <c r="J4014" s="1">
        <f>Tabel1[[#This Row],[Wind profiel]]-Tabel1[[#This Row],[Netto afname 2024 (LDN)]]</f>
        <v>2595.91995</v>
      </c>
    </row>
    <row r="4015" spans="1:10" x14ac:dyDescent="0.2">
      <c r="A4015">
        <f t="shared" si="125"/>
        <v>6</v>
      </c>
      <c r="B4015" t="s">
        <v>4013</v>
      </c>
      <c r="C4015" s="1">
        <v>158.93969999999999</v>
      </c>
      <c r="D4015" s="1">
        <v>0</v>
      </c>
      <c r="E4015" s="1">
        <v>3.04</v>
      </c>
      <c r="F4015" s="1">
        <f t="shared" si="126"/>
        <v>161.97969999999998</v>
      </c>
      <c r="G4015" s="34"/>
      <c r="H4015" s="1">
        <v>2587.5</v>
      </c>
      <c r="I4015" s="1">
        <f>IF(Tabel1[[#This Row],[Netto afname 2024 (LDN)]]-Tabel1[[#This Row],[Wind profiel]]&lt;0,0,Tabel1[[#This Row],[Netto afname 2024 (LDN)]]-Tabel1[[#This Row],[Wind profiel]])</f>
        <v>0</v>
      </c>
      <c r="J4015" s="1">
        <f>Tabel1[[#This Row],[Wind profiel]]-Tabel1[[#This Row],[Netto afname 2024 (LDN)]]</f>
        <v>2428.5603000000001</v>
      </c>
    </row>
    <row r="4016" spans="1:10" x14ac:dyDescent="0.2">
      <c r="A4016">
        <f t="shared" si="125"/>
        <v>6</v>
      </c>
      <c r="B4016" t="s">
        <v>4014</v>
      </c>
      <c r="C4016" s="1">
        <v>123.23145</v>
      </c>
      <c r="D4016" s="1">
        <v>0.14807502467917077</v>
      </c>
      <c r="E4016" s="1">
        <v>36.879999999999995</v>
      </c>
      <c r="F4016" s="1">
        <f t="shared" si="126"/>
        <v>159.96337497532082</v>
      </c>
      <c r="G4016" s="34"/>
      <c r="H4016" s="1">
        <v>2182.6</v>
      </c>
      <c r="I4016" s="1">
        <f>IF(Tabel1[[#This Row],[Netto afname 2024 (LDN)]]-Tabel1[[#This Row],[Wind profiel]]&lt;0,0,Tabel1[[#This Row],[Netto afname 2024 (LDN)]]-Tabel1[[#This Row],[Wind profiel]])</f>
        <v>0</v>
      </c>
      <c r="J4016" s="1">
        <f>Tabel1[[#This Row],[Wind profiel]]-Tabel1[[#This Row],[Netto afname 2024 (LDN)]]</f>
        <v>2059.3685500000001</v>
      </c>
    </row>
    <row r="4017" spans="1:10" x14ac:dyDescent="0.2">
      <c r="A4017">
        <f t="shared" si="125"/>
        <v>6</v>
      </c>
      <c r="B4017" t="s">
        <v>4015</v>
      </c>
      <c r="C4017" s="1">
        <v>46.699299999999994</v>
      </c>
      <c r="D4017" s="1">
        <v>12.537018756169793</v>
      </c>
      <c r="E4017" s="1">
        <v>118.96000000000001</v>
      </c>
      <c r="F4017" s="1">
        <f t="shared" si="126"/>
        <v>153.1222812438302</v>
      </c>
      <c r="G4017" s="34"/>
      <c r="H4017" s="1">
        <v>2039.8</v>
      </c>
      <c r="I4017" s="1">
        <f>IF(Tabel1[[#This Row],[Netto afname 2024 (LDN)]]-Tabel1[[#This Row],[Wind profiel]]&lt;0,0,Tabel1[[#This Row],[Netto afname 2024 (LDN)]]-Tabel1[[#This Row],[Wind profiel]])</f>
        <v>0</v>
      </c>
      <c r="J4017" s="1">
        <f>Tabel1[[#This Row],[Wind profiel]]-Tabel1[[#This Row],[Netto afname 2024 (LDN)]]</f>
        <v>1993.1007</v>
      </c>
    </row>
    <row r="4018" spans="1:10" x14ac:dyDescent="0.2">
      <c r="A4018">
        <f t="shared" si="125"/>
        <v>6</v>
      </c>
      <c r="B4018" t="s">
        <v>4016</v>
      </c>
      <c r="C4018" s="1">
        <v>2.7857499999999997</v>
      </c>
      <c r="D4018" s="1">
        <v>138.49950641658441</v>
      </c>
      <c r="E4018" s="1">
        <v>293.59999999999997</v>
      </c>
      <c r="F4018" s="1">
        <f t="shared" si="126"/>
        <v>157.88624358341556</v>
      </c>
      <c r="G4018" s="34"/>
      <c r="H4018" s="1">
        <v>2343.8000000000002</v>
      </c>
      <c r="I4018" s="1">
        <f>IF(Tabel1[[#This Row],[Netto afname 2024 (LDN)]]-Tabel1[[#This Row],[Wind profiel]]&lt;0,0,Tabel1[[#This Row],[Netto afname 2024 (LDN)]]-Tabel1[[#This Row],[Wind profiel]])</f>
        <v>0</v>
      </c>
      <c r="J4018" s="1">
        <f>Tabel1[[#This Row],[Wind profiel]]-Tabel1[[#This Row],[Netto afname 2024 (LDN)]]</f>
        <v>2341.0142500000002</v>
      </c>
    </row>
    <row r="4019" spans="1:10" x14ac:dyDescent="0.2">
      <c r="A4019">
        <f t="shared" si="125"/>
        <v>6</v>
      </c>
      <c r="B4019" t="s">
        <v>4017</v>
      </c>
      <c r="C4019" s="1">
        <v>1.1143000000000001</v>
      </c>
      <c r="D4019" s="1">
        <v>215.8440276406713</v>
      </c>
      <c r="E4019" s="1">
        <v>383.91999999999996</v>
      </c>
      <c r="F4019" s="1">
        <f t="shared" si="126"/>
        <v>169.19027235932867</v>
      </c>
      <c r="G4019" s="34"/>
      <c r="H4019" s="1">
        <v>1748.3</v>
      </c>
      <c r="I4019" s="1">
        <f>IF(Tabel1[[#This Row],[Netto afname 2024 (LDN)]]-Tabel1[[#This Row],[Wind profiel]]&lt;0,0,Tabel1[[#This Row],[Netto afname 2024 (LDN)]]-Tabel1[[#This Row],[Wind profiel]])</f>
        <v>0</v>
      </c>
      <c r="J4019" s="1">
        <f>Tabel1[[#This Row],[Wind profiel]]-Tabel1[[#This Row],[Netto afname 2024 (LDN)]]</f>
        <v>1747.1857</v>
      </c>
    </row>
    <row r="4020" spans="1:10" x14ac:dyDescent="0.2">
      <c r="A4020">
        <f t="shared" si="125"/>
        <v>6</v>
      </c>
      <c r="B4020" t="s">
        <v>4018</v>
      </c>
      <c r="C4020" s="1">
        <v>12.0547</v>
      </c>
      <c r="D4020" s="1">
        <v>97.926949654491608</v>
      </c>
      <c r="E4020" s="1">
        <v>255.6</v>
      </c>
      <c r="F4020" s="1">
        <f t="shared" si="126"/>
        <v>169.72775034550838</v>
      </c>
      <c r="G4020" s="34"/>
      <c r="H4020" s="1">
        <v>1774.8</v>
      </c>
      <c r="I4020" s="1">
        <f>IF(Tabel1[[#This Row],[Netto afname 2024 (LDN)]]-Tabel1[[#This Row],[Wind profiel]]&lt;0,0,Tabel1[[#This Row],[Netto afname 2024 (LDN)]]-Tabel1[[#This Row],[Wind profiel]])</f>
        <v>0</v>
      </c>
      <c r="J4020" s="1">
        <f>Tabel1[[#This Row],[Wind profiel]]-Tabel1[[#This Row],[Netto afname 2024 (LDN)]]</f>
        <v>1762.7453</v>
      </c>
    </row>
    <row r="4021" spans="1:10" x14ac:dyDescent="0.2">
      <c r="A4021">
        <f t="shared" si="125"/>
        <v>6</v>
      </c>
      <c r="B4021" t="s">
        <v>4019</v>
      </c>
      <c r="C4021" s="1">
        <v>9.7248000000000001</v>
      </c>
      <c r="D4021" s="1">
        <v>214.70878578479764</v>
      </c>
      <c r="E4021" s="1">
        <v>380.48</v>
      </c>
      <c r="F4021" s="1">
        <f t="shared" si="126"/>
        <v>175.49601421520239</v>
      </c>
      <c r="G4021" s="34"/>
      <c r="H4021" s="1">
        <v>1831.9</v>
      </c>
      <c r="I4021" s="1">
        <f>IF(Tabel1[[#This Row],[Netto afname 2024 (LDN)]]-Tabel1[[#This Row],[Wind profiel]]&lt;0,0,Tabel1[[#This Row],[Netto afname 2024 (LDN)]]-Tabel1[[#This Row],[Wind profiel]])</f>
        <v>0</v>
      </c>
      <c r="J4021" s="1">
        <f>Tabel1[[#This Row],[Wind profiel]]-Tabel1[[#This Row],[Netto afname 2024 (LDN)]]</f>
        <v>1822.1752000000001</v>
      </c>
    </row>
    <row r="4022" spans="1:10" x14ac:dyDescent="0.2">
      <c r="A4022">
        <f t="shared" si="125"/>
        <v>6</v>
      </c>
      <c r="B4022" t="s">
        <v>4020</v>
      </c>
      <c r="C4022" s="1">
        <v>8.5598500000000008</v>
      </c>
      <c r="D4022" s="1">
        <v>80.947680157946692</v>
      </c>
      <c r="E4022" s="1">
        <v>258.32</v>
      </c>
      <c r="F4022" s="1">
        <f t="shared" si="126"/>
        <v>185.93216984205327</v>
      </c>
      <c r="G4022" s="34"/>
      <c r="H4022" s="1">
        <v>2216.6</v>
      </c>
      <c r="I4022" s="1">
        <f>IF(Tabel1[[#This Row],[Netto afname 2024 (LDN)]]-Tabel1[[#This Row],[Wind profiel]]&lt;0,0,Tabel1[[#This Row],[Netto afname 2024 (LDN)]]-Tabel1[[#This Row],[Wind profiel]])</f>
        <v>0</v>
      </c>
      <c r="J4022" s="1">
        <f>Tabel1[[#This Row],[Wind profiel]]-Tabel1[[#This Row],[Netto afname 2024 (LDN)]]</f>
        <v>2208.0401499999998</v>
      </c>
    </row>
    <row r="4023" spans="1:10" x14ac:dyDescent="0.2">
      <c r="A4023">
        <f t="shared" si="125"/>
        <v>6</v>
      </c>
      <c r="B4023" t="s">
        <v>4021</v>
      </c>
      <c r="C4023" s="1">
        <v>77.545150000000007</v>
      </c>
      <c r="D4023" s="1">
        <v>45.16288252714709</v>
      </c>
      <c r="E4023" s="1">
        <v>179.59999999999997</v>
      </c>
      <c r="F4023" s="1">
        <f t="shared" si="126"/>
        <v>211.98226747285287</v>
      </c>
      <c r="G4023" s="34"/>
      <c r="H4023" s="1">
        <v>2459.6999999999998</v>
      </c>
      <c r="I4023" s="1">
        <f>IF(Tabel1[[#This Row],[Netto afname 2024 (LDN)]]-Tabel1[[#This Row],[Wind profiel]]&lt;0,0,Tabel1[[#This Row],[Netto afname 2024 (LDN)]]-Tabel1[[#This Row],[Wind profiel]])</f>
        <v>0</v>
      </c>
      <c r="J4023" s="1">
        <f>Tabel1[[#This Row],[Wind profiel]]-Tabel1[[#This Row],[Netto afname 2024 (LDN)]]</f>
        <v>2382.1548499999999</v>
      </c>
    </row>
    <row r="4024" spans="1:10" x14ac:dyDescent="0.2">
      <c r="A4024">
        <f t="shared" si="125"/>
        <v>6</v>
      </c>
      <c r="B4024" t="s">
        <v>4022</v>
      </c>
      <c r="C4024" s="1">
        <v>15.44825</v>
      </c>
      <c r="D4024" s="1">
        <v>86.327739387956569</v>
      </c>
      <c r="E4024" s="1">
        <v>321.83999999999997</v>
      </c>
      <c r="F4024" s="1">
        <f t="shared" si="126"/>
        <v>250.96051061204338</v>
      </c>
      <c r="G4024" s="34"/>
      <c r="H4024" s="1">
        <v>1426.5</v>
      </c>
      <c r="I4024" s="1">
        <f>IF(Tabel1[[#This Row],[Netto afname 2024 (LDN)]]-Tabel1[[#This Row],[Wind profiel]]&lt;0,0,Tabel1[[#This Row],[Netto afname 2024 (LDN)]]-Tabel1[[#This Row],[Wind profiel]])</f>
        <v>0</v>
      </c>
      <c r="J4024" s="1">
        <f>Tabel1[[#This Row],[Wind profiel]]-Tabel1[[#This Row],[Netto afname 2024 (LDN)]]</f>
        <v>1411.0517500000001</v>
      </c>
    </row>
    <row r="4025" spans="1:10" x14ac:dyDescent="0.2">
      <c r="A4025">
        <f t="shared" si="125"/>
        <v>6</v>
      </c>
      <c r="B4025" t="s">
        <v>4023</v>
      </c>
      <c r="C4025" s="1">
        <v>142.2252</v>
      </c>
      <c r="D4025" s="1">
        <v>0</v>
      </c>
      <c r="E4025" s="1">
        <v>111.12</v>
      </c>
      <c r="F4025" s="1">
        <f t="shared" si="126"/>
        <v>253.34520000000001</v>
      </c>
      <c r="G4025" s="34"/>
      <c r="H4025" s="1">
        <v>2221</v>
      </c>
      <c r="I4025" s="1">
        <f>IF(Tabel1[[#This Row],[Netto afname 2024 (LDN)]]-Tabel1[[#This Row],[Wind profiel]]&lt;0,0,Tabel1[[#This Row],[Netto afname 2024 (LDN)]]-Tabel1[[#This Row],[Wind profiel]])</f>
        <v>0</v>
      </c>
      <c r="J4025" s="1">
        <f>Tabel1[[#This Row],[Wind profiel]]-Tabel1[[#This Row],[Netto afname 2024 (LDN)]]</f>
        <v>2078.7748000000001</v>
      </c>
    </row>
    <row r="4026" spans="1:10" x14ac:dyDescent="0.2">
      <c r="A4026">
        <f t="shared" si="125"/>
        <v>6</v>
      </c>
      <c r="B4026" t="s">
        <v>4024</v>
      </c>
      <c r="C4026" s="1">
        <v>29.731549999999999</v>
      </c>
      <c r="D4026" s="1">
        <v>60.562685093780843</v>
      </c>
      <c r="E4026" s="1">
        <v>308</v>
      </c>
      <c r="F4026" s="1">
        <f t="shared" si="126"/>
        <v>277.16886490621914</v>
      </c>
      <c r="G4026" s="34"/>
      <c r="H4026" s="1">
        <v>2240.5</v>
      </c>
      <c r="I4026" s="1">
        <f>IF(Tabel1[[#This Row],[Netto afname 2024 (LDN)]]-Tabel1[[#This Row],[Wind profiel]]&lt;0,0,Tabel1[[#This Row],[Netto afname 2024 (LDN)]]-Tabel1[[#This Row],[Wind profiel]])</f>
        <v>0</v>
      </c>
      <c r="J4026" s="1">
        <f>Tabel1[[#This Row],[Wind profiel]]-Tabel1[[#This Row],[Netto afname 2024 (LDN)]]</f>
        <v>2210.76845</v>
      </c>
    </row>
    <row r="4027" spans="1:10" x14ac:dyDescent="0.2">
      <c r="A4027">
        <f t="shared" si="125"/>
        <v>6</v>
      </c>
      <c r="B4027" t="s">
        <v>4025</v>
      </c>
      <c r="C4027" s="1">
        <v>40.975850000000001</v>
      </c>
      <c r="D4027" s="1">
        <v>4.2941757156959524</v>
      </c>
      <c r="E4027" s="1">
        <v>239.68</v>
      </c>
      <c r="F4027" s="1">
        <f t="shared" si="126"/>
        <v>276.36167428430406</v>
      </c>
      <c r="G4027" s="34"/>
      <c r="H4027" s="1">
        <v>1266.7</v>
      </c>
      <c r="I4027" s="1">
        <f>IF(Tabel1[[#This Row],[Netto afname 2024 (LDN)]]-Tabel1[[#This Row],[Wind profiel]]&lt;0,0,Tabel1[[#This Row],[Netto afname 2024 (LDN)]]-Tabel1[[#This Row],[Wind profiel]])</f>
        <v>0</v>
      </c>
      <c r="J4027" s="1">
        <f>Tabel1[[#This Row],[Wind profiel]]-Tabel1[[#This Row],[Netto afname 2024 (LDN)]]</f>
        <v>1225.72415</v>
      </c>
    </row>
    <row r="4028" spans="1:10" x14ac:dyDescent="0.2">
      <c r="A4028">
        <f t="shared" si="125"/>
        <v>6</v>
      </c>
      <c r="B4028" t="s">
        <v>4026</v>
      </c>
      <c r="C4028" s="1">
        <v>20.513249999999999</v>
      </c>
      <c r="D4028" s="1">
        <v>46.446199407699908</v>
      </c>
      <c r="E4028" s="1">
        <v>251.04000000000002</v>
      </c>
      <c r="F4028" s="1">
        <f t="shared" si="126"/>
        <v>225.10705059230014</v>
      </c>
      <c r="G4028" s="34"/>
      <c r="H4028" s="1">
        <v>1090.7</v>
      </c>
      <c r="I4028" s="1">
        <f>IF(Tabel1[[#This Row],[Netto afname 2024 (LDN)]]-Tabel1[[#This Row],[Wind profiel]]&lt;0,0,Tabel1[[#This Row],[Netto afname 2024 (LDN)]]-Tabel1[[#This Row],[Wind profiel]])</f>
        <v>0</v>
      </c>
      <c r="J4028" s="1">
        <f>Tabel1[[#This Row],[Wind profiel]]-Tabel1[[#This Row],[Netto afname 2024 (LDN)]]</f>
        <v>1070.1867500000001</v>
      </c>
    </row>
    <row r="4029" spans="1:10" x14ac:dyDescent="0.2">
      <c r="A4029">
        <f t="shared" si="125"/>
        <v>6</v>
      </c>
      <c r="B4029" t="s">
        <v>4027</v>
      </c>
      <c r="C4029" s="1">
        <v>151.1396</v>
      </c>
      <c r="D4029" s="1">
        <v>0.24679170779861798</v>
      </c>
      <c r="E4029" s="1">
        <v>65.2</v>
      </c>
      <c r="F4029" s="1">
        <f t="shared" si="126"/>
        <v>216.0928082922014</v>
      </c>
      <c r="G4029" s="34"/>
      <c r="H4029" s="1">
        <v>1086.7</v>
      </c>
      <c r="I4029" s="1">
        <f>IF(Tabel1[[#This Row],[Netto afname 2024 (LDN)]]-Tabel1[[#This Row],[Wind profiel]]&lt;0,0,Tabel1[[#This Row],[Netto afname 2024 (LDN)]]-Tabel1[[#This Row],[Wind profiel]])</f>
        <v>0</v>
      </c>
      <c r="J4029" s="1">
        <f>Tabel1[[#This Row],[Wind profiel]]-Tabel1[[#This Row],[Netto afname 2024 (LDN)]]</f>
        <v>935.56040000000007</v>
      </c>
    </row>
    <row r="4030" spans="1:10" x14ac:dyDescent="0.2">
      <c r="A4030">
        <f t="shared" si="125"/>
        <v>6</v>
      </c>
      <c r="B4030" t="s">
        <v>4028</v>
      </c>
      <c r="C4030" s="1">
        <v>150.02530000000002</v>
      </c>
      <c r="D4030" s="1">
        <v>0</v>
      </c>
      <c r="E4030" s="1">
        <v>53.76</v>
      </c>
      <c r="F4030" s="1">
        <f t="shared" si="126"/>
        <v>203.78530000000001</v>
      </c>
      <c r="G4030" s="34"/>
      <c r="H4030" s="1">
        <v>716.5</v>
      </c>
      <c r="I4030" s="1">
        <f>IF(Tabel1[[#This Row],[Netto afname 2024 (LDN)]]-Tabel1[[#This Row],[Wind profiel]]&lt;0,0,Tabel1[[#This Row],[Netto afname 2024 (LDN)]]-Tabel1[[#This Row],[Wind profiel]])</f>
        <v>0</v>
      </c>
      <c r="J4030" s="1">
        <f>Tabel1[[#This Row],[Wind profiel]]-Tabel1[[#This Row],[Netto afname 2024 (LDN)]]</f>
        <v>566.47469999999998</v>
      </c>
    </row>
    <row r="4031" spans="1:10" x14ac:dyDescent="0.2">
      <c r="A4031">
        <f t="shared" si="125"/>
        <v>6</v>
      </c>
      <c r="B4031" t="s">
        <v>4029</v>
      </c>
      <c r="C4031" s="1">
        <v>190.95050000000001</v>
      </c>
      <c r="D4031" s="1">
        <v>0</v>
      </c>
      <c r="E4031" s="1">
        <v>11.040000000000001</v>
      </c>
      <c r="F4031" s="1">
        <f t="shared" si="126"/>
        <v>201.9905</v>
      </c>
      <c r="G4031" s="34"/>
      <c r="H4031" s="1">
        <v>591.4</v>
      </c>
      <c r="I4031" s="1">
        <f>IF(Tabel1[[#This Row],[Netto afname 2024 (LDN)]]-Tabel1[[#This Row],[Wind profiel]]&lt;0,0,Tabel1[[#This Row],[Netto afname 2024 (LDN)]]-Tabel1[[#This Row],[Wind profiel]])</f>
        <v>0</v>
      </c>
      <c r="J4031" s="1">
        <f>Tabel1[[#This Row],[Wind profiel]]-Tabel1[[#This Row],[Netto afname 2024 (LDN)]]</f>
        <v>400.44949999999994</v>
      </c>
    </row>
    <row r="4032" spans="1:10" x14ac:dyDescent="0.2">
      <c r="A4032">
        <f t="shared" si="125"/>
        <v>6</v>
      </c>
      <c r="B4032" t="s">
        <v>4030</v>
      </c>
      <c r="C4032" s="1">
        <v>200.01684999999998</v>
      </c>
      <c r="D4032" s="1">
        <v>0</v>
      </c>
      <c r="E4032" s="1">
        <v>0</v>
      </c>
      <c r="F4032" s="1">
        <f t="shared" si="126"/>
        <v>200.01684999999998</v>
      </c>
      <c r="G4032" s="34"/>
      <c r="H4032" s="1">
        <v>490.2</v>
      </c>
      <c r="I4032" s="1">
        <f>IF(Tabel1[[#This Row],[Netto afname 2024 (LDN)]]-Tabel1[[#This Row],[Wind profiel]]&lt;0,0,Tabel1[[#This Row],[Netto afname 2024 (LDN)]]-Tabel1[[#This Row],[Wind profiel]])</f>
        <v>0</v>
      </c>
      <c r="J4032" s="1">
        <f>Tabel1[[#This Row],[Wind profiel]]-Tabel1[[#This Row],[Netto afname 2024 (LDN)]]</f>
        <v>290.18315000000001</v>
      </c>
    </row>
    <row r="4033" spans="1:10" x14ac:dyDescent="0.2">
      <c r="A4033">
        <f t="shared" si="125"/>
        <v>6</v>
      </c>
      <c r="B4033" t="s">
        <v>4031</v>
      </c>
      <c r="C4033" s="1">
        <v>195.86355</v>
      </c>
      <c r="D4033" s="1">
        <v>0</v>
      </c>
      <c r="E4033" s="1">
        <v>0</v>
      </c>
      <c r="F4033" s="1">
        <f t="shared" si="126"/>
        <v>195.86355</v>
      </c>
      <c r="G4033" s="34"/>
      <c r="H4033" s="1">
        <v>474</v>
      </c>
      <c r="I4033" s="1">
        <f>IF(Tabel1[[#This Row],[Netto afname 2024 (LDN)]]-Tabel1[[#This Row],[Wind profiel]]&lt;0,0,Tabel1[[#This Row],[Netto afname 2024 (LDN)]]-Tabel1[[#This Row],[Wind profiel]])</f>
        <v>0</v>
      </c>
      <c r="J4033" s="1">
        <f>Tabel1[[#This Row],[Wind profiel]]-Tabel1[[#This Row],[Netto afname 2024 (LDN)]]</f>
        <v>278.13644999999997</v>
      </c>
    </row>
    <row r="4034" spans="1:10" x14ac:dyDescent="0.2">
      <c r="A4034">
        <f t="shared" si="125"/>
        <v>6</v>
      </c>
      <c r="B4034" t="s">
        <v>4032</v>
      </c>
      <c r="C4034" s="1">
        <v>202.3974</v>
      </c>
      <c r="D4034" s="1">
        <v>0</v>
      </c>
      <c r="E4034" s="1">
        <v>0</v>
      </c>
      <c r="F4034" s="1">
        <f t="shared" si="126"/>
        <v>202.3974</v>
      </c>
      <c r="G4034" s="34"/>
      <c r="H4034" s="1">
        <v>444.3</v>
      </c>
      <c r="I4034" s="1">
        <f>IF(Tabel1[[#This Row],[Netto afname 2024 (LDN)]]-Tabel1[[#This Row],[Wind profiel]]&lt;0,0,Tabel1[[#This Row],[Netto afname 2024 (LDN)]]-Tabel1[[#This Row],[Wind profiel]])</f>
        <v>0</v>
      </c>
      <c r="J4034" s="1">
        <f>Tabel1[[#This Row],[Wind profiel]]-Tabel1[[#This Row],[Netto afname 2024 (LDN)]]</f>
        <v>241.90260000000001</v>
      </c>
    </row>
    <row r="4035" spans="1:10" x14ac:dyDescent="0.2">
      <c r="A4035">
        <f t="shared" si="125"/>
        <v>6</v>
      </c>
      <c r="B4035" t="s">
        <v>4033</v>
      </c>
      <c r="C4035" s="1">
        <v>175.29965000000001</v>
      </c>
      <c r="D4035" s="1">
        <v>0</v>
      </c>
      <c r="E4035" s="1">
        <v>0</v>
      </c>
      <c r="F4035" s="1">
        <f t="shared" si="126"/>
        <v>175.29965000000001</v>
      </c>
      <c r="G4035" s="34"/>
      <c r="H4035" s="1">
        <v>488.8</v>
      </c>
      <c r="I4035" s="1">
        <f>IF(Tabel1[[#This Row],[Netto afname 2024 (LDN)]]-Tabel1[[#This Row],[Wind profiel]]&lt;0,0,Tabel1[[#This Row],[Netto afname 2024 (LDN)]]-Tabel1[[#This Row],[Wind profiel]])</f>
        <v>0</v>
      </c>
      <c r="J4035" s="1">
        <f>Tabel1[[#This Row],[Wind profiel]]-Tabel1[[#This Row],[Netto afname 2024 (LDN)]]</f>
        <v>313.50035000000003</v>
      </c>
    </row>
    <row r="4036" spans="1:10" x14ac:dyDescent="0.2">
      <c r="A4036">
        <f t="shared" ref="A4036:A4099" si="127">MONTH(B4036)</f>
        <v>6</v>
      </c>
      <c r="B4036" t="s">
        <v>4034</v>
      </c>
      <c r="C4036" s="1">
        <v>168.30995000000001</v>
      </c>
      <c r="D4036" s="1">
        <v>0</v>
      </c>
      <c r="E4036" s="1">
        <v>0</v>
      </c>
      <c r="F4036" s="1">
        <f t="shared" ref="F4036:F4099" si="128">C4036+E4036-D4036</f>
        <v>168.30995000000001</v>
      </c>
      <c r="G4036" s="34"/>
      <c r="H4036" s="1">
        <v>725.5</v>
      </c>
      <c r="I4036" s="1">
        <f>IF(Tabel1[[#This Row],[Netto afname 2024 (LDN)]]-Tabel1[[#This Row],[Wind profiel]]&lt;0,0,Tabel1[[#This Row],[Netto afname 2024 (LDN)]]-Tabel1[[#This Row],[Wind profiel]])</f>
        <v>0</v>
      </c>
      <c r="J4036" s="1">
        <f>Tabel1[[#This Row],[Wind profiel]]-Tabel1[[#This Row],[Netto afname 2024 (LDN)]]</f>
        <v>557.19004999999993</v>
      </c>
    </row>
    <row r="4037" spans="1:10" x14ac:dyDescent="0.2">
      <c r="A4037">
        <f t="shared" si="127"/>
        <v>6</v>
      </c>
      <c r="B4037" t="s">
        <v>4035</v>
      </c>
      <c r="C4037" s="1">
        <v>160.91505000000001</v>
      </c>
      <c r="D4037" s="1">
        <v>0</v>
      </c>
      <c r="E4037" s="1">
        <v>0</v>
      </c>
      <c r="F4037" s="1">
        <f t="shared" si="128"/>
        <v>160.91505000000001</v>
      </c>
      <c r="G4037" s="34"/>
      <c r="H4037" s="1">
        <v>998.6</v>
      </c>
      <c r="I4037" s="1">
        <f>IF(Tabel1[[#This Row],[Netto afname 2024 (LDN)]]-Tabel1[[#This Row],[Wind profiel]]&lt;0,0,Tabel1[[#This Row],[Netto afname 2024 (LDN)]]-Tabel1[[#This Row],[Wind profiel]])</f>
        <v>0</v>
      </c>
      <c r="J4037" s="1">
        <f>Tabel1[[#This Row],[Wind profiel]]-Tabel1[[#This Row],[Netto afname 2024 (LDN)]]</f>
        <v>837.68495000000007</v>
      </c>
    </row>
    <row r="4038" spans="1:10" x14ac:dyDescent="0.2">
      <c r="A4038">
        <f t="shared" si="127"/>
        <v>6</v>
      </c>
      <c r="B4038" t="s">
        <v>4036</v>
      </c>
      <c r="C4038" s="1">
        <v>167.14500000000001</v>
      </c>
      <c r="D4038" s="1">
        <v>0</v>
      </c>
      <c r="E4038" s="1">
        <v>0</v>
      </c>
      <c r="F4038" s="1">
        <f t="shared" si="128"/>
        <v>167.14500000000001</v>
      </c>
      <c r="G4038" s="34"/>
      <c r="H4038" s="1">
        <v>1196.5</v>
      </c>
      <c r="I4038" s="1">
        <f>IF(Tabel1[[#This Row],[Netto afname 2024 (LDN)]]-Tabel1[[#This Row],[Wind profiel]]&lt;0,0,Tabel1[[#This Row],[Netto afname 2024 (LDN)]]-Tabel1[[#This Row],[Wind profiel]])</f>
        <v>0</v>
      </c>
      <c r="J4038" s="1">
        <f>Tabel1[[#This Row],[Wind profiel]]-Tabel1[[#This Row],[Netto afname 2024 (LDN)]]</f>
        <v>1029.355</v>
      </c>
    </row>
    <row r="4039" spans="1:10" x14ac:dyDescent="0.2">
      <c r="A4039">
        <f t="shared" si="127"/>
        <v>6</v>
      </c>
      <c r="B4039" t="s">
        <v>4037</v>
      </c>
      <c r="C4039" s="1">
        <v>158.93969999999999</v>
      </c>
      <c r="D4039" s="1">
        <v>0</v>
      </c>
      <c r="E4039" s="1">
        <v>3.76</v>
      </c>
      <c r="F4039" s="1">
        <f t="shared" si="128"/>
        <v>162.69969999999998</v>
      </c>
      <c r="G4039" s="34"/>
      <c r="H4039" s="1">
        <v>1221.2</v>
      </c>
      <c r="I4039" s="1">
        <f>IF(Tabel1[[#This Row],[Netto afname 2024 (LDN)]]-Tabel1[[#This Row],[Wind profiel]]&lt;0,0,Tabel1[[#This Row],[Netto afname 2024 (LDN)]]-Tabel1[[#This Row],[Wind profiel]])</f>
        <v>0</v>
      </c>
      <c r="J4039" s="1">
        <f>Tabel1[[#This Row],[Wind profiel]]-Tabel1[[#This Row],[Netto afname 2024 (LDN)]]</f>
        <v>1062.2603000000001</v>
      </c>
    </row>
    <row r="4040" spans="1:10" x14ac:dyDescent="0.2">
      <c r="A4040">
        <f t="shared" si="127"/>
        <v>6</v>
      </c>
      <c r="B4040" t="s">
        <v>4038</v>
      </c>
      <c r="C4040" s="1">
        <v>119.98985</v>
      </c>
      <c r="D4040" s="1">
        <v>0</v>
      </c>
      <c r="E4040" s="1">
        <v>43.839999999999996</v>
      </c>
      <c r="F4040" s="1">
        <f t="shared" si="128"/>
        <v>163.82984999999999</v>
      </c>
      <c r="G4040" s="34"/>
      <c r="H4040" s="1">
        <v>1327.1</v>
      </c>
      <c r="I4040" s="1">
        <f>IF(Tabel1[[#This Row],[Netto afname 2024 (LDN)]]-Tabel1[[#This Row],[Wind profiel]]&lt;0,0,Tabel1[[#This Row],[Netto afname 2024 (LDN)]]-Tabel1[[#This Row],[Wind profiel]])</f>
        <v>0</v>
      </c>
      <c r="J4040" s="1">
        <f>Tabel1[[#This Row],[Wind profiel]]-Tabel1[[#This Row],[Netto afname 2024 (LDN)]]</f>
        <v>1207.11015</v>
      </c>
    </row>
    <row r="4041" spans="1:10" x14ac:dyDescent="0.2">
      <c r="A4041">
        <f t="shared" si="127"/>
        <v>6</v>
      </c>
      <c r="B4041" t="s">
        <v>4039</v>
      </c>
      <c r="C4041" s="1">
        <v>41.27975</v>
      </c>
      <c r="D4041" s="1">
        <v>19.891411648568607</v>
      </c>
      <c r="E4041" s="1">
        <v>143.35999999999999</v>
      </c>
      <c r="F4041" s="1">
        <f t="shared" si="128"/>
        <v>164.74833835143139</v>
      </c>
      <c r="G4041" s="34"/>
      <c r="H4041" s="1">
        <v>1335.8</v>
      </c>
      <c r="I4041" s="1">
        <f>IF(Tabel1[[#This Row],[Netto afname 2024 (LDN)]]-Tabel1[[#This Row],[Wind profiel]]&lt;0,0,Tabel1[[#This Row],[Netto afname 2024 (LDN)]]-Tabel1[[#This Row],[Wind profiel]])</f>
        <v>0</v>
      </c>
      <c r="J4041" s="1">
        <f>Tabel1[[#This Row],[Wind profiel]]-Tabel1[[#This Row],[Netto afname 2024 (LDN)]]</f>
        <v>1294.52025</v>
      </c>
    </row>
    <row r="4042" spans="1:10" x14ac:dyDescent="0.2">
      <c r="A4042">
        <f t="shared" si="127"/>
        <v>6</v>
      </c>
      <c r="B4042" t="s">
        <v>4040</v>
      </c>
      <c r="C4042" s="1">
        <v>17.322300000000002</v>
      </c>
      <c r="D4042" s="1">
        <v>37.561697926949655</v>
      </c>
      <c r="E4042" s="1">
        <v>191.92000000000002</v>
      </c>
      <c r="F4042" s="1">
        <f t="shared" si="128"/>
        <v>171.68060207305038</v>
      </c>
      <c r="G4042" s="34"/>
      <c r="H4042" s="1">
        <v>1239.5999999999999</v>
      </c>
      <c r="I4042" s="1">
        <f>IF(Tabel1[[#This Row],[Netto afname 2024 (LDN)]]-Tabel1[[#This Row],[Wind profiel]]&lt;0,0,Tabel1[[#This Row],[Netto afname 2024 (LDN)]]-Tabel1[[#This Row],[Wind profiel]])</f>
        <v>0</v>
      </c>
      <c r="J4042" s="1">
        <f>Tabel1[[#This Row],[Wind profiel]]-Tabel1[[#This Row],[Netto afname 2024 (LDN)]]</f>
        <v>1222.2776999999999</v>
      </c>
    </row>
    <row r="4043" spans="1:10" x14ac:dyDescent="0.2">
      <c r="A4043">
        <f t="shared" si="127"/>
        <v>6</v>
      </c>
      <c r="B4043" t="s">
        <v>4041</v>
      </c>
      <c r="C4043" s="1">
        <v>1.46885</v>
      </c>
      <c r="D4043" s="1">
        <v>224.23494570582429</v>
      </c>
      <c r="E4043" s="1">
        <v>399.84000000000003</v>
      </c>
      <c r="F4043" s="1">
        <f t="shared" si="128"/>
        <v>177.07390429417572</v>
      </c>
      <c r="G4043" s="34"/>
      <c r="H4043" s="1">
        <v>768.3</v>
      </c>
      <c r="I4043" s="1">
        <f>IF(Tabel1[[#This Row],[Netto afname 2024 (LDN)]]-Tabel1[[#This Row],[Wind profiel]]&lt;0,0,Tabel1[[#This Row],[Netto afname 2024 (LDN)]]-Tabel1[[#This Row],[Wind profiel]])</f>
        <v>0</v>
      </c>
      <c r="J4043" s="1">
        <f>Tabel1[[#This Row],[Wind profiel]]-Tabel1[[#This Row],[Netto afname 2024 (LDN)]]</f>
        <v>766.83114999999998</v>
      </c>
    </row>
    <row r="4044" spans="1:10" x14ac:dyDescent="0.2">
      <c r="A4044">
        <f t="shared" si="127"/>
        <v>6</v>
      </c>
      <c r="B4044" t="s">
        <v>4042</v>
      </c>
      <c r="C4044" s="1">
        <v>0</v>
      </c>
      <c r="D4044" s="1">
        <v>307.99605133267522</v>
      </c>
      <c r="E4044" s="1">
        <v>492.24</v>
      </c>
      <c r="F4044" s="1">
        <f t="shared" si="128"/>
        <v>184.24394866732479</v>
      </c>
      <c r="G4044" s="34"/>
      <c r="H4044" s="1">
        <v>838.1</v>
      </c>
      <c r="I4044" s="1">
        <f>IF(Tabel1[[#This Row],[Netto afname 2024 (LDN)]]-Tabel1[[#This Row],[Wind profiel]]&lt;0,0,Tabel1[[#This Row],[Netto afname 2024 (LDN)]]-Tabel1[[#This Row],[Wind profiel]])</f>
        <v>0</v>
      </c>
      <c r="J4044" s="1">
        <f>Tabel1[[#This Row],[Wind profiel]]-Tabel1[[#This Row],[Netto afname 2024 (LDN)]]</f>
        <v>838.1</v>
      </c>
    </row>
    <row r="4045" spans="1:10" x14ac:dyDescent="0.2">
      <c r="A4045">
        <f t="shared" si="127"/>
        <v>6</v>
      </c>
      <c r="B4045" t="s">
        <v>4043</v>
      </c>
      <c r="C4045" s="1">
        <v>0</v>
      </c>
      <c r="D4045" s="1">
        <v>311.69792694965452</v>
      </c>
      <c r="E4045" s="1">
        <v>496.4</v>
      </c>
      <c r="F4045" s="1">
        <f t="shared" si="128"/>
        <v>184.70207305034546</v>
      </c>
      <c r="G4045" s="34"/>
      <c r="H4045" s="1">
        <v>1212.7</v>
      </c>
      <c r="I4045" s="1">
        <f>IF(Tabel1[[#This Row],[Netto afname 2024 (LDN)]]-Tabel1[[#This Row],[Wind profiel]]&lt;0,0,Tabel1[[#This Row],[Netto afname 2024 (LDN)]]-Tabel1[[#This Row],[Wind profiel]])</f>
        <v>0</v>
      </c>
      <c r="J4045" s="1">
        <f>Tabel1[[#This Row],[Wind profiel]]-Tabel1[[#This Row],[Netto afname 2024 (LDN)]]</f>
        <v>1212.7</v>
      </c>
    </row>
    <row r="4046" spans="1:10" x14ac:dyDescent="0.2">
      <c r="A4046">
        <f t="shared" si="127"/>
        <v>6</v>
      </c>
      <c r="B4046" t="s">
        <v>4044</v>
      </c>
      <c r="C4046" s="1">
        <v>0</v>
      </c>
      <c r="D4046" s="1">
        <v>238.05528134254692</v>
      </c>
      <c r="E4046" s="1">
        <v>424.32000000000005</v>
      </c>
      <c r="F4046" s="1">
        <f t="shared" si="128"/>
        <v>186.26471865745313</v>
      </c>
      <c r="G4046" s="34"/>
      <c r="H4046" s="1">
        <v>1044.9000000000001</v>
      </c>
      <c r="I4046" s="1">
        <f>IF(Tabel1[[#This Row],[Netto afname 2024 (LDN)]]-Tabel1[[#This Row],[Wind profiel]]&lt;0,0,Tabel1[[#This Row],[Netto afname 2024 (LDN)]]-Tabel1[[#This Row],[Wind profiel]])</f>
        <v>0</v>
      </c>
      <c r="J4046" s="1">
        <f>Tabel1[[#This Row],[Wind profiel]]-Tabel1[[#This Row],[Netto afname 2024 (LDN)]]</f>
        <v>1044.9000000000001</v>
      </c>
    </row>
    <row r="4047" spans="1:10" x14ac:dyDescent="0.2">
      <c r="A4047">
        <f t="shared" si="127"/>
        <v>6</v>
      </c>
      <c r="B4047" t="s">
        <v>4045</v>
      </c>
      <c r="C4047" s="1">
        <v>0</v>
      </c>
      <c r="D4047" s="1">
        <v>259.08193484698916</v>
      </c>
      <c r="E4047" s="1">
        <v>435.84000000000003</v>
      </c>
      <c r="F4047" s="1">
        <f t="shared" si="128"/>
        <v>176.75806515301088</v>
      </c>
      <c r="G4047" s="34"/>
      <c r="H4047" s="1">
        <v>1013.1</v>
      </c>
      <c r="I4047" s="1">
        <f>IF(Tabel1[[#This Row],[Netto afname 2024 (LDN)]]-Tabel1[[#This Row],[Wind profiel]]&lt;0,0,Tabel1[[#This Row],[Netto afname 2024 (LDN)]]-Tabel1[[#This Row],[Wind profiel]])</f>
        <v>0</v>
      </c>
      <c r="J4047" s="1">
        <f>Tabel1[[#This Row],[Wind profiel]]-Tabel1[[#This Row],[Netto afname 2024 (LDN)]]</f>
        <v>1013.1</v>
      </c>
    </row>
    <row r="4048" spans="1:10" x14ac:dyDescent="0.2">
      <c r="A4048">
        <f t="shared" si="127"/>
        <v>6</v>
      </c>
      <c r="B4048" t="s">
        <v>4046</v>
      </c>
      <c r="C4048" s="1">
        <v>13.371600000000001</v>
      </c>
      <c r="D4048" s="1">
        <v>104.39289239881541</v>
      </c>
      <c r="E4048" s="1">
        <v>262.72000000000003</v>
      </c>
      <c r="F4048" s="1">
        <f t="shared" si="128"/>
        <v>171.69870760118462</v>
      </c>
      <c r="G4048" s="34"/>
      <c r="H4048" s="1">
        <v>921.5</v>
      </c>
      <c r="I4048" s="1">
        <f>IF(Tabel1[[#This Row],[Netto afname 2024 (LDN)]]-Tabel1[[#This Row],[Wind profiel]]&lt;0,0,Tabel1[[#This Row],[Netto afname 2024 (LDN)]]-Tabel1[[#This Row],[Wind profiel]])</f>
        <v>0</v>
      </c>
      <c r="J4048" s="1">
        <f>Tabel1[[#This Row],[Wind profiel]]-Tabel1[[#This Row],[Netto afname 2024 (LDN)]]</f>
        <v>908.12840000000006</v>
      </c>
    </row>
    <row r="4049" spans="1:10" x14ac:dyDescent="0.2">
      <c r="A4049">
        <f t="shared" si="127"/>
        <v>6</v>
      </c>
      <c r="B4049" t="s">
        <v>4047</v>
      </c>
      <c r="C4049" s="1">
        <v>23.298999999999999</v>
      </c>
      <c r="D4049" s="1">
        <v>200.69101678183614</v>
      </c>
      <c r="E4049" s="1">
        <v>354.08</v>
      </c>
      <c r="F4049" s="1">
        <f t="shared" si="128"/>
        <v>176.68798321816382</v>
      </c>
      <c r="G4049" s="34"/>
      <c r="H4049" s="1">
        <v>724.3</v>
      </c>
      <c r="I4049" s="1">
        <f>IF(Tabel1[[#This Row],[Netto afname 2024 (LDN)]]-Tabel1[[#This Row],[Wind profiel]]&lt;0,0,Tabel1[[#This Row],[Netto afname 2024 (LDN)]]-Tabel1[[#This Row],[Wind profiel]])</f>
        <v>0</v>
      </c>
      <c r="J4049" s="1">
        <f>Tabel1[[#This Row],[Wind profiel]]-Tabel1[[#This Row],[Netto afname 2024 (LDN)]]</f>
        <v>701.00099999999998</v>
      </c>
    </row>
    <row r="4050" spans="1:10" x14ac:dyDescent="0.2">
      <c r="A4050">
        <f t="shared" si="127"/>
        <v>6</v>
      </c>
      <c r="B4050" t="s">
        <v>4048</v>
      </c>
      <c r="C4050" s="1">
        <v>8.6611499999999992</v>
      </c>
      <c r="D4050" s="1">
        <v>174.87660414610068</v>
      </c>
      <c r="E4050" s="1">
        <v>360.16</v>
      </c>
      <c r="F4050" s="1">
        <f t="shared" si="128"/>
        <v>193.94454585389937</v>
      </c>
      <c r="G4050" s="34"/>
      <c r="H4050" s="1">
        <v>545</v>
      </c>
      <c r="I4050" s="1">
        <f>IF(Tabel1[[#This Row],[Netto afname 2024 (LDN)]]-Tabel1[[#This Row],[Wind profiel]]&lt;0,0,Tabel1[[#This Row],[Netto afname 2024 (LDN)]]-Tabel1[[#This Row],[Wind profiel]])</f>
        <v>0</v>
      </c>
      <c r="J4050" s="1">
        <f>Tabel1[[#This Row],[Wind profiel]]-Tabel1[[#This Row],[Netto afname 2024 (LDN)]]</f>
        <v>536.33884999999998</v>
      </c>
    </row>
    <row r="4051" spans="1:10" x14ac:dyDescent="0.2">
      <c r="A4051">
        <f t="shared" si="127"/>
        <v>6</v>
      </c>
      <c r="B4051" t="s">
        <v>4049</v>
      </c>
      <c r="C4051" s="1">
        <v>1.0129999999999999</v>
      </c>
      <c r="D4051" s="1">
        <v>227.34452122408689</v>
      </c>
      <c r="E4051" s="1">
        <v>406.40000000000003</v>
      </c>
      <c r="F4051" s="1">
        <f t="shared" si="128"/>
        <v>180.06847877591312</v>
      </c>
      <c r="G4051" s="34"/>
      <c r="H4051" s="1">
        <v>510.4</v>
      </c>
      <c r="I4051" s="1">
        <f>IF(Tabel1[[#This Row],[Netto afname 2024 (LDN)]]-Tabel1[[#This Row],[Wind profiel]]&lt;0,0,Tabel1[[#This Row],[Netto afname 2024 (LDN)]]-Tabel1[[#This Row],[Wind profiel]])</f>
        <v>0</v>
      </c>
      <c r="J4051" s="1">
        <f>Tabel1[[#This Row],[Wind profiel]]-Tabel1[[#This Row],[Netto afname 2024 (LDN)]]</f>
        <v>509.387</v>
      </c>
    </row>
    <row r="4052" spans="1:10" x14ac:dyDescent="0.2">
      <c r="A4052">
        <f t="shared" si="127"/>
        <v>6</v>
      </c>
      <c r="B4052" t="s">
        <v>4050</v>
      </c>
      <c r="C4052" s="1">
        <v>0</v>
      </c>
      <c r="D4052" s="1">
        <v>97.926949654491594</v>
      </c>
      <c r="E4052" s="1">
        <v>285.83999999999997</v>
      </c>
      <c r="F4052" s="1">
        <f t="shared" si="128"/>
        <v>187.9130503455084</v>
      </c>
      <c r="G4052" s="34"/>
      <c r="H4052" s="1">
        <v>515.79999999999995</v>
      </c>
      <c r="I4052" s="1">
        <f>IF(Tabel1[[#This Row],[Netto afname 2024 (LDN)]]-Tabel1[[#This Row],[Wind profiel]]&lt;0,0,Tabel1[[#This Row],[Netto afname 2024 (LDN)]]-Tabel1[[#This Row],[Wind profiel]])</f>
        <v>0</v>
      </c>
      <c r="J4052" s="1">
        <f>Tabel1[[#This Row],[Wind profiel]]-Tabel1[[#This Row],[Netto afname 2024 (LDN)]]</f>
        <v>515.79999999999995</v>
      </c>
    </row>
    <row r="4053" spans="1:10" x14ac:dyDescent="0.2">
      <c r="A4053">
        <f t="shared" si="127"/>
        <v>6</v>
      </c>
      <c r="B4053" t="s">
        <v>4051</v>
      </c>
      <c r="C4053" s="1">
        <v>45.433049999999994</v>
      </c>
      <c r="D4053" s="1">
        <v>5.5774925962487663</v>
      </c>
      <c r="E4053" s="1">
        <v>154.32</v>
      </c>
      <c r="F4053" s="1">
        <f t="shared" si="128"/>
        <v>194.17555740375121</v>
      </c>
      <c r="G4053" s="34"/>
      <c r="H4053" s="1">
        <v>392.8</v>
      </c>
      <c r="I4053" s="1">
        <f>IF(Tabel1[[#This Row],[Netto afname 2024 (LDN)]]-Tabel1[[#This Row],[Wind profiel]]&lt;0,0,Tabel1[[#This Row],[Netto afname 2024 (LDN)]]-Tabel1[[#This Row],[Wind profiel]])</f>
        <v>0</v>
      </c>
      <c r="J4053" s="1">
        <f>Tabel1[[#This Row],[Wind profiel]]-Tabel1[[#This Row],[Netto afname 2024 (LDN)]]</f>
        <v>347.36695000000003</v>
      </c>
    </row>
    <row r="4054" spans="1:10" x14ac:dyDescent="0.2">
      <c r="A4054">
        <f t="shared" si="127"/>
        <v>6</v>
      </c>
      <c r="B4054" t="s">
        <v>4052</v>
      </c>
      <c r="C4054" s="1">
        <v>151.34219999999999</v>
      </c>
      <c r="D4054" s="1">
        <v>0</v>
      </c>
      <c r="E4054" s="1">
        <v>50.160000000000004</v>
      </c>
      <c r="F4054" s="1">
        <f t="shared" si="128"/>
        <v>201.50219999999999</v>
      </c>
      <c r="G4054" s="34"/>
      <c r="H4054" s="1">
        <v>143.19999999999999</v>
      </c>
      <c r="I4054" s="1">
        <f>IF(Tabel1[[#This Row],[Netto afname 2024 (LDN)]]-Tabel1[[#This Row],[Wind profiel]]&lt;0,0,Tabel1[[#This Row],[Netto afname 2024 (LDN)]]-Tabel1[[#This Row],[Wind profiel]])</f>
        <v>8.1422000000000025</v>
      </c>
      <c r="J4054" s="1">
        <f>Tabel1[[#This Row],[Wind profiel]]-Tabel1[[#This Row],[Netto afname 2024 (LDN)]]</f>
        <v>-8.1422000000000025</v>
      </c>
    </row>
    <row r="4055" spans="1:10" x14ac:dyDescent="0.2">
      <c r="A4055">
        <f t="shared" si="127"/>
        <v>6</v>
      </c>
      <c r="B4055" t="s">
        <v>4053</v>
      </c>
      <c r="C4055" s="1">
        <v>188.72190000000001</v>
      </c>
      <c r="D4055" s="1">
        <v>0</v>
      </c>
      <c r="E4055" s="1">
        <v>12.24</v>
      </c>
      <c r="F4055" s="1">
        <f t="shared" si="128"/>
        <v>200.96190000000001</v>
      </c>
      <c r="G4055" s="34"/>
      <c r="H4055" s="1">
        <v>57.3</v>
      </c>
      <c r="I4055" s="1">
        <f>IF(Tabel1[[#This Row],[Netto afname 2024 (LDN)]]-Tabel1[[#This Row],[Wind profiel]]&lt;0,0,Tabel1[[#This Row],[Netto afname 2024 (LDN)]]-Tabel1[[#This Row],[Wind profiel]])</f>
        <v>131.42189999999999</v>
      </c>
      <c r="J4055" s="1">
        <f>Tabel1[[#This Row],[Wind profiel]]-Tabel1[[#This Row],[Netto afname 2024 (LDN)]]</f>
        <v>-131.42189999999999</v>
      </c>
    </row>
    <row r="4056" spans="1:10" x14ac:dyDescent="0.2">
      <c r="A4056">
        <f t="shared" si="127"/>
        <v>6</v>
      </c>
      <c r="B4056" t="s">
        <v>4054</v>
      </c>
      <c r="C4056" s="1">
        <v>203.10649999999998</v>
      </c>
      <c r="D4056" s="1">
        <v>0</v>
      </c>
      <c r="E4056" s="1">
        <v>0</v>
      </c>
      <c r="F4056" s="1">
        <f t="shared" si="128"/>
        <v>203.10649999999998</v>
      </c>
      <c r="G4056" s="34"/>
      <c r="H4056" s="1">
        <v>20.3</v>
      </c>
      <c r="I4056" s="1">
        <f>IF(Tabel1[[#This Row],[Netto afname 2024 (LDN)]]-Tabel1[[#This Row],[Wind profiel]]&lt;0,0,Tabel1[[#This Row],[Netto afname 2024 (LDN)]]-Tabel1[[#This Row],[Wind profiel]])</f>
        <v>182.80649999999997</v>
      </c>
      <c r="J4056" s="1">
        <f>Tabel1[[#This Row],[Wind profiel]]-Tabel1[[#This Row],[Netto afname 2024 (LDN)]]</f>
        <v>-182.80649999999997</v>
      </c>
    </row>
    <row r="4057" spans="1:10" x14ac:dyDescent="0.2">
      <c r="A4057">
        <f t="shared" si="127"/>
        <v>6</v>
      </c>
      <c r="B4057" t="s">
        <v>4055</v>
      </c>
      <c r="C4057" s="1">
        <v>199.81425000000002</v>
      </c>
      <c r="D4057" s="1">
        <v>0</v>
      </c>
      <c r="E4057" s="1">
        <v>0</v>
      </c>
      <c r="F4057" s="1">
        <f t="shared" si="128"/>
        <v>199.81425000000002</v>
      </c>
      <c r="G4057" s="34"/>
      <c r="H4057" s="1">
        <v>11.6</v>
      </c>
      <c r="I4057" s="1">
        <f>IF(Tabel1[[#This Row],[Netto afname 2024 (LDN)]]-Tabel1[[#This Row],[Wind profiel]]&lt;0,0,Tabel1[[#This Row],[Netto afname 2024 (LDN)]]-Tabel1[[#This Row],[Wind profiel]])</f>
        <v>188.21425000000002</v>
      </c>
      <c r="J4057" s="1">
        <f>Tabel1[[#This Row],[Wind profiel]]-Tabel1[[#This Row],[Netto afname 2024 (LDN)]]</f>
        <v>-188.21425000000002</v>
      </c>
    </row>
    <row r="4058" spans="1:10" x14ac:dyDescent="0.2">
      <c r="A4058">
        <f t="shared" si="127"/>
        <v>6</v>
      </c>
      <c r="B4058" t="s">
        <v>4056</v>
      </c>
      <c r="C4058" s="1">
        <v>200.11815000000001</v>
      </c>
      <c r="D4058" s="1">
        <v>0</v>
      </c>
      <c r="E4058" s="1">
        <v>0</v>
      </c>
      <c r="F4058" s="1">
        <f t="shared" si="128"/>
        <v>200.11815000000001</v>
      </c>
      <c r="G4058" s="34"/>
      <c r="H4058" s="1">
        <v>9.6999999999999993</v>
      </c>
      <c r="I4058" s="1">
        <f>IF(Tabel1[[#This Row],[Netto afname 2024 (LDN)]]-Tabel1[[#This Row],[Wind profiel]]&lt;0,0,Tabel1[[#This Row],[Netto afname 2024 (LDN)]]-Tabel1[[#This Row],[Wind profiel]])</f>
        <v>190.41815000000003</v>
      </c>
      <c r="J4058" s="1">
        <f>Tabel1[[#This Row],[Wind profiel]]-Tabel1[[#This Row],[Netto afname 2024 (LDN)]]</f>
        <v>-190.41815000000003</v>
      </c>
    </row>
    <row r="4059" spans="1:10" x14ac:dyDescent="0.2">
      <c r="A4059">
        <f t="shared" si="127"/>
        <v>6</v>
      </c>
      <c r="B4059" t="s">
        <v>4057</v>
      </c>
      <c r="C4059" s="1">
        <v>181.17504999999997</v>
      </c>
      <c r="D4059" s="1">
        <v>0</v>
      </c>
      <c r="E4059" s="1">
        <v>0</v>
      </c>
      <c r="F4059" s="1">
        <f t="shared" si="128"/>
        <v>181.17504999999997</v>
      </c>
      <c r="G4059" s="34"/>
      <c r="H4059" s="1">
        <v>13.1</v>
      </c>
      <c r="I4059" s="1">
        <f>IF(Tabel1[[#This Row],[Netto afname 2024 (LDN)]]-Tabel1[[#This Row],[Wind profiel]]&lt;0,0,Tabel1[[#This Row],[Netto afname 2024 (LDN)]]-Tabel1[[#This Row],[Wind profiel]])</f>
        <v>168.07504999999998</v>
      </c>
      <c r="J4059" s="1">
        <f>Tabel1[[#This Row],[Wind profiel]]-Tabel1[[#This Row],[Netto afname 2024 (LDN)]]</f>
        <v>-168.07504999999998</v>
      </c>
    </row>
    <row r="4060" spans="1:10" x14ac:dyDescent="0.2">
      <c r="A4060">
        <f t="shared" si="127"/>
        <v>6</v>
      </c>
      <c r="B4060" t="s">
        <v>4058</v>
      </c>
      <c r="C4060" s="1">
        <v>167.9554</v>
      </c>
      <c r="D4060" s="1">
        <v>0</v>
      </c>
      <c r="E4060" s="1">
        <v>0</v>
      </c>
      <c r="F4060" s="1">
        <f t="shared" si="128"/>
        <v>167.9554</v>
      </c>
      <c r="G4060" s="34"/>
      <c r="H4060" s="1">
        <v>31.9</v>
      </c>
      <c r="I4060" s="1">
        <f>IF(Tabel1[[#This Row],[Netto afname 2024 (LDN)]]-Tabel1[[#This Row],[Wind profiel]]&lt;0,0,Tabel1[[#This Row],[Netto afname 2024 (LDN)]]-Tabel1[[#This Row],[Wind profiel]])</f>
        <v>136.05539999999999</v>
      </c>
      <c r="J4060" s="1">
        <f>Tabel1[[#This Row],[Wind profiel]]-Tabel1[[#This Row],[Netto afname 2024 (LDN)]]</f>
        <v>-136.05539999999999</v>
      </c>
    </row>
    <row r="4061" spans="1:10" x14ac:dyDescent="0.2">
      <c r="A4061">
        <f t="shared" si="127"/>
        <v>6</v>
      </c>
      <c r="B4061" t="s">
        <v>4059</v>
      </c>
      <c r="C4061" s="1">
        <v>156.15395000000001</v>
      </c>
      <c r="D4061" s="1">
        <v>0</v>
      </c>
      <c r="E4061" s="1">
        <v>0</v>
      </c>
      <c r="F4061" s="1">
        <f t="shared" si="128"/>
        <v>156.15395000000001</v>
      </c>
      <c r="G4061" s="34"/>
      <c r="H4061" s="1">
        <v>21.2</v>
      </c>
      <c r="I4061" s="1">
        <f>IF(Tabel1[[#This Row],[Netto afname 2024 (LDN)]]-Tabel1[[#This Row],[Wind profiel]]&lt;0,0,Tabel1[[#This Row],[Netto afname 2024 (LDN)]]-Tabel1[[#This Row],[Wind profiel]])</f>
        <v>134.95395000000002</v>
      </c>
      <c r="J4061" s="1">
        <f>Tabel1[[#This Row],[Wind profiel]]-Tabel1[[#This Row],[Netto afname 2024 (LDN)]]</f>
        <v>-134.95395000000002</v>
      </c>
    </row>
    <row r="4062" spans="1:10" x14ac:dyDescent="0.2">
      <c r="A4062">
        <f t="shared" si="127"/>
        <v>6</v>
      </c>
      <c r="B4062" t="s">
        <v>4060</v>
      </c>
      <c r="C4062" s="1">
        <v>155.74875</v>
      </c>
      <c r="D4062" s="1">
        <v>0</v>
      </c>
      <c r="E4062" s="1">
        <v>0</v>
      </c>
      <c r="F4062" s="1">
        <f t="shared" si="128"/>
        <v>155.74875</v>
      </c>
      <c r="G4062" s="34"/>
      <c r="H4062" s="1">
        <v>19.5</v>
      </c>
      <c r="I4062" s="1">
        <f>IF(Tabel1[[#This Row],[Netto afname 2024 (LDN)]]-Tabel1[[#This Row],[Wind profiel]]&lt;0,0,Tabel1[[#This Row],[Netto afname 2024 (LDN)]]-Tabel1[[#This Row],[Wind profiel]])</f>
        <v>136.24875</v>
      </c>
      <c r="J4062" s="1">
        <f>Tabel1[[#This Row],[Wind profiel]]-Tabel1[[#This Row],[Netto afname 2024 (LDN)]]</f>
        <v>-136.24875</v>
      </c>
    </row>
    <row r="4063" spans="1:10" x14ac:dyDescent="0.2">
      <c r="A4063">
        <f t="shared" si="127"/>
        <v>6</v>
      </c>
      <c r="B4063" t="s">
        <v>4061</v>
      </c>
      <c r="C4063" s="1">
        <v>150.63310000000001</v>
      </c>
      <c r="D4063" s="1">
        <v>0</v>
      </c>
      <c r="E4063" s="1">
        <v>8.64</v>
      </c>
      <c r="F4063" s="1">
        <f t="shared" si="128"/>
        <v>159.2731</v>
      </c>
      <c r="G4063" s="34"/>
      <c r="H4063" s="1">
        <v>8.4</v>
      </c>
      <c r="I4063" s="1">
        <f>IF(Tabel1[[#This Row],[Netto afname 2024 (LDN)]]-Tabel1[[#This Row],[Wind profiel]]&lt;0,0,Tabel1[[#This Row],[Netto afname 2024 (LDN)]]-Tabel1[[#This Row],[Wind profiel]])</f>
        <v>142.23310000000001</v>
      </c>
      <c r="J4063" s="1">
        <f>Tabel1[[#This Row],[Wind profiel]]-Tabel1[[#This Row],[Netto afname 2024 (LDN)]]</f>
        <v>-142.23310000000001</v>
      </c>
    </row>
    <row r="4064" spans="1:10" x14ac:dyDescent="0.2">
      <c r="A4064">
        <f t="shared" si="127"/>
        <v>6</v>
      </c>
      <c r="B4064" t="s">
        <v>4062</v>
      </c>
      <c r="C4064" s="1">
        <v>76.025650000000013</v>
      </c>
      <c r="D4064" s="1">
        <v>0</v>
      </c>
      <c r="E4064" s="1">
        <v>83.84</v>
      </c>
      <c r="F4064" s="1">
        <f t="shared" si="128"/>
        <v>159.86565000000002</v>
      </c>
      <c r="G4064" s="34"/>
      <c r="H4064" s="1">
        <v>0</v>
      </c>
      <c r="I4064" s="1">
        <f>IF(Tabel1[[#This Row],[Netto afname 2024 (LDN)]]-Tabel1[[#This Row],[Wind profiel]]&lt;0,0,Tabel1[[#This Row],[Netto afname 2024 (LDN)]]-Tabel1[[#This Row],[Wind profiel]])</f>
        <v>76.025650000000013</v>
      </c>
      <c r="J4064" s="1">
        <f>Tabel1[[#This Row],[Wind profiel]]-Tabel1[[#This Row],[Netto afname 2024 (LDN)]]</f>
        <v>-76.025650000000013</v>
      </c>
    </row>
    <row r="4065" spans="1:10" x14ac:dyDescent="0.2">
      <c r="A4065">
        <f t="shared" si="127"/>
        <v>6</v>
      </c>
      <c r="B4065" t="s">
        <v>4063</v>
      </c>
      <c r="C4065" s="1">
        <v>33.428999999999995</v>
      </c>
      <c r="D4065" s="1">
        <v>19.101678183613032</v>
      </c>
      <c r="E4065" s="1">
        <v>149.44</v>
      </c>
      <c r="F4065" s="1">
        <f t="shared" si="128"/>
        <v>163.76732181638698</v>
      </c>
      <c r="G4065" s="34"/>
      <c r="H4065" s="1">
        <v>0</v>
      </c>
      <c r="I4065" s="1">
        <f>IF(Tabel1[[#This Row],[Netto afname 2024 (LDN)]]-Tabel1[[#This Row],[Wind profiel]]&lt;0,0,Tabel1[[#This Row],[Netto afname 2024 (LDN)]]-Tabel1[[#This Row],[Wind profiel]])</f>
        <v>33.428999999999995</v>
      </c>
      <c r="J4065" s="1">
        <f>Tabel1[[#This Row],[Wind profiel]]-Tabel1[[#This Row],[Netto afname 2024 (LDN)]]</f>
        <v>-33.428999999999995</v>
      </c>
    </row>
    <row r="4066" spans="1:10" x14ac:dyDescent="0.2">
      <c r="A4066">
        <f t="shared" si="127"/>
        <v>6</v>
      </c>
      <c r="B4066" t="s">
        <v>4064</v>
      </c>
      <c r="C4066" s="1">
        <v>9.0156999999999989</v>
      </c>
      <c r="D4066" s="1">
        <v>33.415597235932871</v>
      </c>
      <c r="E4066" s="1">
        <v>188.39999999999998</v>
      </c>
      <c r="F4066" s="1">
        <f t="shared" si="128"/>
        <v>164.00010276406712</v>
      </c>
      <c r="G4066" s="34"/>
      <c r="H4066" s="1">
        <v>0</v>
      </c>
      <c r="I4066" s="1">
        <f>IF(Tabel1[[#This Row],[Netto afname 2024 (LDN)]]-Tabel1[[#This Row],[Wind profiel]]&lt;0,0,Tabel1[[#This Row],[Netto afname 2024 (LDN)]]-Tabel1[[#This Row],[Wind profiel]])</f>
        <v>9.0156999999999989</v>
      </c>
      <c r="J4066" s="1">
        <f>Tabel1[[#This Row],[Wind profiel]]-Tabel1[[#This Row],[Netto afname 2024 (LDN)]]</f>
        <v>-9.0156999999999989</v>
      </c>
    </row>
    <row r="4067" spans="1:10" x14ac:dyDescent="0.2">
      <c r="A4067">
        <f t="shared" si="127"/>
        <v>6</v>
      </c>
      <c r="B4067" t="s">
        <v>4065</v>
      </c>
      <c r="C4067" s="1">
        <v>2.68445</v>
      </c>
      <c r="D4067" s="1">
        <v>61.204343534057259</v>
      </c>
      <c r="E4067" s="1">
        <v>228.71999999999997</v>
      </c>
      <c r="F4067" s="1">
        <f t="shared" si="128"/>
        <v>170.20010646594272</v>
      </c>
      <c r="G4067" s="34"/>
      <c r="H4067" s="1">
        <v>0</v>
      </c>
      <c r="I4067" s="1">
        <f>IF(Tabel1[[#This Row],[Netto afname 2024 (LDN)]]-Tabel1[[#This Row],[Wind profiel]]&lt;0,0,Tabel1[[#This Row],[Netto afname 2024 (LDN)]]-Tabel1[[#This Row],[Wind profiel]])</f>
        <v>2.68445</v>
      </c>
      <c r="J4067" s="1">
        <f>Tabel1[[#This Row],[Wind profiel]]-Tabel1[[#This Row],[Netto afname 2024 (LDN)]]</f>
        <v>-2.68445</v>
      </c>
    </row>
    <row r="4068" spans="1:10" x14ac:dyDescent="0.2">
      <c r="A4068">
        <f t="shared" si="127"/>
        <v>6</v>
      </c>
      <c r="B4068" t="s">
        <v>4066</v>
      </c>
      <c r="C4068" s="1">
        <v>37.480999999999995</v>
      </c>
      <c r="D4068" s="1">
        <v>18.361303060217175</v>
      </c>
      <c r="E4068" s="1">
        <v>139.12</v>
      </c>
      <c r="F4068" s="1">
        <f t="shared" si="128"/>
        <v>158.23969693978282</v>
      </c>
      <c r="G4068" s="34"/>
      <c r="H4068" s="1">
        <v>0</v>
      </c>
      <c r="I4068" s="1">
        <f>IF(Tabel1[[#This Row],[Netto afname 2024 (LDN)]]-Tabel1[[#This Row],[Wind profiel]]&lt;0,0,Tabel1[[#This Row],[Netto afname 2024 (LDN)]]-Tabel1[[#This Row],[Wind profiel]])</f>
        <v>37.480999999999995</v>
      </c>
      <c r="J4068" s="1">
        <f>Tabel1[[#This Row],[Wind profiel]]-Tabel1[[#This Row],[Netto afname 2024 (LDN)]]</f>
        <v>-37.480999999999995</v>
      </c>
    </row>
    <row r="4069" spans="1:10" x14ac:dyDescent="0.2">
      <c r="A4069">
        <f t="shared" si="127"/>
        <v>6</v>
      </c>
      <c r="B4069" t="s">
        <v>4067</v>
      </c>
      <c r="C4069" s="1">
        <v>28.566600000000001</v>
      </c>
      <c r="D4069" s="1">
        <v>4.5409674234945703</v>
      </c>
      <c r="E4069" s="1">
        <v>154</v>
      </c>
      <c r="F4069" s="1">
        <f t="shared" si="128"/>
        <v>178.02563257650542</v>
      </c>
      <c r="G4069" s="34"/>
      <c r="H4069" s="1">
        <v>0</v>
      </c>
      <c r="I4069" s="1">
        <f>IF(Tabel1[[#This Row],[Netto afname 2024 (LDN)]]-Tabel1[[#This Row],[Wind profiel]]&lt;0,0,Tabel1[[#This Row],[Netto afname 2024 (LDN)]]-Tabel1[[#This Row],[Wind profiel]])</f>
        <v>28.566600000000001</v>
      </c>
      <c r="J4069" s="1">
        <f>Tabel1[[#This Row],[Wind profiel]]-Tabel1[[#This Row],[Netto afname 2024 (LDN)]]</f>
        <v>-28.566600000000001</v>
      </c>
    </row>
    <row r="4070" spans="1:10" x14ac:dyDescent="0.2">
      <c r="A4070">
        <f t="shared" si="127"/>
        <v>6</v>
      </c>
      <c r="B4070" t="s">
        <v>4068</v>
      </c>
      <c r="C4070" s="1">
        <v>0.50649999999999995</v>
      </c>
      <c r="D4070" s="1">
        <v>39.98025666337611</v>
      </c>
      <c r="E4070" s="1">
        <v>207.2</v>
      </c>
      <c r="F4070" s="1">
        <f t="shared" si="128"/>
        <v>167.72624333662387</v>
      </c>
      <c r="G4070" s="34"/>
      <c r="H4070" s="1">
        <v>0</v>
      </c>
      <c r="I4070" s="1">
        <f>IF(Tabel1[[#This Row],[Netto afname 2024 (LDN)]]-Tabel1[[#This Row],[Wind profiel]]&lt;0,0,Tabel1[[#This Row],[Netto afname 2024 (LDN)]]-Tabel1[[#This Row],[Wind profiel]])</f>
        <v>0.50649999999999995</v>
      </c>
      <c r="J4070" s="1">
        <f>Tabel1[[#This Row],[Wind profiel]]-Tabel1[[#This Row],[Netto afname 2024 (LDN)]]</f>
        <v>-0.50649999999999995</v>
      </c>
    </row>
    <row r="4071" spans="1:10" x14ac:dyDescent="0.2">
      <c r="A4071">
        <f t="shared" si="127"/>
        <v>6</v>
      </c>
      <c r="B4071" t="s">
        <v>4069</v>
      </c>
      <c r="C4071" s="1">
        <v>1.8233999999999999</v>
      </c>
      <c r="D4071" s="1">
        <v>23.297137216189537</v>
      </c>
      <c r="E4071" s="1">
        <v>198.56</v>
      </c>
      <c r="F4071" s="1">
        <f t="shared" si="128"/>
        <v>177.08626278381047</v>
      </c>
      <c r="G4071" s="34"/>
      <c r="H4071" s="1">
        <v>0</v>
      </c>
      <c r="I4071" s="1">
        <f>IF(Tabel1[[#This Row],[Netto afname 2024 (LDN)]]-Tabel1[[#This Row],[Wind profiel]]&lt;0,0,Tabel1[[#This Row],[Netto afname 2024 (LDN)]]-Tabel1[[#This Row],[Wind profiel]])</f>
        <v>1.8233999999999999</v>
      </c>
      <c r="J4071" s="1">
        <f>Tabel1[[#This Row],[Wind profiel]]-Tabel1[[#This Row],[Netto afname 2024 (LDN)]]</f>
        <v>-1.8233999999999999</v>
      </c>
    </row>
    <row r="4072" spans="1:10" x14ac:dyDescent="0.2">
      <c r="A4072">
        <f t="shared" si="127"/>
        <v>6</v>
      </c>
      <c r="B4072" t="s">
        <v>4070</v>
      </c>
      <c r="C4072" s="1">
        <v>27.300350000000002</v>
      </c>
      <c r="D4072" s="1">
        <v>2.6159921026653503</v>
      </c>
      <c r="E4072" s="1">
        <v>152.48000000000002</v>
      </c>
      <c r="F4072" s="1">
        <f t="shared" si="128"/>
        <v>177.16435789733467</v>
      </c>
      <c r="G4072" s="34"/>
      <c r="H4072" s="1">
        <v>0</v>
      </c>
      <c r="I4072" s="1">
        <f>IF(Tabel1[[#This Row],[Netto afname 2024 (LDN)]]-Tabel1[[#This Row],[Wind profiel]]&lt;0,0,Tabel1[[#This Row],[Netto afname 2024 (LDN)]]-Tabel1[[#This Row],[Wind profiel]])</f>
        <v>27.300350000000002</v>
      </c>
      <c r="J4072" s="1">
        <f>Tabel1[[#This Row],[Wind profiel]]-Tabel1[[#This Row],[Netto afname 2024 (LDN)]]</f>
        <v>-27.300350000000002</v>
      </c>
    </row>
    <row r="4073" spans="1:10" x14ac:dyDescent="0.2">
      <c r="A4073">
        <f t="shared" si="127"/>
        <v>6</v>
      </c>
      <c r="B4073" t="s">
        <v>4071</v>
      </c>
      <c r="C4073" s="1">
        <v>50.042199999999994</v>
      </c>
      <c r="D4073" s="1">
        <v>0</v>
      </c>
      <c r="E4073" s="1">
        <v>128.4</v>
      </c>
      <c r="F4073" s="1">
        <f t="shared" si="128"/>
        <v>178.44220000000001</v>
      </c>
      <c r="G4073" s="34"/>
      <c r="H4073" s="1">
        <v>0</v>
      </c>
      <c r="I4073" s="1">
        <f>IF(Tabel1[[#This Row],[Netto afname 2024 (LDN)]]-Tabel1[[#This Row],[Wind profiel]]&lt;0,0,Tabel1[[#This Row],[Netto afname 2024 (LDN)]]-Tabel1[[#This Row],[Wind profiel]])</f>
        <v>50.042199999999994</v>
      </c>
      <c r="J4073" s="1">
        <f>Tabel1[[#This Row],[Wind profiel]]-Tabel1[[#This Row],[Netto afname 2024 (LDN)]]</f>
        <v>-50.042199999999994</v>
      </c>
    </row>
    <row r="4074" spans="1:10" x14ac:dyDescent="0.2">
      <c r="A4074">
        <f t="shared" si="127"/>
        <v>6</v>
      </c>
      <c r="B4074" t="s">
        <v>4072</v>
      </c>
      <c r="C4074" s="1">
        <v>47.4084</v>
      </c>
      <c r="D4074" s="1">
        <v>0.34550839091806518</v>
      </c>
      <c r="E4074" s="1">
        <v>132.95999999999998</v>
      </c>
      <c r="F4074" s="1">
        <f t="shared" si="128"/>
        <v>180.02289160908191</v>
      </c>
      <c r="G4074" s="34"/>
      <c r="H4074" s="1">
        <v>41.9</v>
      </c>
      <c r="I4074" s="1">
        <f>IF(Tabel1[[#This Row],[Netto afname 2024 (LDN)]]-Tabel1[[#This Row],[Wind profiel]]&lt;0,0,Tabel1[[#This Row],[Netto afname 2024 (LDN)]]-Tabel1[[#This Row],[Wind profiel]])</f>
        <v>5.5084000000000017</v>
      </c>
      <c r="J4074" s="1">
        <f>Tabel1[[#This Row],[Wind profiel]]-Tabel1[[#This Row],[Netto afname 2024 (LDN)]]</f>
        <v>-5.5084000000000017</v>
      </c>
    </row>
    <row r="4075" spans="1:10" x14ac:dyDescent="0.2">
      <c r="A4075">
        <f t="shared" si="127"/>
        <v>6</v>
      </c>
      <c r="B4075" t="s">
        <v>4073</v>
      </c>
      <c r="C4075" s="1">
        <v>151.79804999999999</v>
      </c>
      <c r="D4075" s="1">
        <v>0</v>
      </c>
      <c r="E4075" s="1">
        <v>54.160000000000004</v>
      </c>
      <c r="F4075" s="1">
        <f t="shared" si="128"/>
        <v>205.95804999999999</v>
      </c>
      <c r="G4075" s="34"/>
      <c r="H4075" s="1">
        <v>39.200000000000003</v>
      </c>
      <c r="I4075" s="1">
        <f>IF(Tabel1[[#This Row],[Netto afname 2024 (LDN)]]-Tabel1[[#This Row],[Wind profiel]]&lt;0,0,Tabel1[[#This Row],[Netto afname 2024 (LDN)]]-Tabel1[[#This Row],[Wind profiel]])</f>
        <v>112.59804999999999</v>
      </c>
      <c r="J4075" s="1">
        <f>Tabel1[[#This Row],[Wind profiel]]-Tabel1[[#This Row],[Netto afname 2024 (LDN)]]</f>
        <v>-112.59804999999999</v>
      </c>
    </row>
    <row r="4076" spans="1:10" x14ac:dyDescent="0.2">
      <c r="A4076">
        <f t="shared" si="127"/>
        <v>6</v>
      </c>
      <c r="B4076" t="s">
        <v>4074</v>
      </c>
      <c r="C4076" s="1">
        <v>154.43185</v>
      </c>
      <c r="D4076" s="1">
        <v>0</v>
      </c>
      <c r="E4076" s="1">
        <v>73.92</v>
      </c>
      <c r="F4076" s="1">
        <f t="shared" si="128"/>
        <v>228.35185000000001</v>
      </c>
      <c r="G4076" s="34"/>
      <c r="H4076" s="1">
        <v>10.6</v>
      </c>
      <c r="I4076" s="1">
        <f>IF(Tabel1[[#This Row],[Netto afname 2024 (LDN)]]-Tabel1[[#This Row],[Wind profiel]]&lt;0,0,Tabel1[[#This Row],[Netto afname 2024 (LDN)]]-Tabel1[[#This Row],[Wind profiel]])</f>
        <v>143.83185</v>
      </c>
      <c r="J4076" s="1">
        <f>Tabel1[[#This Row],[Wind profiel]]-Tabel1[[#This Row],[Netto afname 2024 (LDN)]]</f>
        <v>-143.83185</v>
      </c>
    </row>
    <row r="4077" spans="1:10" x14ac:dyDescent="0.2">
      <c r="A4077">
        <f t="shared" si="127"/>
        <v>6</v>
      </c>
      <c r="B4077" t="s">
        <v>4075</v>
      </c>
      <c r="C4077" s="1">
        <v>197.28174999999999</v>
      </c>
      <c r="D4077" s="1">
        <v>0</v>
      </c>
      <c r="E4077" s="1">
        <v>74.72</v>
      </c>
      <c r="F4077" s="1">
        <f t="shared" si="128"/>
        <v>272.00175000000002</v>
      </c>
      <c r="G4077" s="34"/>
      <c r="H4077" s="1">
        <v>10.3</v>
      </c>
      <c r="I4077" s="1">
        <f>IF(Tabel1[[#This Row],[Netto afname 2024 (LDN)]]-Tabel1[[#This Row],[Wind profiel]]&lt;0,0,Tabel1[[#This Row],[Netto afname 2024 (LDN)]]-Tabel1[[#This Row],[Wind profiel]])</f>
        <v>186.98174999999998</v>
      </c>
      <c r="J4077" s="1">
        <f>Tabel1[[#This Row],[Wind profiel]]-Tabel1[[#This Row],[Netto afname 2024 (LDN)]]</f>
        <v>-186.98174999999998</v>
      </c>
    </row>
    <row r="4078" spans="1:10" x14ac:dyDescent="0.2">
      <c r="A4078">
        <f t="shared" si="127"/>
        <v>6</v>
      </c>
      <c r="B4078" t="s">
        <v>4076</v>
      </c>
      <c r="C4078" s="1">
        <v>265.35534999999999</v>
      </c>
      <c r="D4078" s="1">
        <v>0</v>
      </c>
      <c r="E4078" s="1">
        <v>22.08</v>
      </c>
      <c r="F4078" s="1">
        <f t="shared" si="128"/>
        <v>287.43534999999997</v>
      </c>
      <c r="G4078" s="34"/>
      <c r="H4078" s="1">
        <v>51</v>
      </c>
      <c r="I4078" s="1">
        <f>IF(Tabel1[[#This Row],[Netto afname 2024 (LDN)]]-Tabel1[[#This Row],[Wind profiel]]&lt;0,0,Tabel1[[#This Row],[Netto afname 2024 (LDN)]]-Tabel1[[#This Row],[Wind profiel]])</f>
        <v>214.35534999999999</v>
      </c>
      <c r="J4078" s="1">
        <f>Tabel1[[#This Row],[Wind profiel]]-Tabel1[[#This Row],[Netto afname 2024 (LDN)]]</f>
        <v>-214.35534999999999</v>
      </c>
    </row>
    <row r="4079" spans="1:10" x14ac:dyDescent="0.2">
      <c r="A4079">
        <f t="shared" si="127"/>
        <v>6</v>
      </c>
      <c r="B4079" t="s">
        <v>4077</v>
      </c>
      <c r="C4079" s="1">
        <v>258.97345000000001</v>
      </c>
      <c r="D4079" s="1">
        <v>0</v>
      </c>
      <c r="E4079" s="1">
        <v>12.399999999999999</v>
      </c>
      <c r="F4079" s="1">
        <f t="shared" si="128"/>
        <v>271.37344999999999</v>
      </c>
      <c r="G4079" s="34"/>
      <c r="H4079" s="1">
        <v>86.2</v>
      </c>
      <c r="I4079" s="1">
        <f>IF(Tabel1[[#This Row],[Netto afname 2024 (LDN)]]-Tabel1[[#This Row],[Wind profiel]]&lt;0,0,Tabel1[[#This Row],[Netto afname 2024 (LDN)]]-Tabel1[[#This Row],[Wind profiel]])</f>
        <v>172.77345000000003</v>
      </c>
      <c r="J4079" s="1">
        <f>Tabel1[[#This Row],[Wind profiel]]-Tabel1[[#This Row],[Netto afname 2024 (LDN)]]</f>
        <v>-172.77345000000003</v>
      </c>
    </row>
    <row r="4080" spans="1:10" x14ac:dyDescent="0.2">
      <c r="A4080">
        <f t="shared" si="127"/>
        <v>6</v>
      </c>
      <c r="B4080" t="s">
        <v>4078</v>
      </c>
      <c r="C4080" s="1">
        <v>256.59289999999999</v>
      </c>
      <c r="D4080" s="1">
        <v>0</v>
      </c>
      <c r="E4080" s="1">
        <v>0.16</v>
      </c>
      <c r="F4080" s="1">
        <f t="shared" si="128"/>
        <v>256.75290000000001</v>
      </c>
      <c r="G4080" s="34"/>
      <c r="H4080" s="1">
        <v>157.19999999999999</v>
      </c>
      <c r="I4080" s="1">
        <f>IF(Tabel1[[#This Row],[Netto afname 2024 (LDN)]]-Tabel1[[#This Row],[Wind profiel]]&lt;0,0,Tabel1[[#This Row],[Netto afname 2024 (LDN)]]-Tabel1[[#This Row],[Wind profiel]])</f>
        <v>99.392899999999997</v>
      </c>
      <c r="J4080" s="1">
        <f>Tabel1[[#This Row],[Wind profiel]]-Tabel1[[#This Row],[Netto afname 2024 (LDN)]]</f>
        <v>-99.392899999999997</v>
      </c>
    </row>
    <row r="4081" spans="1:10" x14ac:dyDescent="0.2">
      <c r="A4081">
        <f t="shared" si="127"/>
        <v>6</v>
      </c>
      <c r="B4081" t="s">
        <v>4079</v>
      </c>
      <c r="C4081" s="1">
        <v>210.45075</v>
      </c>
      <c r="D4081" s="1">
        <v>0</v>
      </c>
      <c r="E4081" s="1">
        <v>0</v>
      </c>
      <c r="F4081" s="1">
        <f t="shared" si="128"/>
        <v>210.45075</v>
      </c>
      <c r="G4081" s="34"/>
      <c r="H4081" s="1">
        <v>392.3</v>
      </c>
      <c r="I4081" s="1">
        <f>IF(Tabel1[[#This Row],[Netto afname 2024 (LDN)]]-Tabel1[[#This Row],[Wind profiel]]&lt;0,0,Tabel1[[#This Row],[Netto afname 2024 (LDN)]]-Tabel1[[#This Row],[Wind profiel]])</f>
        <v>0</v>
      </c>
      <c r="J4081" s="1">
        <f>Tabel1[[#This Row],[Wind profiel]]-Tabel1[[#This Row],[Netto afname 2024 (LDN)]]</f>
        <v>181.84925000000001</v>
      </c>
    </row>
    <row r="4082" spans="1:10" x14ac:dyDescent="0.2">
      <c r="A4082">
        <f t="shared" si="127"/>
        <v>6</v>
      </c>
      <c r="B4082" t="s">
        <v>4080</v>
      </c>
      <c r="C4082" s="1">
        <v>210.60270000000003</v>
      </c>
      <c r="D4082" s="1">
        <v>0</v>
      </c>
      <c r="E4082" s="1">
        <v>0</v>
      </c>
      <c r="F4082" s="1">
        <f t="shared" si="128"/>
        <v>210.60270000000003</v>
      </c>
      <c r="G4082" s="34"/>
      <c r="H4082" s="1">
        <v>842.6</v>
      </c>
      <c r="I4082" s="1">
        <f>IF(Tabel1[[#This Row],[Netto afname 2024 (LDN)]]-Tabel1[[#This Row],[Wind profiel]]&lt;0,0,Tabel1[[#This Row],[Netto afname 2024 (LDN)]]-Tabel1[[#This Row],[Wind profiel]])</f>
        <v>0</v>
      </c>
      <c r="J4082" s="1">
        <f>Tabel1[[#This Row],[Wind profiel]]-Tabel1[[#This Row],[Netto afname 2024 (LDN)]]</f>
        <v>631.9973</v>
      </c>
    </row>
    <row r="4083" spans="1:10" x14ac:dyDescent="0.2">
      <c r="A4083">
        <f t="shared" si="127"/>
        <v>6</v>
      </c>
      <c r="B4083" t="s">
        <v>4081</v>
      </c>
      <c r="C4083" s="1">
        <v>197.99084999999999</v>
      </c>
      <c r="D4083" s="1">
        <v>0</v>
      </c>
      <c r="E4083" s="1">
        <v>0</v>
      </c>
      <c r="F4083" s="1">
        <f t="shared" si="128"/>
        <v>197.99084999999999</v>
      </c>
      <c r="G4083" s="34"/>
      <c r="H4083" s="1">
        <v>709.7</v>
      </c>
      <c r="I4083" s="1">
        <f>IF(Tabel1[[#This Row],[Netto afname 2024 (LDN)]]-Tabel1[[#This Row],[Wind profiel]]&lt;0,0,Tabel1[[#This Row],[Netto afname 2024 (LDN)]]-Tabel1[[#This Row],[Wind profiel]])</f>
        <v>0</v>
      </c>
      <c r="J4083" s="1">
        <f>Tabel1[[#This Row],[Wind profiel]]-Tabel1[[#This Row],[Netto afname 2024 (LDN)]]</f>
        <v>511.70915000000002</v>
      </c>
    </row>
    <row r="4084" spans="1:10" x14ac:dyDescent="0.2">
      <c r="A4084">
        <f t="shared" si="127"/>
        <v>6</v>
      </c>
      <c r="B4084" t="s">
        <v>4082</v>
      </c>
      <c r="C4084" s="1">
        <v>193.43235000000001</v>
      </c>
      <c r="D4084" s="1">
        <v>0</v>
      </c>
      <c r="E4084" s="1">
        <v>0</v>
      </c>
      <c r="F4084" s="1">
        <f t="shared" si="128"/>
        <v>193.43235000000001</v>
      </c>
      <c r="G4084" s="34"/>
      <c r="H4084" s="1">
        <v>714.5</v>
      </c>
      <c r="I4084" s="1">
        <f>IF(Tabel1[[#This Row],[Netto afname 2024 (LDN)]]-Tabel1[[#This Row],[Wind profiel]]&lt;0,0,Tabel1[[#This Row],[Netto afname 2024 (LDN)]]-Tabel1[[#This Row],[Wind profiel]])</f>
        <v>0</v>
      </c>
      <c r="J4084" s="1">
        <f>Tabel1[[#This Row],[Wind profiel]]-Tabel1[[#This Row],[Netto afname 2024 (LDN)]]</f>
        <v>521.06764999999996</v>
      </c>
    </row>
    <row r="4085" spans="1:10" x14ac:dyDescent="0.2">
      <c r="A4085">
        <f t="shared" si="127"/>
        <v>6</v>
      </c>
      <c r="B4085" t="s">
        <v>4083</v>
      </c>
      <c r="C4085" s="1">
        <v>185.68290000000002</v>
      </c>
      <c r="D4085" s="1">
        <v>0</v>
      </c>
      <c r="E4085" s="1">
        <v>0</v>
      </c>
      <c r="F4085" s="1">
        <f t="shared" si="128"/>
        <v>185.68290000000002</v>
      </c>
      <c r="G4085" s="34"/>
      <c r="H4085" s="1">
        <v>863.2</v>
      </c>
      <c r="I4085" s="1">
        <f>IF(Tabel1[[#This Row],[Netto afname 2024 (LDN)]]-Tabel1[[#This Row],[Wind profiel]]&lt;0,0,Tabel1[[#This Row],[Netto afname 2024 (LDN)]]-Tabel1[[#This Row],[Wind profiel]])</f>
        <v>0</v>
      </c>
      <c r="J4085" s="1">
        <f>Tabel1[[#This Row],[Wind profiel]]-Tabel1[[#This Row],[Netto afname 2024 (LDN)]]</f>
        <v>677.51710000000003</v>
      </c>
    </row>
    <row r="4086" spans="1:10" x14ac:dyDescent="0.2">
      <c r="A4086">
        <f t="shared" si="127"/>
        <v>6</v>
      </c>
      <c r="B4086" t="s">
        <v>4084</v>
      </c>
      <c r="C4086" s="1">
        <v>189.6336</v>
      </c>
      <c r="D4086" s="1">
        <v>0</v>
      </c>
      <c r="E4086" s="1">
        <v>0</v>
      </c>
      <c r="F4086" s="1">
        <f t="shared" si="128"/>
        <v>189.6336</v>
      </c>
      <c r="G4086" s="34"/>
      <c r="H4086" s="1">
        <v>983.4</v>
      </c>
      <c r="I4086" s="1">
        <f>IF(Tabel1[[#This Row],[Netto afname 2024 (LDN)]]-Tabel1[[#This Row],[Wind profiel]]&lt;0,0,Tabel1[[#This Row],[Netto afname 2024 (LDN)]]-Tabel1[[#This Row],[Wind profiel]])</f>
        <v>0</v>
      </c>
      <c r="J4086" s="1">
        <f>Tabel1[[#This Row],[Wind profiel]]-Tabel1[[#This Row],[Netto afname 2024 (LDN)]]</f>
        <v>793.76639999999998</v>
      </c>
    </row>
    <row r="4087" spans="1:10" x14ac:dyDescent="0.2">
      <c r="A4087">
        <f t="shared" si="127"/>
        <v>6</v>
      </c>
      <c r="B4087" t="s">
        <v>4085</v>
      </c>
      <c r="C4087" s="1">
        <v>188.92450000000002</v>
      </c>
      <c r="D4087" s="1">
        <v>0</v>
      </c>
      <c r="E4087" s="1">
        <v>7.1999999999999993</v>
      </c>
      <c r="F4087" s="1">
        <f t="shared" si="128"/>
        <v>196.12450000000001</v>
      </c>
      <c r="G4087" s="34"/>
      <c r="H4087" s="1">
        <v>1673.1</v>
      </c>
      <c r="I4087" s="1">
        <f>IF(Tabel1[[#This Row],[Netto afname 2024 (LDN)]]-Tabel1[[#This Row],[Wind profiel]]&lt;0,0,Tabel1[[#This Row],[Netto afname 2024 (LDN)]]-Tabel1[[#This Row],[Wind profiel]])</f>
        <v>0</v>
      </c>
      <c r="J4087" s="1">
        <f>Tabel1[[#This Row],[Wind profiel]]-Tabel1[[#This Row],[Netto afname 2024 (LDN)]]</f>
        <v>1484.1754999999998</v>
      </c>
    </row>
    <row r="4088" spans="1:10" x14ac:dyDescent="0.2">
      <c r="A4088">
        <f t="shared" si="127"/>
        <v>6</v>
      </c>
      <c r="B4088" t="s">
        <v>4086</v>
      </c>
      <c r="C4088" s="1">
        <v>132.95625000000001</v>
      </c>
      <c r="D4088" s="1">
        <v>0</v>
      </c>
      <c r="E4088" s="1">
        <v>73.36</v>
      </c>
      <c r="F4088" s="1">
        <f t="shared" si="128"/>
        <v>206.31625000000003</v>
      </c>
      <c r="G4088" s="34"/>
      <c r="H4088" s="1">
        <v>1447.7</v>
      </c>
      <c r="I4088" s="1">
        <f>IF(Tabel1[[#This Row],[Netto afname 2024 (LDN)]]-Tabel1[[#This Row],[Wind profiel]]&lt;0,0,Tabel1[[#This Row],[Netto afname 2024 (LDN)]]-Tabel1[[#This Row],[Wind profiel]])</f>
        <v>0</v>
      </c>
      <c r="J4088" s="1">
        <f>Tabel1[[#This Row],[Wind profiel]]-Tabel1[[#This Row],[Netto afname 2024 (LDN)]]</f>
        <v>1314.7437500000001</v>
      </c>
    </row>
    <row r="4089" spans="1:10" x14ac:dyDescent="0.2">
      <c r="A4089">
        <f t="shared" si="127"/>
        <v>6</v>
      </c>
      <c r="B4089" t="s">
        <v>4087</v>
      </c>
      <c r="C4089" s="1">
        <v>3.2922500000000001</v>
      </c>
      <c r="D4089" s="1">
        <v>37.956564659427443</v>
      </c>
      <c r="E4089" s="1">
        <v>193.44</v>
      </c>
      <c r="F4089" s="1">
        <f t="shared" si="128"/>
        <v>158.77568534057255</v>
      </c>
      <c r="G4089" s="34"/>
      <c r="H4089" s="1">
        <v>853.5</v>
      </c>
      <c r="I4089" s="1">
        <f>IF(Tabel1[[#This Row],[Netto afname 2024 (LDN)]]-Tabel1[[#This Row],[Wind profiel]]&lt;0,0,Tabel1[[#This Row],[Netto afname 2024 (LDN)]]-Tabel1[[#This Row],[Wind profiel]])</f>
        <v>0</v>
      </c>
      <c r="J4089" s="1">
        <f>Tabel1[[#This Row],[Wind profiel]]-Tabel1[[#This Row],[Netto afname 2024 (LDN)]]</f>
        <v>850.20775000000003</v>
      </c>
    </row>
    <row r="4090" spans="1:10" x14ac:dyDescent="0.2">
      <c r="A4090">
        <f t="shared" si="127"/>
        <v>6</v>
      </c>
      <c r="B4090" t="s">
        <v>4088</v>
      </c>
      <c r="C4090" s="1">
        <v>3.0390000000000001</v>
      </c>
      <c r="D4090" s="1">
        <v>113.47482724580453</v>
      </c>
      <c r="E4090" s="1">
        <v>286.15999999999997</v>
      </c>
      <c r="F4090" s="1">
        <f t="shared" si="128"/>
        <v>175.72417275419542</v>
      </c>
      <c r="G4090" s="34"/>
      <c r="H4090" s="1">
        <v>700.5</v>
      </c>
      <c r="I4090" s="1">
        <f>IF(Tabel1[[#This Row],[Netto afname 2024 (LDN)]]-Tabel1[[#This Row],[Wind profiel]]&lt;0,0,Tabel1[[#This Row],[Netto afname 2024 (LDN)]]-Tabel1[[#This Row],[Wind profiel]])</f>
        <v>0</v>
      </c>
      <c r="J4090" s="1">
        <f>Tabel1[[#This Row],[Wind profiel]]-Tabel1[[#This Row],[Netto afname 2024 (LDN)]]</f>
        <v>697.46100000000001</v>
      </c>
    </row>
    <row r="4091" spans="1:10" x14ac:dyDescent="0.2">
      <c r="A4091">
        <f t="shared" si="127"/>
        <v>6</v>
      </c>
      <c r="B4091" t="s">
        <v>4089</v>
      </c>
      <c r="C4091" s="1">
        <v>14.43525</v>
      </c>
      <c r="D4091" s="1">
        <v>174.48173741362291</v>
      </c>
      <c r="E4091" s="1">
        <v>341.6</v>
      </c>
      <c r="F4091" s="1">
        <f t="shared" si="128"/>
        <v>181.55351258637711</v>
      </c>
      <c r="G4091" s="34"/>
      <c r="H4091" s="1">
        <v>988.1</v>
      </c>
      <c r="I4091" s="1">
        <f>IF(Tabel1[[#This Row],[Netto afname 2024 (LDN)]]-Tabel1[[#This Row],[Wind profiel]]&lt;0,0,Tabel1[[#This Row],[Netto afname 2024 (LDN)]]-Tabel1[[#This Row],[Wind profiel]])</f>
        <v>0</v>
      </c>
      <c r="J4091" s="1">
        <f>Tabel1[[#This Row],[Wind profiel]]-Tabel1[[#This Row],[Netto afname 2024 (LDN)]]</f>
        <v>973.66475000000003</v>
      </c>
    </row>
    <row r="4092" spans="1:10" x14ac:dyDescent="0.2">
      <c r="A4092">
        <f t="shared" si="127"/>
        <v>6</v>
      </c>
      <c r="B4092" t="s">
        <v>4090</v>
      </c>
      <c r="C4092" s="1">
        <v>8.8637499999999996</v>
      </c>
      <c r="D4092" s="1">
        <v>146.44619940769991</v>
      </c>
      <c r="E4092" s="1">
        <v>316.71999999999997</v>
      </c>
      <c r="F4092" s="1">
        <f t="shared" si="128"/>
        <v>179.13755059230004</v>
      </c>
      <c r="G4092" s="34"/>
      <c r="H4092" s="1">
        <v>959.8</v>
      </c>
      <c r="I4092" s="1">
        <f>IF(Tabel1[[#This Row],[Netto afname 2024 (LDN)]]-Tabel1[[#This Row],[Wind profiel]]&lt;0,0,Tabel1[[#This Row],[Netto afname 2024 (LDN)]]-Tabel1[[#This Row],[Wind profiel]])</f>
        <v>0</v>
      </c>
      <c r="J4092" s="1">
        <f>Tabel1[[#This Row],[Wind profiel]]-Tabel1[[#This Row],[Netto afname 2024 (LDN)]]</f>
        <v>950.93624999999997</v>
      </c>
    </row>
    <row r="4093" spans="1:10" x14ac:dyDescent="0.2">
      <c r="A4093">
        <f t="shared" si="127"/>
        <v>6</v>
      </c>
      <c r="B4093" t="s">
        <v>4091</v>
      </c>
      <c r="C4093" s="1">
        <v>0</v>
      </c>
      <c r="D4093" s="1">
        <v>246.93978282329715</v>
      </c>
      <c r="E4093" s="1">
        <v>431.03999999999996</v>
      </c>
      <c r="F4093" s="1">
        <f t="shared" si="128"/>
        <v>184.10021717670281</v>
      </c>
      <c r="G4093" s="34"/>
      <c r="H4093" s="1">
        <v>597.1</v>
      </c>
      <c r="I4093" s="1">
        <f>IF(Tabel1[[#This Row],[Netto afname 2024 (LDN)]]-Tabel1[[#This Row],[Wind profiel]]&lt;0,0,Tabel1[[#This Row],[Netto afname 2024 (LDN)]]-Tabel1[[#This Row],[Wind profiel]])</f>
        <v>0</v>
      </c>
      <c r="J4093" s="1">
        <f>Tabel1[[#This Row],[Wind profiel]]-Tabel1[[#This Row],[Netto afname 2024 (LDN)]]</f>
        <v>597.1</v>
      </c>
    </row>
    <row r="4094" spans="1:10" x14ac:dyDescent="0.2">
      <c r="A4094">
        <f t="shared" si="127"/>
        <v>6</v>
      </c>
      <c r="B4094" t="s">
        <v>4092</v>
      </c>
      <c r="C4094" s="1">
        <v>0</v>
      </c>
      <c r="D4094" s="1">
        <v>193.23790720631786</v>
      </c>
      <c r="E4094" s="1">
        <v>371.91999999999996</v>
      </c>
      <c r="F4094" s="1">
        <f t="shared" si="128"/>
        <v>178.6820927936821</v>
      </c>
      <c r="G4094" s="34"/>
      <c r="H4094" s="1">
        <v>491</v>
      </c>
      <c r="I4094" s="1">
        <f>IF(Tabel1[[#This Row],[Netto afname 2024 (LDN)]]-Tabel1[[#This Row],[Wind profiel]]&lt;0,0,Tabel1[[#This Row],[Netto afname 2024 (LDN)]]-Tabel1[[#This Row],[Wind profiel]])</f>
        <v>0</v>
      </c>
      <c r="J4094" s="1">
        <f>Tabel1[[#This Row],[Wind profiel]]-Tabel1[[#This Row],[Netto afname 2024 (LDN)]]</f>
        <v>491</v>
      </c>
    </row>
    <row r="4095" spans="1:10" x14ac:dyDescent="0.2">
      <c r="A4095">
        <f t="shared" si="127"/>
        <v>6</v>
      </c>
      <c r="B4095" t="s">
        <v>4093</v>
      </c>
      <c r="C4095" s="1">
        <v>0</v>
      </c>
      <c r="D4095" s="1">
        <v>235.68608094768015</v>
      </c>
      <c r="E4095" s="1">
        <v>423.35999999999996</v>
      </c>
      <c r="F4095" s="1">
        <f t="shared" si="128"/>
        <v>187.6739190523198</v>
      </c>
      <c r="G4095" s="34"/>
      <c r="H4095" s="1">
        <v>441.3</v>
      </c>
      <c r="I4095" s="1">
        <f>IF(Tabel1[[#This Row],[Netto afname 2024 (LDN)]]-Tabel1[[#This Row],[Wind profiel]]&lt;0,0,Tabel1[[#This Row],[Netto afname 2024 (LDN)]]-Tabel1[[#This Row],[Wind profiel]])</f>
        <v>0</v>
      </c>
      <c r="J4095" s="1">
        <f>Tabel1[[#This Row],[Wind profiel]]-Tabel1[[#This Row],[Netto afname 2024 (LDN)]]</f>
        <v>441.3</v>
      </c>
    </row>
    <row r="4096" spans="1:10" x14ac:dyDescent="0.2">
      <c r="A4096">
        <f t="shared" si="127"/>
        <v>6</v>
      </c>
      <c r="B4096" t="s">
        <v>4094</v>
      </c>
      <c r="C4096" s="1">
        <v>0.15195</v>
      </c>
      <c r="D4096" s="1">
        <v>173.39585389930897</v>
      </c>
      <c r="E4096" s="1">
        <v>356.4</v>
      </c>
      <c r="F4096" s="1">
        <f t="shared" si="128"/>
        <v>183.156096100691</v>
      </c>
      <c r="G4096" s="34"/>
      <c r="H4096" s="1">
        <v>474.1</v>
      </c>
      <c r="I4096" s="1">
        <f>IF(Tabel1[[#This Row],[Netto afname 2024 (LDN)]]-Tabel1[[#This Row],[Wind profiel]]&lt;0,0,Tabel1[[#This Row],[Netto afname 2024 (LDN)]]-Tabel1[[#This Row],[Wind profiel]])</f>
        <v>0</v>
      </c>
      <c r="J4096" s="1">
        <f>Tabel1[[#This Row],[Wind profiel]]-Tabel1[[#This Row],[Netto afname 2024 (LDN)]]</f>
        <v>473.94805000000002</v>
      </c>
    </row>
    <row r="4097" spans="1:10" x14ac:dyDescent="0.2">
      <c r="A4097">
        <f t="shared" si="127"/>
        <v>6</v>
      </c>
      <c r="B4097" t="s">
        <v>4095</v>
      </c>
      <c r="C4097" s="1">
        <v>0.70909999999999995</v>
      </c>
      <c r="D4097" s="1">
        <v>240.6219151036525</v>
      </c>
      <c r="E4097" s="1">
        <v>425.36</v>
      </c>
      <c r="F4097" s="1">
        <f t="shared" si="128"/>
        <v>185.44718489634749</v>
      </c>
      <c r="G4097" s="34"/>
      <c r="H4097" s="1">
        <v>826.3</v>
      </c>
      <c r="I4097" s="1">
        <f>IF(Tabel1[[#This Row],[Netto afname 2024 (LDN)]]-Tabel1[[#This Row],[Wind profiel]]&lt;0,0,Tabel1[[#This Row],[Netto afname 2024 (LDN)]]-Tabel1[[#This Row],[Wind profiel]])</f>
        <v>0</v>
      </c>
      <c r="J4097" s="1">
        <f>Tabel1[[#This Row],[Wind profiel]]-Tabel1[[#This Row],[Netto afname 2024 (LDN)]]</f>
        <v>825.59089999999992</v>
      </c>
    </row>
    <row r="4098" spans="1:10" x14ac:dyDescent="0.2">
      <c r="A4098">
        <f t="shared" si="127"/>
        <v>6</v>
      </c>
      <c r="B4098" t="s">
        <v>4096</v>
      </c>
      <c r="C4098" s="1">
        <v>0</v>
      </c>
      <c r="D4098" s="1">
        <v>264.56071076011847</v>
      </c>
      <c r="E4098" s="1">
        <v>449.12</v>
      </c>
      <c r="F4098" s="1">
        <f t="shared" si="128"/>
        <v>184.55928923988154</v>
      </c>
      <c r="G4098" s="34"/>
      <c r="H4098" s="1">
        <v>705.2</v>
      </c>
      <c r="I4098" s="1">
        <f>IF(Tabel1[[#This Row],[Netto afname 2024 (LDN)]]-Tabel1[[#This Row],[Wind profiel]]&lt;0,0,Tabel1[[#This Row],[Netto afname 2024 (LDN)]]-Tabel1[[#This Row],[Wind profiel]])</f>
        <v>0</v>
      </c>
      <c r="J4098" s="1">
        <f>Tabel1[[#This Row],[Wind profiel]]-Tabel1[[#This Row],[Netto afname 2024 (LDN)]]</f>
        <v>705.2</v>
      </c>
    </row>
    <row r="4099" spans="1:10" x14ac:dyDescent="0.2">
      <c r="A4099">
        <f t="shared" si="127"/>
        <v>6</v>
      </c>
      <c r="B4099" t="s">
        <v>4097</v>
      </c>
      <c r="C4099" s="1">
        <v>3.3429000000000002</v>
      </c>
      <c r="D4099" s="1">
        <v>234.99506416584401</v>
      </c>
      <c r="E4099" s="1">
        <v>415.68</v>
      </c>
      <c r="F4099" s="1">
        <f t="shared" si="128"/>
        <v>184.02783583415598</v>
      </c>
      <c r="G4099" s="34"/>
      <c r="H4099" s="1">
        <v>502.8</v>
      </c>
      <c r="I4099" s="1">
        <f>IF(Tabel1[[#This Row],[Netto afname 2024 (LDN)]]-Tabel1[[#This Row],[Wind profiel]]&lt;0,0,Tabel1[[#This Row],[Netto afname 2024 (LDN)]]-Tabel1[[#This Row],[Wind profiel]])</f>
        <v>0</v>
      </c>
      <c r="J4099" s="1">
        <f>Tabel1[[#This Row],[Wind profiel]]-Tabel1[[#This Row],[Netto afname 2024 (LDN)]]</f>
        <v>499.45710000000003</v>
      </c>
    </row>
    <row r="4100" spans="1:10" x14ac:dyDescent="0.2">
      <c r="A4100">
        <f t="shared" ref="A4100:A4163" si="129">MONTH(B4100)</f>
        <v>6</v>
      </c>
      <c r="B4100" t="s">
        <v>4098</v>
      </c>
      <c r="C4100" s="1">
        <v>7.0910000000000002</v>
      </c>
      <c r="D4100" s="1">
        <v>144.47186574531096</v>
      </c>
      <c r="E4100" s="1">
        <v>326.72000000000003</v>
      </c>
      <c r="F4100" s="1">
        <f t="shared" ref="F4100:F4163" si="130">C4100+E4100-D4100</f>
        <v>189.33913425468907</v>
      </c>
      <c r="G4100" s="34"/>
      <c r="H4100" s="1">
        <v>799.3</v>
      </c>
      <c r="I4100" s="1">
        <f>IF(Tabel1[[#This Row],[Netto afname 2024 (LDN)]]-Tabel1[[#This Row],[Wind profiel]]&lt;0,0,Tabel1[[#This Row],[Netto afname 2024 (LDN)]]-Tabel1[[#This Row],[Wind profiel]])</f>
        <v>0</v>
      </c>
      <c r="J4100" s="1">
        <f>Tabel1[[#This Row],[Wind profiel]]-Tabel1[[#This Row],[Netto afname 2024 (LDN)]]</f>
        <v>792.20899999999995</v>
      </c>
    </row>
    <row r="4101" spans="1:10" x14ac:dyDescent="0.2">
      <c r="A4101">
        <f t="shared" si="129"/>
        <v>6</v>
      </c>
      <c r="B4101" t="s">
        <v>4099</v>
      </c>
      <c r="C4101" s="1">
        <v>53.992900000000006</v>
      </c>
      <c r="D4101" s="1">
        <v>5.6268509378084897</v>
      </c>
      <c r="E4101" s="1">
        <v>140.88000000000002</v>
      </c>
      <c r="F4101" s="1">
        <f t="shared" si="130"/>
        <v>189.24604906219153</v>
      </c>
      <c r="G4101" s="34"/>
      <c r="H4101" s="1">
        <v>824.6</v>
      </c>
      <c r="I4101" s="1">
        <f>IF(Tabel1[[#This Row],[Netto afname 2024 (LDN)]]-Tabel1[[#This Row],[Wind profiel]]&lt;0,0,Tabel1[[#This Row],[Netto afname 2024 (LDN)]]-Tabel1[[#This Row],[Wind profiel]])</f>
        <v>0</v>
      </c>
      <c r="J4101" s="1">
        <f>Tabel1[[#This Row],[Wind profiel]]-Tabel1[[#This Row],[Netto afname 2024 (LDN)]]</f>
        <v>770.60710000000006</v>
      </c>
    </row>
    <row r="4102" spans="1:10" x14ac:dyDescent="0.2">
      <c r="A4102">
        <f t="shared" si="129"/>
        <v>6</v>
      </c>
      <c r="B4102" t="s">
        <v>4100</v>
      </c>
      <c r="C4102" s="1">
        <v>157.57215000000002</v>
      </c>
      <c r="D4102" s="1">
        <v>0</v>
      </c>
      <c r="E4102" s="1">
        <v>48</v>
      </c>
      <c r="F4102" s="1">
        <f t="shared" si="130"/>
        <v>205.57215000000002</v>
      </c>
      <c r="G4102" s="34"/>
      <c r="H4102" s="1">
        <v>720.6</v>
      </c>
      <c r="I4102" s="1">
        <f>IF(Tabel1[[#This Row],[Netto afname 2024 (LDN)]]-Tabel1[[#This Row],[Wind profiel]]&lt;0,0,Tabel1[[#This Row],[Netto afname 2024 (LDN)]]-Tabel1[[#This Row],[Wind profiel]])</f>
        <v>0</v>
      </c>
      <c r="J4102" s="1">
        <f>Tabel1[[#This Row],[Wind profiel]]-Tabel1[[#This Row],[Netto afname 2024 (LDN)]]</f>
        <v>563.02784999999994</v>
      </c>
    </row>
    <row r="4103" spans="1:10" x14ac:dyDescent="0.2">
      <c r="A4103">
        <f t="shared" si="129"/>
        <v>6</v>
      </c>
      <c r="B4103" t="s">
        <v>4101</v>
      </c>
      <c r="C4103" s="1">
        <v>200.82724999999999</v>
      </c>
      <c r="D4103" s="1">
        <v>0</v>
      </c>
      <c r="E4103" s="1">
        <v>9.0400000000000009</v>
      </c>
      <c r="F4103" s="1">
        <f t="shared" si="130"/>
        <v>209.86724999999998</v>
      </c>
      <c r="G4103" s="34"/>
      <c r="H4103" s="1">
        <v>686.2</v>
      </c>
      <c r="I4103" s="1">
        <f>IF(Tabel1[[#This Row],[Netto afname 2024 (LDN)]]-Tabel1[[#This Row],[Wind profiel]]&lt;0,0,Tabel1[[#This Row],[Netto afname 2024 (LDN)]]-Tabel1[[#This Row],[Wind profiel]])</f>
        <v>0</v>
      </c>
      <c r="J4103" s="1">
        <f>Tabel1[[#This Row],[Wind profiel]]-Tabel1[[#This Row],[Netto afname 2024 (LDN)]]</f>
        <v>485.37275000000005</v>
      </c>
    </row>
    <row r="4104" spans="1:10" x14ac:dyDescent="0.2">
      <c r="A4104">
        <f t="shared" si="129"/>
        <v>6</v>
      </c>
      <c r="B4104" t="s">
        <v>4102</v>
      </c>
      <c r="C4104" s="1">
        <v>209.03255000000001</v>
      </c>
      <c r="D4104" s="1">
        <v>0</v>
      </c>
      <c r="E4104" s="1">
        <v>0</v>
      </c>
      <c r="F4104" s="1">
        <f t="shared" si="130"/>
        <v>209.03255000000001</v>
      </c>
      <c r="G4104" s="34"/>
      <c r="H4104" s="1">
        <v>968.2</v>
      </c>
      <c r="I4104" s="1">
        <f>IF(Tabel1[[#This Row],[Netto afname 2024 (LDN)]]-Tabel1[[#This Row],[Wind profiel]]&lt;0,0,Tabel1[[#This Row],[Netto afname 2024 (LDN)]]-Tabel1[[#This Row],[Wind profiel]])</f>
        <v>0</v>
      </c>
      <c r="J4104" s="1">
        <f>Tabel1[[#This Row],[Wind profiel]]-Tabel1[[#This Row],[Netto afname 2024 (LDN)]]</f>
        <v>759.16745000000003</v>
      </c>
    </row>
    <row r="4105" spans="1:10" x14ac:dyDescent="0.2">
      <c r="A4105">
        <f t="shared" si="129"/>
        <v>6</v>
      </c>
      <c r="B4105" t="s">
        <v>4103</v>
      </c>
      <c r="C4105" s="1">
        <v>209.84295000000003</v>
      </c>
      <c r="D4105" s="1">
        <v>0</v>
      </c>
      <c r="E4105" s="1">
        <v>0</v>
      </c>
      <c r="F4105" s="1">
        <f t="shared" si="130"/>
        <v>209.84295000000003</v>
      </c>
      <c r="G4105" s="34"/>
      <c r="H4105" s="1">
        <v>805.2</v>
      </c>
      <c r="I4105" s="1">
        <f>IF(Tabel1[[#This Row],[Netto afname 2024 (LDN)]]-Tabel1[[#This Row],[Wind profiel]]&lt;0,0,Tabel1[[#This Row],[Netto afname 2024 (LDN)]]-Tabel1[[#This Row],[Wind profiel]])</f>
        <v>0</v>
      </c>
      <c r="J4105" s="1">
        <f>Tabel1[[#This Row],[Wind profiel]]-Tabel1[[#This Row],[Netto afname 2024 (LDN)]]</f>
        <v>595.35705000000007</v>
      </c>
    </row>
    <row r="4106" spans="1:10" x14ac:dyDescent="0.2">
      <c r="A4106">
        <f t="shared" si="129"/>
        <v>6</v>
      </c>
      <c r="B4106" t="s">
        <v>4104</v>
      </c>
      <c r="C4106" s="1">
        <v>203.71430000000001</v>
      </c>
      <c r="D4106" s="1">
        <v>0</v>
      </c>
      <c r="E4106" s="1">
        <v>0</v>
      </c>
      <c r="F4106" s="1">
        <f t="shared" si="130"/>
        <v>203.71430000000001</v>
      </c>
      <c r="G4106" s="34"/>
      <c r="H4106" s="1">
        <v>583.1</v>
      </c>
      <c r="I4106" s="1">
        <f>IF(Tabel1[[#This Row],[Netto afname 2024 (LDN)]]-Tabel1[[#This Row],[Wind profiel]]&lt;0,0,Tabel1[[#This Row],[Netto afname 2024 (LDN)]]-Tabel1[[#This Row],[Wind profiel]])</f>
        <v>0</v>
      </c>
      <c r="J4106" s="1">
        <f>Tabel1[[#This Row],[Wind profiel]]-Tabel1[[#This Row],[Netto afname 2024 (LDN)]]</f>
        <v>379.38570000000004</v>
      </c>
    </row>
    <row r="4107" spans="1:10" x14ac:dyDescent="0.2">
      <c r="A4107">
        <f t="shared" si="129"/>
        <v>6</v>
      </c>
      <c r="B4107" t="s">
        <v>4105</v>
      </c>
      <c r="C4107" s="1">
        <v>195.91419999999999</v>
      </c>
      <c r="D4107" s="1">
        <v>0</v>
      </c>
      <c r="E4107" s="1">
        <v>0</v>
      </c>
      <c r="F4107" s="1">
        <f t="shared" si="130"/>
        <v>195.91419999999999</v>
      </c>
      <c r="G4107" s="34"/>
      <c r="H4107" s="1">
        <v>495.4</v>
      </c>
      <c r="I4107" s="1">
        <f>IF(Tabel1[[#This Row],[Netto afname 2024 (LDN)]]-Tabel1[[#This Row],[Wind profiel]]&lt;0,0,Tabel1[[#This Row],[Netto afname 2024 (LDN)]]-Tabel1[[#This Row],[Wind profiel]])</f>
        <v>0</v>
      </c>
      <c r="J4107" s="1">
        <f>Tabel1[[#This Row],[Wind profiel]]-Tabel1[[#This Row],[Netto afname 2024 (LDN)]]</f>
        <v>299.48579999999998</v>
      </c>
    </row>
    <row r="4108" spans="1:10" x14ac:dyDescent="0.2">
      <c r="A4108">
        <f t="shared" si="129"/>
        <v>6</v>
      </c>
      <c r="B4108" t="s">
        <v>4106</v>
      </c>
      <c r="C4108" s="1">
        <v>169.72815</v>
      </c>
      <c r="D4108" s="1">
        <v>0</v>
      </c>
      <c r="E4108" s="1">
        <v>0</v>
      </c>
      <c r="F4108" s="1">
        <f t="shared" si="130"/>
        <v>169.72815</v>
      </c>
      <c r="G4108" s="34"/>
      <c r="H4108" s="1">
        <v>716.4</v>
      </c>
      <c r="I4108" s="1">
        <f>IF(Tabel1[[#This Row],[Netto afname 2024 (LDN)]]-Tabel1[[#This Row],[Wind profiel]]&lt;0,0,Tabel1[[#This Row],[Netto afname 2024 (LDN)]]-Tabel1[[#This Row],[Wind profiel]])</f>
        <v>0</v>
      </c>
      <c r="J4108" s="1">
        <f>Tabel1[[#This Row],[Wind profiel]]-Tabel1[[#This Row],[Netto afname 2024 (LDN)]]</f>
        <v>546.67184999999995</v>
      </c>
    </row>
    <row r="4109" spans="1:10" x14ac:dyDescent="0.2">
      <c r="A4109">
        <f t="shared" si="129"/>
        <v>6</v>
      </c>
      <c r="B4109" t="s">
        <v>4107</v>
      </c>
      <c r="C4109" s="1">
        <v>154.33054999999999</v>
      </c>
      <c r="D4109" s="1">
        <v>0</v>
      </c>
      <c r="E4109" s="1">
        <v>0</v>
      </c>
      <c r="F4109" s="1">
        <f t="shared" si="130"/>
        <v>154.33054999999999</v>
      </c>
      <c r="G4109" s="34"/>
      <c r="H4109" s="1">
        <v>326.2</v>
      </c>
      <c r="I4109" s="1">
        <f>IF(Tabel1[[#This Row],[Netto afname 2024 (LDN)]]-Tabel1[[#This Row],[Wind profiel]]&lt;0,0,Tabel1[[#This Row],[Netto afname 2024 (LDN)]]-Tabel1[[#This Row],[Wind profiel]])</f>
        <v>0</v>
      </c>
      <c r="J4109" s="1">
        <f>Tabel1[[#This Row],[Wind profiel]]-Tabel1[[#This Row],[Netto afname 2024 (LDN)]]</f>
        <v>171.86945</v>
      </c>
    </row>
    <row r="4110" spans="1:10" x14ac:dyDescent="0.2">
      <c r="A4110">
        <f t="shared" si="129"/>
        <v>6</v>
      </c>
      <c r="B4110" t="s">
        <v>4108</v>
      </c>
      <c r="C4110" s="1">
        <v>152.6591</v>
      </c>
      <c r="D4110" s="1">
        <v>0</v>
      </c>
      <c r="E4110" s="1">
        <v>0</v>
      </c>
      <c r="F4110" s="1">
        <f t="shared" si="130"/>
        <v>152.6591</v>
      </c>
      <c r="G4110" s="34"/>
      <c r="H4110" s="1">
        <v>718.7</v>
      </c>
      <c r="I4110" s="1">
        <f>IF(Tabel1[[#This Row],[Netto afname 2024 (LDN)]]-Tabel1[[#This Row],[Wind profiel]]&lt;0,0,Tabel1[[#This Row],[Netto afname 2024 (LDN)]]-Tabel1[[#This Row],[Wind profiel]])</f>
        <v>0</v>
      </c>
      <c r="J4110" s="1">
        <f>Tabel1[[#This Row],[Wind profiel]]-Tabel1[[#This Row],[Netto afname 2024 (LDN)]]</f>
        <v>566.04090000000008</v>
      </c>
    </row>
    <row r="4111" spans="1:10" x14ac:dyDescent="0.2">
      <c r="A4111">
        <f t="shared" si="129"/>
        <v>6</v>
      </c>
      <c r="B4111" t="s">
        <v>4109</v>
      </c>
      <c r="C4111" s="1">
        <v>139.18620000000001</v>
      </c>
      <c r="D4111" s="1">
        <v>0</v>
      </c>
      <c r="E4111" s="1">
        <v>16.240000000000002</v>
      </c>
      <c r="F4111" s="1">
        <f t="shared" si="130"/>
        <v>155.42620000000002</v>
      </c>
      <c r="G4111" s="34"/>
      <c r="H4111" s="1">
        <v>608.20000000000005</v>
      </c>
      <c r="I4111" s="1">
        <f>IF(Tabel1[[#This Row],[Netto afname 2024 (LDN)]]-Tabel1[[#This Row],[Wind profiel]]&lt;0,0,Tabel1[[#This Row],[Netto afname 2024 (LDN)]]-Tabel1[[#This Row],[Wind profiel]])</f>
        <v>0</v>
      </c>
      <c r="J4111" s="1">
        <f>Tabel1[[#This Row],[Wind profiel]]-Tabel1[[#This Row],[Netto afname 2024 (LDN)]]</f>
        <v>469.01380000000006</v>
      </c>
    </row>
    <row r="4112" spans="1:10" x14ac:dyDescent="0.2">
      <c r="A4112">
        <f t="shared" si="129"/>
        <v>6</v>
      </c>
      <c r="B4112" t="s">
        <v>4110</v>
      </c>
      <c r="C4112" s="1">
        <v>90.612849999999995</v>
      </c>
      <c r="D4112" s="1">
        <v>0</v>
      </c>
      <c r="E4112" s="1">
        <v>58.959999999999994</v>
      </c>
      <c r="F4112" s="1">
        <f t="shared" si="130"/>
        <v>149.57284999999999</v>
      </c>
      <c r="G4112" s="34"/>
      <c r="H4112" s="1">
        <v>836</v>
      </c>
      <c r="I4112" s="1">
        <f>IF(Tabel1[[#This Row],[Netto afname 2024 (LDN)]]-Tabel1[[#This Row],[Wind profiel]]&lt;0,0,Tabel1[[#This Row],[Netto afname 2024 (LDN)]]-Tabel1[[#This Row],[Wind profiel]])</f>
        <v>0</v>
      </c>
      <c r="J4112" s="1">
        <f>Tabel1[[#This Row],[Wind profiel]]-Tabel1[[#This Row],[Netto afname 2024 (LDN)]]</f>
        <v>745.38715000000002</v>
      </c>
    </row>
    <row r="4113" spans="1:10" x14ac:dyDescent="0.2">
      <c r="A4113">
        <f t="shared" si="129"/>
        <v>6</v>
      </c>
      <c r="B4113" t="s">
        <v>4111</v>
      </c>
      <c r="C4113" s="1">
        <v>15.34695</v>
      </c>
      <c r="D4113" s="1">
        <v>23.445212240868706</v>
      </c>
      <c r="E4113" s="1">
        <v>158.4</v>
      </c>
      <c r="F4113" s="1">
        <f t="shared" si="130"/>
        <v>150.3017377591313</v>
      </c>
      <c r="G4113" s="34"/>
      <c r="H4113" s="1">
        <v>357.4</v>
      </c>
      <c r="I4113" s="1">
        <f>IF(Tabel1[[#This Row],[Netto afname 2024 (LDN)]]-Tabel1[[#This Row],[Wind profiel]]&lt;0,0,Tabel1[[#This Row],[Netto afname 2024 (LDN)]]-Tabel1[[#This Row],[Wind profiel]])</f>
        <v>0</v>
      </c>
      <c r="J4113" s="1">
        <f>Tabel1[[#This Row],[Wind profiel]]-Tabel1[[#This Row],[Netto afname 2024 (LDN)]]</f>
        <v>342.05304999999998</v>
      </c>
    </row>
    <row r="4114" spans="1:10" x14ac:dyDescent="0.2">
      <c r="A4114">
        <f t="shared" si="129"/>
        <v>6</v>
      </c>
      <c r="B4114" t="s">
        <v>4112</v>
      </c>
      <c r="C4114" s="1">
        <v>0.60780000000000001</v>
      </c>
      <c r="D4114" s="1">
        <v>55.133267522211256</v>
      </c>
      <c r="E4114" s="1">
        <v>207.92000000000002</v>
      </c>
      <c r="F4114" s="1">
        <f t="shared" si="130"/>
        <v>153.39453247778874</v>
      </c>
      <c r="G4114" s="34"/>
      <c r="H4114" s="1">
        <v>320.3</v>
      </c>
      <c r="I4114" s="1">
        <f>IF(Tabel1[[#This Row],[Netto afname 2024 (LDN)]]-Tabel1[[#This Row],[Wind profiel]]&lt;0,0,Tabel1[[#This Row],[Netto afname 2024 (LDN)]]-Tabel1[[#This Row],[Wind profiel]])</f>
        <v>0</v>
      </c>
      <c r="J4114" s="1">
        <f>Tabel1[[#This Row],[Wind profiel]]-Tabel1[[#This Row],[Netto afname 2024 (LDN)]]</f>
        <v>319.69220000000001</v>
      </c>
    </row>
    <row r="4115" spans="1:10" x14ac:dyDescent="0.2">
      <c r="A4115">
        <f t="shared" si="129"/>
        <v>6</v>
      </c>
      <c r="B4115" t="s">
        <v>4113</v>
      </c>
      <c r="C4115" s="1">
        <v>0</v>
      </c>
      <c r="D4115" s="1">
        <v>225.17275419545905</v>
      </c>
      <c r="E4115" s="1">
        <v>401.12</v>
      </c>
      <c r="F4115" s="1">
        <f t="shared" si="130"/>
        <v>175.94724580454096</v>
      </c>
      <c r="G4115" s="34"/>
      <c r="H4115" s="1">
        <v>385.8</v>
      </c>
      <c r="I4115" s="1">
        <f>IF(Tabel1[[#This Row],[Netto afname 2024 (LDN)]]-Tabel1[[#This Row],[Wind profiel]]&lt;0,0,Tabel1[[#This Row],[Netto afname 2024 (LDN)]]-Tabel1[[#This Row],[Wind profiel]])</f>
        <v>0</v>
      </c>
      <c r="J4115" s="1">
        <f>Tabel1[[#This Row],[Wind profiel]]-Tabel1[[#This Row],[Netto afname 2024 (LDN)]]</f>
        <v>385.8</v>
      </c>
    </row>
    <row r="4116" spans="1:10" x14ac:dyDescent="0.2">
      <c r="A4116">
        <f t="shared" si="129"/>
        <v>6</v>
      </c>
      <c r="B4116" t="s">
        <v>4114</v>
      </c>
      <c r="C4116" s="1">
        <v>0</v>
      </c>
      <c r="D4116" s="1">
        <v>268.6574531095755</v>
      </c>
      <c r="E4116" s="1">
        <v>481.6</v>
      </c>
      <c r="F4116" s="1">
        <f t="shared" si="130"/>
        <v>212.94254689042452</v>
      </c>
      <c r="G4116" s="34"/>
      <c r="H4116" s="1">
        <v>98.6</v>
      </c>
      <c r="I4116" s="1">
        <f>IF(Tabel1[[#This Row],[Netto afname 2024 (LDN)]]-Tabel1[[#This Row],[Wind profiel]]&lt;0,0,Tabel1[[#This Row],[Netto afname 2024 (LDN)]]-Tabel1[[#This Row],[Wind profiel]])</f>
        <v>0</v>
      </c>
      <c r="J4116" s="1">
        <f>Tabel1[[#This Row],[Wind profiel]]-Tabel1[[#This Row],[Netto afname 2024 (LDN)]]</f>
        <v>98.6</v>
      </c>
    </row>
    <row r="4117" spans="1:10" x14ac:dyDescent="0.2">
      <c r="A4117">
        <f t="shared" si="129"/>
        <v>6</v>
      </c>
      <c r="B4117" t="s">
        <v>4115</v>
      </c>
      <c r="C4117" s="1">
        <v>0</v>
      </c>
      <c r="D4117" s="1">
        <v>274.82724580454095</v>
      </c>
      <c r="E4117" s="1">
        <v>463.92</v>
      </c>
      <c r="F4117" s="1">
        <f t="shared" si="130"/>
        <v>189.09275419545907</v>
      </c>
      <c r="G4117" s="34"/>
      <c r="H4117" s="1">
        <v>218.5</v>
      </c>
      <c r="I4117" s="1">
        <f>IF(Tabel1[[#This Row],[Netto afname 2024 (LDN)]]-Tabel1[[#This Row],[Wind profiel]]&lt;0,0,Tabel1[[#This Row],[Netto afname 2024 (LDN)]]-Tabel1[[#This Row],[Wind profiel]])</f>
        <v>0</v>
      </c>
      <c r="J4117" s="1">
        <f>Tabel1[[#This Row],[Wind profiel]]-Tabel1[[#This Row],[Netto afname 2024 (LDN)]]</f>
        <v>218.5</v>
      </c>
    </row>
    <row r="4118" spans="1:10" x14ac:dyDescent="0.2">
      <c r="A4118">
        <f t="shared" si="129"/>
        <v>6</v>
      </c>
      <c r="B4118" t="s">
        <v>4116</v>
      </c>
      <c r="C4118" s="1">
        <v>0</v>
      </c>
      <c r="D4118" s="1">
        <v>283.46495557749262</v>
      </c>
      <c r="E4118" s="1">
        <v>472.55999999999995</v>
      </c>
      <c r="F4118" s="1">
        <f t="shared" si="130"/>
        <v>189.09504442250733</v>
      </c>
      <c r="G4118" s="34"/>
      <c r="H4118" s="1">
        <v>180</v>
      </c>
      <c r="I4118" s="1">
        <f>IF(Tabel1[[#This Row],[Netto afname 2024 (LDN)]]-Tabel1[[#This Row],[Wind profiel]]&lt;0,0,Tabel1[[#This Row],[Netto afname 2024 (LDN)]]-Tabel1[[#This Row],[Wind profiel]])</f>
        <v>0</v>
      </c>
      <c r="J4118" s="1">
        <f>Tabel1[[#This Row],[Wind profiel]]-Tabel1[[#This Row],[Netto afname 2024 (LDN)]]</f>
        <v>180</v>
      </c>
    </row>
    <row r="4119" spans="1:10" x14ac:dyDescent="0.2">
      <c r="A4119">
        <f t="shared" si="129"/>
        <v>6</v>
      </c>
      <c r="B4119" t="s">
        <v>4117</v>
      </c>
      <c r="C4119" s="1">
        <v>0</v>
      </c>
      <c r="D4119" s="1">
        <v>246.54491609081933</v>
      </c>
      <c r="E4119" s="1">
        <v>438.16</v>
      </c>
      <c r="F4119" s="1">
        <f t="shared" si="130"/>
        <v>191.6150839091807</v>
      </c>
      <c r="G4119" s="34"/>
      <c r="H4119" s="1">
        <v>40.799999999999997</v>
      </c>
      <c r="I4119" s="1">
        <f>IF(Tabel1[[#This Row],[Netto afname 2024 (LDN)]]-Tabel1[[#This Row],[Wind profiel]]&lt;0,0,Tabel1[[#This Row],[Netto afname 2024 (LDN)]]-Tabel1[[#This Row],[Wind profiel]])</f>
        <v>0</v>
      </c>
      <c r="J4119" s="1">
        <f>Tabel1[[#This Row],[Wind profiel]]-Tabel1[[#This Row],[Netto afname 2024 (LDN)]]</f>
        <v>40.799999999999997</v>
      </c>
    </row>
    <row r="4120" spans="1:10" x14ac:dyDescent="0.2">
      <c r="A4120">
        <f t="shared" si="129"/>
        <v>6</v>
      </c>
      <c r="B4120" t="s">
        <v>4118</v>
      </c>
      <c r="C4120" s="1">
        <v>0</v>
      </c>
      <c r="D4120" s="1">
        <v>206.02171767028628</v>
      </c>
      <c r="E4120" s="1">
        <v>390.88</v>
      </c>
      <c r="F4120" s="1">
        <f t="shared" si="130"/>
        <v>184.85828232971372</v>
      </c>
      <c r="G4120" s="34"/>
      <c r="H4120" s="1">
        <v>75.2</v>
      </c>
      <c r="I4120" s="1">
        <f>IF(Tabel1[[#This Row],[Netto afname 2024 (LDN)]]-Tabel1[[#This Row],[Wind profiel]]&lt;0,0,Tabel1[[#This Row],[Netto afname 2024 (LDN)]]-Tabel1[[#This Row],[Wind profiel]])</f>
        <v>0</v>
      </c>
      <c r="J4120" s="1">
        <f>Tabel1[[#This Row],[Wind profiel]]-Tabel1[[#This Row],[Netto afname 2024 (LDN)]]</f>
        <v>75.2</v>
      </c>
    </row>
    <row r="4121" spans="1:10" x14ac:dyDescent="0.2">
      <c r="A4121">
        <f t="shared" si="129"/>
        <v>6</v>
      </c>
      <c r="B4121" t="s">
        <v>4119</v>
      </c>
      <c r="C4121" s="1">
        <v>12.9664</v>
      </c>
      <c r="D4121" s="1">
        <v>94.373149062191516</v>
      </c>
      <c r="E4121" s="1">
        <v>263.36</v>
      </c>
      <c r="F4121" s="1">
        <f t="shared" si="130"/>
        <v>181.95325093780852</v>
      </c>
      <c r="G4121" s="34"/>
      <c r="H4121" s="1">
        <v>59.6</v>
      </c>
      <c r="I4121" s="1">
        <f>IF(Tabel1[[#This Row],[Netto afname 2024 (LDN)]]-Tabel1[[#This Row],[Wind profiel]]&lt;0,0,Tabel1[[#This Row],[Netto afname 2024 (LDN)]]-Tabel1[[#This Row],[Wind profiel]])</f>
        <v>0</v>
      </c>
      <c r="J4121" s="1">
        <f>Tabel1[[#This Row],[Wind profiel]]-Tabel1[[#This Row],[Netto afname 2024 (LDN)]]</f>
        <v>46.633600000000001</v>
      </c>
    </row>
    <row r="4122" spans="1:10" x14ac:dyDescent="0.2">
      <c r="A4122">
        <f t="shared" si="129"/>
        <v>6</v>
      </c>
      <c r="B4122" t="s">
        <v>4120</v>
      </c>
      <c r="C4122" s="1">
        <v>2.3805499999999999</v>
      </c>
      <c r="D4122" s="1">
        <v>85.192497532082925</v>
      </c>
      <c r="E4122" s="1">
        <v>263.92</v>
      </c>
      <c r="F4122" s="1">
        <f t="shared" si="130"/>
        <v>181.1080524679171</v>
      </c>
      <c r="G4122" s="34"/>
      <c r="H4122" s="1">
        <v>204</v>
      </c>
      <c r="I4122" s="1">
        <f>IF(Tabel1[[#This Row],[Netto afname 2024 (LDN)]]-Tabel1[[#This Row],[Wind profiel]]&lt;0,0,Tabel1[[#This Row],[Netto afname 2024 (LDN)]]-Tabel1[[#This Row],[Wind profiel]])</f>
        <v>0</v>
      </c>
      <c r="J4122" s="1">
        <f>Tabel1[[#This Row],[Wind profiel]]-Tabel1[[#This Row],[Netto afname 2024 (LDN)]]</f>
        <v>201.61945</v>
      </c>
    </row>
    <row r="4123" spans="1:10" x14ac:dyDescent="0.2">
      <c r="A4123">
        <f t="shared" si="129"/>
        <v>6</v>
      </c>
      <c r="B4123" t="s">
        <v>4121</v>
      </c>
      <c r="C4123" s="1">
        <v>0.2026</v>
      </c>
      <c r="D4123" s="1">
        <v>70.384995064165849</v>
      </c>
      <c r="E4123" s="1">
        <v>243.92000000000002</v>
      </c>
      <c r="F4123" s="1">
        <f t="shared" si="130"/>
        <v>173.73760493583416</v>
      </c>
      <c r="G4123" s="34"/>
      <c r="H4123" s="1">
        <v>270.7</v>
      </c>
      <c r="I4123" s="1">
        <f>IF(Tabel1[[#This Row],[Netto afname 2024 (LDN)]]-Tabel1[[#This Row],[Wind profiel]]&lt;0,0,Tabel1[[#This Row],[Netto afname 2024 (LDN)]]-Tabel1[[#This Row],[Wind profiel]])</f>
        <v>0</v>
      </c>
      <c r="J4123" s="1">
        <f>Tabel1[[#This Row],[Wind profiel]]-Tabel1[[#This Row],[Netto afname 2024 (LDN)]]</f>
        <v>270.49739999999997</v>
      </c>
    </row>
    <row r="4124" spans="1:10" x14ac:dyDescent="0.2">
      <c r="A4124">
        <f t="shared" si="129"/>
        <v>6</v>
      </c>
      <c r="B4124" t="s">
        <v>4122</v>
      </c>
      <c r="C4124" s="1">
        <v>31.554949999999998</v>
      </c>
      <c r="D4124" s="1">
        <v>12.290227048371175</v>
      </c>
      <c r="E4124" s="1">
        <v>152.88</v>
      </c>
      <c r="F4124" s="1">
        <f t="shared" si="130"/>
        <v>172.14472295162881</v>
      </c>
      <c r="G4124" s="34"/>
      <c r="H4124" s="1">
        <v>230.6</v>
      </c>
      <c r="I4124" s="1">
        <f>IF(Tabel1[[#This Row],[Netto afname 2024 (LDN)]]-Tabel1[[#This Row],[Wind profiel]]&lt;0,0,Tabel1[[#This Row],[Netto afname 2024 (LDN)]]-Tabel1[[#This Row],[Wind profiel]])</f>
        <v>0</v>
      </c>
      <c r="J4124" s="1">
        <f>Tabel1[[#This Row],[Wind profiel]]-Tabel1[[#This Row],[Netto afname 2024 (LDN)]]</f>
        <v>199.04505</v>
      </c>
    </row>
    <row r="4125" spans="1:10" x14ac:dyDescent="0.2">
      <c r="A4125">
        <f t="shared" si="129"/>
        <v>6</v>
      </c>
      <c r="B4125" t="s">
        <v>4123</v>
      </c>
      <c r="C4125" s="1">
        <v>56.879950000000001</v>
      </c>
      <c r="D4125" s="1">
        <v>3.998025666337611</v>
      </c>
      <c r="E4125" s="1">
        <v>120.64</v>
      </c>
      <c r="F4125" s="1">
        <f t="shared" si="130"/>
        <v>173.52192433366238</v>
      </c>
      <c r="G4125" s="34"/>
      <c r="H4125" s="1">
        <v>515.70000000000005</v>
      </c>
      <c r="I4125" s="1">
        <f>IF(Tabel1[[#This Row],[Netto afname 2024 (LDN)]]-Tabel1[[#This Row],[Wind profiel]]&lt;0,0,Tabel1[[#This Row],[Netto afname 2024 (LDN)]]-Tabel1[[#This Row],[Wind profiel]])</f>
        <v>0</v>
      </c>
      <c r="J4125" s="1">
        <f>Tabel1[[#This Row],[Wind profiel]]-Tabel1[[#This Row],[Netto afname 2024 (LDN)]]</f>
        <v>458.82005000000004</v>
      </c>
    </row>
    <row r="4126" spans="1:10" x14ac:dyDescent="0.2">
      <c r="A4126">
        <f t="shared" si="129"/>
        <v>6</v>
      </c>
      <c r="B4126" t="s">
        <v>4124</v>
      </c>
      <c r="C4126" s="1">
        <v>145.26420000000002</v>
      </c>
      <c r="D4126" s="1">
        <v>0</v>
      </c>
      <c r="E4126" s="1">
        <v>40.879999999999995</v>
      </c>
      <c r="F4126" s="1">
        <f t="shared" si="130"/>
        <v>186.14420000000001</v>
      </c>
      <c r="G4126" s="34"/>
      <c r="H4126" s="1">
        <v>537.20000000000005</v>
      </c>
      <c r="I4126" s="1">
        <f>IF(Tabel1[[#This Row],[Netto afname 2024 (LDN)]]-Tabel1[[#This Row],[Wind profiel]]&lt;0,0,Tabel1[[#This Row],[Netto afname 2024 (LDN)]]-Tabel1[[#This Row],[Wind profiel]])</f>
        <v>0</v>
      </c>
      <c r="J4126" s="1">
        <f>Tabel1[[#This Row],[Wind profiel]]-Tabel1[[#This Row],[Netto afname 2024 (LDN)]]</f>
        <v>391.93580000000003</v>
      </c>
    </row>
    <row r="4127" spans="1:10" x14ac:dyDescent="0.2">
      <c r="A4127">
        <f t="shared" si="129"/>
        <v>6</v>
      </c>
      <c r="B4127" t="s">
        <v>4125</v>
      </c>
      <c r="C4127" s="1">
        <v>182.03609999999998</v>
      </c>
      <c r="D4127" s="1">
        <v>0</v>
      </c>
      <c r="E4127" s="1">
        <v>4.7200000000000006</v>
      </c>
      <c r="F4127" s="1">
        <f t="shared" si="130"/>
        <v>186.75609999999998</v>
      </c>
      <c r="G4127" s="34"/>
      <c r="H4127" s="1">
        <v>1113.5999999999999</v>
      </c>
      <c r="I4127" s="1">
        <f>IF(Tabel1[[#This Row],[Netto afname 2024 (LDN)]]-Tabel1[[#This Row],[Wind profiel]]&lt;0,0,Tabel1[[#This Row],[Netto afname 2024 (LDN)]]-Tabel1[[#This Row],[Wind profiel]])</f>
        <v>0</v>
      </c>
      <c r="J4127" s="1">
        <f>Tabel1[[#This Row],[Wind profiel]]-Tabel1[[#This Row],[Netto afname 2024 (LDN)]]</f>
        <v>931.56389999999988</v>
      </c>
    </row>
    <row r="4128" spans="1:10" x14ac:dyDescent="0.2">
      <c r="A4128">
        <f t="shared" si="129"/>
        <v>6</v>
      </c>
      <c r="B4128" t="s">
        <v>4126</v>
      </c>
      <c r="C4128" s="1">
        <v>187.20240000000001</v>
      </c>
      <c r="D4128" s="1">
        <v>0</v>
      </c>
      <c r="E4128" s="1">
        <v>0</v>
      </c>
      <c r="F4128" s="1">
        <f t="shared" si="130"/>
        <v>187.20240000000001</v>
      </c>
      <c r="G4128" s="34"/>
      <c r="H4128" s="1">
        <v>1722</v>
      </c>
      <c r="I4128" s="1">
        <f>IF(Tabel1[[#This Row],[Netto afname 2024 (LDN)]]-Tabel1[[#This Row],[Wind profiel]]&lt;0,0,Tabel1[[#This Row],[Netto afname 2024 (LDN)]]-Tabel1[[#This Row],[Wind profiel]])</f>
        <v>0</v>
      </c>
      <c r="J4128" s="1">
        <f>Tabel1[[#This Row],[Wind profiel]]-Tabel1[[#This Row],[Netto afname 2024 (LDN)]]</f>
        <v>1534.7975999999999</v>
      </c>
    </row>
    <row r="4129" spans="1:10" x14ac:dyDescent="0.2">
      <c r="A4129">
        <f t="shared" si="129"/>
        <v>6</v>
      </c>
      <c r="B4129" t="s">
        <v>4127</v>
      </c>
      <c r="C4129" s="1">
        <v>173.27364999999998</v>
      </c>
      <c r="D4129" s="1">
        <v>0</v>
      </c>
      <c r="E4129" s="1">
        <v>0</v>
      </c>
      <c r="F4129" s="1">
        <f t="shared" si="130"/>
        <v>173.27364999999998</v>
      </c>
      <c r="G4129" s="34"/>
      <c r="H4129" s="1">
        <v>1926.3</v>
      </c>
      <c r="I4129" s="1">
        <f>IF(Tabel1[[#This Row],[Netto afname 2024 (LDN)]]-Tabel1[[#This Row],[Wind profiel]]&lt;0,0,Tabel1[[#This Row],[Netto afname 2024 (LDN)]]-Tabel1[[#This Row],[Wind profiel]])</f>
        <v>0</v>
      </c>
      <c r="J4129" s="1">
        <f>Tabel1[[#This Row],[Wind profiel]]-Tabel1[[#This Row],[Netto afname 2024 (LDN)]]</f>
        <v>1753.0263500000001</v>
      </c>
    </row>
    <row r="4130" spans="1:10" x14ac:dyDescent="0.2">
      <c r="A4130">
        <f t="shared" si="129"/>
        <v>6</v>
      </c>
      <c r="B4130" t="s">
        <v>4128</v>
      </c>
      <c r="C4130" s="1">
        <v>182.49195</v>
      </c>
      <c r="D4130" s="1">
        <v>0</v>
      </c>
      <c r="E4130" s="1">
        <v>0</v>
      </c>
      <c r="F4130" s="1">
        <f t="shared" si="130"/>
        <v>182.49195</v>
      </c>
      <c r="G4130" s="34"/>
      <c r="H4130" s="1">
        <v>1437.6</v>
      </c>
      <c r="I4130" s="1">
        <f>IF(Tabel1[[#This Row],[Netto afname 2024 (LDN)]]-Tabel1[[#This Row],[Wind profiel]]&lt;0,0,Tabel1[[#This Row],[Netto afname 2024 (LDN)]]-Tabel1[[#This Row],[Wind profiel]])</f>
        <v>0</v>
      </c>
      <c r="J4130" s="1">
        <f>Tabel1[[#This Row],[Wind profiel]]-Tabel1[[#This Row],[Netto afname 2024 (LDN)]]</f>
        <v>1255.1080499999998</v>
      </c>
    </row>
    <row r="4131" spans="1:10" x14ac:dyDescent="0.2">
      <c r="A4131">
        <f t="shared" si="129"/>
        <v>6</v>
      </c>
      <c r="B4131" t="s">
        <v>4129</v>
      </c>
      <c r="C4131" s="1">
        <v>181.83350000000002</v>
      </c>
      <c r="D4131" s="1">
        <v>0</v>
      </c>
      <c r="E4131" s="1">
        <v>0</v>
      </c>
      <c r="F4131" s="1">
        <f t="shared" si="130"/>
        <v>181.83350000000002</v>
      </c>
      <c r="G4131" s="34"/>
      <c r="H4131" s="1">
        <v>1409</v>
      </c>
      <c r="I4131" s="1">
        <f>IF(Tabel1[[#This Row],[Netto afname 2024 (LDN)]]-Tabel1[[#This Row],[Wind profiel]]&lt;0,0,Tabel1[[#This Row],[Netto afname 2024 (LDN)]]-Tabel1[[#This Row],[Wind profiel]])</f>
        <v>0</v>
      </c>
      <c r="J4131" s="1">
        <f>Tabel1[[#This Row],[Wind profiel]]-Tabel1[[#This Row],[Netto afname 2024 (LDN)]]</f>
        <v>1227.1665</v>
      </c>
    </row>
    <row r="4132" spans="1:10" x14ac:dyDescent="0.2">
      <c r="A4132">
        <f t="shared" si="129"/>
        <v>6</v>
      </c>
      <c r="B4132" t="s">
        <v>4130</v>
      </c>
      <c r="C4132" s="1">
        <v>164.71379999999999</v>
      </c>
      <c r="D4132" s="1">
        <v>0</v>
      </c>
      <c r="E4132" s="1">
        <v>0</v>
      </c>
      <c r="F4132" s="1">
        <f t="shared" si="130"/>
        <v>164.71379999999999</v>
      </c>
      <c r="G4132" s="34"/>
      <c r="H4132" s="1">
        <v>1029.5</v>
      </c>
      <c r="I4132" s="1">
        <f>IF(Tabel1[[#This Row],[Netto afname 2024 (LDN)]]-Tabel1[[#This Row],[Wind profiel]]&lt;0,0,Tabel1[[#This Row],[Netto afname 2024 (LDN)]]-Tabel1[[#This Row],[Wind profiel]])</f>
        <v>0</v>
      </c>
      <c r="J4132" s="1">
        <f>Tabel1[[#This Row],[Wind profiel]]-Tabel1[[#This Row],[Netto afname 2024 (LDN)]]</f>
        <v>864.78620000000001</v>
      </c>
    </row>
    <row r="4133" spans="1:10" x14ac:dyDescent="0.2">
      <c r="A4133">
        <f t="shared" si="129"/>
        <v>6</v>
      </c>
      <c r="B4133" t="s">
        <v>4131</v>
      </c>
      <c r="C4133" s="1">
        <v>168.36060000000001</v>
      </c>
      <c r="D4133" s="1">
        <v>0</v>
      </c>
      <c r="E4133" s="1">
        <v>0</v>
      </c>
      <c r="F4133" s="1">
        <f t="shared" si="130"/>
        <v>168.36060000000001</v>
      </c>
      <c r="G4133" s="34"/>
      <c r="H4133" s="1">
        <v>885.5</v>
      </c>
      <c r="I4133" s="1">
        <f>IF(Tabel1[[#This Row],[Netto afname 2024 (LDN)]]-Tabel1[[#This Row],[Wind profiel]]&lt;0,0,Tabel1[[#This Row],[Netto afname 2024 (LDN)]]-Tabel1[[#This Row],[Wind profiel]])</f>
        <v>0</v>
      </c>
      <c r="J4133" s="1">
        <f>Tabel1[[#This Row],[Wind profiel]]-Tabel1[[#This Row],[Netto afname 2024 (LDN)]]</f>
        <v>717.13940000000002</v>
      </c>
    </row>
    <row r="4134" spans="1:10" x14ac:dyDescent="0.2">
      <c r="A4134">
        <f t="shared" si="129"/>
        <v>6</v>
      </c>
      <c r="B4134" t="s">
        <v>4132</v>
      </c>
      <c r="C4134" s="1">
        <v>168.36060000000001</v>
      </c>
      <c r="D4134" s="1">
        <v>0</v>
      </c>
      <c r="E4134" s="1">
        <v>0</v>
      </c>
      <c r="F4134" s="1">
        <f t="shared" si="130"/>
        <v>168.36060000000001</v>
      </c>
      <c r="G4134" s="34"/>
      <c r="H4134" s="1">
        <v>993</v>
      </c>
      <c r="I4134" s="1">
        <f>IF(Tabel1[[#This Row],[Netto afname 2024 (LDN)]]-Tabel1[[#This Row],[Wind profiel]]&lt;0,0,Tabel1[[#This Row],[Netto afname 2024 (LDN)]]-Tabel1[[#This Row],[Wind profiel]])</f>
        <v>0</v>
      </c>
      <c r="J4134" s="1">
        <f>Tabel1[[#This Row],[Wind profiel]]-Tabel1[[#This Row],[Netto afname 2024 (LDN)]]</f>
        <v>824.63940000000002</v>
      </c>
    </row>
    <row r="4135" spans="1:10" x14ac:dyDescent="0.2">
      <c r="A4135">
        <f t="shared" si="129"/>
        <v>6</v>
      </c>
      <c r="B4135" t="s">
        <v>4133</v>
      </c>
      <c r="C4135" s="1">
        <v>147.39150000000001</v>
      </c>
      <c r="D4135" s="1">
        <v>0</v>
      </c>
      <c r="E4135" s="1">
        <v>4.4800000000000004</v>
      </c>
      <c r="F4135" s="1">
        <f t="shared" si="130"/>
        <v>151.8715</v>
      </c>
      <c r="G4135" s="34"/>
      <c r="H4135" s="1">
        <v>1034.5</v>
      </c>
      <c r="I4135" s="1">
        <f>IF(Tabel1[[#This Row],[Netto afname 2024 (LDN)]]-Tabel1[[#This Row],[Wind profiel]]&lt;0,0,Tabel1[[#This Row],[Netto afname 2024 (LDN)]]-Tabel1[[#This Row],[Wind profiel]])</f>
        <v>0</v>
      </c>
      <c r="J4135" s="1">
        <f>Tabel1[[#This Row],[Wind profiel]]-Tabel1[[#This Row],[Netto afname 2024 (LDN)]]</f>
        <v>887.10850000000005</v>
      </c>
    </row>
    <row r="4136" spans="1:10" x14ac:dyDescent="0.2">
      <c r="A4136">
        <f t="shared" si="129"/>
        <v>6</v>
      </c>
      <c r="B4136" t="s">
        <v>4134</v>
      </c>
      <c r="C4136" s="1">
        <v>116.84954999999999</v>
      </c>
      <c r="D4136" s="1">
        <v>0</v>
      </c>
      <c r="E4136" s="1">
        <v>29.759999999999998</v>
      </c>
      <c r="F4136" s="1">
        <f t="shared" si="130"/>
        <v>146.60954999999998</v>
      </c>
      <c r="G4136" s="34"/>
      <c r="H4136" s="1">
        <v>1103.5999999999999</v>
      </c>
      <c r="I4136" s="1">
        <f>IF(Tabel1[[#This Row],[Netto afname 2024 (LDN)]]-Tabel1[[#This Row],[Wind profiel]]&lt;0,0,Tabel1[[#This Row],[Netto afname 2024 (LDN)]]-Tabel1[[#This Row],[Wind profiel]])</f>
        <v>0</v>
      </c>
      <c r="J4136" s="1">
        <f>Tabel1[[#This Row],[Wind profiel]]-Tabel1[[#This Row],[Netto afname 2024 (LDN)]]</f>
        <v>986.75044999999989</v>
      </c>
    </row>
    <row r="4137" spans="1:10" x14ac:dyDescent="0.2">
      <c r="A4137">
        <f t="shared" si="129"/>
        <v>6</v>
      </c>
      <c r="B4137" t="s">
        <v>4135</v>
      </c>
      <c r="C4137" s="1">
        <v>76.025649999999999</v>
      </c>
      <c r="D4137" s="1">
        <v>0</v>
      </c>
      <c r="E4137" s="1">
        <v>82.88</v>
      </c>
      <c r="F4137" s="1">
        <f t="shared" si="130"/>
        <v>158.90564999999998</v>
      </c>
      <c r="G4137" s="34"/>
      <c r="H4137" s="1">
        <v>857.5</v>
      </c>
      <c r="I4137" s="1">
        <f>IF(Tabel1[[#This Row],[Netto afname 2024 (LDN)]]-Tabel1[[#This Row],[Wind profiel]]&lt;0,0,Tabel1[[#This Row],[Netto afname 2024 (LDN)]]-Tabel1[[#This Row],[Wind profiel]])</f>
        <v>0</v>
      </c>
      <c r="J4137" s="1">
        <f>Tabel1[[#This Row],[Wind profiel]]-Tabel1[[#This Row],[Netto afname 2024 (LDN)]]</f>
        <v>781.47434999999996</v>
      </c>
    </row>
    <row r="4138" spans="1:10" x14ac:dyDescent="0.2">
      <c r="A4138">
        <f t="shared" si="129"/>
        <v>6</v>
      </c>
      <c r="B4138" t="s">
        <v>4136</v>
      </c>
      <c r="C4138" s="1">
        <v>60.678699999999999</v>
      </c>
      <c r="D4138" s="1">
        <v>5.6762092793682131</v>
      </c>
      <c r="E4138" s="1">
        <v>116.08000000000001</v>
      </c>
      <c r="F4138" s="1">
        <f t="shared" si="130"/>
        <v>171.0824907206318</v>
      </c>
      <c r="G4138" s="34"/>
      <c r="H4138" s="1">
        <v>562.70000000000005</v>
      </c>
      <c r="I4138" s="1">
        <f>IF(Tabel1[[#This Row],[Netto afname 2024 (LDN)]]-Tabel1[[#This Row],[Wind profiel]]&lt;0,0,Tabel1[[#This Row],[Netto afname 2024 (LDN)]]-Tabel1[[#This Row],[Wind profiel]])</f>
        <v>0</v>
      </c>
      <c r="J4138" s="1">
        <f>Tabel1[[#This Row],[Wind profiel]]-Tabel1[[#This Row],[Netto afname 2024 (LDN)]]</f>
        <v>502.02130000000005</v>
      </c>
    </row>
    <row r="4139" spans="1:10" x14ac:dyDescent="0.2">
      <c r="A4139">
        <f t="shared" si="129"/>
        <v>6</v>
      </c>
      <c r="B4139" t="s">
        <v>4137</v>
      </c>
      <c r="C4139" s="1">
        <v>31.301699999999997</v>
      </c>
      <c r="D4139" s="1">
        <v>1.579466929911155</v>
      </c>
      <c r="E4139" s="1">
        <v>149.60000000000002</v>
      </c>
      <c r="F4139" s="1">
        <f t="shared" si="130"/>
        <v>179.32223307008886</v>
      </c>
      <c r="G4139" s="34"/>
      <c r="H4139" s="1">
        <v>384</v>
      </c>
      <c r="I4139" s="1">
        <f>IF(Tabel1[[#This Row],[Netto afname 2024 (LDN)]]-Tabel1[[#This Row],[Wind profiel]]&lt;0,0,Tabel1[[#This Row],[Netto afname 2024 (LDN)]]-Tabel1[[#This Row],[Wind profiel]])</f>
        <v>0</v>
      </c>
      <c r="J4139" s="1">
        <f>Tabel1[[#This Row],[Wind profiel]]-Tabel1[[#This Row],[Netto afname 2024 (LDN)]]</f>
        <v>352.69830000000002</v>
      </c>
    </row>
    <row r="4140" spans="1:10" x14ac:dyDescent="0.2">
      <c r="A4140">
        <f t="shared" si="129"/>
        <v>6</v>
      </c>
      <c r="B4140" t="s">
        <v>4138</v>
      </c>
      <c r="C4140" s="1">
        <v>22.184699999999999</v>
      </c>
      <c r="D4140" s="1">
        <v>12.09279368213228</v>
      </c>
      <c r="E4140" s="1">
        <v>175.12</v>
      </c>
      <c r="F4140" s="1">
        <f t="shared" si="130"/>
        <v>185.21190631786772</v>
      </c>
      <c r="G4140" s="34"/>
      <c r="H4140" s="1">
        <v>314.7</v>
      </c>
      <c r="I4140" s="1">
        <f>IF(Tabel1[[#This Row],[Netto afname 2024 (LDN)]]-Tabel1[[#This Row],[Wind profiel]]&lt;0,0,Tabel1[[#This Row],[Netto afname 2024 (LDN)]]-Tabel1[[#This Row],[Wind profiel]])</f>
        <v>0</v>
      </c>
      <c r="J4140" s="1">
        <f>Tabel1[[#This Row],[Wind profiel]]-Tabel1[[#This Row],[Netto afname 2024 (LDN)]]</f>
        <v>292.51529999999997</v>
      </c>
    </row>
    <row r="4141" spans="1:10" x14ac:dyDescent="0.2">
      <c r="A4141">
        <f t="shared" si="129"/>
        <v>6</v>
      </c>
      <c r="B4141" t="s">
        <v>4139</v>
      </c>
      <c r="C4141" s="1">
        <v>47.712299999999999</v>
      </c>
      <c r="D4141" s="1">
        <v>10.414610069101677</v>
      </c>
      <c r="E4141" s="1">
        <v>149.27999999999997</v>
      </c>
      <c r="F4141" s="1">
        <f t="shared" si="130"/>
        <v>186.57768993089829</v>
      </c>
      <c r="G4141" s="34"/>
      <c r="H4141" s="1">
        <v>465.8</v>
      </c>
      <c r="I4141" s="1">
        <f>IF(Tabel1[[#This Row],[Netto afname 2024 (LDN)]]-Tabel1[[#This Row],[Wind profiel]]&lt;0,0,Tabel1[[#This Row],[Netto afname 2024 (LDN)]]-Tabel1[[#This Row],[Wind profiel]])</f>
        <v>0</v>
      </c>
      <c r="J4141" s="1">
        <f>Tabel1[[#This Row],[Wind profiel]]-Tabel1[[#This Row],[Netto afname 2024 (LDN)]]</f>
        <v>418.08770000000004</v>
      </c>
    </row>
    <row r="4142" spans="1:10" x14ac:dyDescent="0.2">
      <c r="A4142">
        <f t="shared" si="129"/>
        <v>6</v>
      </c>
      <c r="B4142" t="s">
        <v>4140</v>
      </c>
      <c r="C4142" s="1">
        <v>3.9000499999999998</v>
      </c>
      <c r="D4142" s="1">
        <v>110.61204343534058</v>
      </c>
      <c r="E4142" s="1">
        <v>281.43999999999994</v>
      </c>
      <c r="F4142" s="1">
        <f t="shared" si="130"/>
        <v>174.72800656465938</v>
      </c>
      <c r="G4142" s="34"/>
      <c r="H4142" s="1">
        <v>151.69999999999999</v>
      </c>
      <c r="I4142" s="1">
        <f>IF(Tabel1[[#This Row],[Netto afname 2024 (LDN)]]-Tabel1[[#This Row],[Wind profiel]]&lt;0,0,Tabel1[[#This Row],[Netto afname 2024 (LDN)]]-Tabel1[[#This Row],[Wind profiel]])</f>
        <v>0</v>
      </c>
      <c r="J4142" s="1">
        <f>Tabel1[[#This Row],[Wind profiel]]-Tabel1[[#This Row],[Netto afname 2024 (LDN)]]</f>
        <v>147.79995</v>
      </c>
    </row>
    <row r="4143" spans="1:10" x14ac:dyDescent="0.2">
      <c r="A4143">
        <f t="shared" si="129"/>
        <v>6</v>
      </c>
      <c r="B4143" t="s">
        <v>4141</v>
      </c>
      <c r="C4143" s="1">
        <v>0</v>
      </c>
      <c r="D4143" s="1">
        <v>165.4985192497532</v>
      </c>
      <c r="E4143" s="1">
        <v>339.91999999999996</v>
      </c>
      <c r="F4143" s="1">
        <f t="shared" si="130"/>
        <v>174.42148075024676</v>
      </c>
      <c r="G4143" s="34"/>
      <c r="H4143" s="1">
        <v>158.1</v>
      </c>
      <c r="I4143" s="1">
        <f>IF(Tabel1[[#This Row],[Netto afname 2024 (LDN)]]-Tabel1[[#This Row],[Wind profiel]]&lt;0,0,Tabel1[[#This Row],[Netto afname 2024 (LDN)]]-Tabel1[[#This Row],[Wind profiel]])</f>
        <v>0</v>
      </c>
      <c r="J4143" s="1">
        <f>Tabel1[[#This Row],[Wind profiel]]-Tabel1[[#This Row],[Netto afname 2024 (LDN)]]</f>
        <v>158.1</v>
      </c>
    </row>
    <row r="4144" spans="1:10" x14ac:dyDescent="0.2">
      <c r="A4144">
        <f t="shared" si="129"/>
        <v>6</v>
      </c>
      <c r="B4144" t="s">
        <v>4142</v>
      </c>
      <c r="C4144" s="1">
        <v>16.815799999999999</v>
      </c>
      <c r="D4144" s="1">
        <v>42.349457058242848</v>
      </c>
      <c r="E4144" s="1">
        <v>198.23999999999998</v>
      </c>
      <c r="F4144" s="1">
        <f t="shared" si="130"/>
        <v>172.70634294175713</v>
      </c>
      <c r="G4144" s="34"/>
      <c r="H4144" s="1">
        <v>481.9</v>
      </c>
      <c r="I4144" s="1">
        <f>IF(Tabel1[[#This Row],[Netto afname 2024 (LDN)]]-Tabel1[[#This Row],[Wind profiel]]&lt;0,0,Tabel1[[#This Row],[Netto afname 2024 (LDN)]]-Tabel1[[#This Row],[Wind profiel]])</f>
        <v>0</v>
      </c>
      <c r="J4144" s="1">
        <f>Tabel1[[#This Row],[Wind profiel]]-Tabel1[[#This Row],[Netto afname 2024 (LDN)]]</f>
        <v>465.08419999999995</v>
      </c>
    </row>
    <row r="4145" spans="1:10" x14ac:dyDescent="0.2">
      <c r="A4145">
        <f t="shared" si="129"/>
        <v>6</v>
      </c>
      <c r="B4145" t="s">
        <v>4143</v>
      </c>
      <c r="C4145" s="1">
        <v>10.788449999999999</v>
      </c>
      <c r="D4145" s="1">
        <v>99.210266535044425</v>
      </c>
      <c r="E4145" s="1">
        <v>262.32000000000005</v>
      </c>
      <c r="F4145" s="1">
        <f t="shared" si="130"/>
        <v>173.89818346495565</v>
      </c>
      <c r="G4145" s="34"/>
      <c r="H4145" s="1">
        <v>545.20000000000005</v>
      </c>
      <c r="I4145" s="1">
        <f>IF(Tabel1[[#This Row],[Netto afname 2024 (LDN)]]-Tabel1[[#This Row],[Wind profiel]]&lt;0,0,Tabel1[[#This Row],[Netto afname 2024 (LDN)]]-Tabel1[[#This Row],[Wind profiel]])</f>
        <v>0</v>
      </c>
      <c r="J4145" s="1">
        <f>Tabel1[[#This Row],[Wind profiel]]-Tabel1[[#This Row],[Netto afname 2024 (LDN)]]</f>
        <v>534.41155000000003</v>
      </c>
    </row>
    <row r="4146" spans="1:10" x14ac:dyDescent="0.2">
      <c r="A4146">
        <f t="shared" si="129"/>
        <v>6</v>
      </c>
      <c r="B4146" t="s">
        <v>4144</v>
      </c>
      <c r="C4146" s="1">
        <v>15.296299999999999</v>
      </c>
      <c r="D4146" s="1">
        <v>22.902270483711746</v>
      </c>
      <c r="E4146" s="1">
        <v>180.23999999999998</v>
      </c>
      <c r="F4146" s="1">
        <f t="shared" si="130"/>
        <v>172.63402951628825</v>
      </c>
      <c r="G4146" s="34"/>
      <c r="H4146" s="1">
        <v>414.7</v>
      </c>
      <c r="I4146" s="1">
        <f>IF(Tabel1[[#This Row],[Netto afname 2024 (LDN)]]-Tabel1[[#This Row],[Wind profiel]]&lt;0,0,Tabel1[[#This Row],[Netto afname 2024 (LDN)]]-Tabel1[[#This Row],[Wind profiel]])</f>
        <v>0</v>
      </c>
      <c r="J4146" s="1">
        <f>Tabel1[[#This Row],[Wind profiel]]-Tabel1[[#This Row],[Netto afname 2024 (LDN)]]</f>
        <v>399.40370000000001</v>
      </c>
    </row>
    <row r="4147" spans="1:10" x14ac:dyDescent="0.2">
      <c r="A4147">
        <f t="shared" si="129"/>
        <v>6</v>
      </c>
      <c r="B4147" t="s">
        <v>4145</v>
      </c>
      <c r="C4147" s="1">
        <v>72.632099999999994</v>
      </c>
      <c r="D4147" s="1">
        <v>0</v>
      </c>
      <c r="E4147" s="1">
        <v>105.99999999999999</v>
      </c>
      <c r="F4147" s="1">
        <f t="shared" si="130"/>
        <v>178.63209999999998</v>
      </c>
      <c r="G4147" s="34"/>
      <c r="H4147" s="1">
        <v>338.3</v>
      </c>
      <c r="I4147" s="1">
        <f>IF(Tabel1[[#This Row],[Netto afname 2024 (LDN)]]-Tabel1[[#This Row],[Wind profiel]]&lt;0,0,Tabel1[[#This Row],[Netto afname 2024 (LDN)]]-Tabel1[[#This Row],[Wind profiel]])</f>
        <v>0</v>
      </c>
      <c r="J4147" s="1">
        <f>Tabel1[[#This Row],[Wind profiel]]-Tabel1[[#This Row],[Netto afname 2024 (LDN)]]</f>
        <v>265.66790000000003</v>
      </c>
    </row>
    <row r="4148" spans="1:10" x14ac:dyDescent="0.2">
      <c r="A4148">
        <f t="shared" si="129"/>
        <v>6</v>
      </c>
      <c r="B4148" t="s">
        <v>4146</v>
      </c>
      <c r="C4148" s="1">
        <v>106.66890000000001</v>
      </c>
      <c r="D4148" s="1">
        <v>0</v>
      </c>
      <c r="E4148" s="1">
        <v>78.320000000000007</v>
      </c>
      <c r="F4148" s="1">
        <f t="shared" si="130"/>
        <v>184.9889</v>
      </c>
      <c r="G4148" s="34"/>
      <c r="H4148" s="1">
        <v>637</v>
      </c>
      <c r="I4148" s="1">
        <f>IF(Tabel1[[#This Row],[Netto afname 2024 (LDN)]]-Tabel1[[#This Row],[Wind profiel]]&lt;0,0,Tabel1[[#This Row],[Netto afname 2024 (LDN)]]-Tabel1[[#This Row],[Wind profiel]])</f>
        <v>0</v>
      </c>
      <c r="J4148" s="1">
        <f>Tabel1[[#This Row],[Wind profiel]]-Tabel1[[#This Row],[Netto afname 2024 (LDN)]]</f>
        <v>530.33109999999999</v>
      </c>
    </row>
    <row r="4149" spans="1:10" x14ac:dyDescent="0.2">
      <c r="A4149">
        <f t="shared" si="129"/>
        <v>6</v>
      </c>
      <c r="B4149" t="s">
        <v>4147</v>
      </c>
      <c r="C4149" s="1">
        <v>151.59545</v>
      </c>
      <c r="D4149" s="1">
        <v>0</v>
      </c>
      <c r="E4149" s="1">
        <v>49.440000000000005</v>
      </c>
      <c r="F4149" s="1">
        <f t="shared" si="130"/>
        <v>201.03545</v>
      </c>
      <c r="G4149" s="34"/>
      <c r="H4149" s="1">
        <v>649.70000000000005</v>
      </c>
      <c r="I4149" s="1">
        <f>IF(Tabel1[[#This Row],[Netto afname 2024 (LDN)]]-Tabel1[[#This Row],[Wind profiel]]&lt;0,0,Tabel1[[#This Row],[Netto afname 2024 (LDN)]]-Tabel1[[#This Row],[Wind profiel]])</f>
        <v>0</v>
      </c>
      <c r="J4149" s="1">
        <f>Tabel1[[#This Row],[Wind profiel]]-Tabel1[[#This Row],[Netto afname 2024 (LDN)]]</f>
        <v>498.10455000000002</v>
      </c>
    </row>
    <row r="4150" spans="1:10" x14ac:dyDescent="0.2">
      <c r="A4150">
        <f t="shared" si="129"/>
        <v>6</v>
      </c>
      <c r="B4150" t="s">
        <v>4148</v>
      </c>
      <c r="C4150" s="1">
        <v>173.78014999999999</v>
      </c>
      <c r="D4150" s="1">
        <v>0</v>
      </c>
      <c r="E4150" s="1">
        <v>22.64</v>
      </c>
      <c r="F4150" s="1">
        <f t="shared" si="130"/>
        <v>196.42014999999998</v>
      </c>
      <c r="G4150" s="34"/>
      <c r="H4150" s="1">
        <v>1098.8</v>
      </c>
      <c r="I4150" s="1">
        <f>IF(Tabel1[[#This Row],[Netto afname 2024 (LDN)]]-Tabel1[[#This Row],[Wind profiel]]&lt;0,0,Tabel1[[#This Row],[Netto afname 2024 (LDN)]]-Tabel1[[#This Row],[Wind profiel]])</f>
        <v>0</v>
      </c>
      <c r="J4150" s="1">
        <f>Tabel1[[#This Row],[Wind profiel]]-Tabel1[[#This Row],[Netto afname 2024 (LDN)]]</f>
        <v>925.01984999999991</v>
      </c>
    </row>
    <row r="4151" spans="1:10" x14ac:dyDescent="0.2">
      <c r="A4151">
        <f t="shared" si="129"/>
        <v>6</v>
      </c>
      <c r="B4151" t="s">
        <v>4149</v>
      </c>
      <c r="C4151" s="1">
        <v>187.86085</v>
      </c>
      <c r="D4151" s="1">
        <v>0</v>
      </c>
      <c r="E4151" s="1">
        <v>11.280000000000001</v>
      </c>
      <c r="F4151" s="1">
        <f t="shared" si="130"/>
        <v>199.14085</v>
      </c>
      <c r="G4151" s="34"/>
      <c r="H4151" s="1">
        <v>807.9</v>
      </c>
      <c r="I4151" s="1">
        <f>IF(Tabel1[[#This Row],[Netto afname 2024 (LDN)]]-Tabel1[[#This Row],[Wind profiel]]&lt;0,0,Tabel1[[#This Row],[Netto afname 2024 (LDN)]]-Tabel1[[#This Row],[Wind profiel]])</f>
        <v>0</v>
      </c>
      <c r="J4151" s="1">
        <f>Tabel1[[#This Row],[Wind profiel]]-Tabel1[[#This Row],[Netto afname 2024 (LDN)]]</f>
        <v>620.03914999999995</v>
      </c>
    </row>
    <row r="4152" spans="1:10" x14ac:dyDescent="0.2">
      <c r="A4152">
        <f t="shared" si="129"/>
        <v>6</v>
      </c>
      <c r="B4152" t="s">
        <v>4150</v>
      </c>
      <c r="C4152" s="1">
        <v>200.27010000000001</v>
      </c>
      <c r="D4152" s="1">
        <v>0</v>
      </c>
      <c r="E4152" s="1">
        <v>0</v>
      </c>
      <c r="F4152" s="1">
        <f t="shared" si="130"/>
        <v>200.27010000000001</v>
      </c>
      <c r="G4152" s="34"/>
      <c r="H4152" s="1">
        <v>114.8</v>
      </c>
      <c r="I4152" s="1">
        <f>IF(Tabel1[[#This Row],[Netto afname 2024 (LDN)]]-Tabel1[[#This Row],[Wind profiel]]&lt;0,0,Tabel1[[#This Row],[Netto afname 2024 (LDN)]]-Tabel1[[#This Row],[Wind profiel]])</f>
        <v>85.470100000000016</v>
      </c>
      <c r="J4152" s="1">
        <f>Tabel1[[#This Row],[Wind profiel]]-Tabel1[[#This Row],[Netto afname 2024 (LDN)]]</f>
        <v>-85.470100000000016</v>
      </c>
    </row>
    <row r="4153" spans="1:10" x14ac:dyDescent="0.2">
      <c r="A4153">
        <f t="shared" si="129"/>
        <v>6</v>
      </c>
      <c r="B4153" t="s">
        <v>4151</v>
      </c>
      <c r="C4153" s="1">
        <v>193.33105</v>
      </c>
      <c r="D4153" s="1">
        <v>0</v>
      </c>
      <c r="E4153" s="1">
        <v>0</v>
      </c>
      <c r="F4153" s="1">
        <f t="shared" si="130"/>
        <v>193.33105</v>
      </c>
      <c r="G4153" s="34"/>
      <c r="H4153" s="1">
        <v>286.5</v>
      </c>
      <c r="I4153" s="1">
        <f>IF(Tabel1[[#This Row],[Netto afname 2024 (LDN)]]-Tabel1[[#This Row],[Wind profiel]]&lt;0,0,Tabel1[[#This Row],[Netto afname 2024 (LDN)]]-Tabel1[[#This Row],[Wind profiel]])</f>
        <v>0</v>
      </c>
      <c r="J4153" s="1">
        <f>Tabel1[[#This Row],[Wind profiel]]-Tabel1[[#This Row],[Netto afname 2024 (LDN)]]</f>
        <v>93.168949999999995</v>
      </c>
    </row>
    <row r="4154" spans="1:10" x14ac:dyDescent="0.2">
      <c r="A4154">
        <f t="shared" si="129"/>
        <v>6</v>
      </c>
      <c r="B4154" t="s">
        <v>4152</v>
      </c>
      <c r="C4154" s="1">
        <v>177.12305000000001</v>
      </c>
      <c r="D4154" s="1">
        <v>0</v>
      </c>
      <c r="E4154" s="1">
        <v>0</v>
      </c>
      <c r="F4154" s="1">
        <f t="shared" si="130"/>
        <v>177.12305000000001</v>
      </c>
      <c r="G4154" s="34"/>
      <c r="H4154" s="1">
        <v>448.8</v>
      </c>
      <c r="I4154" s="1">
        <f>IF(Tabel1[[#This Row],[Netto afname 2024 (LDN)]]-Tabel1[[#This Row],[Wind profiel]]&lt;0,0,Tabel1[[#This Row],[Netto afname 2024 (LDN)]]-Tabel1[[#This Row],[Wind profiel]])</f>
        <v>0</v>
      </c>
      <c r="J4154" s="1">
        <f>Tabel1[[#This Row],[Wind profiel]]-Tabel1[[#This Row],[Netto afname 2024 (LDN)]]</f>
        <v>271.67695000000003</v>
      </c>
    </row>
    <row r="4155" spans="1:10" x14ac:dyDescent="0.2">
      <c r="A4155">
        <f t="shared" si="129"/>
        <v>6</v>
      </c>
      <c r="B4155" t="s">
        <v>4153</v>
      </c>
      <c r="C4155" s="1">
        <v>161.11765</v>
      </c>
      <c r="D4155" s="1">
        <v>0</v>
      </c>
      <c r="E4155" s="1">
        <v>0</v>
      </c>
      <c r="F4155" s="1">
        <f t="shared" si="130"/>
        <v>161.11765</v>
      </c>
      <c r="G4155" s="34"/>
      <c r="H4155" s="1">
        <v>527.70000000000005</v>
      </c>
      <c r="I4155" s="1">
        <f>IF(Tabel1[[#This Row],[Netto afname 2024 (LDN)]]-Tabel1[[#This Row],[Wind profiel]]&lt;0,0,Tabel1[[#This Row],[Netto afname 2024 (LDN)]]-Tabel1[[#This Row],[Wind profiel]])</f>
        <v>0</v>
      </c>
      <c r="J4155" s="1">
        <f>Tabel1[[#This Row],[Wind profiel]]-Tabel1[[#This Row],[Netto afname 2024 (LDN)]]</f>
        <v>366.58235000000002</v>
      </c>
    </row>
    <row r="4156" spans="1:10" x14ac:dyDescent="0.2">
      <c r="A4156">
        <f t="shared" si="129"/>
        <v>6</v>
      </c>
      <c r="B4156" t="s">
        <v>4154</v>
      </c>
      <c r="C4156" s="1">
        <v>176.05939999999998</v>
      </c>
      <c r="D4156" s="1">
        <v>0</v>
      </c>
      <c r="E4156" s="1">
        <v>0</v>
      </c>
      <c r="F4156" s="1">
        <f t="shared" si="130"/>
        <v>176.05939999999998</v>
      </c>
      <c r="G4156" s="34"/>
      <c r="H4156" s="1">
        <v>663.5</v>
      </c>
      <c r="I4156" s="1">
        <f>IF(Tabel1[[#This Row],[Netto afname 2024 (LDN)]]-Tabel1[[#This Row],[Wind profiel]]&lt;0,0,Tabel1[[#This Row],[Netto afname 2024 (LDN)]]-Tabel1[[#This Row],[Wind profiel]])</f>
        <v>0</v>
      </c>
      <c r="J4156" s="1">
        <f>Tabel1[[#This Row],[Wind profiel]]-Tabel1[[#This Row],[Netto afname 2024 (LDN)]]</f>
        <v>487.44060000000002</v>
      </c>
    </row>
    <row r="4157" spans="1:10" x14ac:dyDescent="0.2">
      <c r="A4157">
        <f t="shared" si="129"/>
        <v>6</v>
      </c>
      <c r="B4157" t="s">
        <v>4155</v>
      </c>
      <c r="C4157" s="1">
        <v>161.62414999999999</v>
      </c>
      <c r="D4157" s="1">
        <v>0</v>
      </c>
      <c r="E4157" s="1">
        <v>0</v>
      </c>
      <c r="F4157" s="1">
        <f t="shared" si="130"/>
        <v>161.62414999999999</v>
      </c>
      <c r="G4157" s="34"/>
      <c r="H4157" s="1">
        <v>1017.6</v>
      </c>
      <c r="I4157" s="1">
        <f>IF(Tabel1[[#This Row],[Netto afname 2024 (LDN)]]-Tabel1[[#This Row],[Wind profiel]]&lt;0,0,Tabel1[[#This Row],[Netto afname 2024 (LDN)]]-Tabel1[[#This Row],[Wind profiel]])</f>
        <v>0</v>
      </c>
      <c r="J4157" s="1">
        <f>Tabel1[[#This Row],[Wind profiel]]-Tabel1[[#This Row],[Netto afname 2024 (LDN)]]</f>
        <v>855.97585000000004</v>
      </c>
    </row>
    <row r="4158" spans="1:10" x14ac:dyDescent="0.2">
      <c r="A4158">
        <f t="shared" si="129"/>
        <v>6</v>
      </c>
      <c r="B4158" t="s">
        <v>4156</v>
      </c>
      <c r="C4158" s="1">
        <v>152.60845</v>
      </c>
      <c r="D4158" s="1">
        <v>0</v>
      </c>
      <c r="E4158" s="1">
        <v>0</v>
      </c>
      <c r="F4158" s="1">
        <f t="shared" si="130"/>
        <v>152.60845</v>
      </c>
      <c r="G4158" s="34"/>
      <c r="H4158" s="1">
        <v>1252.4000000000001</v>
      </c>
      <c r="I4158" s="1">
        <f>IF(Tabel1[[#This Row],[Netto afname 2024 (LDN)]]-Tabel1[[#This Row],[Wind profiel]]&lt;0,0,Tabel1[[#This Row],[Netto afname 2024 (LDN)]]-Tabel1[[#This Row],[Wind profiel]])</f>
        <v>0</v>
      </c>
      <c r="J4158" s="1">
        <f>Tabel1[[#This Row],[Wind profiel]]-Tabel1[[#This Row],[Netto afname 2024 (LDN)]]</f>
        <v>1099.7915500000001</v>
      </c>
    </row>
    <row r="4159" spans="1:10" x14ac:dyDescent="0.2">
      <c r="A4159">
        <f t="shared" si="129"/>
        <v>6</v>
      </c>
      <c r="B4159" t="s">
        <v>4157</v>
      </c>
      <c r="C4159" s="1">
        <v>144.20055000000002</v>
      </c>
      <c r="D4159" s="1">
        <v>0</v>
      </c>
      <c r="E4159" s="1">
        <v>6.48</v>
      </c>
      <c r="F4159" s="1">
        <f t="shared" si="130"/>
        <v>150.68055000000001</v>
      </c>
      <c r="G4159" s="34"/>
      <c r="H4159" s="1">
        <v>1561.7</v>
      </c>
      <c r="I4159" s="1">
        <f>IF(Tabel1[[#This Row],[Netto afname 2024 (LDN)]]-Tabel1[[#This Row],[Wind profiel]]&lt;0,0,Tabel1[[#This Row],[Netto afname 2024 (LDN)]]-Tabel1[[#This Row],[Wind profiel]])</f>
        <v>0</v>
      </c>
      <c r="J4159" s="1">
        <f>Tabel1[[#This Row],[Wind profiel]]-Tabel1[[#This Row],[Netto afname 2024 (LDN)]]</f>
        <v>1417.49945</v>
      </c>
    </row>
    <row r="4160" spans="1:10" x14ac:dyDescent="0.2">
      <c r="A4160">
        <f t="shared" si="129"/>
        <v>6</v>
      </c>
      <c r="B4160" t="s">
        <v>4158</v>
      </c>
      <c r="C4160" s="1">
        <v>102.97145</v>
      </c>
      <c r="D4160" s="1">
        <v>0</v>
      </c>
      <c r="E4160" s="1">
        <v>43.519999999999996</v>
      </c>
      <c r="F4160" s="1">
        <f t="shared" si="130"/>
        <v>146.49144999999999</v>
      </c>
      <c r="G4160" s="34"/>
      <c r="H4160" s="1">
        <v>1735</v>
      </c>
      <c r="I4160" s="1">
        <f>IF(Tabel1[[#This Row],[Netto afname 2024 (LDN)]]-Tabel1[[#This Row],[Wind profiel]]&lt;0,0,Tabel1[[#This Row],[Netto afname 2024 (LDN)]]-Tabel1[[#This Row],[Wind profiel]])</f>
        <v>0</v>
      </c>
      <c r="J4160" s="1">
        <f>Tabel1[[#This Row],[Wind profiel]]-Tabel1[[#This Row],[Netto afname 2024 (LDN)]]</f>
        <v>1632.02855</v>
      </c>
    </row>
    <row r="4161" spans="1:10" x14ac:dyDescent="0.2">
      <c r="A4161">
        <f t="shared" si="129"/>
        <v>6</v>
      </c>
      <c r="B4161" t="s">
        <v>4159</v>
      </c>
      <c r="C4161" s="1">
        <v>13.7768</v>
      </c>
      <c r="D4161" s="1">
        <v>12.93188548864758</v>
      </c>
      <c r="E4161" s="1">
        <v>138.16000000000003</v>
      </c>
      <c r="F4161" s="1">
        <f t="shared" si="130"/>
        <v>139.00491451135247</v>
      </c>
      <c r="G4161" s="34"/>
      <c r="H4161" s="1">
        <v>1461.1</v>
      </c>
      <c r="I4161" s="1">
        <f>IF(Tabel1[[#This Row],[Netto afname 2024 (LDN)]]-Tabel1[[#This Row],[Wind profiel]]&lt;0,0,Tabel1[[#This Row],[Netto afname 2024 (LDN)]]-Tabel1[[#This Row],[Wind profiel]])</f>
        <v>0</v>
      </c>
      <c r="J4161" s="1">
        <f>Tabel1[[#This Row],[Wind profiel]]-Tabel1[[#This Row],[Netto afname 2024 (LDN)]]</f>
        <v>1447.3231999999998</v>
      </c>
    </row>
    <row r="4162" spans="1:10" x14ac:dyDescent="0.2">
      <c r="A4162">
        <f t="shared" si="129"/>
        <v>6</v>
      </c>
      <c r="B4162" t="s">
        <v>4160</v>
      </c>
      <c r="C4162" s="1">
        <v>4.6091499999999996</v>
      </c>
      <c r="D4162" s="1">
        <v>94.866732477788744</v>
      </c>
      <c r="E4162" s="1">
        <v>238.15999999999997</v>
      </c>
      <c r="F4162" s="1">
        <f t="shared" si="130"/>
        <v>147.90241752221124</v>
      </c>
      <c r="G4162" s="34"/>
      <c r="H4162" s="1">
        <v>1160.7</v>
      </c>
      <c r="I4162" s="1">
        <f>IF(Tabel1[[#This Row],[Netto afname 2024 (LDN)]]-Tabel1[[#This Row],[Wind profiel]]&lt;0,0,Tabel1[[#This Row],[Netto afname 2024 (LDN)]]-Tabel1[[#This Row],[Wind profiel]])</f>
        <v>0</v>
      </c>
      <c r="J4162" s="1">
        <f>Tabel1[[#This Row],[Wind profiel]]-Tabel1[[#This Row],[Netto afname 2024 (LDN)]]</f>
        <v>1156.09085</v>
      </c>
    </row>
    <row r="4163" spans="1:10" x14ac:dyDescent="0.2">
      <c r="A4163">
        <f t="shared" si="129"/>
        <v>6</v>
      </c>
      <c r="B4163" t="s">
        <v>4161</v>
      </c>
      <c r="C4163" s="1">
        <v>0</v>
      </c>
      <c r="D4163" s="1">
        <v>224.48173741362291</v>
      </c>
      <c r="E4163" s="1">
        <v>387.28000000000003</v>
      </c>
      <c r="F4163" s="1">
        <f t="shared" si="130"/>
        <v>162.79826258637712</v>
      </c>
      <c r="G4163" s="34"/>
      <c r="H4163" s="1">
        <v>1480</v>
      </c>
      <c r="I4163" s="1">
        <f>IF(Tabel1[[#This Row],[Netto afname 2024 (LDN)]]-Tabel1[[#This Row],[Wind profiel]]&lt;0,0,Tabel1[[#This Row],[Netto afname 2024 (LDN)]]-Tabel1[[#This Row],[Wind profiel]])</f>
        <v>0</v>
      </c>
      <c r="J4163" s="1">
        <f>Tabel1[[#This Row],[Wind profiel]]-Tabel1[[#This Row],[Netto afname 2024 (LDN)]]</f>
        <v>1480</v>
      </c>
    </row>
    <row r="4164" spans="1:10" x14ac:dyDescent="0.2">
      <c r="A4164">
        <f t="shared" ref="A4164:A4227" si="131">MONTH(B4164)</f>
        <v>6</v>
      </c>
      <c r="B4164" t="s">
        <v>4162</v>
      </c>
      <c r="C4164" s="1">
        <v>0</v>
      </c>
      <c r="D4164" s="1">
        <v>166.63376110562686</v>
      </c>
      <c r="E4164" s="1">
        <v>346.64</v>
      </c>
      <c r="F4164" s="1">
        <f t="shared" ref="F4164:F4227" si="132">C4164+E4164-D4164</f>
        <v>180.00623889437313</v>
      </c>
      <c r="G4164" s="34"/>
      <c r="H4164" s="1">
        <v>1274.9000000000001</v>
      </c>
      <c r="I4164" s="1">
        <f>IF(Tabel1[[#This Row],[Netto afname 2024 (LDN)]]-Tabel1[[#This Row],[Wind profiel]]&lt;0,0,Tabel1[[#This Row],[Netto afname 2024 (LDN)]]-Tabel1[[#This Row],[Wind profiel]])</f>
        <v>0</v>
      </c>
      <c r="J4164" s="1">
        <f>Tabel1[[#This Row],[Wind profiel]]-Tabel1[[#This Row],[Netto afname 2024 (LDN)]]</f>
        <v>1274.9000000000001</v>
      </c>
    </row>
    <row r="4165" spans="1:10" x14ac:dyDescent="0.2">
      <c r="A4165">
        <f t="shared" si="131"/>
        <v>6</v>
      </c>
      <c r="B4165" t="s">
        <v>4163</v>
      </c>
      <c r="C4165" s="1">
        <v>0</v>
      </c>
      <c r="D4165" s="1">
        <v>241.75715695952616</v>
      </c>
      <c r="E4165" s="1">
        <v>432.07999999999993</v>
      </c>
      <c r="F4165" s="1">
        <f t="shared" si="132"/>
        <v>190.32284304047377</v>
      </c>
      <c r="G4165" s="34"/>
      <c r="H4165" s="1">
        <v>946.4</v>
      </c>
      <c r="I4165" s="1">
        <f>IF(Tabel1[[#This Row],[Netto afname 2024 (LDN)]]-Tabel1[[#This Row],[Wind profiel]]&lt;0,0,Tabel1[[#This Row],[Netto afname 2024 (LDN)]]-Tabel1[[#This Row],[Wind profiel]])</f>
        <v>0</v>
      </c>
      <c r="J4165" s="1">
        <f>Tabel1[[#This Row],[Wind profiel]]-Tabel1[[#This Row],[Netto afname 2024 (LDN)]]</f>
        <v>946.4</v>
      </c>
    </row>
    <row r="4166" spans="1:10" x14ac:dyDescent="0.2">
      <c r="A4166">
        <f t="shared" si="131"/>
        <v>6</v>
      </c>
      <c r="B4166" t="s">
        <v>4164</v>
      </c>
      <c r="C4166" s="1">
        <v>0</v>
      </c>
      <c r="D4166" s="1">
        <v>230.35538005923001</v>
      </c>
      <c r="E4166" s="1">
        <v>426.79999999999995</v>
      </c>
      <c r="F4166" s="1">
        <f t="shared" si="132"/>
        <v>196.44461994076994</v>
      </c>
      <c r="G4166" s="34"/>
      <c r="H4166" s="1">
        <v>892.4</v>
      </c>
      <c r="I4166" s="1">
        <f>IF(Tabel1[[#This Row],[Netto afname 2024 (LDN)]]-Tabel1[[#This Row],[Wind profiel]]&lt;0,0,Tabel1[[#This Row],[Netto afname 2024 (LDN)]]-Tabel1[[#This Row],[Wind profiel]])</f>
        <v>0</v>
      </c>
      <c r="J4166" s="1">
        <f>Tabel1[[#This Row],[Wind profiel]]-Tabel1[[#This Row],[Netto afname 2024 (LDN)]]</f>
        <v>892.4</v>
      </c>
    </row>
    <row r="4167" spans="1:10" x14ac:dyDescent="0.2">
      <c r="A4167">
        <f t="shared" si="131"/>
        <v>6</v>
      </c>
      <c r="B4167" t="s">
        <v>4165</v>
      </c>
      <c r="C4167" s="1">
        <v>1.1143000000000001</v>
      </c>
      <c r="D4167" s="1">
        <v>151.62882527147087</v>
      </c>
      <c r="E4167" s="1">
        <v>373.04</v>
      </c>
      <c r="F4167" s="1">
        <f t="shared" si="132"/>
        <v>222.52547472852916</v>
      </c>
      <c r="G4167" s="34"/>
      <c r="H4167" s="1">
        <v>1114.8</v>
      </c>
      <c r="I4167" s="1">
        <f>IF(Tabel1[[#This Row],[Netto afname 2024 (LDN)]]-Tabel1[[#This Row],[Wind profiel]]&lt;0,0,Tabel1[[#This Row],[Netto afname 2024 (LDN)]]-Tabel1[[#This Row],[Wind profiel]])</f>
        <v>0</v>
      </c>
      <c r="J4167" s="1">
        <f>Tabel1[[#This Row],[Wind profiel]]-Tabel1[[#This Row],[Netto afname 2024 (LDN)]]</f>
        <v>1113.6857</v>
      </c>
    </row>
    <row r="4168" spans="1:10" x14ac:dyDescent="0.2">
      <c r="A4168">
        <f t="shared" si="131"/>
        <v>6</v>
      </c>
      <c r="B4168" t="s">
        <v>4166</v>
      </c>
      <c r="C4168" s="1">
        <v>0.96235000000000004</v>
      </c>
      <c r="D4168" s="1">
        <v>254.19545903257648</v>
      </c>
      <c r="E4168" s="1">
        <v>472.24</v>
      </c>
      <c r="F4168" s="1">
        <f t="shared" si="132"/>
        <v>219.00689096742354</v>
      </c>
      <c r="G4168" s="34"/>
      <c r="H4168" s="1">
        <v>1182.0999999999999</v>
      </c>
      <c r="I4168" s="1">
        <f>IF(Tabel1[[#This Row],[Netto afname 2024 (LDN)]]-Tabel1[[#This Row],[Wind profiel]]&lt;0,0,Tabel1[[#This Row],[Netto afname 2024 (LDN)]]-Tabel1[[#This Row],[Wind profiel]])</f>
        <v>0</v>
      </c>
      <c r="J4168" s="1">
        <f>Tabel1[[#This Row],[Wind profiel]]-Tabel1[[#This Row],[Netto afname 2024 (LDN)]]</f>
        <v>1181.1376499999999</v>
      </c>
    </row>
    <row r="4169" spans="1:10" x14ac:dyDescent="0.2">
      <c r="A4169">
        <f t="shared" si="131"/>
        <v>6</v>
      </c>
      <c r="B4169" t="s">
        <v>4167</v>
      </c>
      <c r="C4169" s="1">
        <v>5.4195500000000001</v>
      </c>
      <c r="D4169" s="1">
        <v>224.48173741362291</v>
      </c>
      <c r="E4169" s="1">
        <v>430</v>
      </c>
      <c r="F4169" s="1">
        <f t="shared" si="132"/>
        <v>210.93781258637711</v>
      </c>
      <c r="G4169" s="34"/>
      <c r="H4169" s="1">
        <v>767.3</v>
      </c>
      <c r="I4169" s="1">
        <f>IF(Tabel1[[#This Row],[Netto afname 2024 (LDN)]]-Tabel1[[#This Row],[Wind profiel]]&lt;0,0,Tabel1[[#This Row],[Netto afname 2024 (LDN)]]-Tabel1[[#This Row],[Wind profiel]])</f>
        <v>0</v>
      </c>
      <c r="J4169" s="1">
        <f>Tabel1[[#This Row],[Wind profiel]]-Tabel1[[#This Row],[Netto afname 2024 (LDN)]]</f>
        <v>761.88045</v>
      </c>
    </row>
    <row r="4170" spans="1:10" x14ac:dyDescent="0.2">
      <c r="A4170">
        <f t="shared" si="131"/>
        <v>6</v>
      </c>
      <c r="B4170" t="s">
        <v>4168</v>
      </c>
      <c r="C4170" s="1">
        <v>0</v>
      </c>
      <c r="D4170" s="1">
        <v>238.49950641658441</v>
      </c>
      <c r="E4170" s="1">
        <v>430.24</v>
      </c>
      <c r="F4170" s="1">
        <f t="shared" si="132"/>
        <v>191.7404935834156</v>
      </c>
      <c r="G4170" s="34"/>
      <c r="H4170" s="1">
        <v>515.5</v>
      </c>
      <c r="I4170" s="1">
        <f>IF(Tabel1[[#This Row],[Netto afname 2024 (LDN)]]-Tabel1[[#This Row],[Wind profiel]]&lt;0,0,Tabel1[[#This Row],[Netto afname 2024 (LDN)]]-Tabel1[[#This Row],[Wind profiel]])</f>
        <v>0</v>
      </c>
      <c r="J4170" s="1">
        <f>Tabel1[[#This Row],[Wind profiel]]-Tabel1[[#This Row],[Netto afname 2024 (LDN)]]</f>
        <v>515.5</v>
      </c>
    </row>
    <row r="4171" spans="1:10" x14ac:dyDescent="0.2">
      <c r="A4171">
        <f t="shared" si="131"/>
        <v>6</v>
      </c>
      <c r="B4171" t="s">
        <v>4169</v>
      </c>
      <c r="C4171" s="1">
        <v>3.2416</v>
      </c>
      <c r="D4171" s="1">
        <v>196.24876604146101</v>
      </c>
      <c r="E4171" s="1">
        <v>380.79999999999995</v>
      </c>
      <c r="F4171" s="1">
        <f t="shared" si="132"/>
        <v>187.79283395853895</v>
      </c>
      <c r="G4171" s="34"/>
      <c r="H4171" s="1">
        <v>346.8</v>
      </c>
      <c r="I4171" s="1">
        <f>IF(Tabel1[[#This Row],[Netto afname 2024 (LDN)]]-Tabel1[[#This Row],[Wind profiel]]&lt;0,0,Tabel1[[#This Row],[Netto afname 2024 (LDN)]]-Tabel1[[#This Row],[Wind profiel]])</f>
        <v>0</v>
      </c>
      <c r="J4171" s="1">
        <f>Tabel1[[#This Row],[Wind profiel]]-Tabel1[[#This Row],[Netto afname 2024 (LDN)]]</f>
        <v>343.55840000000001</v>
      </c>
    </row>
    <row r="4172" spans="1:10" x14ac:dyDescent="0.2">
      <c r="A4172">
        <f t="shared" si="131"/>
        <v>6</v>
      </c>
      <c r="B4172" t="s">
        <v>4170</v>
      </c>
      <c r="C4172" s="1">
        <v>4.2545999999999999</v>
      </c>
      <c r="D4172" s="1">
        <v>100.49358341559724</v>
      </c>
      <c r="E4172" s="1">
        <v>284.08000000000004</v>
      </c>
      <c r="F4172" s="1">
        <f t="shared" si="132"/>
        <v>187.84101658440278</v>
      </c>
      <c r="G4172" s="34"/>
      <c r="H4172" s="1">
        <v>273.39999999999998</v>
      </c>
      <c r="I4172" s="1">
        <f>IF(Tabel1[[#This Row],[Netto afname 2024 (LDN)]]-Tabel1[[#This Row],[Wind profiel]]&lt;0,0,Tabel1[[#This Row],[Netto afname 2024 (LDN)]]-Tabel1[[#This Row],[Wind profiel]])</f>
        <v>0</v>
      </c>
      <c r="J4172" s="1">
        <f>Tabel1[[#This Row],[Wind profiel]]-Tabel1[[#This Row],[Netto afname 2024 (LDN)]]</f>
        <v>269.1454</v>
      </c>
    </row>
    <row r="4173" spans="1:10" x14ac:dyDescent="0.2">
      <c r="A4173">
        <f t="shared" si="131"/>
        <v>6</v>
      </c>
      <c r="B4173" t="s">
        <v>4171</v>
      </c>
      <c r="C4173" s="1">
        <v>51.4604</v>
      </c>
      <c r="D4173" s="1">
        <v>11.253701875616979</v>
      </c>
      <c r="E4173" s="1">
        <v>135.6</v>
      </c>
      <c r="F4173" s="1">
        <f t="shared" si="132"/>
        <v>175.80669812438302</v>
      </c>
      <c r="G4173" s="34"/>
      <c r="H4173" s="1">
        <v>239.2</v>
      </c>
      <c r="I4173" s="1">
        <f>IF(Tabel1[[#This Row],[Netto afname 2024 (LDN)]]-Tabel1[[#This Row],[Wind profiel]]&lt;0,0,Tabel1[[#This Row],[Netto afname 2024 (LDN)]]-Tabel1[[#This Row],[Wind profiel]])</f>
        <v>0</v>
      </c>
      <c r="J4173" s="1">
        <f>Tabel1[[#This Row],[Wind profiel]]-Tabel1[[#This Row],[Netto afname 2024 (LDN)]]</f>
        <v>187.7396</v>
      </c>
    </row>
    <row r="4174" spans="1:10" x14ac:dyDescent="0.2">
      <c r="A4174">
        <f t="shared" si="131"/>
        <v>6</v>
      </c>
      <c r="B4174" t="s">
        <v>4172</v>
      </c>
      <c r="C4174" s="1">
        <v>147.13825</v>
      </c>
      <c r="D4174" s="1">
        <v>0</v>
      </c>
      <c r="E4174" s="1">
        <v>46.88</v>
      </c>
      <c r="F4174" s="1">
        <f t="shared" si="132"/>
        <v>194.01824999999999</v>
      </c>
      <c r="G4174" s="34"/>
      <c r="H4174" s="1">
        <v>195</v>
      </c>
      <c r="I4174" s="1">
        <f>IF(Tabel1[[#This Row],[Netto afname 2024 (LDN)]]-Tabel1[[#This Row],[Wind profiel]]&lt;0,0,Tabel1[[#This Row],[Netto afname 2024 (LDN)]]-Tabel1[[#This Row],[Wind profiel]])</f>
        <v>0</v>
      </c>
      <c r="J4174" s="1">
        <f>Tabel1[[#This Row],[Wind profiel]]-Tabel1[[#This Row],[Netto afname 2024 (LDN)]]</f>
        <v>47.861750000000001</v>
      </c>
    </row>
    <row r="4175" spans="1:10" x14ac:dyDescent="0.2">
      <c r="A4175">
        <f t="shared" si="131"/>
        <v>6</v>
      </c>
      <c r="B4175" t="s">
        <v>4173</v>
      </c>
      <c r="C4175" s="1">
        <v>164.25794999999999</v>
      </c>
      <c r="D4175" s="1">
        <v>0</v>
      </c>
      <c r="E4175" s="1">
        <v>9.120000000000001</v>
      </c>
      <c r="F4175" s="1">
        <f t="shared" si="132"/>
        <v>173.37795</v>
      </c>
      <c r="G4175" s="34"/>
      <c r="H4175" s="1">
        <v>137.5</v>
      </c>
      <c r="I4175" s="1">
        <f>IF(Tabel1[[#This Row],[Netto afname 2024 (LDN)]]-Tabel1[[#This Row],[Wind profiel]]&lt;0,0,Tabel1[[#This Row],[Netto afname 2024 (LDN)]]-Tabel1[[#This Row],[Wind profiel]])</f>
        <v>26.757949999999994</v>
      </c>
      <c r="J4175" s="1">
        <f>Tabel1[[#This Row],[Wind profiel]]-Tabel1[[#This Row],[Netto afname 2024 (LDN)]]</f>
        <v>-26.757949999999994</v>
      </c>
    </row>
    <row r="4176" spans="1:10" x14ac:dyDescent="0.2">
      <c r="A4176">
        <f t="shared" si="131"/>
        <v>6</v>
      </c>
      <c r="B4176" t="s">
        <v>4174</v>
      </c>
      <c r="C4176" s="1">
        <v>170.79179999999999</v>
      </c>
      <c r="D4176" s="1">
        <v>0</v>
      </c>
      <c r="E4176" s="1">
        <v>0</v>
      </c>
      <c r="F4176" s="1">
        <f t="shared" si="132"/>
        <v>170.79179999999999</v>
      </c>
      <c r="G4176" s="34"/>
      <c r="H4176" s="1">
        <v>88.6</v>
      </c>
      <c r="I4176" s="1">
        <f>IF(Tabel1[[#This Row],[Netto afname 2024 (LDN)]]-Tabel1[[#This Row],[Wind profiel]]&lt;0,0,Tabel1[[#This Row],[Netto afname 2024 (LDN)]]-Tabel1[[#This Row],[Wind profiel]])</f>
        <v>82.191800000000001</v>
      </c>
      <c r="J4176" s="1">
        <f>Tabel1[[#This Row],[Wind profiel]]-Tabel1[[#This Row],[Netto afname 2024 (LDN)]]</f>
        <v>-82.191800000000001</v>
      </c>
    </row>
    <row r="4177" spans="1:10" x14ac:dyDescent="0.2">
      <c r="A4177">
        <f t="shared" si="131"/>
        <v>6</v>
      </c>
      <c r="B4177" t="s">
        <v>4175</v>
      </c>
      <c r="C4177" s="1">
        <v>170.79180000000002</v>
      </c>
      <c r="D4177" s="1">
        <v>0</v>
      </c>
      <c r="E4177" s="1">
        <v>0</v>
      </c>
      <c r="F4177" s="1">
        <f t="shared" si="132"/>
        <v>170.79180000000002</v>
      </c>
      <c r="G4177" s="34"/>
      <c r="H4177" s="1">
        <v>61.1</v>
      </c>
      <c r="I4177" s="1">
        <f>IF(Tabel1[[#This Row],[Netto afname 2024 (LDN)]]-Tabel1[[#This Row],[Wind profiel]]&lt;0,0,Tabel1[[#This Row],[Netto afname 2024 (LDN)]]-Tabel1[[#This Row],[Wind profiel]])</f>
        <v>109.69180000000003</v>
      </c>
      <c r="J4177" s="1">
        <f>Tabel1[[#This Row],[Wind profiel]]-Tabel1[[#This Row],[Netto afname 2024 (LDN)]]</f>
        <v>-109.69180000000003</v>
      </c>
    </row>
    <row r="4178" spans="1:10" x14ac:dyDescent="0.2">
      <c r="A4178">
        <f t="shared" si="131"/>
        <v>6</v>
      </c>
      <c r="B4178" t="s">
        <v>4176</v>
      </c>
      <c r="C4178" s="1">
        <v>166.4359</v>
      </c>
      <c r="D4178" s="1">
        <v>0</v>
      </c>
      <c r="E4178" s="1">
        <v>0</v>
      </c>
      <c r="F4178" s="1">
        <f t="shared" si="132"/>
        <v>166.4359</v>
      </c>
      <c r="G4178" s="34"/>
      <c r="H4178" s="1">
        <v>55</v>
      </c>
      <c r="I4178" s="1">
        <f>IF(Tabel1[[#This Row],[Netto afname 2024 (LDN)]]-Tabel1[[#This Row],[Wind profiel]]&lt;0,0,Tabel1[[#This Row],[Netto afname 2024 (LDN)]]-Tabel1[[#This Row],[Wind profiel]])</f>
        <v>111.4359</v>
      </c>
      <c r="J4178" s="1">
        <f>Tabel1[[#This Row],[Wind profiel]]-Tabel1[[#This Row],[Netto afname 2024 (LDN)]]</f>
        <v>-111.4359</v>
      </c>
    </row>
    <row r="4179" spans="1:10" x14ac:dyDescent="0.2">
      <c r="A4179">
        <f t="shared" si="131"/>
        <v>6</v>
      </c>
      <c r="B4179" t="s">
        <v>4177</v>
      </c>
      <c r="C4179" s="1">
        <v>164.96705000000003</v>
      </c>
      <c r="D4179" s="1">
        <v>0</v>
      </c>
      <c r="E4179" s="1">
        <v>0</v>
      </c>
      <c r="F4179" s="1">
        <f t="shared" si="132"/>
        <v>164.96705000000003</v>
      </c>
      <c r="G4179" s="34"/>
      <c r="H4179" s="1">
        <v>116.2</v>
      </c>
      <c r="I4179" s="1">
        <f>IF(Tabel1[[#This Row],[Netto afname 2024 (LDN)]]-Tabel1[[#This Row],[Wind profiel]]&lt;0,0,Tabel1[[#This Row],[Netto afname 2024 (LDN)]]-Tabel1[[#This Row],[Wind profiel]])</f>
        <v>48.767050000000026</v>
      </c>
      <c r="J4179" s="1">
        <f>Tabel1[[#This Row],[Wind profiel]]-Tabel1[[#This Row],[Netto afname 2024 (LDN)]]</f>
        <v>-48.767050000000026</v>
      </c>
    </row>
    <row r="4180" spans="1:10" x14ac:dyDescent="0.2">
      <c r="A4180">
        <f t="shared" si="131"/>
        <v>6</v>
      </c>
      <c r="B4180" t="s">
        <v>4178</v>
      </c>
      <c r="C4180" s="1">
        <v>158.28125</v>
      </c>
      <c r="D4180" s="1">
        <v>0</v>
      </c>
      <c r="E4180" s="1">
        <v>0</v>
      </c>
      <c r="F4180" s="1">
        <f t="shared" si="132"/>
        <v>158.28125</v>
      </c>
      <c r="G4180" s="34"/>
      <c r="H4180" s="1">
        <v>114.6</v>
      </c>
      <c r="I4180" s="1">
        <f>IF(Tabel1[[#This Row],[Netto afname 2024 (LDN)]]-Tabel1[[#This Row],[Wind profiel]]&lt;0,0,Tabel1[[#This Row],[Netto afname 2024 (LDN)]]-Tabel1[[#This Row],[Wind profiel]])</f>
        <v>43.681250000000006</v>
      </c>
      <c r="J4180" s="1">
        <f>Tabel1[[#This Row],[Wind profiel]]-Tabel1[[#This Row],[Netto afname 2024 (LDN)]]</f>
        <v>-43.681250000000006</v>
      </c>
    </row>
    <row r="4181" spans="1:10" x14ac:dyDescent="0.2">
      <c r="A4181">
        <f t="shared" si="131"/>
        <v>6</v>
      </c>
      <c r="B4181" t="s">
        <v>4179</v>
      </c>
      <c r="C4181" s="1">
        <v>147.94864999999999</v>
      </c>
      <c r="D4181" s="1">
        <v>0</v>
      </c>
      <c r="E4181" s="1">
        <v>0</v>
      </c>
      <c r="F4181" s="1">
        <f t="shared" si="132"/>
        <v>147.94864999999999</v>
      </c>
      <c r="G4181" s="34"/>
      <c r="H4181" s="1">
        <v>189</v>
      </c>
      <c r="I4181" s="1">
        <f>IF(Tabel1[[#This Row],[Netto afname 2024 (LDN)]]-Tabel1[[#This Row],[Wind profiel]]&lt;0,0,Tabel1[[#This Row],[Netto afname 2024 (LDN)]]-Tabel1[[#This Row],[Wind profiel]])</f>
        <v>0</v>
      </c>
      <c r="J4181" s="1">
        <f>Tabel1[[#This Row],[Wind profiel]]-Tabel1[[#This Row],[Netto afname 2024 (LDN)]]</f>
        <v>41.051350000000014</v>
      </c>
    </row>
    <row r="4182" spans="1:10" x14ac:dyDescent="0.2">
      <c r="A4182">
        <f t="shared" si="131"/>
        <v>6</v>
      </c>
      <c r="B4182" t="s">
        <v>4180</v>
      </c>
      <c r="C4182" s="1">
        <v>149.41749999999999</v>
      </c>
      <c r="D4182" s="1">
        <v>0</v>
      </c>
      <c r="E4182" s="1">
        <v>0</v>
      </c>
      <c r="F4182" s="1">
        <f t="shared" si="132"/>
        <v>149.41749999999999</v>
      </c>
      <c r="G4182" s="34"/>
      <c r="H4182" s="1">
        <v>265.8</v>
      </c>
      <c r="I4182" s="1">
        <f>IF(Tabel1[[#This Row],[Netto afname 2024 (LDN)]]-Tabel1[[#This Row],[Wind profiel]]&lt;0,0,Tabel1[[#This Row],[Netto afname 2024 (LDN)]]-Tabel1[[#This Row],[Wind profiel]])</f>
        <v>0</v>
      </c>
      <c r="J4182" s="1">
        <f>Tabel1[[#This Row],[Wind profiel]]-Tabel1[[#This Row],[Netto afname 2024 (LDN)]]</f>
        <v>116.38250000000002</v>
      </c>
    </row>
    <row r="4183" spans="1:10" x14ac:dyDescent="0.2">
      <c r="A4183">
        <f t="shared" si="131"/>
        <v>6</v>
      </c>
      <c r="B4183" t="s">
        <v>4181</v>
      </c>
      <c r="C4183" s="1">
        <v>136.34980000000002</v>
      </c>
      <c r="D4183" s="1">
        <v>0</v>
      </c>
      <c r="E4183" s="1">
        <v>7.0400000000000009</v>
      </c>
      <c r="F4183" s="1">
        <f t="shared" si="132"/>
        <v>143.38980000000001</v>
      </c>
      <c r="G4183" s="34"/>
      <c r="H4183" s="1">
        <v>215.3</v>
      </c>
      <c r="I4183" s="1">
        <f>IF(Tabel1[[#This Row],[Netto afname 2024 (LDN)]]-Tabel1[[#This Row],[Wind profiel]]&lt;0,0,Tabel1[[#This Row],[Netto afname 2024 (LDN)]]-Tabel1[[#This Row],[Wind profiel]])</f>
        <v>0</v>
      </c>
      <c r="J4183" s="1">
        <f>Tabel1[[#This Row],[Wind profiel]]-Tabel1[[#This Row],[Netto afname 2024 (LDN)]]</f>
        <v>78.950199999999995</v>
      </c>
    </row>
    <row r="4184" spans="1:10" x14ac:dyDescent="0.2">
      <c r="A4184">
        <f t="shared" si="131"/>
        <v>6</v>
      </c>
      <c r="B4184" t="s">
        <v>4182</v>
      </c>
      <c r="C4184" s="1">
        <v>73.594449999999995</v>
      </c>
      <c r="D4184" s="1">
        <v>0</v>
      </c>
      <c r="E4184" s="1">
        <v>71.28</v>
      </c>
      <c r="F4184" s="1">
        <f t="shared" si="132"/>
        <v>144.87445</v>
      </c>
      <c r="G4184" s="34"/>
      <c r="H4184" s="1">
        <v>227.3</v>
      </c>
      <c r="I4184" s="1">
        <f>IF(Tabel1[[#This Row],[Netto afname 2024 (LDN)]]-Tabel1[[#This Row],[Wind profiel]]&lt;0,0,Tabel1[[#This Row],[Netto afname 2024 (LDN)]]-Tabel1[[#This Row],[Wind profiel]])</f>
        <v>0</v>
      </c>
      <c r="J4184" s="1">
        <f>Tabel1[[#This Row],[Wind profiel]]-Tabel1[[#This Row],[Netto afname 2024 (LDN)]]</f>
        <v>153.70555000000002</v>
      </c>
    </row>
    <row r="4185" spans="1:10" x14ac:dyDescent="0.2">
      <c r="A4185">
        <f t="shared" si="131"/>
        <v>6</v>
      </c>
      <c r="B4185" t="s">
        <v>4183</v>
      </c>
      <c r="C4185" s="1">
        <v>5.0650000000000001E-2</v>
      </c>
      <c r="D4185" s="1">
        <v>51.480750246791708</v>
      </c>
      <c r="E4185" s="1">
        <v>186</v>
      </c>
      <c r="F4185" s="1">
        <f t="shared" si="132"/>
        <v>134.56989975320829</v>
      </c>
      <c r="G4185" s="34"/>
      <c r="H4185" s="1">
        <v>198.8</v>
      </c>
      <c r="I4185" s="1">
        <f>IF(Tabel1[[#This Row],[Netto afname 2024 (LDN)]]-Tabel1[[#This Row],[Wind profiel]]&lt;0,0,Tabel1[[#This Row],[Netto afname 2024 (LDN)]]-Tabel1[[#This Row],[Wind profiel]])</f>
        <v>0</v>
      </c>
      <c r="J4185" s="1">
        <f>Tabel1[[#This Row],[Wind profiel]]-Tabel1[[#This Row],[Netto afname 2024 (LDN)]]</f>
        <v>198.74935000000002</v>
      </c>
    </row>
    <row r="4186" spans="1:10" x14ac:dyDescent="0.2">
      <c r="A4186">
        <f t="shared" si="131"/>
        <v>6</v>
      </c>
      <c r="B4186" t="s">
        <v>4184</v>
      </c>
      <c r="C4186" s="1">
        <v>0</v>
      </c>
      <c r="D4186" s="1">
        <v>160.11846001974334</v>
      </c>
      <c r="E4186" s="1">
        <v>303.36</v>
      </c>
      <c r="F4186" s="1">
        <f t="shared" si="132"/>
        <v>143.24153998025668</v>
      </c>
      <c r="G4186" s="34"/>
      <c r="H4186" s="1">
        <v>65.2</v>
      </c>
      <c r="I4186" s="1">
        <f>IF(Tabel1[[#This Row],[Netto afname 2024 (LDN)]]-Tabel1[[#This Row],[Wind profiel]]&lt;0,0,Tabel1[[#This Row],[Netto afname 2024 (LDN)]]-Tabel1[[#This Row],[Wind profiel]])</f>
        <v>0</v>
      </c>
      <c r="J4186" s="1">
        <f>Tabel1[[#This Row],[Wind profiel]]-Tabel1[[#This Row],[Netto afname 2024 (LDN)]]</f>
        <v>65.2</v>
      </c>
    </row>
    <row r="4187" spans="1:10" x14ac:dyDescent="0.2">
      <c r="A4187">
        <f t="shared" si="131"/>
        <v>6</v>
      </c>
      <c r="B4187" t="s">
        <v>4185</v>
      </c>
      <c r="C4187" s="1">
        <v>0</v>
      </c>
      <c r="D4187" s="1">
        <v>261.79664363277396</v>
      </c>
      <c r="E4187" s="1">
        <v>410.24</v>
      </c>
      <c r="F4187" s="1">
        <f t="shared" si="132"/>
        <v>148.44335636722604</v>
      </c>
      <c r="G4187" s="34"/>
      <c r="H4187" s="1">
        <v>33.200000000000003</v>
      </c>
      <c r="I4187" s="1">
        <f>IF(Tabel1[[#This Row],[Netto afname 2024 (LDN)]]-Tabel1[[#This Row],[Wind profiel]]&lt;0,0,Tabel1[[#This Row],[Netto afname 2024 (LDN)]]-Tabel1[[#This Row],[Wind profiel]])</f>
        <v>0</v>
      </c>
      <c r="J4187" s="1">
        <f>Tabel1[[#This Row],[Wind profiel]]-Tabel1[[#This Row],[Netto afname 2024 (LDN)]]</f>
        <v>33.200000000000003</v>
      </c>
    </row>
    <row r="4188" spans="1:10" x14ac:dyDescent="0.2">
      <c r="A4188">
        <f t="shared" si="131"/>
        <v>6</v>
      </c>
      <c r="B4188" t="s">
        <v>4186</v>
      </c>
      <c r="C4188" s="1">
        <v>0.4052</v>
      </c>
      <c r="D4188" s="1">
        <v>290.52319842053305</v>
      </c>
      <c r="E4188" s="1">
        <v>454.96</v>
      </c>
      <c r="F4188" s="1">
        <f t="shared" si="132"/>
        <v>164.84200157946691</v>
      </c>
      <c r="G4188" s="34"/>
      <c r="H4188" s="1">
        <v>21.5</v>
      </c>
      <c r="I4188" s="1">
        <f>IF(Tabel1[[#This Row],[Netto afname 2024 (LDN)]]-Tabel1[[#This Row],[Wind profiel]]&lt;0,0,Tabel1[[#This Row],[Netto afname 2024 (LDN)]]-Tabel1[[#This Row],[Wind profiel]])</f>
        <v>0</v>
      </c>
      <c r="J4188" s="1">
        <f>Tabel1[[#This Row],[Wind profiel]]-Tabel1[[#This Row],[Netto afname 2024 (LDN)]]</f>
        <v>21.094799999999999</v>
      </c>
    </row>
    <row r="4189" spans="1:10" x14ac:dyDescent="0.2">
      <c r="A4189">
        <f t="shared" si="131"/>
        <v>6</v>
      </c>
      <c r="B4189" t="s">
        <v>4187</v>
      </c>
      <c r="C4189" s="1">
        <v>5.0650000000000001E-2</v>
      </c>
      <c r="D4189" s="1">
        <v>247.63079960513329</v>
      </c>
      <c r="E4189" s="1">
        <v>424</v>
      </c>
      <c r="F4189" s="1">
        <f t="shared" si="132"/>
        <v>176.41985039486673</v>
      </c>
      <c r="G4189" s="34"/>
      <c r="H4189" s="1">
        <v>8.1</v>
      </c>
      <c r="I4189" s="1">
        <f>IF(Tabel1[[#This Row],[Netto afname 2024 (LDN)]]-Tabel1[[#This Row],[Wind profiel]]&lt;0,0,Tabel1[[#This Row],[Netto afname 2024 (LDN)]]-Tabel1[[#This Row],[Wind profiel]])</f>
        <v>0</v>
      </c>
      <c r="J4189" s="1">
        <f>Tabel1[[#This Row],[Wind profiel]]-Tabel1[[#This Row],[Netto afname 2024 (LDN)]]</f>
        <v>8.0493500000000004</v>
      </c>
    </row>
    <row r="4190" spans="1:10" x14ac:dyDescent="0.2">
      <c r="A4190">
        <f t="shared" si="131"/>
        <v>6</v>
      </c>
      <c r="B4190" t="s">
        <v>4188</v>
      </c>
      <c r="C4190" s="1">
        <v>8.1546500000000002</v>
      </c>
      <c r="D4190" s="1">
        <v>157.9466929911155</v>
      </c>
      <c r="E4190" s="1">
        <v>337.44</v>
      </c>
      <c r="F4190" s="1">
        <f t="shared" si="132"/>
        <v>187.6479570088845</v>
      </c>
      <c r="G4190" s="34"/>
      <c r="H4190" s="1">
        <v>6.8</v>
      </c>
      <c r="I4190" s="1">
        <f>IF(Tabel1[[#This Row],[Netto afname 2024 (LDN)]]-Tabel1[[#This Row],[Wind profiel]]&lt;0,0,Tabel1[[#This Row],[Netto afname 2024 (LDN)]]-Tabel1[[#This Row],[Wind profiel]])</f>
        <v>1.3546500000000004</v>
      </c>
      <c r="J4190" s="1">
        <f>Tabel1[[#This Row],[Wind profiel]]-Tabel1[[#This Row],[Netto afname 2024 (LDN)]]</f>
        <v>-1.3546500000000004</v>
      </c>
    </row>
    <row r="4191" spans="1:10" x14ac:dyDescent="0.2">
      <c r="A4191">
        <f t="shared" si="131"/>
        <v>6</v>
      </c>
      <c r="B4191" t="s">
        <v>4189</v>
      </c>
      <c r="C4191" s="1">
        <v>12.004049999999999</v>
      </c>
      <c r="D4191" s="1">
        <v>193.28726554787761</v>
      </c>
      <c r="E4191" s="1">
        <v>375.44</v>
      </c>
      <c r="F4191" s="1">
        <f t="shared" si="132"/>
        <v>194.15678445212239</v>
      </c>
      <c r="G4191" s="34"/>
      <c r="H4191" s="1">
        <v>25.1</v>
      </c>
      <c r="I4191" s="1">
        <f>IF(Tabel1[[#This Row],[Netto afname 2024 (LDN)]]-Tabel1[[#This Row],[Wind profiel]]&lt;0,0,Tabel1[[#This Row],[Netto afname 2024 (LDN)]]-Tabel1[[#This Row],[Wind profiel]])</f>
        <v>0</v>
      </c>
      <c r="J4191" s="1">
        <f>Tabel1[[#This Row],[Wind profiel]]-Tabel1[[#This Row],[Netto afname 2024 (LDN)]]</f>
        <v>13.095950000000002</v>
      </c>
    </row>
    <row r="4192" spans="1:10" x14ac:dyDescent="0.2">
      <c r="A4192">
        <f t="shared" si="131"/>
        <v>6</v>
      </c>
      <c r="B4192" t="s">
        <v>4190</v>
      </c>
      <c r="C4192" s="1">
        <v>11.7508</v>
      </c>
      <c r="D4192" s="1">
        <v>196.24876604146101</v>
      </c>
      <c r="E4192" s="1">
        <v>380.72</v>
      </c>
      <c r="F4192" s="1">
        <f t="shared" si="132"/>
        <v>196.22203395853904</v>
      </c>
      <c r="G4192" s="34"/>
      <c r="H4192" s="1">
        <v>34.200000000000003</v>
      </c>
      <c r="I4192" s="1">
        <f>IF(Tabel1[[#This Row],[Netto afname 2024 (LDN)]]-Tabel1[[#This Row],[Wind profiel]]&lt;0,0,Tabel1[[#This Row],[Netto afname 2024 (LDN)]]-Tabel1[[#This Row],[Wind profiel]])</f>
        <v>0</v>
      </c>
      <c r="J4192" s="1">
        <f>Tabel1[[#This Row],[Wind profiel]]-Tabel1[[#This Row],[Netto afname 2024 (LDN)]]</f>
        <v>22.449200000000005</v>
      </c>
    </row>
    <row r="4193" spans="1:10" x14ac:dyDescent="0.2">
      <c r="A4193">
        <f t="shared" si="131"/>
        <v>6</v>
      </c>
      <c r="B4193" t="s">
        <v>4191</v>
      </c>
      <c r="C4193" s="1">
        <v>0</v>
      </c>
      <c r="D4193" s="1">
        <v>191.16485686080949</v>
      </c>
      <c r="E4193" s="1">
        <v>384.88</v>
      </c>
      <c r="F4193" s="1">
        <f t="shared" si="132"/>
        <v>193.7151431391905</v>
      </c>
      <c r="G4193" s="34"/>
      <c r="H4193" s="1">
        <v>193.2</v>
      </c>
      <c r="I4193" s="1">
        <f>IF(Tabel1[[#This Row],[Netto afname 2024 (LDN)]]-Tabel1[[#This Row],[Wind profiel]]&lt;0,0,Tabel1[[#This Row],[Netto afname 2024 (LDN)]]-Tabel1[[#This Row],[Wind profiel]])</f>
        <v>0</v>
      </c>
      <c r="J4193" s="1">
        <f>Tabel1[[#This Row],[Wind profiel]]-Tabel1[[#This Row],[Netto afname 2024 (LDN)]]</f>
        <v>193.2</v>
      </c>
    </row>
    <row r="4194" spans="1:10" x14ac:dyDescent="0.2">
      <c r="A4194">
        <f t="shared" si="131"/>
        <v>6</v>
      </c>
      <c r="B4194" t="s">
        <v>4192</v>
      </c>
      <c r="C4194" s="1">
        <v>0</v>
      </c>
      <c r="D4194" s="1">
        <v>215.6959526159921</v>
      </c>
      <c r="E4194" s="1">
        <v>405.67999999999995</v>
      </c>
      <c r="F4194" s="1">
        <f t="shared" si="132"/>
        <v>189.98404738400785</v>
      </c>
      <c r="G4194" s="34"/>
      <c r="H4194" s="1">
        <v>161.6</v>
      </c>
      <c r="I4194" s="1">
        <f>IF(Tabel1[[#This Row],[Netto afname 2024 (LDN)]]-Tabel1[[#This Row],[Wind profiel]]&lt;0,0,Tabel1[[#This Row],[Netto afname 2024 (LDN)]]-Tabel1[[#This Row],[Wind profiel]])</f>
        <v>0</v>
      </c>
      <c r="J4194" s="1">
        <f>Tabel1[[#This Row],[Wind profiel]]-Tabel1[[#This Row],[Netto afname 2024 (LDN)]]</f>
        <v>161.6</v>
      </c>
    </row>
    <row r="4195" spans="1:10" x14ac:dyDescent="0.2">
      <c r="A4195">
        <f t="shared" si="131"/>
        <v>6</v>
      </c>
      <c r="B4195" t="s">
        <v>4193</v>
      </c>
      <c r="C4195" s="1">
        <v>0</v>
      </c>
      <c r="D4195" s="1">
        <v>191.16485686080949</v>
      </c>
      <c r="E4195" s="1">
        <v>376.55999999999995</v>
      </c>
      <c r="F4195" s="1">
        <f t="shared" si="132"/>
        <v>185.39514313919045</v>
      </c>
      <c r="G4195" s="34"/>
      <c r="H4195" s="1">
        <v>475.5</v>
      </c>
      <c r="I4195" s="1">
        <f>IF(Tabel1[[#This Row],[Netto afname 2024 (LDN)]]-Tabel1[[#This Row],[Wind profiel]]&lt;0,0,Tabel1[[#This Row],[Netto afname 2024 (LDN)]]-Tabel1[[#This Row],[Wind profiel]])</f>
        <v>0</v>
      </c>
      <c r="J4195" s="1">
        <f>Tabel1[[#This Row],[Wind profiel]]-Tabel1[[#This Row],[Netto afname 2024 (LDN)]]</f>
        <v>475.5</v>
      </c>
    </row>
    <row r="4196" spans="1:10" x14ac:dyDescent="0.2">
      <c r="A4196">
        <f t="shared" si="131"/>
        <v>6</v>
      </c>
      <c r="B4196" t="s">
        <v>4194</v>
      </c>
      <c r="C4196" s="1">
        <v>0</v>
      </c>
      <c r="D4196" s="1">
        <v>92.152023692003951</v>
      </c>
      <c r="E4196" s="1">
        <v>277.84000000000003</v>
      </c>
      <c r="F4196" s="1">
        <f t="shared" si="132"/>
        <v>185.68797630799608</v>
      </c>
      <c r="G4196" s="34"/>
      <c r="H4196" s="1">
        <v>970.5</v>
      </c>
      <c r="I4196" s="1">
        <f>IF(Tabel1[[#This Row],[Netto afname 2024 (LDN)]]-Tabel1[[#This Row],[Wind profiel]]&lt;0,0,Tabel1[[#This Row],[Netto afname 2024 (LDN)]]-Tabel1[[#This Row],[Wind profiel]])</f>
        <v>0</v>
      </c>
      <c r="J4196" s="1">
        <f>Tabel1[[#This Row],[Wind profiel]]-Tabel1[[#This Row],[Netto afname 2024 (LDN)]]</f>
        <v>970.5</v>
      </c>
    </row>
    <row r="4197" spans="1:10" x14ac:dyDescent="0.2">
      <c r="A4197">
        <f t="shared" si="131"/>
        <v>6</v>
      </c>
      <c r="B4197" t="s">
        <v>4195</v>
      </c>
      <c r="C4197" s="1">
        <v>35.961500000000001</v>
      </c>
      <c r="D4197" s="1">
        <v>5.5281342546890428</v>
      </c>
      <c r="E4197" s="1">
        <v>152.16</v>
      </c>
      <c r="F4197" s="1">
        <f t="shared" si="132"/>
        <v>182.59336574531096</v>
      </c>
      <c r="G4197" s="34"/>
      <c r="H4197" s="1">
        <v>769.1</v>
      </c>
      <c r="I4197" s="1">
        <f>IF(Tabel1[[#This Row],[Netto afname 2024 (LDN)]]-Tabel1[[#This Row],[Wind profiel]]&lt;0,0,Tabel1[[#This Row],[Netto afname 2024 (LDN)]]-Tabel1[[#This Row],[Wind profiel]])</f>
        <v>0</v>
      </c>
      <c r="J4197" s="1">
        <f>Tabel1[[#This Row],[Wind profiel]]-Tabel1[[#This Row],[Netto afname 2024 (LDN)]]</f>
        <v>733.13850000000002</v>
      </c>
    </row>
    <row r="4198" spans="1:10" x14ac:dyDescent="0.2">
      <c r="A4198">
        <f t="shared" si="131"/>
        <v>6</v>
      </c>
      <c r="B4198" t="s">
        <v>4196</v>
      </c>
      <c r="C4198" s="1">
        <v>142.37715</v>
      </c>
      <c r="D4198" s="1">
        <v>0</v>
      </c>
      <c r="E4198" s="1">
        <v>46.879999999999995</v>
      </c>
      <c r="F4198" s="1">
        <f t="shared" si="132"/>
        <v>189.25715</v>
      </c>
      <c r="G4198" s="34"/>
      <c r="H4198" s="1">
        <v>407.6</v>
      </c>
      <c r="I4198" s="1">
        <f>IF(Tabel1[[#This Row],[Netto afname 2024 (LDN)]]-Tabel1[[#This Row],[Wind profiel]]&lt;0,0,Tabel1[[#This Row],[Netto afname 2024 (LDN)]]-Tabel1[[#This Row],[Wind profiel]])</f>
        <v>0</v>
      </c>
      <c r="J4198" s="1">
        <f>Tabel1[[#This Row],[Wind profiel]]-Tabel1[[#This Row],[Netto afname 2024 (LDN)]]</f>
        <v>265.22284999999999</v>
      </c>
    </row>
    <row r="4199" spans="1:10" x14ac:dyDescent="0.2">
      <c r="A4199">
        <f t="shared" si="131"/>
        <v>6</v>
      </c>
      <c r="B4199" t="s">
        <v>4197</v>
      </c>
      <c r="C4199" s="1">
        <v>175.45159999999998</v>
      </c>
      <c r="D4199" s="1">
        <v>0</v>
      </c>
      <c r="E4199" s="1">
        <v>9.9200000000000017</v>
      </c>
      <c r="F4199" s="1">
        <f t="shared" si="132"/>
        <v>185.3716</v>
      </c>
      <c r="G4199" s="34"/>
      <c r="H4199" s="1">
        <v>231.2</v>
      </c>
      <c r="I4199" s="1">
        <f>IF(Tabel1[[#This Row],[Netto afname 2024 (LDN)]]-Tabel1[[#This Row],[Wind profiel]]&lt;0,0,Tabel1[[#This Row],[Netto afname 2024 (LDN)]]-Tabel1[[#This Row],[Wind profiel]])</f>
        <v>0</v>
      </c>
      <c r="J4199" s="1">
        <f>Tabel1[[#This Row],[Wind profiel]]-Tabel1[[#This Row],[Netto afname 2024 (LDN)]]</f>
        <v>55.748400000000004</v>
      </c>
    </row>
    <row r="4200" spans="1:10" x14ac:dyDescent="0.2">
      <c r="A4200">
        <f t="shared" si="131"/>
        <v>6</v>
      </c>
      <c r="B4200" t="s">
        <v>4198</v>
      </c>
      <c r="C4200" s="1">
        <v>206.09485000000001</v>
      </c>
      <c r="D4200" s="1">
        <v>0</v>
      </c>
      <c r="E4200" s="1">
        <v>0</v>
      </c>
      <c r="F4200" s="1">
        <f t="shared" si="132"/>
        <v>206.09485000000001</v>
      </c>
      <c r="G4200" s="34"/>
      <c r="H4200" s="1">
        <v>126.8</v>
      </c>
      <c r="I4200" s="1">
        <f>IF(Tabel1[[#This Row],[Netto afname 2024 (LDN)]]-Tabel1[[#This Row],[Wind profiel]]&lt;0,0,Tabel1[[#This Row],[Netto afname 2024 (LDN)]]-Tabel1[[#This Row],[Wind profiel]])</f>
        <v>79.294850000000011</v>
      </c>
      <c r="J4200" s="1">
        <f>Tabel1[[#This Row],[Wind profiel]]-Tabel1[[#This Row],[Netto afname 2024 (LDN)]]</f>
        <v>-79.294850000000011</v>
      </c>
    </row>
    <row r="4201" spans="1:10" x14ac:dyDescent="0.2">
      <c r="A4201">
        <f t="shared" si="131"/>
        <v>6</v>
      </c>
      <c r="B4201" t="s">
        <v>4199</v>
      </c>
      <c r="C4201" s="1">
        <v>183.35300000000001</v>
      </c>
      <c r="D4201" s="1">
        <v>0</v>
      </c>
      <c r="E4201" s="1">
        <v>0</v>
      </c>
      <c r="F4201" s="1">
        <f t="shared" si="132"/>
        <v>183.35300000000001</v>
      </c>
      <c r="G4201" s="34"/>
      <c r="H4201" s="1">
        <v>28.7</v>
      </c>
      <c r="I4201" s="1">
        <f>IF(Tabel1[[#This Row],[Netto afname 2024 (LDN)]]-Tabel1[[#This Row],[Wind profiel]]&lt;0,0,Tabel1[[#This Row],[Netto afname 2024 (LDN)]]-Tabel1[[#This Row],[Wind profiel]])</f>
        <v>154.65300000000002</v>
      </c>
      <c r="J4201" s="1">
        <f>Tabel1[[#This Row],[Wind profiel]]-Tabel1[[#This Row],[Netto afname 2024 (LDN)]]</f>
        <v>-154.65300000000002</v>
      </c>
    </row>
    <row r="4202" spans="1:10" x14ac:dyDescent="0.2">
      <c r="A4202">
        <f t="shared" si="131"/>
        <v>6</v>
      </c>
      <c r="B4202" t="s">
        <v>4200</v>
      </c>
      <c r="C4202" s="1">
        <v>177.12305000000001</v>
      </c>
      <c r="D4202" s="1">
        <v>0</v>
      </c>
      <c r="E4202" s="1">
        <v>0</v>
      </c>
      <c r="F4202" s="1">
        <f t="shared" si="132"/>
        <v>177.12305000000001</v>
      </c>
      <c r="G4202" s="34"/>
      <c r="H4202" s="1">
        <v>111.6</v>
      </c>
      <c r="I4202" s="1">
        <f>IF(Tabel1[[#This Row],[Netto afname 2024 (LDN)]]-Tabel1[[#This Row],[Wind profiel]]&lt;0,0,Tabel1[[#This Row],[Netto afname 2024 (LDN)]]-Tabel1[[#This Row],[Wind profiel]])</f>
        <v>65.523050000000012</v>
      </c>
      <c r="J4202" s="1">
        <f>Tabel1[[#This Row],[Wind profiel]]-Tabel1[[#This Row],[Netto afname 2024 (LDN)]]</f>
        <v>-65.523050000000012</v>
      </c>
    </row>
    <row r="4203" spans="1:10" x14ac:dyDescent="0.2">
      <c r="A4203">
        <f t="shared" si="131"/>
        <v>6</v>
      </c>
      <c r="B4203" t="s">
        <v>4201</v>
      </c>
      <c r="C4203" s="1">
        <v>176.81914999999998</v>
      </c>
      <c r="D4203" s="1">
        <v>0</v>
      </c>
      <c r="E4203" s="1">
        <v>0</v>
      </c>
      <c r="F4203" s="1">
        <f t="shared" si="132"/>
        <v>176.81914999999998</v>
      </c>
      <c r="G4203" s="34"/>
      <c r="H4203" s="1">
        <v>100.8</v>
      </c>
      <c r="I4203" s="1">
        <f>IF(Tabel1[[#This Row],[Netto afname 2024 (LDN)]]-Tabel1[[#This Row],[Wind profiel]]&lt;0,0,Tabel1[[#This Row],[Netto afname 2024 (LDN)]]-Tabel1[[#This Row],[Wind profiel]])</f>
        <v>76.019149999999982</v>
      </c>
      <c r="J4203" s="1">
        <f>Tabel1[[#This Row],[Wind profiel]]-Tabel1[[#This Row],[Netto afname 2024 (LDN)]]</f>
        <v>-76.019149999999982</v>
      </c>
    </row>
    <row r="4204" spans="1:10" x14ac:dyDescent="0.2">
      <c r="A4204">
        <f t="shared" si="131"/>
        <v>6</v>
      </c>
      <c r="B4204" t="s">
        <v>4202</v>
      </c>
      <c r="C4204" s="1">
        <v>167.14500000000001</v>
      </c>
      <c r="D4204" s="1">
        <v>0</v>
      </c>
      <c r="E4204" s="1">
        <v>0</v>
      </c>
      <c r="F4204" s="1">
        <f t="shared" si="132"/>
        <v>167.14500000000001</v>
      </c>
      <c r="G4204" s="34"/>
      <c r="H4204" s="1">
        <v>60.7</v>
      </c>
      <c r="I4204" s="1">
        <f>IF(Tabel1[[#This Row],[Netto afname 2024 (LDN)]]-Tabel1[[#This Row],[Wind profiel]]&lt;0,0,Tabel1[[#This Row],[Netto afname 2024 (LDN)]]-Tabel1[[#This Row],[Wind profiel]])</f>
        <v>106.44500000000001</v>
      </c>
      <c r="J4204" s="1">
        <f>Tabel1[[#This Row],[Wind profiel]]-Tabel1[[#This Row],[Netto afname 2024 (LDN)]]</f>
        <v>-106.44500000000001</v>
      </c>
    </row>
    <row r="4205" spans="1:10" x14ac:dyDescent="0.2">
      <c r="A4205">
        <f t="shared" si="131"/>
        <v>6</v>
      </c>
      <c r="B4205" t="s">
        <v>4203</v>
      </c>
      <c r="C4205" s="1">
        <v>167.55020000000002</v>
      </c>
      <c r="D4205" s="1">
        <v>0</v>
      </c>
      <c r="E4205" s="1">
        <v>0</v>
      </c>
      <c r="F4205" s="1">
        <f t="shared" si="132"/>
        <v>167.55020000000002</v>
      </c>
      <c r="G4205" s="34"/>
      <c r="H4205" s="1">
        <v>14.7</v>
      </c>
      <c r="I4205" s="1">
        <f>IF(Tabel1[[#This Row],[Netto afname 2024 (LDN)]]-Tabel1[[#This Row],[Wind profiel]]&lt;0,0,Tabel1[[#This Row],[Netto afname 2024 (LDN)]]-Tabel1[[#This Row],[Wind profiel]])</f>
        <v>152.85020000000003</v>
      </c>
      <c r="J4205" s="1">
        <f>Tabel1[[#This Row],[Wind profiel]]-Tabel1[[#This Row],[Netto afname 2024 (LDN)]]</f>
        <v>-152.85020000000003</v>
      </c>
    </row>
    <row r="4206" spans="1:10" x14ac:dyDescent="0.2">
      <c r="A4206">
        <f t="shared" si="131"/>
        <v>6</v>
      </c>
      <c r="B4206" t="s">
        <v>4204</v>
      </c>
      <c r="C4206" s="1">
        <v>163.34625</v>
      </c>
      <c r="D4206" s="1">
        <v>0</v>
      </c>
      <c r="E4206" s="1">
        <v>0</v>
      </c>
      <c r="F4206" s="1">
        <f t="shared" si="132"/>
        <v>163.34625</v>
      </c>
      <c r="G4206" s="34"/>
      <c r="H4206" s="1">
        <v>0</v>
      </c>
      <c r="I4206" s="1">
        <f>IF(Tabel1[[#This Row],[Netto afname 2024 (LDN)]]-Tabel1[[#This Row],[Wind profiel]]&lt;0,0,Tabel1[[#This Row],[Netto afname 2024 (LDN)]]-Tabel1[[#This Row],[Wind profiel]])</f>
        <v>163.34625</v>
      </c>
      <c r="J4206" s="1">
        <f>Tabel1[[#This Row],[Wind profiel]]-Tabel1[[#This Row],[Netto afname 2024 (LDN)]]</f>
        <v>-163.34625</v>
      </c>
    </row>
    <row r="4207" spans="1:10" x14ac:dyDescent="0.2">
      <c r="A4207">
        <f t="shared" si="131"/>
        <v>6</v>
      </c>
      <c r="B4207" t="s">
        <v>4205</v>
      </c>
      <c r="C4207" s="1">
        <v>155.79939999999999</v>
      </c>
      <c r="D4207" s="1">
        <v>0</v>
      </c>
      <c r="E4207" s="1">
        <v>7.12</v>
      </c>
      <c r="F4207" s="1">
        <f t="shared" si="132"/>
        <v>162.9194</v>
      </c>
      <c r="G4207" s="34"/>
      <c r="H4207" s="1">
        <v>0</v>
      </c>
      <c r="I4207" s="1">
        <f>IF(Tabel1[[#This Row],[Netto afname 2024 (LDN)]]-Tabel1[[#This Row],[Wind profiel]]&lt;0,0,Tabel1[[#This Row],[Netto afname 2024 (LDN)]]-Tabel1[[#This Row],[Wind profiel]])</f>
        <v>155.79939999999999</v>
      </c>
      <c r="J4207" s="1">
        <f>Tabel1[[#This Row],[Wind profiel]]-Tabel1[[#This Row],[Netto afname 2024 (LDN)]]</f>
        <v>-155.79939999999999</v>
      </c>
    </row>
    <row r="4208" spans="1:10" x14ac:dyDescent="0.2">
      <c r="A4208">
        <f t="shared" si="131"/>
        <v>6</v>
      </c>
      <c r="B4208" t="s">
        <v>4206</v>
      </c>
      <c r="C4208" s="1">
        <v>85.9024</v>
      </c>
      <c r="D4208" s="1">
        <v>0</v>
      </c>
      <c r="E4208" s="1">
        <v>70.319999999999993</v>
      </c>
      <c r="F4208" s="1">
        <f t="shared" si="132"/>
        <v>156.22239999999999</v>
      </c>
      <c r="G4208" s="34"/>
      <c r="H4208" s="1">
        <v>0</v>
      </c>
      <c r="I4208" s="1">
        <f>IF(Tabel1[[#This Row],[Netto afname 2024 (LDN)]]-Tabel1[[#This Row],[Wind profiel]]&lt;0,0,Tabel1[[#This Row],[Netto afname 2024 (LDN)]]-Tabel1[[#This Row],[Wind profiel]])</f>
        <v>85.9024</v>
      </c>
      <c r="J4208" s="1">
        <f>Tabel1[[#This Row],[Wind profiel]]-Tabel1[[#This Row],[Netto afname 2024 (LDN)]]</f>
        <v>-85.9024</v>
      </c>
    </row>
    <row r="4209" spans="1:10" x14ac:dyDescent="0.2">
      <c r="A4209">
        <f t="shared" si="131"/>
        <v>6</v>
      </c>
      <c r="B4209" t="s">
        <v>4207</v>
      </c>
      <c r="C4209" s="1">
        <v>4.8624000000000001</v>
      </c>
      <c r="D4209" s="1">
        <v>33.31688055281343</v>
      </c>
      <c r="E4209" s="1">
        <v>186</v>
      </c>
      <c r="F4209" s="1">
        <f t="shared" si="132"/>
        <v>157.54551944718656</v>
      </c>
      <c r="G4209" s="34"/>
      <c r="H4209" s="1">
        <v>17.7</v>
      </c>
      <c r="I4209" s="1">
        <f>IF(Tabel1[[#This Row],[Netto afname 2024 (LDN)]]-Tabel1[[#This Row],[Wind profiel]]&lt;0,0,Tabel1[[#This Row],[Netto afname 2024 (LDN)]]-Tabel1[[#This Row],[Wind profiel]])</f>
        <v>0</v>
      </c>
      <c r="J4209" s="1">
        <f>Tabel1[[#This Row],[Wind profiel]]-Tabel1[[#This Row],[Netto afname 2024 (LDN)]]</f>
        <v>12.837599999999998</v>
      </c>
    </row>
    <row r="4210" spans="1:10" x14ac:dyDescent="0.2">
      <c r="A4210">
        <f t="shared" si="131"/>
        <v>6</v>
      </c>
      <c r="B4210" t="s">
        <v>4208</v>
      </c>
      <c r="C4210" s="1">
        <v>0</v>
      </c>
      <c r="D4210" s="1">
        <v>141.16485686080946</v>
      </c>
      <c r="E4210" s="1">
        <v>304.56</v>
      </c>
      <c r="F4210" s="1">
        <f t="shared" si="132"/>
        <v>163.39514313919054</v>
      </c>
      <c r="G4210" s="34"/>
      <c r="H4210" s="1">
        <v>27.8</v>
      </c>
      <c r="I4210" s="1">
        <f>IF(Tabel1[[#This Row],[Netto afname 2024 (LDN)]]-Tabel1[[#This Row],[Wind profiel]]&lt;0,0,Tabel1[[#This Row],[Netto afname 2024 (LDN)]]-Tabel1[[#This Row],[Wind profiel]])</f>
        <v>0</v>
      </c>
      <c r="J4210" s="1">
        <f>Tabel1[[#This Row],[Wind profiel]]-Tabel1[[#This Row],[Netto afname 2024 (LDN)]]</f>
        <v>27.8</v>
      </c>
    </row>
    <row r="4211" spans="1:10" x14ac:dyDescent="0.2">
      <c r="A4211">
        <f t="shared" si="131"/>
        <v>6</v>
      </c>
      <c r="B4211" t="s">
        <v>4209</v>
      </c>
      <c r="C4211" s="1">
        <v>0</v>
      </c>
      <c r="D4211" s="1">
        <v>245.1628825271471</v>
      </c>
      <c r="E4211" s="1">
        <v>417.6</v>
      </c>
      <c r="F4211" s="1">
        <f t="shared" si="132"/>
        <v>172.43711747285292</v>
      </c>
      <c r="G4211" s="34"/>
      <c r="H4211" s="1">
        <v>0</v>
      </c>
      <c r="I4211" s="1">
        <f>IF(Tabel1[[#This Row],[Netto afname 2024 (LDN)]]-Tabel1[[#This Row],[Wind profiel]]&lt;0,0,Tabel1[[#This Row],[Netto afname 2024 (LDN)]]-Tabel1[[#This Row],[Wind profiel]])</f>
        <v>0</v>
      </c>
      <c r="J4211" s="1">
        <f>Tabel1[[#This Row],[Wind profiel]]-Tabel1[[#This Row],[Netto afname 2024 (LDN)]]</f>
        <v>0</v>
      </c>
    </row>
    <row r="4212" spans="1:10" x14ac:dyDescent="0.2">
      <c r="A4212">
        <f t="shared" si="131"/>
        <v>6</v>
      </c>
      <c r="B4212" t="s">
        <v>4210</v>
      </c>
      <c r="C4212" s="1">
        <v>0</v>
      </c>
      <c r="D4212" s="1">
        <v>259.3780848963475</v>
      </c>
      <c r="E4212" s="1">
        <v>438.55999999999995</v>
      </c>
      <c r="F4212" s="1">
        <f t="shared" si="132"/>
        <v>179.18191510365244</v>
      </c>
      <c r="G4212" s="34"/>
      <c r="H4212" s="1">
        <v>0</v>
      </c>
      <c r="I4212" s="1">
        <f>IF(Tabel1[[#This Row],[Netto afname 2024 (LDN)]]-Tabel1[[#This Row],[Wind profiel]]&lt;0,0,Tabel1[[#This Row],[Netto afname 2024 (LDN)]]-Tabel1[[#This Row],[Wind profiel]])</f>
        <v>0</v>
      </c>
      <c r="J4212" s="1">
        <f>Tabel1[[#This Row],[Wind profiel]]-Tabel1[[#This Row],[Netto afname 2024 (LDN)]]</f>
        <v>0</v>
      </c>
    </row>
    <row r="4213" spans="1:10" x14ac:dyDescent="0.2">
      <c r="A4213">
        <f t="shared" si="131"/>
        <v>6</v>
      </c>
      <c r="B4213" t="s">
        <v>4211</v>
      </c>
      <c r="C4213" s="1">
        <v>0</v>
      </c>
      <c r="D4213" s="1">
        <v>228.77591312931884</v>
      </c>
      <c r="E4213" s="1">
        <v>418.96</v>
      </c>
      <c r="F4213" s="1">
        <f t="shared" si="132"/>
        <v>190.18408687068114</v>
      </c>
      <c r="G4213" s="34"/>
      <c r="H4213" s="1">
        <v>0</v>
      </c>
      <c r="I4213" s="1">
        <f>IF(Tabel1[[#This Row],[Netto afname 2024 (LDN)]]-Tabel1[[#This Row],[Wind profiel]]&lt;0,0,Tabel1[[#This Row],[Netto afname 2024 (LDN)]]-Tabel1[[#This Row],[Wind profiel]])</f>
        <v>0</v>
      </c>
      <c r="J4213" s="1">
        <f>Tabel1[[#This Row],[Wind profiel]]-Tabel1[[#This Row],[Netto afname 2024 (LDN)]]</f>
        <v>0</v>
      </c>
    </row>
    <row r="4214" spans="1:10" x14ac:dyDescent="0.2">
      <c r="A4214">
        <f t="shared" si="131"/>
        <v>6</v>
      </c>
      <c r="B4214" t="s">
        <v>4212</v>
      </c>
      <c r="C4214" s="1">
        <v>0</v>
      </c>
      <c r="D4214" s="1">
        <v>212.98124383020732</v>
      </c>
      <c r="E4214" s="1">
        <v>405.36</v>
      </c>
      <c r="F4214" s="1">
        <f t="shared" si="132"/>
        <v>192.37875616979269</v>
      </c>
      <c r="G4214" s="34"/>
      <c r="H4214" s="1">
        <v>0</v>
      </c>
      <c r="I4214" s="1">
        <f>IF(Tabel1[[#This Row],[Netto afname 2024 (LDN)]]-Tabel1[[#This Row],[Wind profiel]]&lt;0,0,Tabel1[[#This Row],[Netto afname 2024 (LDN)]]-Tabel1[[#This Row],[Wind profiel]])</f>
        <v>0</v>
      </c>
      <c r="J4214" s="1">
        <f>Tabel1[[#This Row],[Wind profiel]]-Tabel1[[#This Row],[Netto afname 2024 (LDN)]]</f>
        <v>0</v>
      </c>
    </row>
    <row r="4215" spans="1:10" x14ac:dyDescent="0.2">
      <c r="A4215">
        <f t="shared" si="131"/>
        <v>6</v>
      </c>
      <c r="B4215" t="s">
        <v>4213</v>
      </c>
      <c r="C4215" s="1">
        <v>0.35454999999999998</v>
      </c>
      <c r="D4215" s="1">
        <v>212.58637709772955</v>
      </c>
      <c r="E4215" s="1">
        <v>410.56</v>
      </c>
      <c r="F4215" s="1">
        <f t="shared" si="132"/>
        <v>198.32817290227047</v>
      </c>
      <c r="G4215" s="34"/>
      <c r="H4215" s="1">
        <v>0</v>
      </c>
      <c r="I4215" s="1">
        <f>IF(Tabel1[[#This Row],[Netto afname 2024 (LDN)]]-Tabel1[[#This Row],[Wind profiel]]&lt;0,0,Tabel1[[#This Row],[Netto afname 2024 (LDN)]]-Tabel1[[#This Row],[Wind profiel]])</f>
        <v>0.35454999999999998</v>
      </c>
      <c r="J4215" s="1">
        <f>Tabel1[[#This Row],[Wind profiel]]-Tabel1[[#This Row],[Netto afname 2024 (LDN)]]</f>
        <v>-0.35454999999999998</v>
      </c>
    </row>
    <row r="4216" spans="1:10" x14ac:dyDescent="0.2">
      <c r="A4216">
        <f t="shared" si="131"/>
        <v>6</v>
      </c>
      <c r="B4216" t="s">
        <v>4214</v>
      </c>
      <c r="C4216" s="1">
        <v>0</v>
      </c>
      <c r="D4216" s="1">
        <v>223.39585389930897</v>
      </c>
      <c r="E4216" s="1">
        <v>410.48</v>
      </c>
      <c r="F4216" s="1">
        <f t="shared" si="132"/>
        <v>187.08414610069104</v>
      </c>
      <c r="G4216" s="34"/>
      <c r="H4216" s="1">
        <v>0</v>
      </c>
      <c r="I4216" s="1">
        <f>IF(Tabel1[[#This Row],[Netto afname 2024 (LDN)]]-Tabel1[[#This Row],[Wind profiel]]&lt;0,0,Tabel1[[#This Row],[Netto afname 2024 (LDN)]]-Tabel1[[#This Row],[Wind profiel]])</f>
        <v>0</v>
      </c>
      <c r="J4216" s="1">
        <f>Tabel1[[#This Row],[Wind profiel]]-Tabel1[[#This Row],[Netto afname 2024 (LDN)]]</f>
        <v>0</v>
      </c>
    </row>
    <row r="4217" spans="1:10" x14ac:dyDescent="0.2">
      <c r="A4217">
        <f t="shared" si="131"/>
        <v>6</v>
      </c>
      <c r="B4217" t="s">
        <v>4215</v>
      </c>
      <c r="C4217" s="1">
        <v>0</v>
      </c>
      <c r="D4217" s="1">
        <v>210.80947680157948</v>
      </c>
      <c r="E4217" s="1">
        <v>397.76</v>
      </c>
      <c r="F4217" s="1">
        <f t="shared" si="132"/>
        <v>186.95052319842051</v>
      </c>
      <c r="G4217" s="34"/>
      <c r="H4217" s="1">
        <v>0</v>
      </c>
      <c r="I4217" s="1">
        <f>IF(Tabel1[[#This Row],[Netto afname 2024 (LDN)]]-Tabel1[[#This Row],[Wind profiel]]&lt;0,0,Tabel1[[#This Row],[Netto afname 2024 (LDN)]]-Tabel1[[#This Row],[Wind profiel]])</f>
        <v>0</v>
      </c>
      <c r="J4217" s="1">
        <f>Tabel1[[#This Row],[Wind profiel]]-Tabel1[[#This Row],[Netto afname 2024 (LDN)]]</f>
        <v>0</v>
      </c>
    </row>
    <row r="4218" spans="1:10" x14ac:dyDescent="0.2">
      <c r="A4218">
        <f t="shared" si="131"/>
        <v>6</v>
      </c>
      <c r="B4218" t="s">
        <v>4216</v>
      </c>
      <c r="C4218" s="1">
        <v>0</v>
      </c>
      <c r="D4218" s="1">
        <v>226.65350444225072</v>
      </c>
      <c r="E4218" s="1">
        <v>405.76</v>
      </c>
      <c r="F4218" s="1">
        <f t="shared" si="132"/>
        <v>179.10649555774927</v>
      </c>
      <c r="G4218" s="34"/>
      <c r="H4218" s="1">
        <v>0</v>
      </c>
      <c r="I4218" s="1">
        <f>IF(Tabel1[[#This Row],[Netto afname 2024 (LDN)]]-Tabel1[[#This Row],[Wind profiel]]&lt;0,0,Tabel1[[#This Row],[Netto afname 2024 (LDN)]]-Tabel1[[#This Row],[Wind profiel]])</f>
        <v>0</v>
      </c>
      <c r="J4218" s="1">
        <f>Tabel1[[#This Row],[Wind profiel]]-Tabel1[[#This Row],[Netto afname 2024 (LDN)]]</f>
        <v>0</v>
      </c>
    </row>
    <row r="4219" spans="1:10" x14ac:dyDescent="0.2">
      <c r="A4219">
        <f t="shared" si="131"/>
        <v>6</v>
      </c>
      <c r="B4219" t="s">
        <v>4217</v>
      </c>
      <c r="C4219" s="1">
        <v>0</v>
      </c>
      <c r="D4219" s="1">
        <v>197.63079960513326</v>
      </c>
      <c r="E4219" s="1">
        <v>377.6</v>
      </c>
      <c r="F4219" s="1">
        <f t="shared" si="132"/>
        <v>179.96920039486676</v>
      </c>
      <c r="G4219" s="34"/>
      <c r="H4219" s="1">
        <v>0</v>
      </c>
      <c r="I4219" s="1">
        <f>IF(Tabel1[[#This Row],[Netto afname 2024 (LDN)]]-Tabel1[[#This Row],[Wind profiel]]&lt;0,0,Tabel1[[#This Row],[Netto afname 2024 (LDN)]]-Tabel1[[#This Row],[Wind profiel]])</f>
        <v>0</v>
      </c>
      <c r="J4219" s="1">
        <f>Tabel1[[#This Row],[Wind profiel]]-Tabel1[[#This Row],[Netto afname 2024 (LDN)]]</f>
        <v>0</v>
      </c>
    </row>
    <row r="4220" spans="1:10" x14ac:dyDescent="0.2">
      <c r="A4220">
        <f t="shared" si="131"/>
        <v>6</v>
      </c>
      <c r="B4220" t="s">
        <v>4218</v>
      </c>
      <c r="C4220" s="1">
        <v>0</v>
      </c>
      <c r="D4220" s="1">
        <v>102.22112537018756</v>
      </c>
      <c r="E4220" s="1">
        <v>278.32</v>
      </c>
      <c r="F4220" s="1">
        <f t="shared" si="132"/>
        <v>176.09887462981243</v>
      </c>
      <c r="G4220" s="34"/>
      <c r="H4220" s="1">
        <v>0</v>
      </c>
      <c r="I4220" s="1">
        <f>IF(Tabel1[[#This Row],[Netto afname 2024 (LDN)]]-Tabel1[[#This Row],[Wind profiel]]&lt;0,0,Tabel1[[#This Row],[Netto afname 2024 (LDN)]]-Tabel1[[#This Row],[Wind profiel]])</f>
        <v>0</v>
      </c>
      <c r="J4220" s="1">
        <f>Tabel1[[#This Row],[Wind profiel]]-Tabel1[[#This Row],[Netto afname 2024 (LDN)]]</f>
        <v>0</v>
      </c>
    </row>
    <row r="4221" spans="1:10" x14ac:dyDescent="0.2">
      <c r="A4221">
        <f t="shared" si="131"/>
        <v>6</v>
      </c>
      <c r="B4221" t="s">
        <v>4219</v>
      </c>
      <c r="C4221" s="1">
        <v>37.177100000000003</v>
      </c>
      <c r="D4221" s="1">
        <v>6.1697926949654489</v>
      </c>
      <c r="E4221" s="1">
        <v>149.20000000000002</v>
      </c>
      <c r="F4221" s="1">
        <f t="shared" si="132"/>
        <v>180.20730730503456</v>
      </c>
      <c r="G4221" s="34"/>
      <c r="H4221" s="1">
        <v>1.8</v>
      </c>
      <c r="I4221" s="1">
        <f>IF(Tabel1[[#This Row],[Netto afname 2024 (LDN)]]-Tabel1[[#This Row],[Wind profiel]]&lt;0,0,Tabel1[[#This Row],[Netto afname 2024 (LDN)]]-Tabel1[[#This Row],[Wind profiel]])</f>
        <v>35.377100000000006</v>
      </c>
      <c r="J4221" s="1">
        <f>Tabel1[[#This Row],[Wind profiel]]-Tabel1[[#This Row],[Netto afname 2024 (LDN)]]</f>
        <v>-35.377100000000006</v>
      </c>
    </row>
    <row r="4222" spans="1:10" x14ac:dyDescent="0.2">
      <c r="A4222">
        <f t="shared" si="131"/>
        <v>6</v>
      </c>
      <c r="B4222" t="s">
        <v>4220</v>
      </c>
      <c r="C4222" s="1">
        <v>145.01094999999998</v>
      </c>
      <c r="D4222" s="1">
        <v>0</v>
      </c>
      <c r="E4222" s="1">
        <v>43.6</v>
      </c>
      <c r="F4222" s="1">
        <f t="shared" si="132"/>
        <v>188.61094999999997</v>
      </c>
      <c r="G4222" s="34"/>
      <c r="H4222" s="1">
        <v>210.5</v>
      </c>
      <c r="I4222" s="1">
        <f>IF(Tabel1[[#This Row],[Netto afname 2024 (LDN)]]-Tabel1[[#This Row],[Wind profiel]]&lt;0,0,Tabel1[[#This Row],[Netto afname 2024 (LDN)]]-Tabel1[[#This Row],[Wind profiel]])</f>
        <v>0</v>
      </c>
      <c r="J4222" s="1">
        <f>Tabel1[[#This Row],[Wind profiel]]-Tabel1[[#This Row],[Netto afname 2024 (LDN)]]</f>
        <v>65.48905000000002</v>
      </c>
    </row>
    <row r="4223" spans="1:10" x14ac:dyDescent="0.2">
      <c r="A4223">
        <f t="shared" si="131"/>
        <v>6</v>
      </c>
      <c r="B4223" t="s">
        <v>4221</v>
      </c>
      <c r="C4223" s="1">
        <v>192.31805</v>
      </c>
      <c r="D4223" s="1">
        <v>0</v>
      </c>
      <c r="E4223" s="1">
        <v>9.0400000000000009</v>
      </c>
      <c r="F4223" s="1">
        <f t="shared" si="132"/>
        <v>201.35804999999999</v>
      </c>
      <c r="G4223" s="34"/>
      <c r="H4223" s="1">
        <v>1124.0999999999999</v>
      </c>
      <c r="I4223" s="1">
        <f>IF(Tabel1[[#This Row],[Netto afname 2024 (LDN)]]-Tabel1[[#This Row],[Wind profiel]]&lt;0,0,Tabel1[[#This Row],[Netto afname 2024 (LDN)]]-Tabel1[[#This Row],[Wind profiel]])</f>
        <v>0</v>
      </c>
      <c r="J4223" s="1">
        <f>Tabel1[[#This Row],[Wind profiel]]-Tabel1[[#This Row],[Netto afname 2024 (LDN)]]</f>
        <v>931.78194999999994</v>
      </c>
    </row>
    <row r="4224" spans="1:10" x14ac:dyDescent="0.2">
      <c r="A4224">
        <f t="shared" si="131"/>
        <v>6</v>
      </c>
      <c r="B4224" t="s">
        <v>4222</v>
      </c>
      <c r="C4224" s="1">
        <v>213.48975000000002</v>
      </c>
      <c r="D4224" s="1">
        <v>0</v>
      </c>
      <c r="E4224" s="1">
        <v>0</v>
      </c>
      <c r="F4224" s="1">
        <f t="shared" si="132"/>
        <v>213.48975000000002</v>
      </c>
      <c r="G4224" s="34"/>
      <c r="H4224" s="1">
        <v>2121</v>
      </c>
      <c r="I4224" s="1">
        <f>IF(Tabel1[[#This Row],[Netto afname 2024 (LDN)]]-Tabel1[[#This Row],[Wind profiel]]&lt;0,0,Tabel1[[#This Row],[Netto afname 2024 (LDN)]]-Tabel1[[#This Row],[Wind profiel]])</f>
        <v>0</v>
      </c>
      <c r="J4224" s="1">
        <f>Tabel1[[#This Row],[Wind profiel]]-Tabel1[[#This Row],[Netto afname 2024 (LDN)]]</f>
        <v>1907.51025</v>
      </c>
    </row>
    <row r="4225" spans="1:10" x14ac:dyDescent="0.2">
      <c r="A4225">
        <f t="shared" si="131"/>
        <v>6</v>
      </c>
      <c r="B4225" t="s">
        <v>4223</v>
      </c>
      <c r="C4225" s="1">
        <v>208.62734999999998</v>
      </c>
      <c r="D4225" s="1">
        <v>0</v>
      </c>
      <c r="E4225" s="1">
        <v>0</v>
      </c>
      <c r="F4225" s="1">
        <f t="shared" si="132"/>
        <v>208.62734999999998</v>
      </c>
      <c r="G4225" s="34"/>
      <c r="H4225" s="1">
        <v>2591.5</v>
      </c>
      <c r="I4225" s="1">
        <f>IF(Tabel1[[#This Row],[Netto afname 2024 (LDN)]]-Tabel1[[#This Row],[Wind profiel]]&lt;0,0,Tabel1[[#This Row],[Netto afname 2024 (LDN)]]-Tabel1[[#This Row],[Wind profiel]])</f>
        <v>0</v>
      </c>
      <c r="J4225" s="1">
        <f>Tabel1[[#This Row],[Wind profiel]]-Tabel1[[#This Row],[Netto afname 2024 (LDN)]]</f>
        <v>2382.8726500000002</v>
      </c>
    </row>
    <row r="4226" spans="1:10" x14ac:dyDescent="0.2">
      <c r="A4226">
        <f t="shared" si="131"/>
        <v>6</v>
      </c>
      <c r="B4226" t="s">
        <v>4224</v>
      </c>
      <c r="C4226" s="1">
        <v>203.81560000000002</v>
      </c>
      <c r="D4226" s="1">
        <v>0</v>
      </c>
      <c r="E4226" s="1">
        <v>0</v>
      </c>
      <c r="F4226" s="1">
        <f t="shared" si="132"/>
        <v>203.81560000000002</v>
      </c>
      <c r="G4226" s="34"/>
      <c r="H4226" s="1">
        <v>2466</v>
      </c>
      <c r="I4226" s="1">
        <f>IF(Tabel1[[#This Row],[Netto afname 2024 (LDN)]]-Tabel1[[#This Row],[Wind profiel]]&lt;0,0,Tabel1[[#This Row],[Netto afname 2024 (LDN)]]-Tabel1[[#This Row],[Wind profiel]])</f>
        <v>0</v>
      </c>
      <c r="J4226" s="1">
        <f>Tabel1[[#This Row],[Wind profiel]]-Tabel1[[#This Row],[Netto afname 2024 (LDN)]]</f>
        <v>2262.1844000000001</v>
      </c>
    </row>
    <row r="4227" spans="1:10" x14ac:dyDescent="0.2">
      <c r="A4227">
        <f t="shared" si="131"/>
        <v>6</v>
      </c>
      <c r="B4227" t="s">
        <v>4225</v>
      </c>
      <c r="C4227" s="1">
        <v>192.11545000000001</v>
      </c>
      <c r="D4227" s="1">
        <v>0</v>
      </c>
      <c r="E4227" s="1">
        <v>0</v>
      </c>
      <c r="F4227" s="1">
        <f t="shared" si="132"/>
        <v>192.11545000000001</v>
      </c>
      <c r="G4227" s="34"/>
      <c r="H4227" s="1">
        <v>1917.9</v>
      </c>
      <c r="I4227" s="1">
        <f>IF(Tabel1[[#This Row],[Netto afname 2024 (LDN)]]-Tabel1[[#This Row],[Wind profiel]]&lt;0,0,Tabel1[[#This Row],[Netto afname 2024 (LDN)]]-Tabel1[[#This Row],[Wind profiel]])</f>
        <v>0</v>
      </c>
      <c r="J4227" s="1">
        <f>Tabel1[[#This Row],[Wind profiel]]-Tabel1[[#This Row],[Netto afname 2024 (LDN)]]</f>
        <v>1725.7845500000001</v>
      </c>
    </row>
    <row r="4228" spans="1:10" x14ac:dyDescent="0.2">
      <c r="A4228">
        <f t="shared" ref="A4228:A4291" si="133">MONTH(B4228)</f>
        <v>6</v>
      </c>
      <c r="B4228" t="s">
        <v>4226</v>
      </c>
      <c r="C4228" s="1">
        <v>173.67885000000001</v>
      </c>
      <c r="D4228" s="1">
        <v>0</v>
      </c>
      <c r="E4228" s="1">
        <v>0</v>
      </c>
      <c r="F4228" s="1">
        <f t="shared" ref="F4228:F4291" si="134">C4228+E4228-D4228</f>
        <v>173.67885000000001</v>
      </c>
      <c r="G4228" s="34"/>
      <c r="H4228" s="1">
        <v>1511.6</v>
      </c>
      <c r="I4228" s="1">
        <f>IF(Tabel1[[#This Row],[Netto afname 2024 (LDN)]]-Tabel1[[#This Row],[Wind profiel]]&lt;0,0,Tabel1[[#This Row],[Netto afname 2024 (LDN)]]-Tabel1[[#This Row],[Wind profiel]])</f>
        <v>0</v>
      </c>
      <c r="J4228" s="1">
        <f>Tabel1[[#This Row],[Wind profiel]]-Tabel1[[#This Row],[Netto afname 2024 (LDN)]]</f>
        <v>1337.9211499999999</v>
      </c>
    </row>
    <row r="4229" spans="1:10" x14ac:dyDescent="0.2">
      <c r="A4229">
        <f t="shared" si="133"/>
        <v>6</v>
      </c>
      <c r="B4229" t="s">
        <v>4227</v>
      </c>
      <c r="C4229" s="1">
        <v>165.47354999999999</v>
      </c>
      <c r="D4229" s="1">
        <v>0</v>
      </c>
      <c r="E4229" s="1">
        <v>0</v>
      </c>
      <c r="F4229" s="1">
        <f t="shared" si="134"/>
        <v>165.47354999999999</v>
      </c>
      <c r="G4229" s="34"/>
      <c r="H4229" s="1">
        <v>1205.5</v>
      </c>
      <c r="I4229" s="1">
        <f>IF(Tabel1[[#This Row],[Netto afname 2024 (LDN)]]-Tabel1[[#This Row],[Wind profiel]]&lt;0,0,Tabel1[[#This Row],[Netto afname 2024 (LDN)]]-Tabel1[[#This Row],[Wind profiel]])</f>
        <v>0</v>
      </c>
      <c r="J4229" s="1">
        <f>Tabel1[[#This Row],[Wind profiel]]-Tabel1[[#This Row],[Netto afname 2024 (LDN)]]</f>
        <v>1040.0264500000001</v>
      </c>
    </row>
    <row r="4230" spans="1:10" x14ac:dyDescent="0.2">
      <c r="A4230">
        <f t="shared" si="133"/>
        <v>6</v>
      </c>
      <c r="B4230" t="s">
        <v>4228</v>
      </c>
      <c r="C4230" s="1">
        <v>155.69810000000001</v>
      </c>
      <c r="D4230" s="1">
        <v>0</v>
      </c>
      <c r="E4230" s="1">
        <v>0</v>
      </c>
      <c r="F4230" s="1">
        <f t="shared" si="134"/>
        <v>155.69810000000001</v>
      </c>
      <c r="G4230" s="34"/>
      <c r="H4230" s="1">
        <v>1019.4</v>
      </c>
      <c r="I4230" s="1">
        <f>IF(Tabel1[[#This Row],[Netto afname 2024 (LDN)]]-Tabel1[[#This Row],[Wind profiel]]&lt;0,0,Tabel1[[#This Row],[Netto afname 2024 (LDN)]]-Tabel1[[#This Row],[Wind profiel]])</f>
        <v>0</v>
      </c>
      <c r="J4230" s="1">
        <f>Tabel1[[#This Row],[Wind profiel]]-Tabel1[[#This Row],[Netto afname 2024 (LDN)]]</f>
        <v>863.70190000000002</v>
      </c>
    </row>
    <row r="4231" spans="1:10" x14ac:dyDescent="0.2">
      <c r="A4231">
        <f t="shared" si="133"/>
        <v>6</v>
      </c>
      <c r="B4231" t="s">
        <v>4229</v>
      </c>
      <c r="C4231" s="1">
        <v>147.39150000000001</v>
      </c>
      <c r="D4231" s="1">
        <v>0</v>
      </c>
      <c r="E4231" s="1">
        <v>6.24</v>
      </c>
      <c r="F4231" s="1">
        <f t="shared" si="134"/>
        <v>153.63150000000002</v>
      </c>
      <c r="G4231" s="34"/>
      <c r="H4231" s="1">
        <v>974.1</v>
      </c>
      <c r="I4231" s="1">
        <f>IF(Tabel1[[#This Row],[Netto afname 2024 (LDN)]]-Tabel1[[#This Row],[Wind profiel]]&lt;0,0,Tabel1[[#This Row],[Netto afname 2024 (LDN)]]-Tabel1[[#This Row],[Wind profiel]])</f>
        <v>0</v>
      </c>
      <c r="J4231" s="1">
        <f>Tabel1[[#This Row],[Wind profiel]]-Tabel1[[#This Row],[Netto afname 2024 (LDN)]]</f>
        <v>826.70849999999996</v>
      </c>
    </row>
    <row r="4232" spans="1:10" x14ac:dyDescent="0.2">
      <c r="A4232">
        <f t="shared" si="133"/>
        <v>6</v>
      </c>
      <c r="B4232" t="s">
        <v>4230</v>
      </c>
      <c r="C4232" s="1">
        <v>90.612850000000009</v>
      </c>
      <c r="D4232" s="1">
        <v>0</v>
      </c>
      <c r="E4232" s="1">
        <v>68.400000000000006</v>
      </c>
      <c r="F4232" s="1">
        <f t="shared" si="134"/>
        <v>159.01285000000001</v>
      </c>
      <c r="G4232" s="34"/>
      <c r="H4232" s="1">
        <v>867.9</v>
      </c>
      <c r="I4232" s="1">
        <f>IF(Tabel1[[#This Row],[Netto afname 2024 (LDN)]]-Tabel1[[#This Row],[Wind profiel]]&lt;0,0,Tabel1[[#This Row],[Netto afname 2024 (LDN)]]-Tabel1[[#This Row],[Wind profiel]])</f>
        <v>0</v>
      </c>
      <c r="J4232" s="1">
        <f>Tabel1[[#This Row],[Wind profiel]]-Tabel1[[#This Row],[Netto afname 2024 (LDN)]]</f>
        <v>777.28715</v>
      </c>
    </row>
    <row r="4233" spans="1:10" x14ac:dyDescent="0.2">
      <c r="A4233">
        <f t="shared" si="133"/>
        <v>6</v>
      </c>
      <c r="B4233" t="s">
        <v>4231</v>
      </c>
      <c r="C4233" s="1">
        <v>6.3312499999999998</v>
      </c>
      <c r="D4233" s="1">
        <v>26.159921026653507</v>
      </c>
      <c r="E4233" s="1">
        <v>181.52</v>
      </c>
      <c r="F4233" s="1">
        <f t="shared" si="134"/>
        <v>161.69132897334651</v>
      </c>
      <c r="G4233" s="34"/>
      <c r="H4233" s="1">
        <v>696.4</v>
      </c>
      <c r="I4233" s="1">
        <f>IF(Tabel1[[#This Row],[Netto afname 2024 (LDN)]]-Tabel1[[#This Row],[Wind profiel]]&lt;0,0,Tabel1[[#This Row],[Netto afname 2024 (LDN)]]-Tabel1[[#This Row],[Wind profiel]])</f>
        <v>0</v>
      </c>
      <c r="J4233" s="1">
        <f>Tabel1[[#This Row],[Wind profiel]]-Tabel1[[#This Row],[Netto afname 2024 (LDN)]]</f>
        <v>690.06875000000002</v>
      </c>
    </row>
    <row r="4234" spans="1:10" x14ac:dyDescent="0.2">
      <c r="A4234">
        <f t="shared" si="133"/>
        <v>6</v>
      </c>
      <c r="B4234" t="s">
        <v>4232</v>
      </c>
      <c r="C4234" s="1">
        <v>0</v>
      </c>
      <c r="D4234" s="1">
        <v>120.97729516288253</v>
      </c>
      <c r="E4234" s="1">
        <v>296.15999999999997</v>
      </c>
      <c r="F4234" s="1">
        <f t="shared" si="134"/>
        <v>175.18270483711746</v>
      </c>
      <c r="G4234" s="34"/>
      <c r="H4234" s="1">
        <v>385.6</v>
      </c>
      <c r="I4234" s="1">
        <f>IF(Tabel1[[#This Row],[Netto afname 2024 (LDN)]]-Tabel1[[#This Row],[Wind profiel]]&lt;0,0,Tabel1[[#This Row],[Netto afname 2024 (LDN)]]-Tabel1[[#This Row],[Wind profiel]])</f>
        <v>0</v>
      </c>
      <c r="J4234" s="1">
        <f>Tabel1[[#This Row],[Wind profiel]]-Tabel1[[#This Row],[Netto afname 2024 (LDN)]]</f>
        <v>385.6</v>
      </c>
    </row>
    <row r="4235" spans="1:10" x14ac:dyDescent="0.2">
      <c r="A4235">
        <f t="shared" si="133"/>
        <v>6</v>
      </c>
      <c r="B4235" t="s">
        <v>4233</v>
      </c>
      <c r="C4235" s="1">
        <v>0</v>
      </c>
      <c r="D4235" s="1">
        <v>227.14708785784796</v>
      </c>
      <c r="E4235" s="1">
        <v>408</v>
      </c>
      <c r="F4235" s="1">
        <f t="shared" si="134"/>
        <v>180.85291214215204</v>
      </c>
      <c r="G4235" s="34"/>
      <c r="H4235" s="1">
        <v>199.2</v>
      </c>
      <c r="I4235" s="1">
        <f>IF(Tabel1[[#This Row],[Netto afname 2024 (LDN)]]-Tabel1[[#This Row],[Wind profiel]]&lt;0,0,Tabel1[[#This Row],[Netto afname 2024 (LDN)]]-Tabel1[[#This Row],[Wind profiel]])</f>
        <v>0</v>
      </c>
      <c r="J4235" s="1">
        <f>Tabel1[[#This Row],[Wind profiel]]-Tabel1[[#This Row],[Netto afname 2024 (LDN)]]</f>
        <v>199.2</v>
      </c>
    </row>
    <row r="4236" spans="1:10" x14ac:dyDescent="0.2">
      <c r="A4236">
        <f t="shared" si="133"/>
        <v>6</v>
      </c>
      <c r="B4236" t="s">
        <v>4234</v>
      </c>
      <c r="C4236" s="1">
        <v>0</v>
      </c>
      <c r="D4236" s="1">
        <v>239.0918065153011</v>
      </c>
      <c r="E4236" s="1">
        <v>426.08</v>
      </c>
      <c r="F4236" s="1">
        <f t="shared" si="134"/>
        <v>186.98819348469888</v>
      </c>
      <c r="G4236" s="34"/>
      <c r="H4236" s="1">
        <v>150.6</v>
      </c>
      <c r="I4236" s="1">
        <f>IF(Tabel1[[#This Row],[Netto afname 2024 (LDN)]]-Tabel1[[#This Row],[Wind profiel]]&lt;0,0,Tabel1[[#This Row],[Netto afname 2024 (LDN)]]-Tabel1[[#This Row],[Wind profiel]])</f>
        <v>0</v>
      </c>
      <c r="J4236" s="1">
        <f>Tabel1[[#This Row],[Wind profiel]]-Tabel1[[#This Row],[Netto afname 2024 (LDN)]]</f>
        <v>150.6</v>
      </c>
    </row>
    <row r="4237" spans="1:10" x14ac:dyDescent="0.2">
      <c r="A4237">
        <f t="shared" si="133"/>
        <v>6</v>
      </c>
      <c r="B4237" t="s">
        <v>4235</v>
      </c>
      <c r="C4237" s="1">
        <v>0</v>
      </c>
      <c r="D4237" s="1">
        <v>219.89141164856861</v>
      </c>
      <c r="E4237" s="1">
        <v>408.96000000000004</v>
      </c>
      <c r="F4237" s="1">
        <f t="shared" si="134"/>
        <v>189.06858835143143</v>
      </c>
      <c r="G4237" s="34"/>
      <c r="H4237" s="1">
        <v>146.80000000000001</v>
      </c>
      <c r="I4237" s="1">
        <f>IF(Tabel1[[#This Row],[Netto afname 2024 (LDN)]]-Tabel1[[#This Row],[Wind profiel]]&lt;0,0,Tabel1[[#This Row],[Netto afname 2024 (LDN)]]-Tabel1[[#This Row],[Wind profiel]])</f>
        <v>0</v>
      </c>
      <c r="J4237" s="1">
        <f>Tabel1[[#This Row],[Wind profiel]]-Tabel1[[#This Row],[Netto afname 2024 (LDN)]]</f>
        <v>146.80000000000001</v>
      </c>
    </row>
    <row r="4238" spans="1:10" x14ac:dyDescent="0.2">
      <c r="A4238">
        <f t="shared" si="133"/>
        <v>6</v>
      </c>
      <c r="B4238" t="s">
        <v>4236</v>
      </c>
      <c r="C4238" s="1">
        <v>0</v>
      </c>
      <c r="D4238" s="1">
        <v>198.81539980256662</v>
      </c>
      <c r="E4238" s="1">
        <v>397.6</v>
      </c>
      <c r="F4238" s="1">
        <f t="shared" si="134"/>
        <v>198.78460019743341</v>
      </c>
      <c r="G4238" s="34"/>
      <c r="H4238" s="1">
        <v>305.60000000000002</v>
      </c>
      <c r="I4238" s="1">
        <f>IF(Tabel1[[#This Row],[Netto afname 2024 (LDN)]]-Tabel1[[#This Row],[Wind profiel]]&lt;0,0,Tabel1[[#This Row],[Netto afname 2024 (LDN)]]-Tabel1[[#This Row],[Wind profiel]])</f>
        <v>0</v>
      </c>
      <c r="J4238" s="1">
        <f>Tabel1[[#This Row],[Wind profiel]]-Tabel1[[#This Row],[Netto afname 2024 (LDN)]]</f>
        <v>305.60000000000002</v>
      </c>
    </row>
    <row r="4239" spans="1:10" x14ac:dyDescent="0.2">
      <c r="A4239">
        <f t="shared" si="133"/>
        <v>6</v>
      </c>
      <c r="B4239" t="s">
        <v>4237</v>
      </c>
      <c r="C4239" s="1">
        <v>0</v>
      </c>
      <c r="D4239" s="1">
        <v>174.03751233958539</v>
      </c>
      <c r="E4239" s="1">
        <v>365.44000000000005</v>
      </c>
      <c r="F4239" s="1">
        <f t="shared" si="134"/>
        <v>191.40248766041466</v>
      </c>
      <c r="G4239" s="34"/>
      <c r="H4239" s="1">
        <v>354</v>
      </c>
      <c r="I4239" s="1">
        <f>IF(Tabel1[[#This Row],[Netto afname 2024 (LDN)]]-Tabel1[[#This Row],[Wind profiel]]&lt;0,0,Tabel1[[#This Row],[Netto afname 2024 (LDN)]]-Tabel1[[#This Row],[Wind profiel]])</f>
        <v>0</v>
      </c>
      <c r="J4239" s="1">
        <f>Tabel1[[#This Row],[Wind profiel]]-Tabel1[[#This Row],[Netto afname 2024 (LDN)]]</f>
        <v>354</v>
      </c>
    </row>
    <row r="4240" spans="1:10" x14ac:dyDescent="0.2">
      <c r="A4240">
        <f t="shared" si="133"/>
        <v>6</v>
      </c>
      <c r="B4240" t="s">
        <v>4238</v>
      </c>
      <c r="C4240" s="1">
        <v>0.91169999999999995</v>
      </c>
      <c r="D4240" s="1">
        <v>216.58440276406714</v>
      </c>
      <c r="E4240" s="1">
        <v>409.43999999999994</v>
      </c>
      <c r="F4240" s="1">
        <f t="shared" si="134"/>
        <v>193.7672972359328</v>
      </c>
      <c r="G4240" s="34"/>
      <c r="H4240" s="1">
        <v>324.8</v>
      </c>
      <c r="I4240" s="1">
        <f>IF(Tabel1[[#This Row],[Netto afname 2024 (LDN)]]-Tabel1[[#This Row],[Wind profiel]]&lt;0,0,Tabel1[[#This Row],[Netto afname 2024 (LDN)]]-Tabel1[[#This Row],[Wind profiel]])</f>
        <v>0</v>
      </c>
      <c r="J4240" s="1">
        <f>Tabel1[[#This Row],[Wind profiel]]-Tabel1[[#This Row],[Netto afname 2024 (LDN)]]</f>
        <v>323.88830000000002</v>
      </c>
    </row>
    <row r="4241" spans="1:10" x14ac:dyDescent="0.2">
      <c r="A4241">
        <f t="shared" si="133"/>
        <v>6</v>
      </c>
      <c r="B4241" t="s">
        <v>4239</v>
      </c>
      <c r="C4241" s="1">
        <v>0</v>
      </c>
      <c r="D4241" s="1">
        <v>230.35538005923001</v>
      </c>
      <c r="E4241" s="1">
        <v>418.47999999999996</v>
      </c>
      <c r="F4241" s="1">
        <f t="shared" si="134"/>
        <v>188.12461994076995</v>
      </c>
      <c r="G4241" s="34"/>
      <c r="H4241" s="1">
        <v>351.4</v>
      </c>
      <c r="I4241" s="1">
        <f>IF(Tabel1[[#This Row],[Netto afname 2024 (LDN)]]-Tabel1[[#This Row],[Wind profiel]]&lt;0,0,Tabel1[[#This Row],[Netto afname 2024 (LDN)]]-Tabel1[[#This Row],[Wind profiel]])</f>
        <v>0</v>
      </c>
      <c r="J4241" s="1">
        <f>Tabel1[[#This Row],[Wind profiel]]-Tabel1[[#This Row],[Netto afname 2024 (LDN)]]</f>
        <v>351.4</v>
      </c>
    </row>
    <row r="4242" spans="1:10" x14ac:dyDescent="0.2">
      <c r="A4242">
        <f t="shared" si="133"/>
        <v>6</v>
      </c>
      <c r="B4242" t="s">
        <v>4240</v>
      </c>
      <c r="C4242" s="1">
        <v>0.45584999999999998</v>
      </c>
      <c r="D4242" s="1">
        <v>251.4807502467917</v>
      </c>
      <c r="E4242" s="1">
        <v>426.8</v>
      </c>
      <c r="F4242" s="1">
        <f t="shared" si="134"/>
        <v>175.77509975320831</v>
      </c>
      <c r="G4242" s="34"/>
      <c r="H4242" s="1">
        <v>395.1</v>
      </c>
      <c r="I4242" s="1">
        <f>IF(Tabel1[[#This Row],[Netto afname 2024 (LDN)]]-Tabel1[[#This Row],[Wind profiel]]&lt;0,0,Tabel1[[#This Row],[Netto afname 2024 (LDN)]]-Tabel1[[#This Row],[Wind profiel]])</f>
        <v>0</v>
      </c>
      <c r="J4242" s="1">
        <f>Tabel1[[#This Row],[Wind profiel]]-Tabel1[[#This Row],[Netto afname 2024 (LDN)]]</f>
        <v>394.64415000000002</v>
      </c>
    </row>
    <row r="4243" spans="1:10" x14ac:dyDescent="0.2">
      <c r="A4243">
        <f t="shared" si="133"/>
        <v>6</v>
      </c>
      <c r="B4243" t="s">
        <v>4241</v>
      </c>
      <c r="C4243" s="1">
        <v>0</v>
      </c>
      <c r="D4243" s="1">
        <v>214.95557749259626</v>
      </c>
      <c r="E4243" s="1">
        <v>392.64</v>
      </c>
      <c r="F4243" s="1">
        <f t="shared" si="134"/>
        <v>177.68442250740372</v>
      </c>
      <c r="G4243" s="34"/>
      <c r="H4243" s="1">
        <v>574.5</v>
      </c>
      <c r="I4243" s="1">
        <f>IF(Tabel1[[#This Row],[Netto afname 2024 (LDN)]]-Tabel1[[#This Row],[Wind profiel]]&lt;0,0,Tabel1[[#This Row],[Netto afname 2024 (LDN)]]-Tabel1[[#This Row],[Wind profiel]])</f>
        <v>0</v>
      </c>
      <c r="J4243" s="1">
        <f>Tabel1[[#This Row],[Wind profiel]]-Tabel1[[#This Row],[Netto afname 2024 (LDN)]]</f>
        <v>574.5</v>
      </c>
    </row>
    <row r="4244" spans="1:10" x14ac:dyDescent="0.2">
      <c r="A4244">
        <f t="shared" si="133"/>
        <v>6</v>
      </c>
      <c r="B4244" t="s">
        <v>4242</v>
      </c>
      <c r="C4244" s="1">
        <v>0</v>
      </c>
      <c r="D4244" s="1">
        <v>97.630799605133262</v>
      </c>
      <c r="E4244" s="1">
        <v>272.8</v>
      </c>
      <c r="F4244" s="1">
        <f t="shared" si="134"/>
        <v>175.16920039486675</v>
      </c>
      <c r="G4244" s="34"/>
      <c r="H4244" s="1">
        <v>717.7</v>
      </c>
      <c r="I4244" s="1">
        <f>IF(Tabel1[[#This Row],[Netto afname 2024 (LDN)]]-Tabel1[[#This Row],[Wind profiel]]&lt;0,0,Tabel1[[#This Row],[Netto afname 2024 (LDN)]]-Tabel1[[#This Row],[Wind profiel]])</f>
        <v>0</v>
      </c>
      <c r="J4244" s="1">
        <f>Tabel1[[#This Row],[Wind profiel]]-Tabel1[[#This Row],[Netto afname 2024 (LDN)]]</f>
        <v>717.7</v>
      </c>
    </row>
    <row r="4245" spans="1:10" x14ac:dyDescent="0.2">
      <c r="A4245">
        <f t="shared" si="133"/>
        <v>6</v>
      </c>
      <c r="B4245" t="s">
        <v>4243</v>
      </c>
      <c r="C4245" s="1">
        <v>35.1511</v>
      </c>
      <c r="D4245" s="1">
        <v>6.0217176702862787</v>
      </c>
      <c r="E4245" s="1">
        <v>147.76</v>
      </c>
      <c r="F4245" s="1">
        <f t="shared" si="134"/>
        <v>176.8893823297137</v>
      </c>
      <c r="G4245" s="34"/>
      <c r="H4245" s="1">
        <v>973.1</v>
      </c>
      <c r="I4245" s="1">
        <f>IF(Tabel1[[#This Row],[Netto afname 2024 (LDN)]]-Tabel1[[#This Row],[Wind profiel]]&lt;0,0,Tabel1[[#This Row],[Netto afname 2024 (LDN)]]-Tabel1[[#This Row],[Wind profiel]])</f>
        <v>0</v>
      </c>
      <c r="J4245" s="1">
        <f>Tabel1[[#This Row],[Wind profiel]]-Tabel1[[#This Row],[Netto afname 2024 (LDN)]]</f>
        <v>937.94889999999998</v>
      </c>
    </row>
    <row r="4246" spans="1:10" x14ac:dyDescent="0.2">
      <c r="A4246">
        <f t="shared" si="133"/>
        <v>6</v>
      </c>
      <c r="B4246" t="s">
        <v>4244</v>
      </c>
      <c r="C4246" s="1">
        <v>132.14585</v>
      </c>
      <c r="D4246" s="1">
        <v>0</v>
      </c>
      <c r="E4246" s="1">
        <v>45.919999999999995</v>
      </c>
      <c r="F4246" s="1">
        <f t="shared" si="134"/>
        <v>178.06584999999998</v>
      </c>
      <c r="G4246" s="34"/>
      <c r="H4246" s="1">
        <v>1324.2</v>
      </c>
      <c r="I4246" s="1">
        <f>IF(Tabel1[[#This Row],[Netto afname 2024 (LDN)]]-Tabel1[[#This Row],[Wind profiel]]&lt;0,0,Tabel1[[#This Row],[Netto afname 2024 (LDN)]]-Tabel1[[#This Row],[Wind profiel]])</f>
        <v>0</v>
      </c>
      <c r="J4246" s="1">
        <f>Tabel1[[#This Row],[Wind profiel]]-Tabel1[[#This Row],[Netto afname 2024 (LDN)]]</f>
        <v>1192.0541499999999</v>
      </c>
    </row>
    <row r="4247" spans="1:10" x14ac:dyDescent="0.2">
      <c r="A4247">
        <f t="shared" si="133"/>
        <v>6</v>
      </c>
      <c r="B4247" t="s">
        <v>4245</v>
      </c>
      <c r="C4247" s="1">
        <v>170.53855000000001</v>
      </c>
      <c r="D4247" s="1">
        <v>0</v>
      </c>
      <c r="E4247" s="1">
        <v>9.92</v>
      </c>
      <c r="F4247" s="1">
        <f t="shared" si="134"/>
        <v>180.45855</v>
      </c>
      <c r="G4247" s="34"/>
      <c r="H4247" s="1">
        <v>1874.7</v>
      </c>
      <c r="I4247" s="1">
        <f>IF(Tabel1[[#This Row],[Netto afname 2024 (LDN)]]-Tabel1[[#This Row],[Wind profiel]]&lt;0,0,Tabel1[[#This Row],[Netto afname 2024 (LDN)]]-Tabel1[[#This Row],[Wind profiel]])</f>
        <v>0</v>
      </c>
      <c r="J4247" s="1">
        <f>Tabel1[[#This Row],[Wind profiel]]-Tabel1[[#This Row],[Netto afname 2024 (LDN)]]</f>
        <v>1704.1614500000001</v>
      </c>
    </row>
    <row r="4248" spans="1:10" x14ac:dyDescent="0.2">
      <c r="A4248">
        <f t="shared" si="133"/>
        <v>6</v>
      </c>
      <c r="B4248" t="s">
        <v>4246</v>
      </c>
      <c r="C4248" s="1">
        <v>184.36600000000001</v>
      </c>
      <c r="D4248" s="1">
        <v>0</v>
      </c>
      <c r="E4248" s="1">
        <v>0</v>
      </c>
      <c r="F4248" s="1">
        <f t="shared" si="134"/>
        <v>184.36600000000001</v>
      </c>
      <c r="G4248" s="34"/>
      <c r="H4248" s="1">
        <v>2255.8000000000002</v>
      </c>
      <c r="I4248" s="1">
        <f>IF(Tabel1[[#This Row],[Netto afname 2024 (LDN)]]-Tabel1[[#This Row],[Wind profiel]]&lt;0,0,Tabel1[[#This Row],[Netto afname 2024 (LDN)]]-Tabel1[[#This Row],[Wind profiel]])</f>
        <v>0</v>
      </c>
      <c r="J4248" s="1">
        <f>Tabel1[[#This Row],[Wind profiel]]-Tabel1[[#This Row],[Netto afname 2024 (LDN)]]</f>
        <v>2071.4340000000002</v>
      </c>
    </row>
    <row r="4249" spans="1:10" x14ac:dyDescent="0.2">
      <c r="A4249">
        <f t="shared" si="133"/>
        <v>6</v>
      </c>
      <c r="B4249" t="s">
        <v>4247</v>
      </c>
      <c r="C4249" s="1">
        <v>187.30369999999999</v>
      </c>
      <c r="D4249" s="1">
        <v>0</v>
      </c>
      <c r="E4249" s="1">
        <v>0</v>
      </c>
      <c r="F4249" s="1">
        <f t="shared" si="134"/>
        <v>187.30369999999999</v>
      </c>
      <c r="G4249" s="34"/>
      <c r="H4249" s="1">
        <v>2229.6</v>
      </c>
      <c r="I4249" s="1">
        <f>IF(Tabel1[[#This Row],[Netto afname 2024 (LDN)]]-Tabel1[[#This Row],[Wind profiel]]&lt;0,0,Tabel1[[#This Row],[Netto afname 2024 (LDN)]]-Tabel1[[#This Row],[Wind profiel]])</f>
        <v>0</v>
      </c>
      <c r="J4249" s="1">
        <f>Tabel1[[#This Row],[Wind profiel]]-Tabel1[[#This Row],[Netto afname 2024 (LDN)]]</f>
        <v>2042.2963</v>
      </c>
    </row>
    <row r="4250" spans="1:10" x14ac:dyDescent="0.2">
      <c r="A4250">
        <f t="shared" si="133"/>
        <v>6</v>
      </c>
      <c r="B4250" t="s">
        <v>4248</v>
      </c>
      <c r="C4250" s="1">
        <v>182.59324999999998</v>
      </c>
      <c r="D4250" s="1">
        <v>0</v>
      </c>
      <c r="E4250" s="1">
        <v>0</v>
      </c>
      <c r="F4250" s="1">
        <f t="shared" si="134"/>
        <v>182.59324999999998</v>
      </c>
      <c r="G4250" s="34"/>
      <c r="H4250" s="1">
        <v>2243.4</v>
      </c>
      <c r="I4250" s="1">
        <f>IF(Tabel1[[#This Row],[Netto afname 2024 (LDN)]]-Tabel1[[#This Row],[Wind profiel]]&lt;0,0,Tabel1[[#This Row],[Netto afname 2024 (LDN)]]-Tabel1[[#This Row],[Wind profiel]])</f>
        <v>0</v>
      </c>
      <c r="J4250" s="1">
        <f>Tabel1[[#This Row],[Wind profiel]]-Tabel1[[#This Row],[Netto afname 2024 (LDN)]]</f>
        <v>2060.8067500000002</v>
      </c>
    </row>
    <row r="4251" spans="1:10" x14ac:dyDescent="0.2">
      <c r="A4251">
        <f t="shared" si="133"/>
        <v>6</v>
      </c>
      <c r="B4251" t="s">
        <v>4249</v>
      </c>
      <c r="C4251" s="1">
        <v>181.07375000000002</v>
      </c>
      <c r="D4251" s="1">
        <v>0</v>
      </c>
      <c r="E4251" s="1">
        <v>0</v>
      </c>
      <c r="F4251" s="1">
        <f t="shared" si="134"/>
        <v>181.07375000000002</v>
      </c>
      <c r="G4251" s="34"/>
      <c r="H4251" s="1">
        <v>1864</v>
      </c>
      <c r="I4251" s="1">
        <f>IF(Tabel1[[#This Row],[Netto afname 2024 (LDN)]]-Tabel1[[#This Row],[Wind profiel]]&lt;0,0,Tabel1[[#This Row],[Netto afname 2024 (LDN)]]-Tabel1[[#This Row],[Wind profiel]])</f>
        <v>0</v>
      </c>
      <c r="J4251" s="1">
        <f>Tabel1[[#This Row],[Wind profiel]]-Tabel1[[#This Row],[Netto afname 2024 (LDN)]]</f>
        <v>1682.92625</v>
      </c>
    </row>
    <row r="4252" spans="1:10" x14ac:dyDescent="0.2">
      <c r="A4252">
        <f t="shared" si="133"/>
        <v>6</v>
      </c>
      <c r="B4252" t="s">
        <v>4250</v>
      </c>
      <c r="C4252" s="1">
        <v>168.56319999999999</v>
      </c>
      <c r="D4252" s="1">
        <v>0</v>
      </c>
      <c r="E4252" s="1">
        <v>0</v>
      </c>
      <c r="F4252" s="1">
        <f t="shared" si="134"/>
        <v>168.56319999999999</v>
      </c>
      <c r="G4252" s="34"/>
      <c r="H4252" s="1">
        <v>1635.5</v>
      </c>
      <c r="I4252" s="1">
        <f>IF(Tabel1[[#This Row],[Netto afname 2024 (LDN)]]-Tabel1[[#This Row],[Wind profiel]]&lt;0,0,Tabel1[[#This Row],[Netto afname 2024 (LDN)]]-Tabel1[[#This Row],[Wind profiel]])</f>
        <v>0</v>
      </c>
      <c r="J4252" s="1">
        <f>Tabel1[[#This Row],[Wind profiel]]-Tabel1[[#This Row],[Netto afname 2024 (LDN)]]</f>
        <v>1466.9367999999999</v>
      </c>
    </row>
    <row r="4253" spans="1:10" x14ac:dyDescent="0.2">
      <c r="A4253">
        <f t="shared" si="133"/>
        <v>6</v>
      </c>
      <c r="B4253" t="s">
        <v>4251</v>
      </c>
      <c r="C4253" s="1">
        <v>156.45784999999998</v>
      </c>
      <c r="D4253" s="1">
        <v>0</v>
      </c>
      <c r="E4253" s="1">
        <v>0</v>
      </c>
      <c r="F4253" s="1">
        <f t="shared" si="134"/>
        <v>156.45784999999998</v>
      </c>
      <c r="G4253" s="34"/>
      <c r="H4253" s="1">
        <v>1505.1</v>
      </c>
      <c r="I4253" s="1">
        <f>IF(Tabel1[[#This Row],[Netto afname 2024 (LDN)]]-Tabel1[[#This Row],[Wind profiel]]&lt;0,0,Tabel1[[#This Row],[Netto afname 2024 (LDN)]]-Tabel1[[#This Row],[Wind profiel]])</f>
        <v>0</v>
      </c>
      <c r="J4253" s="1">
        <f>Tabel1[[#This Row],[Wind profiel]]-Tabel1[[#This Row],[Netto afname 2024 (LDN)]]</f>
        <v>1348.6421499999999</v>
      </c>
    </row>
    <row r="4254" spans="1:10" x14ac:dyDescent="0.2">
      <c r="A4254">
        <f t="shared" si="133"/>
        <v>6</v>
      </c>
      <c r="B4254" t="s">
        <v>4252</v>
      </c>
      <c r="C4254" s="1">
        <v>155.09030000000001</v>
      </c>
      <c r="D4254" s="1">
        <v>0</v>
      </c>
      <c r="E4254" s="1">
        <v>0</v>
      </c>
      <c r="F4254" s="1">
        <f t="shared" si="134"/>
        <v>155.09030000000001</v>
      </c>
      <c r="G4254" s="34"/>
      <c r="H4254" s="1">
        <v>1393.7</v>
      </c>
      <c r="I4254" s="1">
        <f>IF(Tabel1[[#This Row],[Netto afname 2024 (LDN)]]-Tabel1[[#This Row],[Wind profiel]]&lt;0,0,Tabel1[[#This Row],[Netto afname 2024 (LDN)]]-Tabel1[[#This Row],[Wind profiel]])</f>
        <v>0</v>
      </c>
      <c r="J4254" s="1">
        <f>Tabel1[[#This Row],[Wind profiel]]-Tabel1[[#This Row],[Netto afname 2024 (LDN)]]</f>
        <v>1238.6097</v>
      </c>
    </row>
    <row r="4255" spans="1:10" x14ac:dyDescent="0.2">
      <c r="A4255">
        <f t="shared" si="133"/>
        <v>6</v>
      </c>
      <c r="B4255" t="s">
        <v>4253</v>
      </c>
      <c r="C4255" s="1">
        <v>142.42779999999999</v>
      </c>
      <c r="D4255" s="1">
        <v>0</v>
      </c>
      <c r="E4255" s="1">
        <v>6</v>
      </c>
      <c r="F4255" s="1">
        <f t="shared" si="134"/>
        <v>148.42779999999999</v>
      </c>
      <c r="G4255" s="34"/>
      <c r="H4255" s="1">
        <v>1299.5</v>
      </c>
      <c r="I4255" s="1">
        <f>IF(Tabel1[[#This Row],[Netto afname 2024 (LDN)]]-Tabel1[[#This Row],[Wind profiel]]&lt;0,0,Tabel1[[#This Row],[Netto afname 2024 (LDN)]]-Tabel1[[#This Row],[Wind profiel]])</f>
        <v>0</v>
      </c>
      <c r="J4255" s="1">
        <f>Tabel1[[#This Row],[Wind profiel]]-Tabel1[[#This Row],[Netto afname 2024 (LDN)]]</f>
        <v>1157.0722000000001</v>
      </c>
    </row>
    <row r="4256" spans="1:10" x14ac:dyDescent="0.2">
      <c r="A4256">
        <f t="shared" si="133"/>
        <v>6</v>
      </c>
      <c r="B4256" t="s">
        <v>4254</v>
      </c>
      <c r="C4256" s="1">
        <v>82.76209999999999</v>
      </c>
      <c r="D4256" s="1">
        <v>0</v>
      </c>
      <c r="E4256" s="1">
        <v>65.2</v>
      </c>
      <c r="F4256" s="1">
        <f t="shared" si="134"/>
        <v>147.96209999999999</v>
      </c>
      <c r="G4256" s="34"/>
      <c r="H4256" s="1">
        <v>1246.9000000000001</v>
      </c>
      <c r="I4256" s="1">
        <f>IF(Tabel1[[#This Row],[Netto afname 2024 (LDN)]]-Tabel1[[#This Row],[Wind profiel]]&lt;0,0,Tabel1[[#This Row],[Netto afname 2024 (LDN)]]-Tabel1[[#This Row],[Wind profiel]])</f>
        <v>0</v>
      </c>
      <c r="J4256" s="1">
        <f>Tabel1[[#This Row],[Wind profiel]]-Tabel1[[#This Row],[Netto afname 2024 (LDN)]]</f>
        <v>1164.1379000000002</v>
      </c>
    </row>
    <row r="4257" spans="1:10" x14ac:dyDescent="0.2">
      <c r="A4257">
        <f t="shared" si="133"/>
        <v>6</v>
      </c>
      <c r="B4257" t="s">
        <v>4255</v>
      </c>
      <c r="C4257" s="1">
        <v>3.7987500000000001</v>
      </c>
      <c r="D4257" s="1">
        <v>32.823297137216187</v>
      </c>
      <c r="E4257" s="1">
        <v>176.16</v>
      </c>
      <c r="F4257" s="1">
        <f t="shared" si="134"/>
        <v>147.13545286278384</v>
      </c>
      <c r="G4257" s="34"/>
      <c r="H4257" s="1">
        <v>1075.5999999999999</v>
      </c>
      <c r="I4257" s="1">
        <f>IF(Tabel1[[#This Row],[Netto afname 2024 (LDN)]]-Tabel1[[#This Row],[Wind profiel]]&lt;0,0,Tabel1[[#This Row],[Netto afname 2024 (LDN)]]-Tabel1[[#This Row],[Wind profiel]])</f>
        <v>0</v>
      </c>
      <c r="J4257" s="1">
        <f>Tabel1[[#This Row],[Wind profiel]]-Tabel1[[#This Row],[Netto afname 2024 (LDN)]]</f>
        <v>1071.80125</v>
      </c>
    </row>
    <row r="4258" spans="1:10" x14ac:dyDescent="0.2">
      <c r="A4258">
        <f t="shared" si="133"/>
        <v>6</v>
      </c>
      <c r="B4258" t="s">
        <v>4256</v>
      </c>
      <c r="C4258" s="1">
        <v>0</v>
      </c>
      <c r="D4258" s="1">
        <v>133.56367226061204</v>
      </c>
      <c r="E4258" s="1">
        <v>290.39999999999998</v>
      </c>
      <c r="F4258" s="1">
        <f t="shared" si="134"/>
        <v>156.83632773938794</v>
      </c>
      <c r="G4258" s="34"/>
      <c r="H4258" s="1">
        <v>693.3</v>
      </c>
      <c r="I4258" s="1">
        <f>IF(Tabel1[[#This Row],[Netto afname 2024 (LDN)]]-Tabel1[[#This Row],[Wind profiel]]&lt;0,0,Tabel1[[#This Row],[Netto afname 2024 (LDN)]]-Tabel1[[#This Row],[Wind profiel]])</f>
        <v>0</v>
      </c>
      <c r="J4258" s="1">
        <f>Tabel1[[#This Row],[Wind profiel]]-Tabel1[[#This Row],[Netto afname 2024 (LDN)]]</f>
        <v>693.3</v>
      </c>
    </row>
    <row r="4259" spans="1:10" x14ac:dyDescent="0.2">
      <c r="A4259">
        <f t="shared" si="133"/>
        <v>6</v>
      </c>
      <c r="B4259" t="s">
        <v>4257</v>
      </c>
      <c r="C4259" s="1">
        <v>0</v>
      </c>
      <c r="D4259" s="1">
        <v>237.01875616979271</v>
      </c>
      <c r="E4259" s="1">
        <v>403.2</v>
      </c>
      <c r="F4259" s="1">
        <f t="shared" si="134"/>
        <v>166.18124383020728</v>
      </c>
      <c r="G4259" s="34"/>
      <c r="H4259" s="1">
        <v>221.1</v>
      </c>
      <c r="I4259" s="1">
        <f>IF(Tabel1[[#This Row],[Netto afname 2024 (LDN)]]-Tabel1[[#This Row],[Wind profiel]]&lt;0,0,Tabel1[[#This Row],[Netto afname 2024 (LDN)]]-Tabel1[[#This Row],[Wind profiel]])</f>
        <v>0</v>
      </c>
      <c r="J4259" s="1">
        <f>Tabel1[[#This Row],[Wind profiel]]-Tabel1[[#This Row],[Netto afname 2024 (LDN)]]</f>
        <v>221.1</v>
      </c>
    </row>
    <row r="4260" spans="1:10" x14ac:dyDescent="0.2">
      <c r="A4260">
        <f t="shared" si="133"/>
        <v>6</v>
      </c>
      <c r="B4260" t="s">
        <v>4258</v>
      </c>
      <c r="C4260" s="1">
        <v>0</v>
      </c>
      <c r="D4260" s="1">
        <v>271.47087857847976</v>
      </c>
      <c r="E4260" s="1">
        <v>448.96000000000004</v>
      </c>
      <c r="F4260" s="1">
        <f t="shared" si="134"/>
        <v>177.48912142152028</v>
      </c>
      <c r="G4260" s="34"/>
      <c r="H4260" s="1">
        <v>138.5</v>
      </c>
      <c r="I4260" s="1">
        <f>IF(Tabel1[[#This Row],[Netto afname 2024 (LDN)]]-Tabel1[[#This Row],[Wind profiel]]&lt;0,0,Tabel1[[#This Row],[Netto afname 2024 (LDN)]]-Tabel1[[#This Row],[Wind profiel]])</f>
        <v>0</v>
      </c>
      <c r="J4260" s="1">
        <f>Tabel1[[#This Row],[Wind profiel]]-Tabel1[[#This Row],[Netto afname 2024 (LDN)]]</f>
        <v>138.5</v>
      </c>
    </row>
    <row r="4261" spans="1:10" x14ac:dyDescent="0.2">
      <c r="A4261">
        <f t="shared" si="133"/>
        <v>6</v>
      </c>
      <c r="B4261" t="s">
        <v>4259</v>
      </c>
      <c r="C4261" s="1">
        <v>0</v>
      </c>
      <c r="D4261" s="1">
        <v>255.87364264560711</v>
      </c>
      <c r="E4261" s="1">
        <v>440.88</v>
      </c>
      <c r="F4261" s="1">
        <f t="shared" si="134"/>
        <v>185.00635735439289</v>
      </c>
      <c r="G4261" s="34"/>
      <c r="H4261" s="1">
        <v>177.3</v>
      </c>
      <c r="I4261" s="1">
        <f>IF(Tabel1[[#This Row],[Netto afname 2024 (LDN)]]-Tabel1[[#This Row],[Wind profiel]]&lt;0,0,Tabel1[[#This Row],[Netto afname 2024 (LDN)]]-Tabel1[[#This Row],[Wind profiel]])</f>
        <v>0</v>
      </c>
      <c r="J4261" s="1">
        <f>Tabel1[[#This Row],[Wind profiel]]-Tabel1[[#This Row],[Netto afname 2024 (LDN)]]</f>
        <v>177.3</v>
      </c>
    </row>
    <row r="4262" spans="1:10" x14ac:dyDescent="0.2">
      <c r="A4262">
        <f t="shared" si="133"/>
        <v>6</v>
      </c>
      <c r="B4262" t="s">
        <v>4260</v>
      </c>
      <c r="C4262" s="1">
        <v>0</v>
      </c>
      <c r="D4262" s="1">
        <v>241.75715695952618</v>
      </c>
      <c r="E4262" s="1">
        <v>433.99999999999994</v>
      </c>
      <c r="F4262" s="1">
        <f t="shared" si="134"/>
        <v>192.24284304047376</v>
      </c>
      <c r="G4262" s="34"/>
      <c r="H4262" s="1">
        <v>384.2</v>
      </c>
      <c r="I4262" s="1">
        <f>IF(Tabel1[[#This Row],[Netto afname 2024 (LDN)]]-Tabel1[[#This Row],[Wind profiel]]&lt;0,0,Tabel1[[#This Row],[Netto afname 2024 (LDN)]]-Tabel1[[#This Row],[Wind profiel]])</f>
        <v>0</v>
      </c>
      <c r="J4262" s="1">
        <f>Tabel1[[#This Row],[Wind profiel]]-Tabel1[[#This Row],[Netto afname 2024 (LDN)]]</f>
        <v>384.2</v>
      </c>
    </row>
    <row r="4263" spans="1:10" x14ac:dyDescent="0.2">
      <c r="A4263">
        <f t="shared" si="133"/>
        <v>6</v>
      </c>
      <c r="B4263" t="s">
        <v>4261</v>
      </c>
      <c r="C4263" s="1">
        <v>0</v>
      </c>
      <c r="D4263" s="1">
        <v>236.52517275419547</v>
      </c>
      <c r="E4263" s="1">
        <v>428.64000000000004</v>
      </c>
      <c r="F4263" s="1">
        <f t="shared" si="134"/>
        <v>192.11482724580458</v>
      </c>
      <c r="G4263" s="34"/>
      <c r="H4263" s="1">
        <v>556</v>
      </c>
      <c r="I4263" s="1">
        <f>IF(Tabel1[[#This Row],[Netto afname 2024 (LDN)]]-Tabel1[[#This Row],[Wind profiel]]&lt;0,0,Tabel1[[#This Row],[Netto afname 2024 (LDN)]]-Tabel1[[#This Row],[Wind profiel]])</f>
        <v>0</v>
      </c>
      <c r="J4263" s="1">
        <f>Tabel1[[#This Row],[Wind profiel]]-Tabel1[[#This Row],[Netto afname 2024 (LDN)]]</f>
        <v>556</v>
      </c>
    </row>
    <row r="4264" spans="1:10" x14ac:dyDescent="0.2">
      <c r="A4264">
        <f t="shared" si="133"/>
        <v>6</v>
      </c>
      <c r="B4264" t="s">
        <v>4262</v>
      </c>
      <c r="C4264" s="1">
        <v>0</v>
      </c>
      <c r="D4264" s="1">
        <v>227.73938795656466</v>
      </c>
      <c r="E4264" s="1">
        <v>417.2</v>
      </c>
      <c r="F4264" s="1">
        <f t="shared" si="134"/>
        <v>189.46061204343533</v>
      </c>
      <c r="G4264" s="34"/>
      <c r="H4264" s="1">
        <v>550.5</v>
      </c>
      <c r="I4264" s="1">
        <f>IF(Tabel1[[#This Row],[Netto afname 2024 (LDN)]]-Tabel1[[#This Row],[Wind profiel]]&lt;0,0,Tabel1[[#This Row],[Netto afname 2024 (LDN)]]-Tabel1[[#This Row],[Wind profiel]])</f>
        <v>0</v>
      </c>
      <c r="J4264" s="1">
        <f>Tabel1[[#This Row],[Wind profiel]]-Tabel1[[#This Row],[Netto afname 2024 (LDN)]]</f>
        <v>550.5</v>
      </c>
    </row>
    <row r="4265" spans="1:10" x14ac:dyDescent="0.2">
      <c r="A4265">
        <f t="shared" si="133"/>
        <v>6</v>
      </c>
      <c r="B4265" t="s">
        <v>4263</v>
      </c>
      <c r="C4265" s="1">
        <v>0</v>
      </c>
      <c r="D4265" s="1">
        <v>226.15992102665351</v>
      </c>
      <c r="E4265" s="1">
        <v>413.59999999999997</v>
      </c>
      <c r="F4265" s="1">
        <f t="shared" si="134"/>
        <v>187.44007897334646</v>
      </c>
      <c r="G4265" s="34"/>
      <c r="H4265" s="1">
        <v>418.6</v>
      </c>
      <c r="I4265" s="1">
        <f>IF(Tabel1[[#This Row],[Netto afname 2024 (LDN)]]-Tabel1[[#This Row],[Wind profiel]]&lt;0,0,Tabel1[[#This Row],[Netto afname 2024 (LDN)]]-Tabel1[[#This Row],[Wind profiel]])</f>
        <v>0</v>
      </c>
      <c r="J4265" s="1">
        <f>Tabel1[[#This Row],[Wind profiel]]-Tabel1[[#This Row],[Netto afname 2024 (LDN)]]</f>
        <v>418.6</v>
      </c>
    </row>
    <row r="4266" spans="1:10" x14ac:dyDescent="0.2">
      <c r="A4266">
        <f t="shared" si="133"/>
        <v>6</v>
      </c>
      <c r="B4266" t="s">
        <v>4264</v>
      </c>
      <c r="C4266" s="1">
        <v>0</v>
      </c>
      <c r="D4266" s="1">
        <v>229.22013820335638</v>
      </c>
      <c r="E4266" s="1">
        <v>411.92000000000007</v>
      </c>
      <c r="F4266" s="1">
        <f t="shared" si="134"/>
        <v>182.69986179664369</v>
      </c>
      <c r="G4266" s="34"/>
      <c r="H4266" s="1">
        <v>318.5</v>
      </c>
      <c r="I4266" s="1">
        <f>IF(Tabel1[[#This Row],[Netto afname 2024 (LDN)]]-Tabel1[[#This Row],[Wind profiel]]&lt;0,0,Tabel1[[#This Row],[Netto afname 2024 (LDN)]]-Tabel1[[#This Row],[Wind profiel]])</f>
        <v>0</v>
      </c>
      <c r="J4266" s="1">
        <f>Tabel1[[#This Row],[Wind profiel]]-Tabel1[[#This Row],[Netto afname 2024 (LDN)]]</f>
        <v>318.5</v>
      </c>
    </row>
    <row r="4267" spans="1:10" x14ac:dyDescent="0.2">
      <c r="A4267">
        <f t="shared" si="133"/>
        <v>6</v>
      </c>
      <c r="B4267" t="s">
        <v>4265</v>
      </c>
      <c r="C4267" s="1">
        <v>0</v>
      </c>
      <c r="D4267" s="1">
        <v>187.4629812438302</v>
      </c>
      <c r="E4267" s="1">
        <v>373.67999999999995</v>
      </c>
      <c r="F4267" s="1">
        <f t="shared" si="134"/>
        <v>186.21701875616975</v>
      </c>
      <c r="G4267" s="34"/>
      <c r="H4267" s="1">
        <v>267.10000000000002</v>
      </c>
      <c r="I4267" s="1">
        <f>IF(Tabel1[[#This Row],[Netto afname 2024 (LDN)]]-Tabel1[[#This Row],[Wind profiel]]&lt;0,0,Tabel1[[#This Row],[Netto afname 2024 (LDN)]]-Tabel1[[#This Row],[Wind profiel]])</f>
        <v>0</v>
      </c>
      <c r="J4267" s="1">
        <f>Tabel1[[#This Row],[Wind profiel]]-Tabel1[[#This Row],[Netto afname 2024 (LDN)]]</f>
        <v>267.10000000000002</v>
      </c>
    </row>
    <row r="4268" spans="1:10" x14ac:dyDescent="0.2">
      <c r="A4268">
        <f t="shared" si="133"/>
        <v>6</v>
      </c>
      <c r="B4268" t="s">
        <v>4266</v>
      </c>
      <c r="C4268" s="1">
        <v>0</v>
      </c>
      <c r="D4268" s="1">
        <v>87.660414610069111</v>
      </c>
      <c r="E4268" s="1">
        <v>269.28000000000003</v>
      </c>
      <c r="F4268" s="1">
        <f t="shared" si="134"/>
        <v>181.61958538993093</v>
      </c>
      <c r="G4268" s="34"/>
      <c r="H4268" s="1">
        <v>221</v>
      </c>
      <c r="I4268" s="1">
        <f>IF(Tabel1[[#This Row],[Netto afname 2024 (LDN)]]-Tabel1[[#This Row],[Wind profiel]]&lt;0,0,Tabel1[[#This Row],[Netto afname 2024 (LDN)]]-Tabel1[[#This Row],[Wind profiel]])</f>
        <v>0</v>
      </c>
      <c r="J4268" s="1">
        <f>Tabel1[[#This Row],[Wind profiel]]-Tabel1[[#This Row],[Netto afname 2024 (LDN)]]</f>
        <v>221</v>
      </c>
    </row>
    <row r="4269" spans="1:10" x14ac:dyDescent="0.2">
      <c r="A4269">
        <f t="shared" si="133"/>
        <v>6</v>
      </c>
      <c r="B4269" t="s">
        <v>4267</v>
      </c>
      <c r="C4269" s="1">
        <v>43.913550000000001</v>
      </c>
      <c r="D4269" s="1">
        <v>2.7147087857847976</v>
      </c>
      <c r="E4269" s="1">
        <v>146.48000000000002</v>
      </c>
      <c r="F4269" s="1">
        <f t="shared" si="134"/>
        <v>187.6788412142152</v>
      </c>
      <c r="G4269" s="34"/>
      <c r="H4269" s="1">
        <v>419.7</v>
      </c>
      <c r="I4269" s="1">
        <f>IF(Tabel1[[#This Row],[Netto afname 2024 (LDN)]]-Tabel1[[#This Row],[Wind profiel]]&lt;0,0,Tabel1[[#This Row],[Netto afname 2024 (LDN)]]-Tabel1[[#This Row],[Wind profiel]])</f>
        <v>0</v>
      </c>
      <c r="J4269" s="1">
        <f>Tabel1[[#This Row],[Wind profiel]]-Tabel1[[#This Row],[Netto afname 2024 (LDN)]]</f>
        <v>375.78645</v>
      </c>
    </row>
    <row r="4270" spans="1:10" x14ac:dyDescent="0.2">
      <c r="A4270">
        <f t="shared" si="133"/>
        <v>6</v>
      </c>
      <c r="B4270" t="s">
        <v>4268</v>
      </c>
      <c r="C4270" s="1">
        <v>140.19919999999999</v>
      </c>
      <c r="D4270" s="1">
        <v>0</v>
      </c>
      <c r="E4270" s="1">
        <v>50.72</v>
      </c>
      <c r="F4270" s="1">
        <f t="shared" si="134"/>
        <v>190.91919999999999</v>
      </c>
      <c r="G4270" s="34"/>
      <c r="H4270" s="1">
        <v>1017.3</v>
      </c>
      <c r="I4270" s="1">
        <f>IF(Tabel1[[#This Row],[Netto afname 2024 (LDN)]]-Tabel1[[#This Row],[Wind profiel]]&lt;0,0,Tabel1[[#This Row],[Netto afname 2024 (LDN)]]-Tabel1[[#This Row],[Wind profiel]])</f>
        <v>0</v>
      </c>
      <c r="J4270" s="1">
        <f>Tabel1[[#This Row],[Wind profiel]]-Tabel1[[#This Row],[Netto afname 2024 (LDN)]]</f>
        <v>877.10079999999994</v>
      </c>
    </row>
    <row r="4271" spans="1:10" x14ac:dyDescent="0.2">
      <c r="A4271">
        <f t="shared" si="133"/>
        <v>6</v>
      </c>
      <c r="B4271" t="s">
        <v>4269</v>
      </c>
      <c r="C4271" s="1">
        <v>185.07509999999999</v>
      </c>
      <c r="D4271" s="1">
        <v>0</v>
      </c>
      <c r="E4271" s="1">
        <v>12.48</v>
      </c>
      <c r="F4271" s="1">
        <f t="shared" si="134"/>
        <v>197.55509999999998</v>
      </c>
      <c r="G4271" s="34"/>
      <c r="H4271" s="1">
        <v>1740.8</v>
      </c>
      <c r="I4271" s="1">
        <f>IF(Tabel1[[#This Row],[Netto afname 2024 (LDN)]]-Tabel1[[#This Row],[Wind profiel]]&lt;0,0,Tabel1[[#This Row],[Netto afname 2024 (LDN)]]-Tabel1[[#This Row],[Wind profiel]])</f>
        <v>0</v>
      </c>
      <c r="J4271" s="1">
        <f>Tabel1[[#This Row],[Wind profiel]]-Tabel1[[#This Row],[Netto afname 2024 (LDN)]]</f>
        <v>1555.7248999999999</v>
      </c>
    </row>
    <row r="4272" spans="1:10" x14ac:dyDescent="0.2">
      <c r="A4272">
        <f t="shared" si="133"/>
        <v>6</v>
      </c>
      <c r="B4272" t="s">
        <v>4270</v>
      </c>
      <c r="C4272" s="1">
        <v>199.05450000000002</v>
      </c>
      <c r="D4272" s="1">
        <v>0</v>
      </c>
      <c r="E4272" s="1">
        <v>0</v>
      </c>
      <c r="F4272" s="1">
        <f t="shared" si="134"/>
        <v>199.05450000000002</v>
      </c>
      <c r="G4272" s="34"/>
      <c r="H4272" s="1">
        <v>2084.4</v>
      </c>
      <c r="I4272" s="1">
        <f>IF(Tabel1[[#This Row],[Netto afname 2024 (LDN)]]-Tabel1[[#This Row],[Wind profiel]]&lt;0,0,Tabel1[[#This Row],[Netto afname 2024 (LDN)]]-Tabel1[[#This Row],[Wind profiel]])</f>
        <v>0</v>
      </c>
      <c r="J4272" s="1">
        <f>Tabel1[[#This Row],[Wind profiel]]-Tabel1[[#This Row],[Netto afname 2024 (LDN)]]</f>
        <v>1885.3455000000001</v>
      </c>
    </row>
    <row r="4273" spans="1:10" x14ac:dyDescent="0.2">
      <c r="A4273">
        <f t="shared" si="133"/>
        <v>6</v>
      </c>
      <c r="B4273" t="s">
        <v>4271</v>
      </c>
      <c r="C4273" s="1">
        <v>195.91419999999999</v>
      </c>
      <c r="D4273" s="1">
        <v>0</v>
      </c>
      <c r="E4273" s="1">
        <v>0</v>
      </c>
      <c r="F4273" s="1">
        <f t="shared" si="134"/>
        <v>195.91419999999999</v>
      </c>
      <c r="G4273" s="34"/>
      <c r="H4273" s="1">
        <v>1850.4</v>
      </c>
      <c r="I4273" s="1">
        <f>IF(Tabel1[[#This Row],[Netto afname 2024 (LDN)]]-Tabel1[[#This Row],[Wind profiel]]&lt;0,0,Tabel1[[#This Row],[Netto afname 2024 (LDN)]]-Tabel1[[#This Row],[Wind profiel]])</f>
        <v>0</v>
      </c>
      <c r="J4273" s="1">
        <f>Tabel1[[#This Row],[Wind profiel]]-Tabel1[[#This Row],[Netto afname 2024 (LDN)]]</f>
        <v>1654.4858000000002</v>
      </c>
    </row>
    <row r="4274" spans="1:10" x14ac:dyDescent="0.2">
      <c r="A4274">
        <f t="shared" si="133"/>
        <v>6</v>
      </c>
      <c r="B4274" t="s">
        <v>4272</v>
      </c>
      <c r="C4274" s="1">
        <v>192.7739</v>
      </c>
      <c r="D4274" s="1">
        <v>0</v>
      </c>
      <c r="E4274" s="1">
        <v>0</v>
      </c>
      <c r="F4274" s="1">
        <f t="shared" si="134"/>
        <v>192.7739</v>
      </c>
      <c r="G4274" s="34"/>
      <c r="H4274" s="1">
        <v>1350.8</v>
      </c>
      <c r="I4274" s="1">
        <f>IF(Tabel1[[#This Row],[Netto afname 2024 (LDN)]]-Tabel1[[#This Row],[Wind profiel]]&lt;0,0,Tabel1[[#This Row],[Netto afname 2024 (LDN)]]-Tabel1[[#This Row],[Wind profiel]])</f>
        <v>0</v>
      </c>
      <c r="J4274" s="1">
        <f>Tabel1[[#This Row],[Wind profiel]]-Tabel1[[#This Row],[Netto afname 2024 (LDN)]]</f>
        <v>1158.0261</v>
      </c>
    </row>
    <row r="4275" spans="1:10" x14ac:dyDescent="0.2">
      <c r="A4275">
        <f t="shared" si="133"/>
        <v>6</v>
      </c>
      <c r="B4275" t="s">
        <v>4273</v>
      </c>
      <c r="C4275" s="1">
        <v>183.96079999999998</v>
      </c>
      <c r="D4275" s="1">
        <v>0</v>
      </c>
      <c r="E4275" s="1">
        <v>0</v>
      </c>
      <c r="F4275" s="1">
        <f t="shared" si="134"/>
        <v>183.96079999999998</v>
      </c>
      <c r="G4275" s="34"/>
      <c r="H4275" s="1">
        <v>966.7</v>
      </c>
      <c r="I4275" s="1">
        <f>IF(Tabel1[[#This Row],[Netto afname 2024 (LDN)]]-Tabel1[[#This Row],[Wind profiel]]&lt;0,0,Tabel1[[#This Row],[Netto afname 2024 (LDN)]]-Tabel1[[#This Row],[Wind profiel]])</f>
        <v>0</v>
      </c>
      <c r="J4275" s="1">
        <f>Tabel1[[#This Row],[Wind profiel]]-Tabel1[[#This Row],[Netto afname 2024 (LDN)]]</f>
        <v>782.7392000000001</v>
      </c>
    </row>
    <row r="4276" spans="1:10" x14ac:dyDescent="0.2">
      <c r="A4276">
        <f t="shared" si="133"/>
        <v>6</v>
      </c>
      <c r="B4276" t="s">
        <v>4274</v>
      </c>
      <c r="C4276" s="1">
        <v>171.5009</v>
      </c>
      <c r="D4276" s="1">
        <v>0</v>
      </c>
      <c r="E4276" s="1">
        <v>0</v>
      </c>
      <c r="F4276" s="1">
        <f t="shared" si="134"/>
        <v>171.5009</v>
      </c>
      <c r="G4276" s="34"/>
      <c r="H4276" s="1">
        <v>689.5</v>
      </c>
      <c r="I4276" s="1">
        <f>IF(Tabel1[[#This Row],[Netto afname 2024 (LDN)]]-Tabel1[[#This Row],[Wind profiel]]&lt;0,0,Tabel1[[#This Row],[Netto afname 2024 (LDN)]]-Tabel1[[#This Row],[Wind profiel]])</f>
        <v>0</v>
      </c>
      <c r="J4276" s="1">
        <f>Tabel1[[#This Row],[Wind profiel]]-Tabel1[[#This Row],[Netto afname 2024 (LDN)]]</f>
        <v>517.9991</v>
      </c>
    </row>
    <row r="4277" spans="1:10" x14ac:dyDescent="0.2">
      <c r="A4277">
        <f t="shared" si="133"/>
        <v>6</v>
      </c>
      <c r="B4277" t="s">
        <v>4275</v>
      </c>
      <c r="C4277" s="1">
        <v>166.94239999999999</v>
      </c>
      <c r="D4277" s="1">
        <v>0</v>
      </c>
      <c r="E4277" s="1">
        <v>0</v>
      </c>
      <c r="F4277" s="1">
        <f t="shared" si="134"/>
        <v>166.94239999999999</v>
      </c>
      <c r="G4277" s="34"/>
      <c r="H4277" s="1">
        <v>613.4</v>
      </c>
      <c r="I4277" s="1">
        <f>IF(Tabel1[[#This Row],[Netto afname 2024 (LDN)]]-Tabel1[[#This Row],[Wind profiel]]&lt;0,0,Tabel1[[#This Row],[Netto afname 2024 (LDN)]]-Tabel1[[#This Row],[Wind profiel]])</f>
        <v>0</v>
      </c>
      <c r="J4277" s="1">
        <f>Tabel1[[#This Row],[Wind profiel]]-Tabel1[[#This Row],[Netto afname 2024 (LDN)]]</f>
        <v>446.45759999999996</v>
      </c>
    </row>
    <row r="4278" spans="1:10" x14ac:dyDescent="0.2">
      <c r="A4278">
        <f t="shared" si="133"/>
        <v>6</v>
      </c>
      <c r="B4278" t="s">
        <v>4276</v>
      </c>
      <c r="C4278" s="1">
        <v>163.34625</v>
      </c>
      <c r="D4278" s="1">
        <v>0</v>
      </c>
      <c r="E4278" s="1">
        <v>0</v>
      </c>
      <c r="F4278" s="1">
        <f t="shared" si="134"/>
        <v>163.34625</v>
      </c>
      <c r="G4278" s="34"/>
      <c r="H4278" s="1">
        <v>382.9</v>
      </c>
      <c r="I4278" s="1">
        <f>IF(Tabel1[[#This Row],[Netto afname 2024 (LDN)]]-Tabel1[[#This Row],[Wind profiel]]&lt;0,0,Tabel1[[#This Row],[Netto afname 2024 (LDN)]]-Tabel1[[#This Row],[Wind profiel]])</f>
        <v>0</v>
      </c>
      <c r="J4278" s="1">
        <f>Tabel1[[#This Row],[Wind profiel]]-Tabel1[[#This Row],[Netto afname 2024 (LDN)]]</f>
        <v>219.55374999999998</v>
      </c>
    </row>
    <row r="4279" spans="1:10" x14ac:dyDescent="0.2">
      <c r="A4279">
        <f t="shared" si="133"/>
        <v>6</v>
      </c>
      <c r="B4279" t="s">
        <v>4277</v>
      </c>
      <c r="C4279" s="1">
        <v>151.84870000000001</v>
      </c>
      <c r="D4279" s="1">
        <v>0</v>
      </c>
      <c r="E4279" s="1">
        <v>5.76</v>
      </c>
      <c r="F4279" s="1">
        <f t="shared" si="134"/>
        <v>157.6087</v>
      </c>
      <c r="G4279" s="34"/>
      <c r="H4279" s="1">
        <v>294.2</v>
      </c>
      <c r="I4279" s="1">
        <f>IF(Tabel1[[#This Row],[Netto afname 2024 (LDN)]]-Tabel1[[#This Row],[Wind profiel]]&lt;0,0,Tabel1[[#This Row],[Netto afname 2024 (LDN)]]-Tabel1[[#This Row],[Wind profiel]])</f>
        <v>0</v>
      </c>
      <c r="J4279" s="1">
        <f>Tabel1[[#This Row],[Wind profiel]]-Tabel1[[#This Row],[Netto afname 2024 (LDN)]]</f>
        <v>142.35129999999998</v>
      </c>
    </row>
    <row r="4280" spans="1:10" x14ac:dyDescent="0.2">
      <c r="A4280">
        <f t="shared" si="133"/>
        <v>6</v>
      </c>
      <c r="B4280" t="s">
        <v>4278</v>
      </c>
      <c r="C4280" s="1">
        <v>94.614199999999997</v>
      </c>
      <c r="D4280" s="1">
        <v>0</v>
      </c>
      <c r="E4280" s="1">
        <v>60.64</v>
      </c>
      <c r="F4280" s="1">
        <f t="shared" si="134"/>
        <v>155.2542</v>
      </c>
      <c r="G4280" s="34"/>
      <c r="H4280" s="1">
        <v>352.6</v>
      </c>
      <c r="I4280" s="1">
        <f>IF(Tabel1[[#This Row],[Netto afname 2024 (LDN)]]-Tabel1[[#This Row],[Wind profiel]]&lt;0,0,Tabel1[[#This Row],[Netto afname 2024 (LDN)]]-Tabel1[[#This Row],[Wind profiel]])</f>
        <v>0</v>
      </c>
      <c r="J4280" s="1">
        <f>Tabel1[[#This Row],[Wind profiel]]-Tabel1[[#This Row],[Netto afname 2024 (LDN)]]</f>
        <v>257.98580000000004</v>
      </c>
    </row>
    <row r="4281" spans="1:10" x14ac:dyDescent="0.2">
      <c r="A4281">
        <f t="shared" si="133"/>
        <v>6</v>
      </c>
      <c r="B4281" t="s">
        <v>4279</v>
      </c>
      <c r="C4281" s="1">
        <v>12.10535</v>
      </c>
      <c r="D4281" s="1">
        <v>17.077986179664364</v>
      </c>
      <c r="E4281" s="1">
        <v>161.68</v>
      </c>
      <c r="F4281" s="1">
        <f t="shared" si="134"/>
        <v>156.70736382033562</v>
      </c>
      <c r="G4281" s="34"/>
      <c r="H4281" s="1">
        <v>359.3</v>
      </c>
      <c r="I4281" s="1">
        <f>IF(Tabel1[[#This Row],[Netto afname 2024 (LDN)]]-Tabel1[[#This Row],[Wind profiel]]&lt;0,0,Tabel1[[#This Row],[Netto afname 2024 (LDN)]]-Tabel1[[#This Row],[Wind profiel]])</f>
        <v>0</v>
      </c>
      <c r="J4281" s="1">
        <f>Tabel1[[#This Row],[Wind profiel]]-Tabel1[[#This Row],[Netto afname 2024 (LDN)]]</f>
        <v>347.19465000000002</v>
      </c>
    </row>
    <row r="4282" spans="1:10" x14ac:dyDescent="0.2">
      <c r="A4282">
        <f t="shared" si="133"/>
        <v>6</v>
      </c>
      <c r="B4282" t="s">
        <v>4280</v>
      </c>
      <c r="C4282" s="1">
        <v>0.3039</v>
      </c>
      <c r="D4282" s="1">
        <v>100.93780848963476</v>
      </c>
      <c r="E4282" s="1">
        <v>269.68</v>
      </c>
      <c r="F4282" s="1">
        <f t="shared" si="134"/>
        <v>169.04609151036524</v>
      </c>
      <c r="G4282" s="34"/>
      <c r="H4282" s="1">
        <v>224.3</v>
      </c>
      <c r="I4282" s="1">
        <f>IF(Tabel1[[#This Row],[Netto afname 2024 (LDN)]]-Tabel1[[#This Row],[Wind profiel]]&lt;0,0,Tabel1[[#This Row],[Netto afname 2024 (LDN)]]-Tabel1[[#This Row],[Wind profiel]])</f>
        <v>0</v>
      </c>
      <c r="J4282" s="1">
        <f>Tabel1[[#This Row],[Wind profiel]]-Tabel1[[#This Row],[Netto afname 2024 (LDN)]]</f>
        <v>223.99610000000001</v>
      </c>
    </row>
    <row r="4283" spans="1:10" x14ac:dyDescent="0.2">
      <c r="A4283">
        <f t="shared" si="133"/>
        <v>6</v>
      </c>
      <c r="B4283" t="s">
        <v>4281</v>
      </c>
      <c r="C4283" s="1">
        <v>0</v>
      </c>
      <c r="D4283" s="1">
        <v>199.75320829220138</v>
      </c>
      <c r="E4283" s="1">
        <v>378.71999999999997</v>
      </c>
      <c r="F4283" s="1">
        <f t="shared" si="134"/>
        <v>178.96679170779859</v>
      </c>
      <c r="G4283" s="34"/>
      <c r="H4283" s="1">
        <v>151.5</v>
      </c>
      <c r="I4283" s="1">
        <f>IF(Tabel1[[#This Row],[Netto afname 2024 (LDN)]]-Tabel1[[#This Row],[Wind profiel]]&lt;0,0,Tabel1[[#This Row],[Netto afname 2024 (LDN)]]-Tabel1[[#This Row],[Wind profiel]])</f>
        <v>0</v>
      </c>
      <c r="J4283" s="1">
        <f>Tabel1[[#This Row],[Wind profiel]]-Tabel1[[#This Row],[Netto afname 2024 (LDN)]]</f>
        <v>151.5</v>
      </c>
    </row>
    <row r="4284" spans="1:10" x14ac:dyDescent="0.2">
      <c r="A4284">
        <f t="shared" si="133"/>
        <v>6</v>
      </c>
      <c r="B4284" t="s">
        <v>4282</v>
      </c>
      <c r="C4284" s="1">
        <v>0</v>
      </c>
      <c r="D4284" s="1">
        <v>200.34550839091807</v>
      </c>
      <c r="E4284" s="1">
        <v>403.6</v>
      </c>
      <c r="F4284" s="1">
        <f t="shared" si="134"/>
        <v>203.25449160908195</v>
      </c>
      <c r="G4284" s="34"/>
      <c r="H4284" s="1">
        <v>110.3</v>
      </c>
      <c r="I4284" s="1">
        <f>IF(Tabel1[[#This Row],[Netto afname 2024 (LDN)]]-Tabel1[[#This Row],[Wind profiel]]&lt;0,0,Tabel1[[#This Row],[Netto afname 2024 (LDN)]]-Tabel1[[#This Row],[Wind profiel]])</f>
        <v>0</v>
      </c>
      <c r="J4284" s="1">
        <f>Tabel1[[#This Row],[Wind profiel]]-Tabel1[[#This Row],[Netto afname 2024 (LDN)]]</f>
        <v>110.3</v>
      </c>
    </row>
    <row r="4285" spans="1:10" x14ac:dyDescent="0.2">
      <c r="A4285">
        <f t="shared" si="133"/>
        <v>6</v>
      </c>
      <c r="B4285" t="s">
        <v>4283</v>
      </c>
      <c r="C4285" s="1">
        <v>0</v>
      </c>
      <c r="D4285" s="1">
        <v>189.1411648568608</v>
      </c>
      <c r="E4285" s="1">
        <v>394.88</v>
      </c>
      <c r="F4285" s="1">
        <f t="shared" si="134"/>
        <v>205.7388351431392</v>
      </c>
      <c r="G4285" s="34"/>
      <c r="H4285" s="1">
        <v>72.900000000000006</v>
      </c>
      <c r="I4285" s="1">
        <f>IF(Tabel1[[#This Row],[Netto afname 2024 (LDN)]]-Tabel1[[#This Row],[Wind profiel]]&lt;0,0,Tabel1[[#This Row],[Netto afname 2024 (LDN)]]-Tabel1[[#This Row],[Wind profiel]])</f>
        <v>0</v>
      </c>
      <c r="J4285" s="1">
        <f>Tabel1[[#This Row],[Wind profiel]]-Tabel1[[#This Row],[Netto afname 2024 (LDN)]]</f>
        <v>72.900000000000006</v>
      </c>
    </row>
    <row r="4286" spans="1:10" x14ac:dyDescent="0.2">
      <c r="A4286">
        <f t="shared" si="133"/>
        <v>6</v>
      </c>
      <c r="B4286" t="s">
        <v>4284</v>
      </c>
      <c r="C4286" s="1">
        <v>0</v>
      </c>
      <c r="D4286" s="1">
        <v>224.67917077986178</v>
      </c>
      <c r="E4286" s="1">
        <v>419.76</v>
      </c>
      <c r="F4286" s="1">
        <f t="shared" si="134"/>
        <v>195.08082922013821</v>
      </c>
      <c r="G4286" s="34"/>
      <c r="H4286" s="1">
        <v>29</v>
      </c>
      <c r="I4286" s="1">
        <f>IF(Tabel1[[#This Row],[Netto afname 2024 (LDN)]]-Tabel1[[#This Row],[Wind profiel]]&lt;0,0,Tabel1[[#This Row],[Netto afname 2024 (LDN)]]-Tabel1[[#This Row],[Wind profiel]])</f>
        <v>0</v>
      </c>
      <c r="J4286" s="1">
        <f>Tabel1[[#This Row],[Wind profiel]]-Tabel1[[#This Row],[Netto afname 2024 (LDN)]]</f>
        <v>29</v>
      </c>
    </row>
    <row r="4287" spans="1:10" x14ac:dyDescent="0.2">
      <c r="A4287">
        <f t="shared" si="133"/>
        <v>6</v>
      </c>
      <c r="B4287" t="s">
        <v>4285</v>
      </c>
      <c r="C4287" s="1">
        <v>0</v>
      </c>
      <c r="D4287" s="1">
        <v>241.51036525172753</v>
      </c>
      <c r="E4287" s="1">
        <v>438.88</v>
      </c>
      <c r="F4287" s="1">
        <f t="shared" si="134"/>
        <v>197.36963474827246</v>
      </c>
      <c r="G4287" s="34"/>
      <c r="H4287" s="1">
        <v>279.39999999999998</v>
      </c>
      <c r="I4287" s="1">
        <f>IF(Tabel1[[#This Row],[Netto afname 2024 (LDN)]]-Tabel1[[#This Row],[Wind profiel]]&lt;0,0,Tabel1[[#This Row],[Netto afname 2024 (LDN)]]-Tabel1[[#This Row],[Wind profiel]])</f>
        <v>0</v>
      </c>
      <c r="J4287" s="1">
        <f>Tabel1[[#This Row],[Wind profiel]]-Tabel1[[#This Row],[Netto afname 2024 (LDN)]]</f>
        <v>279.39999999999998</v>
      </c>
    </row>
    <row r="4288" spans="1:10" x14ac:dyDescent="0.2">
      <c r="A4288">
        <f t="shared" si="133"/>
        <v>6</v>
      </c>
      <c r="B4288" t="s">
        <v>4286</v>
      </c>
      <c r="C4288" s="1">
        <v>0</v>
      </c>
      <c r="D4288" s="1">
        <v>244.32379072063179</v>
      </c>
      <c r="E4288" s="1">
        <v>437.36</v>
      </c>
      <c r="F4288" s="1">
        <f t="shared" si="134"/>
        <v>193.03620927936822</v>
      </c>
      <c r="G4288" s="34"/>
      <c r="H4288" s="1">
        <v>586.1</v>
      </c>
      <c r="I4288" s="1">
        <f>IF(Tabel1[[#This Row],[Netto afname 2024 (LDN)]]-Tabel1[[#This Row],[Wind profiel]]&lt;0,0,Tabel1[[#This Row],[Netto afname 2024 (LDN)]]-Tabel1[[#This Row],[Wind profiel]])</f>
        <v>0</v>
      </c>
      <c r="J4288" s="1">
        <f>Tabel1[[#This Row],[Wind profiel]]-Tabel1[[#This Row],[Netto afname 2024 (LDN)]]</f>
        <v>586.1</v>
      </c>
    </row>
    <row r="4289" spans="1:10" x14ac:dyDescent="0.2">
      <c r="A4289">
        <f t="shared" si="133"/>
        <v>6</v>
      </c>
      <c r="B4289" t="s">
        <v>4287</v>
      </c>
      <c r="C4289" s="1">
        <v>0</v>
      </c>
      <c r="D4289" s="1">
        <v>195.50839091806515</v>
      </c>
      <c r="E4289" s="1">
        <v>381.84000000000003</v>
      </c>
      <c r="F4289" s="1">
        <f t="shared" si="134"/>
        <v>186.33160908193489</v>
      </c>
      <c r="G4289" s="34"/>
      <c r="H4289" s="1">
        <v>801.9</v>
      </c>
      <c r="I4289" s="1">
        <f>IF(Tabel1[[#This Row],[Netto afname 2024 (LDN)]]-Tabel1[[#This Row],[Wind profiel]]&lt;0,0,Tabel1[[#This Row],[Netto afname 2024 (LDN)]]-Tabel1[[#This Row],[Wind profiel]])</f>
        <v>0</v>
      </c>
      <c r="J4289" s="1">
        <f>Tabel1[[#This Row],[Wind profiel]]-Tabel1[[#This Row],[Netto afname 2024 (LDN)]]</f>
        <v>801.9</v>
      </c>
    </row>
    <row r="4290" spans="1:10" x14ac:dyDescent="0.2">
      <c r="A4290">
        <f t="shared" si="133"/>
        <v>6</v>
      </c>
      <c r="B4290" t="s">
        <v>4288</v>
      </c>
      <c r="C4290" s="1">
        <v>0.96235000000000004</v>
      </c>
      <c r="D4290" s="1">
        <v>155.18262586377097</v>
      </c>
      <c r="E4290" s="1">
        <v>353.12</v>
      </c>
      <c r="F4290" s="1">
        <f t="shared" si="134"/>
        <v>198.89972413622905</v>
      </c>
      <c r="G4290" s="34"/>
      <c r="H4290" s="1">
        <v>373.5</v>
      </c>
      <c r="I4290" s="1">
        <f>IF(Tabel1[[#This Row],[Netto afname 2024 (LDN)]]-Tabel1[[#This Row],[Wind profiel]]&lt;0,0,Tabel1[[#This Row],[Netto afname 2024 (LDN)]]-Tabel1[[#This Row],[Wind profiel]])</f>
        <v>0</v>
      </c>
      <c r="J4290" s="1">
        <f>Tabel1[[#This Row],[Wind profiel]]-Tabel1[[#This Row],[Netto afname 2024 (LDN)]]</f>
        <v>372.53764999999999</v>
      </c>
    </row>
    <row r="4291" spans="1:10" x14ac:dyDescent="0.2">
      <c r="A4291">
        <f t="shared" si="133"/>
        <v>6</v>
      </c>
      <c r="B4291" t="s">
        <v>4289</v>
      </c>
      <c r="C4291" s="1">
        <v>2.9377000000000004</v>
      </c>
      <c r="D4291" s="1">
        <v>124.48173741362291</v>
      </c>
      <c r="E4291" s="1">
        <v>317.04000000000002</v>
      </c>
      <c r="F4291" s="1">
        <f t="shared" si="134"/>
        <v>195.49596258637712</v>
      </c>
      <c r="G4291" s="34"/>
      <c r="H4291" s="1">
        <v>231.6</v>
      </c>
      <c r="I4291" s="1">
        <f>IF(Tabel1[[#This Row],[Netto afname 2024 (LDN)]]-Tabel1[[#This Row],[Wind profiel]]&lt;0,0,Tabel1[[#This Row],[Netto afname 2024 (LDN)]]-Tabel1[[#This Row],[Wind profiel]])</f>
        <v>0</v>
      </c>
      <c r="J4291" s="1">
        <f>Tabel1[[#This Row],[Wind profiel]]-Tabel1[[#This Row],[Netto afname 2024 (LDN)]]</f>
        <v>228.66229999999999</v>
      </c>
    </row>
    <row r="4292" spans="1:10" x14ac:dyDescent="0.2">
      <c r="A4292">
        <f t="shared" ref="A4292:A4355" si="135">MONTH(B4292)</f>
        <v>6</v>
      </c>
      <c r="B4292" t="s">
        <v>4290</v>
      </c>
      <c r="C4292" s="1">
        <v>12.7638</v>
      </c>
      <c r="D4292" s="1">
        <v>55.182625863770973</v>
      </c>
      <c r="E4292" s="1">
        <v>233.12</v>
      </c>
      <c r="F4292" s="1">
        <f t="shared" ref="F4292:F4355" si="136">C4292+E4292-D4292</f>
        <v>190.70117413622904</v>
      </c>
      <c r="G4292" s="34"/>
      <c r="H4292" s="1">
        <v>182.9</v>
      </c>
      <c r="I4292" s="1">
        <f>IF(Tabel1[[#This Row],[Netto afname 2024 (LDN)]]-Tabel1[[#This Row],[Wind profiel]]&lt;0,0,Tabel1[[#This Row],[Netto afname 2024 (LDN)]]-Tabel1[[#This Row],[Wind profiel]])</f>
        <v>0</v>
      </c>
      <c r="J4292" s="1">
        <f>Tabel1[[#This Row],[Wind profiel]]-Tabel1[[#This Row],[Netto afname 2024 (LDN)]]</f>
        <v>170.1362</v>
      </c>
    </row>
    <row r="4293" spans="1:10" x14ac:dyDescent="0.2">
      <c r="A4293">
        <f t="shared" si="135"/>
        <v>6</v>
      </c>
      <c r="B4293" t="s">
        <v>4291</v>
      </c>
      <c r="C4293" s="1">
        <v>47.104500000000002</v>
      </c>
      <c r="D4293" s="1">
        <v>8.2922013820335643</v>
      </c>
      <c r="E4293" s="1">
        <v>157.11999999999998</v>
      </c>
      <c r="F4293" s="1">
        <f t="shared" si="136"/>
        <v>195.93229861796641</v>
      </c>
      <c r="G4293" s="34"/>
      <c r="H4293" s="1">
        <v>321.60000000000002</v>
      </c>
      <c r="I4293" s="1">
        <f>IF(Tabel1[[#This Row],[Netto afname 2024 (LDN)]]-Tabel1[[#This Row],[Wind profiel]]&lt;0,0,Tabel1[[#This Row],[Netto afname 2024 (LDN)]]-Tabel1[[#This Row],[Wind profiel]])</f>
        <v>0</v>
      </c>
      <c r="J4293" s="1">
        <f>Tabel1[[#This Row],[Wind profiel]]-Tabel1[[#This Row],[Netto afname 2024 (LDN)]]</f>
        <v>274.49549999999999</v>
      </c>
    </row>
    <row r="4294" spans="1:10" x14ac:dyDescent="0.2">
      <c r="A4294">
        <f t="shared" si="135"/>
        <v>6</v>
      </c>
      <c r="B4294" t="s">
        <v>4292</v>
      </c>
      <c r="C4294" s="1">
        <v>145.46680000000001</v>
      </c>
      <c r="D4294" s="1">
        <v>0</v>
      </c>
      <c r="E4294" s="1">
        <v>58.4</v>
      </c>
      <c r="F4294" s="1">
        <f t="shared" si="136"/>
        <v>203.86680000000001</v>
      </c>
      <c r="G4294" s="34"/>
      <c r="H4294" s="1">
        <v>335.7</v>
      </c>
      <c r="I4294" s="1">
        <f>IF(Tabel1[[#This Row],[Netto afname 2024 (LDN)]]-Tabel1[[#This Row],[Wind profiel]]&lt;0,0,Tabel1[[#This Row],[Netto afname 2024 (LDN)]]-Tabel1[[#This Row],[Wind profiel]])</f>
        <v>0</v>
      </c>
      <c r="J4294" s="1">
        <f>Tabel1[[#This Row],[Wind profiel]]-Tabel1[[#This Row],[Netto afname 2024 (LDN)]]</f>
        <v>190.23319999999998</v>
      </c>
    </row>
    <row r="4295" spans="1:10" x14ac:dyDescent="0.2">
      <c r="A4295">
        <f t="shared" si="135"/>
        <v>6</v>
      </c>
      <c r="B4295" t="s">
        <v>4293</v>
      </c>
      <c r="C4295" s="1">
        <v>197.78825000000001</v>
      </c>
      <c r="D4295" s="1">
        <v>0</v>
      </c>
      <c r="E4295" s="1">
        <v>4.8</v>
      </c>
      <c r="F4295" s="1">
        <f t="shared" si="136"/>
        <v>202.58825000000002</v>
      </c>
      <c r="G4295" s="34"/>
      <c r="H4295" s="1">
        <v>260.5</v>
      </c>
      <c r="I4295" s="1">
        <f>IF(Tabel1[[#This Row],[Netto afname 2024 (LDN)]]-Tabel1[[#This Row],[Wind profiel]]&lt;0,0,Tabel1[[#This Row],[Netto afname 2024 (LDN)]]-Tabel1[[#This Row],[Wind profiel]])</f>
        <v>0</v>
      </c>
      <c r="J4295" s="1">
        <f>Tabel1[[#This Row],[Wind profiel]]-Tabel1[[#This Row],[Netto afname 2024 (LDN)]]</f>
        <v>62.711749999999995</v>
      </c>
    </row>
    <row r="4296" spans="1:10" x14ac:dyDescent="0.2">
      <c r="A4296">
        <f t="shared" si="135"/>
        <v>6</v>
      </c>
      <c r="B4296" t="s">
        <v>4294</v>
      </c>
      <c r="C4296" s="1">
        <v>206.24679999999998</v>
      </c>
      <c r="D4296" s="1">
        <v>0</v>
      </c>
      <c r="E4296" s="1">
        <v>0</v>
      </c>
      <c r="F4296" s="1">
        <f t="shared" si="136"/>
        <v>206.24679999999998</v>
      </c>
      <c r="G4296" s="34"/>
      <c r="H4296" s="1">
        <v>506.3</v>
      </c>
      <c r="I4296" s="1">
        <f>IF(Tabel1[[#This Row],[Netto afname 2024 (LDN)]]-Tabel1[[#This Row],[Wind profiel]]&lt;0,0,Tabel1[[#This Row],[Netto afname 2024 (LDN)]]-Tabel1[[#This Row],[Wind profiel]])</f>
        <v>0</v>
      </c>
      <c r="J4296" s="1">
        <f>Tabel1[[#This Row],[Wind profiel]]-Tabel1[[#This Row],[Netto afname 2024 (LDN)]]</f>
        <v>300.05320000000006</v>
      </c>
    </row>
    <row r="4297" spans="1:10" x14ac:dyDescent="0.2">
      <c r="A4297">
        <f t="shared" si="135"/>
        <v>6</v>
      </c>
      <c r="B4297" t="s">
        <v>4295</v>
      </c>
      <c r="C4297" s="1">
        <v>197.78825000000001</v>
      </c>
      <c r="D4297" s="1">
        <v>0</v>
      </c>
      <c r="E4297" s="1">
        <v>0</v>
      </c>
      <c r="F4297" s="1">
        <f t="shared" si="136"/>
        <v>197.78825000000001</v>
      </c>
      <c r="G4297" s="34"/>
      <c r="H4297" s="1">
        <v>535.4</v>
      </c>
      <c r="I4297" s="1">
        <f>IF(Tabel1[[#This Row],[Netto afname 2024 (LDN)]]-Tabel1[[#This Row],[Wind profiel]]&lt;0,0,Tabel1[[#This Row],[Netto afname 2024 (LDN)]]-Tabel1[[#This Row],[Wind profiel]])</f>
        <v>0</v>
      </c>
      <c r="J4297" s="1">
        <f>Tabel1[[#This Row],[Wind profiel]]-Tabel1[[#This Row],[Netto afname 2024 (LDN)]]</f>
        <v>337.61174999999997</v>
      </c>
    </row>
    <row r="4298" spans="1:10" x14ac:dyDescent="0.2">
      <c r="A4298">
        <f t="shared" si="135"/>
        <v>6</v>
      </c>
      <c r="B4298" t="s">
        <v>4296</v>
      </c>
      <c r="C4298" s="1">
        <v>198.49734999999998</v>
      </c>
      <c r="D4298" s="1">
        <v>0</v>
      </c>
      <c r="E4298" s="1">
        <v>0</v>
      </c>
      <c r="F4298" s="1">
        <f t="shared" si="136"/>
        <v>198.49734999999998</v>
      </c>
      <c r="G4298" s="34"/>
      <c r="H4298" s="1">
        <v>775.9</v>
      </c>
      <c r="I4298" s="1">
        <f>IF(Tabel1[[#This Row],[Netto afname 2024 (LDN)]]-Tabel1[[#This Row],[Wind profiel]]&lt;0,0,Tabel1[[#This Row],[Netto afname 2024 (LDN)]]-Tabel1[[#This Row],[Wind profiel]])</f>
        <v>0</v>
      </c>
      <c r="J4298" s="1">
        <f>Tabel1[[#This Row],[Wind profiel]]-Tabel1[[#This Row],[Netto afname 2024 (LDN)]]</f>
        <v>577.40264999999999</v>
      </c>
    </row>
    <row r="4299" spans="1:10" x14ac:dyDescent="0.2">
      <c r="A4299">
        <f t="shared" si="135"/>
        <v>6</v>
      </c>
      <c r="B4299" t="s">
        <v>4297</v>
      </c>
      <c r="C4299" s="1">
        <v>184.41665</v>
      </c>
      <c r="D4299" s="1">
        <v>0</v>
      </c>
      <c r="E4299" s="1">
        <v>0</v>
      </c>
      <c r="F4299" s="1">
        <f t="shared" si="136"/>
        <v>184.41665</v>
      </c>
      <c r="G4299" s="34"/>
      <c r="H4299" s="1">
        <v>954.5</v>
      </c>
      <c r="I4299" s="1">
        <f>IF(Tabel1[[#This Row],[Netto afname 2024 (LDN)]]-Tabel1[[#This Row],[Wind profiel]]&lt;0,0,Tabel1[[#This Row],[Netto afname 2024 (LDN)]]-Tabel1[[#This Row],[Wind profiel]])</f>
        <v>0</v>
      </c>
      <c r="J4299" s="1">
        <f>Tabel1[[#This Row],[Wind profiel]]-Tabel1[[#This Row],[Netto afname 2024 (LDN)]]</f>
        <v>770.08335</v>
      </c>
    </row>
    <row r="4300" spans="1:10" x14ac:dyDescent="0.2">
      <c r="A4300">
        <f t="shared" si="135"/>
        <v>6</v>
      </c>
      <c r="B4300" t="s">
        <v>4298</v>
      </c>
      <c r="C4300" s="1">
        <v>173.22300000000001</v>
      </c>
      <c r="D4300" s="1">
        <v>0</v>
      </c>
      <c r="E4300" s="1">
        <v>0</v>
      </c>
      <c r="F4300" s="1">
        <f t="shared" si="136"/>
        <v>173.22300000000001</v>
      </c>
      <c r="G4300" s="34"/>
      <c r="H4300" s="1">
        <v>1241.5999999999999</v>
      </c>
      <c r="I4300" s="1">
        <f>IF(Tabel1[[#This Row],[Netto afname 2024 (LDN)]]-Tabel1[[#This Row],[Wind profiel]]&lt;0,0,Tabel1[[#This Row],[Netto afname 2024 (LDN)]]-Tabel1[[#This Row],[Wind profiel]])</f>
        <v>0</v>
      </c>
      <c r="J4300" s="1">
        <f>Tabel1[[#This Row],[Wind profiel]]-Tabel1[[#This Row],[Netto afname 2024 (LDN)]]</f>
        <v>1068.377</v>
      </c>
    </row>
    <row r="4301" spans="1:10" x14ac:dyDescent="0.2">
      <c r="A4301">
        <f t="shared" si="135"/>
        <v>6</v>
      </c>
      <c r="B4301" t="s">
        <v>4299</v>
      </c>
      <c r="C4301" s="1">
        <v>167.14500000000001</v>
      </c>
      <c r="D4301" s="1">
        <v>0</v>
      </c>
      <c r="E4301" s="1">
        <v>0</v>
      </c>
      <c r="F4301" s="1">
        <f t="shared" si="136"/>
        <v>167.14500000000001</v>
      </c>
      <c r="G4301" s="34"/>
      <c r="H4301" s="1">
        <v>1490.1</v>
      </c>
      <c r="I4301" s="1">
        <f>IF(Tabel1[[#This Row],[Netto afname 2024 (LDN)]]-Tabel1[[#This Row],[Wind profiel]]&lt;0,0,Tabel1[[#This Row],[Netto afname 2024 (LDN)]]-Tabel1[[#This Row],[Wind profiel]])</f>
        <v>0</v>
      </c>
      <c r="J4301" s="1">
        <f>Tabel1[[#This Row],[Wind profiel]]-Tabel1[[#This Row],[Netto afname 2024 (LDN)]]</f>
        <v>1322.9549999999999</v>
      </c>
    </row>
    <row r="4302" spans="1:10" x14ac:dyDescent="0.2">
      <c r="A4302">
        <f t="shared" si="135"/>
        <v>6</v>
      </c>
      <c r="B4302" t="s">
        <v>4300</v>
      </c>
      <c r="C4302" s="1">
        <v>160.45920000000001</v>
      </c>
      <c r="D4302" s="1">
        <v>0</v>
      </c>
      <c r="E4302" s="1">
        <v>0</v>
      </c>
      <c r="F4302" s="1">
        <f t="shared" si="136"/>
        <v>160.45920000000001</v>
      </c>
      <c r="G4302" s="34"/>
      <c r="H4302" s="1">
        <v>1502.9</v>
      </c>
      <c r="I4302" s="1">
        <f>IF(Tabel1[[#This Row],[Netto afname 2024 (LDN)]]-Tabel1[[#This Row],[Wind profiel]]&lt;0,0,Tabel1[[#This Row],[Netto afname 2024 (LDN)]]-Tabel1[[#This Row],[Wind profiel]])</f>
        <v>0</v>
      </c>
      <c r="J4302" s="1">
        <f>Tabel1[[#This Row],[Wind profiel]]-Tabel1[[#This Row],[Netto afname 2024 (LDN)]]</f>
        <v>1342.4408000000001</v>
      </c>
    </row>
    <row r="4303" spans="1:10" x14ac:dyDescent="0.2">
      <c r="A4303">
        <f t="shared" si="135"/>
        <v>6</v>
      </c>
      <c r="B4303" t="s">
        <v>4301</v>
      </c>
      <c r="C4303" s="1">
        <v>147.54345000000001</v>
      </c>
      <c r="D4303" s="1">
        <v>0</v>
      </c>
      <c r="E4303" s="1">
        <v>8.8000000000000007</v>
      </c>
      <c r="F4303" s="1">
        <f t="shared" si="136"/>
        <v>156.34345000000002</v>
      </c>
      <c r="G4303" s="34"/>
      <c r="H4303" s="1">
        <v>1228.9000000000001</v>
      </c>
      <c r="I4303" s="1">
        <f>IF(Tabel1[[#This Row],[Netto afname 2024 (LDN)]]-Tabel1[[#This Row],[Wind profiel]]&lt;0,0,Tabel1[[#This Row],[Netto afname 2024 (LDN)]]-Tabel1[[#This Row],[Wind profiel]])</f>
        <v>0</v>
      </c>
      <c r="J4303" s="1">
        <f>Tabel1[[#This Row],[Wind profiel]]-Tabel1[[#This Row],[Netto afname 2024 (LDN)]]</f>
        <v>1081.35655</v>
      </c>
    </row>
    <row r="4304" spans="1:10" x14ac:dyDescent="0.2">
      <c r="A4304">
        <f t="shared" si="135"/>
        <v>6</v>
      </c>
      <c r="B4304" t="s">
        <v>4302</v>
      </c>
      <c r="C4304" s="1">
        <v>93.398599999999988</v>
      </c>
      <c r="D4304" s="1">
        <v>0</v>
      </c>
      <c r="E4304" s="1">
        <v>59.68</v>
      </c>
      <c r="F4304" s="1">
        <f t="shared" si="136"/>
        <v>153.07859999999999</v>
      </c>
      <c r="G4304" s="34"/>
      <c r="H4304" s="1">
        <v>1253.5</v>
      </c>
      <c r="I4304" s="1">
        <f>IF(Tabel1[[#This Row],[Netto afname 2024 (LDN)]]-Tabel1[[#This Row],[Wind profiel]]&lt;0,0,Tabel1[[#This Row],[Netto afname 2024 (LDN)]]-Tabel1[[#This Row],[Wind profiel]])</f>
        <v>0</v>
      </c>
      <c r="J4304" s="1">
        <f>Tabel1[[#This Row],[Wind profiel]]-Tabel1[[#This Row],[Netto afname 2024 (LDN)]]</f>
        <v>1160.1014</v>
      </c>
    </row>
    <row r="4305" spans="1:10" x14ac:dyDescent="0.2">
      <c r="A4305">
        <f t="shared" si="135"/>
        <v>6</v>
      </c>
      <c r="B4305" t="s">
        <v>4303</v>
      </c>
      <c r="C4305" s="1">
        <v>14.23265</v>
      </c>
      <c r="D4305" s="1">
        <v>35.587364264560712</v>
      </c>
      <c r="E4305" s="1">
        <v>171.92</v>
      </c>
      <c r="F4305" s="1">
        <f t="shared" si="136"/>
        <v>150.56528573543929</v>
      </c>
      <c r="G4305" s="34"/>
      <c r="H4305" s="1">
        <v>1001.4</v>
      </c>
      <c r="I4305" s="1">
        <f>IF(Tabel1[[#This Row],[Netto afname 2024 (LDN)]]-Tabel1[[#This Row],[Wind profiel]]&lt;0,0,Tabel1[[#This Row],[Netto afname 2024 (LDN)]]-Tabel1[[#This Row],[Wind profiel]])</f>
        <v>0</v>
      </c>
      <c r="J4305" s="1">
        <f>Tabel1[[#This Row],[Wind profiel]]-Tabel1[[#This Row],[Netto afname 2024 (LDN)]]</f>
        <v>987.16734999999994</v>
      </c>
    </row>
    <row r="4306" spans="1:10" x14ac:dyDescent="0.2">
      <c r="A4306">
        <f t="shared" si="135"/>
        <v>6</v>
      </c>
      <c r="B4306" t="s">
        <v>4304</v>
      </c>
      <c r="C4306" s="1">
        <v>11.143000000000001</v>
      </c>
      <c r="D4306" s="1">
        <v>84.79763079960513</v>
      </c>
      <c r="E4306" s="1">
        <v>236.24</v>
      </c>
      <c r="F4306" s="1">
        <f t="shared" si="136"/>
        <v>162.58536920039489</v>
      </c>
      <c r="G4306" s="34"/>
      <c r="H4306" s="1">
        <v>865.2</v>
      </c>
      <c r="I4306" s="1">
        <f>IF(Tabel1[[#This Row],[Netto afname 2024 (LDN)]]-Tabel1[[#This Row],[Wind profiel]]&lt;0,0,Tabel1[[#This Row],[Netto afname 2024 (LDN)]]-Tabel1[[#This Row],[Wind profiel]])</f>
        <v>0</v>
      </c>
      <c r="J4306" s="1">
        <f>Tabel1[[#This Row],[Wind profiel]]-Tabel1[[#This Row],[Netto afname 2024 (LDN)]]</f>
        <v>854.05700000000002</v>
      </c>
    </row>
    <row r="4307" spans="1:10" x14ac:dyDescent="0.2">
      <c r="A4307">
        <f t="shared" si="135"/>
        <v>6</v>
      </c>
      <c r="B4307" t="s">
        <v>4305</v>
      </c>
      <c r="C4307" s="1">
        <v>12.30795</v>
      </c>
      <c r="D4307" s="1">
        <v>169.49654491609084</v>
      </c>
      <c r="E4307" s="1">
        <v>325.12</v>
      </c>
      <c r="F4307" s="1">
        <f t="shared" si="136"/>
        <v>167.93140508390917</v>
      </c>
      <c r="G4307" s="34"/>
      <c r="H4307" s="1">
        <v>963.9</v>
      </c>
      <c r="I4307" s="1">
        <f>IF(Tabel1[[#This Row],[Netto afname 2024 (LDN)]]-Tabel1[[#This Row],[Wind profiel]]&lt;0,0,Tabel1[[#This Row],[Netto afname 2024 (LDN)]]-Tabel1[[#This Row],[Wind profiel]])</f>
        <v>0</v>
      </c>
      <c r="J4307" s="1">
        <f>Tabel1[[#This Row],[Wind profiel]]-Tabel1[[#This Row],[Netto afname 2024 (LDN)]]</f>
        <v>951.59204999999997</v>
      </c>
    </row>
    <row r="4308" spans="1:10" x14ac:dyDescent="0.2">
      <c r="A4308">
        <f t="shared" si="135"/>
        <v>6</v>
      </c>
      <c r="B4308" t="s">
        <v>4306</v>
      </c>
      <c r="C4308" s="1">
        <v>31.504300000000001</v>
      </c>
      <c r="D4308" s="1">
        <v>168.65745310957553</v>
      </c>
      <c r="E4308" s="1">
        <v>336.48</v>
      </c>
      <c r="F4308" s="1">
        <f t="shared" si="136"/>
        <v>199.32684689042449</v>
      </c>
      <c r="G4308" s="34"/>
      <c r="H4308" s="1">
        <v>1028</v>
      </c>
      <c r="I4308" s="1">
        <f>IF(Tabel1[[#This Row],[Netto afname 2024 (LDN)]]-Tabel1[[#This Row],[Wind profiel]]&lt;0,0,Tabel1[[#This Row],[Netto afname 2024 (LDN)]]-Tabel1[[#This Row],[Wind profiel]])</f>
        <v>0</v>
      </c>
      <c r="J4308" s="1">
        <f>Tabel1[[#This Row],[Wind profiel]]-Tabel1[[#This Row],[Netto afname 2024 (LDN)]]</f>
        <v>996.49569999999994</v>
      </c>
    </row>
    <row r="4309" spans="1:10" x14ac:dyDescent="0.2">
      <c r="A4309">
        <f t="shared" si="135"/>
        <v>6</v>
      </c>
      <c r="B4309" t="s">
        <v>4307</v>
      </c>
      <c r="C4309" s="1">
        <v>5.9766999999999992</v>
      </c>
      <c r="D4309" s="1">
        <v>250.44422507403752</v>
      </c>
      <c r="E4309" s="1">
        <v>442.88</v>
      </c>
      <c r="F4309" s="1">
        <f t="shared" si="136"/>
        <v>198.41247492596247</v>
      </c>
      <c r="G4309" s="34"/>
      <c r="H4309" s="1">
        <v>862.1</v>
      </c>
      <c r="I4309" s="1">
        <f>IF(Tabel1[[#This Row],[Netto afname 2024 (LDN)]]-Tabel1[[#This Row],[Wind profiel]]&lt;0,0,Tabel1[[#This Row],[Netto afname 2024 (LDN)]]-Tabel1[[#This Row],[Wind profiel]])</f>
        <v>0</v>
      </c>
      <c r="J4309" s="1">
        <f>Tabel1[[#This Row],[Wind profiel]]-Tabel1[[#This Row],[Netto afname 2024 (LDN)]]</f>
        <v>856.12329999999997</v>
      </c>
    </row>
    <row r="4310" spans="1:10" x14ac:dyDescent="0.2">
      <c r="A4310">
        <f t="shared" si="135"/>
        <v>6</v>
      </c>
      <c r="B4310" t="s">
        <v>4308</v>
      </c>
      <c r="C4310" s="1">
        <v>0</v>
      </c>
      <c r="D4310" s="1">
        <v>134.60019743336625</v>
      </c>
      <c r="E4310" s="1">
        <v>311.60000000000002</v>
      </c>
      <c r="F4310" s="1">
        <f t="shared" si="136"/>
        <v>176.99980256663378</v>
      </c>
      <c r="G4310" s="34"/>
      <c r="H4310" s="1">
        <v>863.9</v>
      </c>
      <c r="I4310" s="1">
        <f>IF(Tabel1[[#This Row],[Netto afname 2024 (LDN)]]-Tabel1[[#This Row],[Wind profiel]]&lt;0,0,Tabel1[[#This Row],[Netto afname 2024 (LDN)]]-Tabel1[[#This Row],[Wind profiel]])</f>
        <v>0</v>
      </c>
      <c r="J4310" s="1">
        <f>Tabel1[[#This Row],[Wind profiel]]-Tabel1[[#This Row],[Netto afname 2024 (LDN)]]</f>
        <v>863.9</v>
      </c>
    </row>
    <row r="4311" spans="1:10" x14ac:dyDescent="0.2">
      <c r="A4311">
        <f t="shared" si="135"/>
        <v>6</v>
      </c>
      <c r="B4311" t="s">
        <v>4309</v>
      </c>
      <c r="C4311" s="1">
        <v>0.70909999999999995</v>
      </c>
      <c r="D4311" s="1">
        <v>197.28529121421522</v>
      </c>
      <c r="E4311" s="1">
        <v>387.12</v>
      </c>
      <c r="F4311" s="1">
        <f t="shared" si="136"/>
        <v>190.54380878578476</v>
      </c>
      <c r="G4311" s="34"/>
      <c r="H4311" s="1">
        <v>1097</v>
      </c>
      <c r="I4311" s="1">
        <f>IF(Tabel1[[#This Row],[Netto afname 2024 (LDN)]]-Tabel1[[#This Row],[Wind profiel]]&lt;0,0,Tabel1[[#This Row],[Netto afname 2024 (LDN)]]-Tabel1[[#This Row],[Wind profiel]])</f>
        <v>0</v>
      </c>
      <c r="J4311" s="1">
        <f>Tabel1[[#This Row],[Wind profiel]]-Tabel1[[#This Row],[Netto afname 2024 (LDN)]]</f>
        <v>1096.2909</v>
      </c>
    </row>
    <row r="4312" spans="1:10" x14ac:dyDescent="0.2">
      <c r="A4312">
        <f t="shared" si="135"/>
        <v>6</v>
      </c>
      <c r="B4312" t="s">
        <v>4310</v>
      </c>
      <c r="C4312" s="1">
        <v>2.6337999999999999</v>
      </c>
      <c r="D4312" s="1">
        <v>251.67818361303057</v>
      </c>
      <c r="E4312" s="1">
        <v>442.88</v>
      </c>
      <c r="F4312" s="1">
        <f t="shared" si="136"/>
        <v>193.83561638696943</v>
      </c>
      <c r="G4312" s="34"/>
      <c r="H4312" s="1">
        <v>1182.7</v>
      </c>
      <c r="I4312" s="1">
        <f>IF(Tabel1[[#This Row],[Netto afname 2024 (LDN)]]-Tabel1[[#This Row],[Wind profiel]]&lt;0,0,Tabel1[[#This Row],[Netto afname 2024 (LDN)]]-Tabel1[[#This Row],[Wind profiel]])</f>
        <v>0</v>
      </c>
      <c r="J4312" s="1">
        <f>Tabel1[[#This Row],[Wind profiel]]-Tabel1[[#This Row],[Netto afname 2024 (LDN)]]</f>
        <v>1180.0662</v>
      </c>
    </row>
    <row r="4313" spans="1:10" x14ac:dyDescent="0.2">
      <c r="A4313">
        <f t="shared" si="135"/>
        <v>6</v>
      </c>
      <c r="B4313" t="s">
        <v>4311</v>
      </c>
      <c r="C4313" s="1">
        <v>1.2662499999999999</v>
      </c>
      <c r="D4313" s="1">
        <v>251.72754195459032</v>
      </c>
      <c r="E4313" s="1">
        <v>444.08</v>
      </c>
      <c r="F4313" s="1">
        <f t="shared" si="136"/>
        <v>193.61870804540968</v>
      </c>
      <c r="G4313" s="34"/>
      <c r="H4313" s="1">
        <v>1160.7</v>
      </c>
      <c r="I4313" s="1">
        <f>IF(Tabel1[[#This Row],[Netto afname 2024 (LDN)]]-Tabel1[[#This Row],[Wind profiel]]&lt;0,0,Tabel1[[#This Row],[Netto afname 2024 (LDN)]]-Tabel1[[#This Row],[Wind profiel]])</f>
        <v>0</v>
      </c>
      <c r="J4313" s="1">
        <f>Tabel1[[#This Row],[Wind profiel]]-Tabel1[[#This Row],[Netto afname 2024 (LDN)]]</f>
        <v>1159.4337500000001</v>
      </c>
    </row>
    <row r="4314" spans="1:10" x14ac:dyDescent="0.2">
      <c r="A4314">
        <f t="shared" si="135"/>
        <v>6</v>
      </c>
      <c r="B4314" t="s">
        <v>4312</v>
      </c>
      <c r="C4314" s="1">
        <v>5.5208499999999994</v>
      </c>
      <c r="D4314" s="1">
        <v>196.05133267522211</v>
      </c>
      <c r="E4314" s="1">
        <v>379.04</v>
      </c>
      <c r="F4314" s="1">
        <f t="shared" si="136"/>
        <v>188.5095173247779</v>
      </c>
      <c r="G4314" s="34"/>
      <c r="H4314" s="1">
        <v>1139.5</v>
      </c>
      <c r="I4314" s="1">
        <f>IF(Tabel1[[#This Row],[Netto afname 2024 (LDN)]]-Tabel1[[#This Row],[Wind profiel]]&lt;0,0,Tabel1[[#This Row],[Netto afname 2024 (LDN)]]-Tabel1[[#This Row],[Wind profiel]])</f>
        <v>0</v>
      </c>
      <c r="J4314" s="1">
        <f>Tabel1[[#This Row],[Wind profiel]]-Tabel1[[#This Row],[Netto afname 2024 (LDN)]]</f>
        <v>1133.9791499999999</v>
      </c>
    </row>
    <row r="4315" spans="1:10" x14ac:dyDescent="0.2">
      <c r="A4315">
        <f t="shared" si="135"/>
        <v>6</v>
      </c>
      <c r="B4315" t="s">
        <v>4313</v>
      </c>
      <c r="C4315" s="1">
        <v>5.8247500000000008</v>
      </c>
      <c r="D4315" s="1">
        <v>133.36623889437314</v>
      </c>
      <c r="E4315" s="1">
        <v>311.76</v>
      </c>
      <c r="F4315" s="1">
        <f t="shared" si="136"/>
        <v>184.21851110562685</v>
      </c>
      <c r="G4315" s="34"/>
      <c r="H4315" s="1">
        <v>1313.8</v>
      </c>
      <c r="I4315" s="1">
        <f>IF(Tabel1[[#This Row],[Netto afname 2024 (LDN)]]-Tabel1[[#This Row],[Wind profiel]]&lt;0,0,Tabel1[[#This Row],[Netto afname 2024 (LDN)]]-Tabel1[[#This Row],[Wind profiel]])</f>
        <v>0</v>
      </c>
      <c r="J4315" s="1">
        <f>Tabel1[[#This Row],[Wind profiel]]-Tabel1[[#This Row],[Netto afname 2024 (LDN)]]</f>
        <v>1307.97525</v>
      </c>
    </row>
    <row r="4316" spans="1:10" x14ac:dyDescent="0.2">
      <c r="A4316">
        <f t="shared" si="135"/>
        <v>6</v>
      </c>
      <c r="B4316" t="s">
        <v>4314</v>
      </c>
      <c r="C4316" s="1">
        <v>9.6741500000000009</v>
      </c>
      <c r="D4316" s="1">
        <v>59.279368213228025</v>
      </c>
      <c r="E4316" s="1">
        <v>245.12</v>
      </c>
      <c r="F4316" s="1">
        <f t="shared" si="136"/>
        <v>195.51478178677198</v>
      </c>
      <c r="G4316" s="34"/>
      <c r="H4316" s="1">
        <v>1432.2</v>
      </c>
      <c r="I4316" s="1">
        <f>IF(Tabel1[[#This Row],[Netto afname 2024 (LDN)]]-Tabel1[[#This Row],[Wind profiel]]&lt;0,0,Tabel1[[#This Row],[Netto afname 2024 (LDN)]]-Tabel1[[#This Row],[Wind profiel]])</f>
        <v>0</v>
      </c>
      <c r="J4316" s="1">
        <f>Tabel1[[#This Row],[Wind profiel]]-Tabel1[[#This Row],[Netto afname 2024 (LDN)]]</f>
        <v>1422.52585</v>
      </c>
    </row>
    <row r="4317" spans="1:10" x14ac:dyDescent="0.2">
      <c r="A4317">
        <f t="shared" si="135"/>
        <v>6</v>
      </c>
      <c r="B4317" t="s">
        <v>4315</v>
      </c>
      <c r="C4317" s="1">
        <v>52.726649999999999</v>
      </c>
      <c r="D4317" s="1">
        <v>4.1954590325765055</v>
      </c>
      <c r="E4317" s="1">
        <v>143.76</v>
      </c>
      <c r="F4317" s="1">
        <f t="shared" si="136"/>
        <v>192.29119096742349</v>
      </c>
      <c r="G4317" s="34"/>
      <c r="H4317" s="1">
        <v>1053.4000000000001</v>
      </c>
      <c r="I4317" s="1">
        <f>IF(Tabel1[[#This Row],[Netto afname 2024 (LDN)]]-Tabel1[[#This Row],[Wind profiel]]&lt;0,0,Tabel1[[#This Row],[Netto afname 2024 (LDN)]]-Tabel1[[#This Row],[Wind profiel]])</f>
        <v>0</v>
      </c>
      <c r="J4317" s="1">
        <f>Tabel1[[#This Row],[Wind profiel]]-Tabel1[[#This Row],[Netto afname 2024 (LDN)]]</f>
        <v>1000.6733500000001</v>
      </c>
    </row>
    <row r="4318" spans="1:10" x14ac:dyDescent="0.2">
      <c r="A4318">
        <f t="shared" si="135"/>
        <v>6</v>
      </c>
      <c r="B4318" t="s">
        <v>4316</v>
      </c>
      <c r="C4318" s="1">
        <v>141.06025</v>
      </c>
      <c r="D4318" s="1">
        <v>0</v>
      </c>
      <c r="E4318" s="1">
        <v>51.12</v>
      </c>
      <c r="F4318" s="1">
        <f t="shared" si="136"/>
        <v>192.18025</v>
      </c>
      <c r="G4318" s="34"/>
      <c r="H4318" s="1">
        <v>526.9</v>
      </c>
      <c r="I4318" s="1">
        <f>IF(Tabel1[[#This Row],[Netto afname 2024 (LDN)]]-Tabel1[[#This Row],[Wind profiel]]&lt;0,0,Tabel1[[#This Row],[Netto afname 2024 (LDN)]]-Tabel1[[#This Row],[Wind profiel]])</f>
        <v>0</v>
      </c>
      <c r="J4318" s="1">
        <f>Tabel1[[#This Row],[Wind profiel]]-Tabel1[[#This Row],[Netto afname 2024 (LDN)]]</f>
        <v>385.83974999999998</v>
      </c>
    </row>
    <row r="4319" spans="1:10" x14ac:dyDescent="0.2">
      <c r="A4319">
        <f t="shared" si="135"/>
        <v>6</v>
      </c>
      <c r="B4319" t="s">
        <v>4317</v>
      </c>
      <c r="C4319" s="1">
        <v>187.86085</v>
      </c>
      <c r="D4319" s="1">
        <v>0</v>
      </c>
      <c r="E4319" s="1">
        <v>10.96</v>
      </c>
      <c r="F4319" s="1">
        <f t="shared" si="136"/>
        <v>198.82085000000001</v>
      </c>
      <c r="G4319" s="34"/>
      <c r="H4319" s="1">
        <v>181.5</v>
      </c>
      <c r="I4319" s="1">
        <f>IF(Tabel1[[#This Row],[Netto afname 2024 (LDN)]]-Tabel1[[#This Row],[Wind profiel]]&lt;0,0,Tabel1[[#This Row],[Netto afname 2024 (LDN)]]-Tabel1[[#This Row],[Wind profiel]])</f>
        <v>6.3608499999999992</v>
      </c>
      <c r="J4319" s="1">
        <f>Tabel1[[#This Row],[Wind profiel]]-Tabel1[[#This Row],[Netto afname 2024 (LDN)]]</f>
        <v>-6.3608499999999992</v>
      </c>
    </row>
    <row r="4320" spans="1:10" x14ac:dyDescent="0.2">
      <c r="A4320">
        <f t="shared" si="135"/>
        <v>6</v>
      </c>
      <c r="B4320" t="s">
        <v>4318</v>
      </c>
      <c r="C4320" s="1">
        <v>191.71025</v>
      </c>
      <c r="D4320" s="1">
        <v>0</v>
      </c>
      <c r="E4320" s="1">
        <v>0</v>
      </c>
      <c r="F4320" s="1">
        <f t="shared" si="136"/>
        <v>191.71025</v>
      </c>
      <c r="G4320" s="34"/>
      <c r="H4320" s="1">
        <v>71.599999999999994</v>
      </c>
      <c r="I4320" s="1">
        <f>IF(Tabel1[[#This Row],[Netto afname 2024 (LDN)]]-Tabel1[[#This Row],[Wind profiel]]&lt;0,0,Tabel1[[#This Row],[Netto afname 2024 (LDN)]]-Tabel1[[#This Row],[Wind profiel]])</f>
        <v>120.11025000000001</v>
      </c>
      <c r="J4320" s="1">
        <f>Tabel1[[#This Row],[Wind profiel]]-Tabel1[[#This Row],[Netto afname 2024 (LDN)]]</f>
        <v>-120.11025000000001</v>
      </c>
    </row>
    <row r="4321" spans="1:10" x14ac:dyDescent="0.2">
      <c r="A4321">
        <f t="shared" si="135"/>
        <v>6</v>
      </c>
      <c r="B4321" t="s">
        <v>4319</v>
      </c>
      <c r="C4321" s="1">
        <v>186.18940000000001</v>
      </c>
      <c r="D4321" s="1">
        <v>0</v>
      </c>
      <c r="E4321" s="1">
        <v>0</v>
      </c>
      <c r="F4321" s="1">
        <f t="shared" si="136"/>
        <v>186.18940000000001</v>
      </c>
      <c r="G4321" s="34"/>
      <c r="H4321" s="1">
        <v>122.9</v>
      </c>
      <c r="I4321" s="1">
        <f>IF(Tabel1[[#This Row],[Netto afname 2024 (LDN)]]-Tabel1[[#This Row],[Wind profiel]]&lt;0,0,Tabel1[[#This Row],[Netto afname 2024 (LDN)]]-Tabel1[[#This Row],[Wind profiel]])</f>
        <v>63.289400000000001</v>
      </c>
      <c r="J4321" s="1">
        <f>Tabel1[[#This Row],[Wind profiel]]-Tabel1[[#This Row],[Netto afname 2024 (LDN)]]</f>
        <v>-63.289400000000001</v>
      </c>
    </row>
    <row r="4322" spans="1:10" x14ac:dyDescent="0.2">
      <c r="A4322">
        <f t="shared" si="135"/>
        <v>6</v>
      </c>
      <c r="B4322" t="s">
        <v>4320</v>
      </c>
      <c r="C4322" s="1">
        <v>189.83619999999999</v>
      </c>
      <c r="D4322" s="1">
        <v>0</v>
      </c>
      <c r="E4322" s="1">
        <v>0</v>
      </c>
      <c r="F4322" s="1">
        <f t="shared" si="136"/>
        <v>189.83619999999999</v>
      </c>
      <c r="G4322" s="34"/>
      <c r="H4322" s="1">
        <v>30.4</v>
      </c>
      <c r="I4322" s="1">
        <f>IF(Tabel1[[#This Row],[Netto afname 2024 (LDN)]]-Tabel1[[#This Row],[Wind profiel]]&lt;0,0,Tabel1[[#This Row],[Netto afname 2024 (LDN)]]-Tabel1[[#This Row],[Wind profiel]])</f>
        <v>159.43619999999999</v>
      </c>
      <c r="J4322" s="1">
        <f>Tabel1[[#This Row],[Wind profiel]]-Tabel1[[#This Row],[Netto afname 2024 (LDN)]]</f>
        <v>-159.43619999999999</v>
      </c>
    </row>
    <row r="4323" spans="1:10" x14ac:dyDescent="0.2">
      <c r="A4323">
        <f t="shared" si="135"/>
        <v>6</v>
      </c>
      <c r="B4323" t="s">
        <v>4321</v>
      </c>
      <c r="C4323" s="1">
        <v>179.7062</v>
      </c>
      <c r="D4323" s="1">
        <v>0</v>
      </c>
      <c r="E4323" s="1">
        <v>0</v>
      </c>
      <c r="F4323" s="1">
        <f t="shared" si="136"/>
        <v>179.7062</v>
      </c>
      <c r="G4323" s="34"/>
      <c r="H4323" s="1">
        <v>32.5</v>
      </c>
      <c r="I4323" s="1">
        <f>IF(Tabel1[[#This Row],[Netto afname 2024 (LDN)]]-Tabel1[[#This Row],[Wind profiel]]&lt;0,0,Tabel1[[#This Row],[Netto afname 2024 (LDN)]]-Tabel1[[#This Row],[Wind profiel]])</f>
        <v>147.2062</v>
      </c>
      <c r="J4323" s="1">
        <f>Tabel1[[#This Row],[Wind profiel]]-Tabel1[[#This Row],[Netto afname 2024 (LDN)]]</f>
        <v>-147.2062</v>
      </c>
    </row>
    <row r="4324" spans="1:10" x14ac:dyDescent="0.2">
      <c r="A4324">
        <f t="shared" si="135"/>
        <v>6</v>
      </c>
      <c r="B4324" t="s">
        <v>4322</v>
      </c>
      <c r="C4324" s="1">
        <v>172.81780000000003</v>
      </c>
      <c r="D4324" s="1">
        <v>0</v>
      </c>
      <c r="E4324" s="1">
        <v>0</v>
      </c>
      <c r="F4324" s="1">
        <f t="shared" si="136"/>
        <v>172.81780000000003</v>
      </c>
      <c r="G4324" s="34"/>
      <c r="H4324" s="1">
        <v>21.5</v>
      </c>
      <c r="I4324" s="1">
        <f>IF(Tabel1[[#This Row],[Netto afname 2024 (LDN)]]-Tabel1[[#This Row],[Wind profiel]]&lt;0,0,Tabel1[[#This Row],[Netto afname 2024 (LDN)]]-Tabel1[[#This Row],[Wind profiel]])</f>
        <v>151.31780000000003</v>
      </c>
      <c r="J4324" s="1">
        <f>Tabel1[[#This Row],[Wind profiel]]-Tabel1[[#This Row],[Netto afname 2024 (LDN)]]</f>
        <v>-151.31780000000003</v>
      </c>
    </row>
    <row r="4325" spans="1:10" x14ac:dyDescent="0.2">
      <c r="A4325">
        <f t="shared" si="135"/>
        <v>6</v>
      </c>
      <c r="B4325" t="s">
        <v>4323</v>
      </c>
      <c r="C4325" s="1">
        <v>162.5865</v>
      </c>
      <c r="D4325" s="1">
        <v>0</v>
      </c>
      <c r="E4325" s="1">
        <v>0</v>
      </c>
      <c r="F4325" s="1">
        <f t="shared" si="136"/>
        <v>162.5865</v>
      </c>
      <c r="G4325" s="34"/>
      <c r="H4325" s="1">
        <v>32.200000000000003</v>
      </c>
      <c r="I4325" s="1">
        <f>IF(Tabel1[[#This Row],[Netto afname 2024 (LDN)]]-Tabel1[[#This Row],[Wind profiel]]&lt;0,0,Tabel1[[#This Row],[Netto afname 2024 (LDN)]]-Tabel1[[#This Row],[Wind profiel]])</f>
        <v>130.38650000000001</v>
      </c>
      <c r="J4325" s="1">
        <f>Tabel1[[#This Row],[Wind profiel]]-Tabel1[[#This Row],[Netto afname 2024 (LDN)]]</f>
        <v>-130.38650000000001</v>
      </c>
    </row>
    <row r="4326" spans="1:10" x14ac:dyDescent="0.2">
      <c r="A4326">
        <f t="shared" si="135"/>
        <v>6</v>
      </c>
      <c r="B4326" t="s">
        <v>4324</v>
      </c>
      <c r="C4326" s="1">
        <v>160.9657</v>
      </c>
      <c r="D4326" s="1">
        <v>0</v>
      </c>
      <c r="E4326" s="1">
        <v>0</v>
      </c>
      <c r="F4326" s="1">
        <f t="shared" si="136"/>
        <v>160.9657</v>
      </c>
      <c r="G4326" s="34"/>
      <c r="H4326" s="1">
        <v>69.5</v>
      </c>
      <c r="I4326" s="1">
        <f>IF(Tabel1[[#This Row],[Netto afname 2024 (LDN)]]-Tabel1[[#This Row],[Wind profiel]]&lt;0,0,Tabel1[[#This Row],[Netto afname 2024 (LDN)]]-Tabel1[[#This Row],[Wind profiel]])</f>
        <v>91.465699999999998</v>
      </c>
      <c r="J4326" s="1">
        <f>Tabel1[[#This Row],[Wind profiel]]-Tabel1[[#This Row],[Netto afname 2024 (LDN)]]</f>
        <v>-91.465699999999998</v>
      </c>
    </row>
    <row r="4327" spans="1:10" x14ac:dyDescent="0.2">
      <c r="A4327">
        <f t="shared" si="135"/>
        <v>6</v>
      </c>
      <c r="B4327" t="s">
        <v>4325</v>
      </c>
      <c r="C4327" s="1">
        <v>154.02664999999999</v>
      </c>
      <c r="D4327" s="1">
        <v>0</v>
      </c>
      <c r="E4327" s="1">
        <v>5.28</v>
      </c>
      <c r="F4327" s="1">
        <f t="shared" si="136"/>
        <v>159.30664999999999</v>
      </c>
      <c r="G4327" s="34"/>
      <c r="H4327" s="1">
        <v>163.6</v>
      </c>
      <c r="I4327" s="1">
        <f>IF(Tabel1[[#This Row],[Netto afname 2024 (LDN)]]-Tabel1[[#This Row],[Wind profiel]]&lt;0,0,Tabel1[[#This Row],[Netto afname 2024 (LDN)]]-Tabel1[[#This Row],[Wind profiel]])</f>
        <v>0</v>
      </c>
      <c r="J4327" s="1">
        <f>Tabel1[[#This Row],[Wind profiel]]-Tabel1[[#This Row],[Netto afname 2024 (LDN)]]</f>
        <v>9.5733500000000049</v>
      </c>
    </row>
    <row r="4328" spans="1:10" x14ac:dyDescent="0.2">
      <c r="A4328">
        <f t="shared" si="135"/>
        <v>6</v>
      </c>
      <c r="B4328" t="s">
        <v>4326</v>
      </c>
      <c r="C4328" s="1">
        <v>89.853099999999998</v>
      </c>
      <c r="D4328" s="1">
        <v>0</v>
      </c>
      <c r="E4328" s="1">
        <v>65.599999999999994</v>
      </c>
      <c r="F4328" s="1">
        <f t="shared" si="136"/>
        <v>155.45310000000001</v>
      </c>
      <c r="G4328" s="34"/>
      <c r="H4328" s="1">
        <v>279.39999999999998</v>
      </c>
      <c r="I4328" s="1">
        <f>IF(Tabel1[[#This Row],[Netto afname 2024 (LDN)]]-Tabel1[[#This Row],[Wind profiel]]&lt;0,0,Tabel1[[#This Row],[Netto afname 2024 (LDN)]]-Tabel1[[#This Row],[Wind profiel]])</f>
        <v>0</v>
      </c>
      <c r="J4328" s="1">
        <f>Tabel1[[#This Row],[Wind profiel]]-Tabel1[[#This Row],[Netto afname 2024 (LDN)]]</f>
        <v>189.54689999999999</v>
      </c>
    </row>
    <row r="4329" spans="1:10" x14ac:dyDescent="0.2">
      <c r="A4329">
        <f t="shared" si="135"/>
        <v>6</v>
      </c>
      <c r="B4329" t="s">
        <v>4327</v>
      </c>
      <c r="C4329" s="1">
        <v>23.7042</v>
      </c>
      <c r="D4329" s="1">
        <v>0.54294175715695947</v>
      </c>
      <c r="E4329" s="1">
        <v>127.20000000000002</v>
      </c>
      <c r="F4329" s="1">
        <f t="shared" si="136"/>
        <v>150.36125824284304</v>
      </c>
      <c r="G4329" s="34"/>
      <c r="H4329" s="1">
        <v>187.7</v>
      </c>
      <c r="I4329" s="1">
        <f>IF(Tabel1[[#This Row],[Netto afname 2024 (LDN)]]-Tabel1[[#This Row],[Wind profiel]]&lt;0,0,Tabel1[[#This Row],[Netto afname 2024 (LDN)]]-Tabel1[[#This Row],[Wind profiel]])</f>
        <v>0</v>
      </c>
      <c r="J4329" s="1">
        <f>Tabel1[[#This Row],[Wind profiel]]-Tabel1[[#This Row],[Netto afname 2024 (LDN)]]</f>
        <v>163.99579999999997</v>
      </c>
    </row>
    <row r="4330" spans="1:10" x14ac:dyDescent="0.2">
      <c r="A4330">
        <f t="shared" si="135"/>
        <v>6</v>
      </c>
      <c r="B4330" t="s">
        <v>4328</v>
      </c>
      <c r="C4330" s="1">
        <v>1.87405</v>
      </c>
      <c r="D4330" s="1">
        <v>52.270483711747289</v>
      </c>
      <c r="E4330" s="1">
        <v>206.56</v>
      </c>
      <c r="F4330" s="1">
        <f t="shared" si="136"/>
        <v>156.16356628825272</v>
      </c>
      <c r="G4330" s="34"/>
      <c r="H4330" s="1">
        <v>33.799999999999997</v>
      </c>
      <c r="I4330" s="1">
        <f>IF(Tabel1[[#This Row],[Netto afname 2024 (LDN)]]-Tabel1[[#This Row],[Wind profiel]]&lt;0,0,Tabel1[[#This Row],[Netto afname 2024 (LDN)]]-Tabel1[[#This Row],[Wind profiel]])</f>
        <v>0</v>
      </c>
      <c r="J4330" s="1">
        <f>Tabel1[[#This Row],[Wind profiel]]-Tabel1[[#This Row],[Netto afname 2024 (LDN)]]</f>
        <v>31.925949999999997</v>
      </c>
    </row>
    <row r="4331" spans="1:10" x14ac:dyDescent="0.2">
      <c r="A4331">
        <f t="shared" si="135"/>
        <v>6</v>
      </c>
      <c r="B4331" t="s">
        <v>4329</v>
      </c>
      <c r="C4331" s="1">
        <v>0</v>
      </c>
      <c r="D4331" s="1">
        <v>172.26061204343534</v>
      </c>
      <c r="E4331" s="1">
        <v>341.20000000000005</v>
      </c>
      <c r="F4331" s="1">
        <f t="shared" si="136"/>
        <v>168.9393879565647</v>
      </c>
      <c r="G4331" s="34"/>
      <c r="H4331" s="1">
        <v>16.399999999999999</v>
      </c>
      <c r="I4331" s="1">
        <f>IF(Tabel1[[#This Row],[Netto afname 2024 (LDN)]]-Tabel1[[#This Row],[Wind profiel]]&lt;0,0,Tabel1[[#This Row],[Netto afname 2024 (LDN)]]-Tabel1[[#This Row],[Wind profiel]])</f>
        <v>0</v>
      </c>
      <c r="J4331" s="1">
        <f>Tabel1[[#This Row],[Wind profiel]]-Tabel1[[#This Row],[Netto afname 2024 (LDN)]]</f>
        <v>16.399999999999999</v>
      </c>
    </row>
    <row r="4332" spans="1:10" x14ac:dyDescent="0.2">
      <c r="A4332">
        <f t="shared" si="135"/>
        <v>6</v>
      </c>
      <c r="B4332" t="s">
        <v>4330</v>
      </c>
      <c r="C4332" s="1">
        <v>0</v>
      </c>
      <c r="D4332" s="1">
        <v>202.81342546890426</v>
      </c>
      <c r="E4332" s="1">
        <v>404.96000000000004</v>
      </c>
      <c r="F4332" s="1">
        <f t="shared" si="136"/>
        <v>202.14657453109578</v>
      </c>
      <c r="G4332" s="34"/>
      <c r="H4332" s="1">
        <v>0</v>
      </c>
      <c r="I4332" s="1">
        <f>IF(Tabel1[[#This Row],[Netto afname 2024 (LDN)]]-Tabel1[[#This Row],[Wind profiel]]&lt;0,0,Tabel1[[#This Row],[Netto afname 2024 (LDN)]]-Tabel1[[#This Row],[Wind profiel]])</f>
        <v>0</v>
      </c>
      <c r="J4332" s="1">
        <f>Tabel1[[#This Row],[Wind profiel]]-Tabel1[[#This Row],[Netto afname 2024 (LDN)]]</f>
        <v>0</v>
      </c>
    </row>
    <row r="4333" spans="1:10" x14ac:dyDescent="0.2">
      <c r="A4333">
        <f t="shared" si="135"/>
        <v>6</v>
      </c>
      <c r="B4333" t="s">
        <v>4331</v>
      </c>
      <c r="C4333" s="1">
        <v>8.2053000000000011</v>
      </c>
      <c r="D4333" s="1">
        <v>160.66140177690028</v>
      </c>
      <c r="E4333" s="1">
        <v>372.48</v>
      </c>
      <c r="F4333" s="1">
        <f t="shared" si="136"/>
        <v>220.02389822309976</v>
      </c>
      <c r="G4333" s="34"/>
      <c r="H4333" s="1">
        <v>0</v>
      </c>
      <c r="I4333" s="1">
        <f>IF(Tabel1[[#This Row],[Netto afname 2024 (LDN)]]-Tabel1[[#This Row],[Wind profiel]]&lt;0,0,Tabel1[[#This Row],[Netto afname 2024 (LDN)]]-Tabel1[[#This Row],[Wind profiel]])</f>
        <v>8.2053000000000011</v>
      </c>
      <c r="J4333" s="1">
        <f>Tabel1[[#This Row],[Wind profiel]]-Tabel1[[#This Row],[Netto afname 2024 (LDN)]]</f>
        <v>-8.2053000000000011</v>
      </c>
    </row>
    <row r="4334" spans="1:10" x14ac:dyDescent="0.2">
      <c r="A4334">
        <f t="shared" si="135"/>
        <v>6</v>
      </c>
      <c r="B4334" t="s">
        <v>4332</v>
      </c>
      <c r="C4334" s="1">
        <v>7.4455499999999999</v>
      </c>
      <c r="D4334" s="1">
        <v>130.79960513326751</v>
      </c>
      <c r="E4334" s="1">
        <v>345.28</v>
      </c>
      <c r="F4334" s="1">
        <f t="shared" si="136"/>
        <v>221.92594486673249</v>
      </c>
      <c r="G4334" s="34"/>
      <c r="H4334" s="1">
        <v>0</v>
      </c>
      <c r="I4334" s="1">
        <f>IF(Tabel1[[#This Row],[Netto afname 2024 (LDN)]]-Tabel1[[#This Row],[Wind profiel]]&lt;0,0,Tabel1[[#This Row],[Netto afname 2024 (LDN)]]-Tabel1[[#This Row],[Wind profiel]])</f>
        <v>7.4455499999999999</v>
      </c>
      <c r="J4334" s="1">
        <f>Tabel1[[#This Row],[Wind profiel]]-Tabel1[[#This Row],[Netto afname 2024 (LDN)]]</f>
        <v>-7.4455499999999999</v>
      </c>
    </row>
    <row r="4335" spans="1:10" x14ac:dyDescent="0.2">
      <c r="A4335">
        <f t="shared" si="135"/>
        <v>6</v>
      </c>
      <c r="B4335" t="s">
        <v>4333</v>
      </c>
      <c r="C4335" s="1">
        <v>6.9897</v>
      </c>
      <c r="D4335" s="1">
        <v>129.86179664363277</v>
      </c>
      <c r="E4335" s="1">
        <v>352.48</v>
      </c>
      <c r="F4335" s="1">
        <f t="shared" si="136"/>
        <v>229.60790335636727</v>
      </c>
      <c r="G4335" s="34"/>
      <c r="H4335" s="1">
        <v>0</v>
      </c>
      <c r="I4335" s="1">
        <f>IF(Tabel1[[#This Row],[Netto afname 2024 (LDN)]]-Tabel1[[#This Row],[Wind profiel]]&lt;0,0,Tabel1[[#This Row],[Netto afname 2024 (LDN)]]-Tabel1[[#This Row],[Wind profiel]])</f>
        <v>6.9897</v>
      </c>
      <c r="J4335" s="1">
        <f>Tabel1[[#This Row],[Wind profiel]]-Tabel1[[#This Row],[Netto afname 2024 (LDN)]]</f>
        <v>-6.9897</v>
      </c>
    </row>
    <row r="4336" spans="1:10" x14ac:dyDescent="0.2">
      <c r="A4336">
        <f t="shared" si="135"/>
        <v>6</v>
      </c>
      <c r="B4336" t="s">
        <v>4334</v>
      </c>
      <c r="C4336" s="1">
        <v>0.35454999999999998</v>
      </c>
      <c r="D4336" s="1">
        <v>144.76801579466931</v>
      </c>
      <c r="E4336" s="1">
        <v>374.88</v>
      </c>
      <c r="F4336" s="1">
        <f t="shared" si="136"/>
        <v>230.4665342053307</v>
      </c>
      <c r="G4336" s="34"/>
      <c r="H4336" s="1">
        <v>0</v>
      </c>
      <c r="I4336" s="1">
        <f>IF(Tabel1[[#This Row],[Netto afname 2024 (LDN)]]-Tabel1[[#This Row],[Wind profiel]]&lt;0,0,Tabel1[[#This Row],[Netto afname 2024 (LDN)]]-Tabel1[[#This Row],[Wind profiel]])</f>
        <v>0.35454999999999998</v>
      </c>
      <c r="J4336" s="1">
        <f>Tabel1[[#This Row],[Wind profiel]]-Tabel1[[#This Row],[Netto afname 2024 (LDN)]]</f>
        <v>-0.35454999999999998</v>
      </c>
    </row>
    <row r="4337" spans="1:10" x14ac:dyDescent="0.2">
      <c r="A4337">
        <f t="shared" si="135"/>
        <v>6</v>
      </c>
      <c r="B4337" t="s">
        <v>4335</v>
      </c>
      <c r="C4337" s="1">
        <v>0</v>
      </c>
      <c r="D4337" s="1">
        <v>135.43928923988156</v>
      </c>
      <c r="E4337" s="1">
        <v>365.52</v>
      </c>
      <c r="F4337" s="1">
        <f t="shared" si="136"/>
        <v>230.08071076011842</v>
      </c>
      <c r="G4337" s="34"/>
      <c r="H4337" s="1">
        <v>0</v>
      </c>
      <c r="I4337" s="1">
        <f>IF(Tabel1[[#This Row],[Netto afname 2024 (LDN)]]-Tabel1[[#This Row],[Wind profiel]]&lt;0,0,Tabel1[[#This Row],[Netto afname 2024 (LDN)]]-Tabel1[[#This Row],[Wind profiel]])</f>
        <v>0</v>
      </c>
      <c r="J4337" s="1">
        <f>Tabel1[[#This Row],[Wind profiel]]-Tabel1[[#This Row],[Netto afname 2024 (LDN)]]</f>
        <v>0</v>
      </c>
    </row>
    <row r="4338" spans="1:10" x14ac:dyDescent="0.2">
      <c r="A4338">
        <f t="shared" si="135"/>
        <v>6</v>
      </c>
      <c r="B4338" t="s">
        <v>4336</v>
      </c>
      <c r="C4338" s="1">
        <v>0</v>
      </c>
      <c r="D4338" s="1">
        <v>132.77393879565648</v>
      </c>
      <c r="E4338" s="1">
        <v>359.2</v>
      </c>
      <c r="F4338" s="1">
        <f t="shared" si="136"/>
        <v>226.42606120434351</v>
      </c>
      <c r="G4338" s="34"/>
      <c r="H4338" s="1">
        <v>0</v>
      </c>
      <c r="I4338" s="1">
        <f>IF(Tabel1[[#This Row],[Netto afname 2024 (LDN)]]-Tabel1[[#This Row],[Wind profiel]]&lt;0,0,Tabel1[[#This Row],[Netto afname 2024 (LDN)]]-Tabel1[[#This Row],[Wind profiel]])</f>
        <v>0</v>
      </c>
      <c r="J4338" s="1">
        <f>Tabel1[[#This Row],[Wind profiel]]-Tabel1[[#This Row],[Netto afname 2024 (LDN)]]</f>
        <v>0</v>
      </c>
    </row>
    <row r="4339" spans="1:10" x14ac:dyDescent="0.2">
      <c r="A4339">
        <f t="shared" si="135"/>
        <v>6</v>
      </c>
      <c r="B4339" t="s">
        <v>4337</v>
      </c>
      <c r="C4339" s="1">
        <v>2.2286000000000001</v>
      </c>
      <c r="D4339" s="1">
        <v>103.20829220138204</v>
      </c>
      <c r="E4339" s="1">
        <v>323.36</v>
      </c>
      <c r="F4339" s="1">
        <f t="shared" si="136"/>
        <v>222.38030779861799</v>
      </c>
      <c r="G4339" s="34"/>
      <c r="H4339" s="1">
        <v>137.80000000000001</v>
      </c>
      <c r="I4339" s="1">
        <f>IF(Tabel1[[#This Row],[Netto afname 2024 (LDN)]]-Tabel1[[#This Row],[Wind profiel]]&lt;0,0,Tabel1[[#This Row],[Netto afname 2024 (LDN)]]-Tabel1[[#This Row],[Wind profiel]])</f>
        <v>0</v>
      </c>
      <c r="J4339" s="1">
        <f>Tabel1[[#This Row],[Wind profiel]]-Tabel1[[#This Row],[Netto afname 2024 (LDN)]]</f>
        <v>135.57140000000001</v>
      </c>
    </row>
    <row r="4340" spans="1:10" x14ac:dyDescent="0.2">
      <c r="A4340">
        <f t="shared" si="135"/>
        <v>6</v>
      </c>
      <c r="B4340" t="s">
        <v>4338</v>
      </c>
      <c r="C4340" s="1">
        <v>84.484200000000001</v>
      </c>
      <c r="D4340" s="1">
        <v>6.5153010858835145</v>
      </c>
      <c r="E4340" s="1">
        <v>142</v>
      </c>
      <c r="F4340" s="1">
        <f t="shared" si="136"/>
        <v>219.96889891411647</v>
      </c>
      <c r="G4340" s="34"/>
      <c r="H4340" s="1">
        <v>115.3</v>
      </c>
      <c r="I4340" s="1">
        <f>IF(Tabel1[[#This Row],[Netto afname 2024 (LDN)]]-Tabel1[[#This Row],[Wind profiel]]&lt;0,0,Tabel1[[#This Row],[Netto afname 2024 (LDN)]]-Tabel1[[#This Row],[Wind profiel]])</f>
        <v>0</v>
      </c>
      <c r="J4340" s="1">
        <f>Tabel1[[#This Row],[Wind profiel]]-Tabel1[[#This Row],[Netto afname 2024 (LDN)]]</f>
        <v>30.815799999999996</v>
      </c>
    </row>
    <row r="4341" spans="1:10" x14ac:dyDescent="0.2">
      <c r="A4341">
        <f t="shared" si="135"/>
        <v>6</v>
      </c>
      <c r="B4341" t="s">
        <v>4339</v>
      </c>
      <c r="C4341" s="1">
        <v>146.22655</v>
      </c>
      <c r="D4341" s="1">
        <v>0</v>
      </c>
      <c r="E4341" s="1">
        <v>73.36</v>
      </c>
      <c r="F4341" s="1">
        <f t="shared" si="136"/>
        <v>219.58654999999999</v>
      </c>
      <c r="G4341" s="34"/>
      <c r="H4341" s="1">
        <v>241.8</v>
      </c>
      <c r="I4341" s="1">
        <f>IF(Tabel1[[#This Row],[Netto afname 2024 (LDN)]]-Tabel1[[#This Row],[Wind profiel]]&lt;0,0,Tabel1[[#This Row],[Netto afname 2024 (LDN)]]-Tabel1[[#This Row],[Wind profiel]])</f>
        <v>0</v>
      </c>
      <c r="J4341" s="1">
        <f>Tabel1[[#This Row],[Wind profiel]]-Tabel1[[#This Row],[Netto afname 2024 (LDN)]]</f>
        <v>95.573450000000008</v>
      </c>
    </row>
    <row r="4342" spans="1:10" x14ac:dyDescent="0.2">
      <c r="A4342">
        <f t="shared" si="135"/>
        <v>6</v>
      </c>
      <c r="B4342" t="s">
        <v>4340</v>
      </c>
      <c r="C4342" s="1">
        <v>201.94155000000001</v>
      </c>
      <c r="D4342" s="1">
        <v>0</v>
      </c>
      <c r="E4342" s="1">
        <v>21.36</v>
      </c>
      <c r="F4342" s="1">
        <f t="shared" si="136"/>
        <v>223.30155000000002</v>
      </c>
      <c r="G4342" s="34"/>
      <c r="H4342" s="1">
        <v>1263</v>
      </c>
      <c r="I4342" s="1">
        <f>IF(Tabel1[[#This Row],[Netto afname 2024 (LDN)]]-Tabel1[[#This Row],[Wind profiel]]&lt;0,0,Tabel1[[#This Row],[Netto afname 2024 (LDN)]]-Tabel1[[#This Row],[Wind profiel]])</f>
        <v>0</v>
      </c>
      <c r="J4342" s="1">
        <f>Tabel1[[#This Row],[Wind profiel]]-Tabel1[[#This Row],[Netto afname 2024 (LDN)]]</f>
        <v>1061.05845</v>
      </c>
    </row>
    <row r="4343" spans="1:10" x14ac:dyDescent="0.2">
      <c r="A4343">
        <f t="shared" si="135"/>
        <v>6</v>
      </c>
      <c r="B4343" t="s">
        <v>4341</v>
      </c>
      <c r="C4343" s="1">
        <v>227.01330000000002</v>
      </c>
      <c r="D4343" s="1">
        <v>0</v>
      </c>
      <c r="E4343" s="1">
        <v>0.24</v>
      </c>
      <c r="F4343" s="1">
        <f t="shared" si="136"/>
        <v>227.25330000000002</v>
      </c>
      <c r="G4343" s="34"/>
      <c r="H4343" s="1">
        <v>2225.3000000000002</v>
      </c>
      <c r="I4343" s="1">
        <f>IF(Tabel1[[#This Row],[Netto afname 2024 (LDN)]]-Tabel1[[#This Row],[Wind profiel]]&lt;0,0,Tabel1[[#This Row],[Netto afname 2024 (LDN)]]-Tabel1[[#This Row],[Wind profiel]])</f>
        <v>0</v>
      </c>
      <c r="J4343" s="1">
        <f>Tabel1[[#This Row],[Wind profiel]]-Tabel1[[#This Row],[Netto afname 2024 (LDN)]]</f>
        <v>1998.2867000000001</v>
      </c>
    </row>
    <row r="4344" spans="1:10" x14ac:dyDescent="0.2">
      <c r="A4344">
        <f t="shared" si="135"/>
        <v>6</v>
      </c>
      <c r="B4344" t="s">
        <v>4342</v>
      </c>
      <c r="C4344" s="1">
        <v>226.76004999999998</v>
      </c>
      <c r="D4344" s="1">
        <v>0</v>
      </c>
      <c r="E4344" s="1">
        <v>0</v>
      </c>
      <c r="F4344" s="1">
        <f t="shared" si="136"/>
        <v>226.76004999999998</v>
      </c>
      <c r="G4344" s="34"/>
      <c r="H4344" s="1">
        <v>2565.1999999999998</v>
      </c>
      <c r="I4344" s="1">
        <f>IF(Tabel1[[#This Row],[Netto afname 2024 (LDN)]]-Tabel1[[#This Row],[Wind profiel]]&lt;0,0,Tabel1[[#This Row],[Netto afname 2024 (LDN)]]-Tabel1[[#This Row],[Wind profiel]])</f>
        <v>0</v>
      </c>
      <c r="J4344" s="1">
        <f>Tabel1[[#This Row],[Wind profiel]]-Tabel1[[#This Row],[Netto afname 2024 (LDN)]]</f>
        <v>2338.43995</v>
      </c>
    </row>
    <row r="4345" spans="1:10" x14ac:dyDescent="0.2">
      <c r="A4345">
        <f t="shared" si="135"/>
        <v>6</v>
      </c>
      <c r="B4345" t="s">
        <v>4343</v>
      </c>
      <c r="C4345" s="1">
        <v>221.94829999999999</v>
      </c>
      <c r="D4345" s="1">
        <v>0</v>
      </c>
      <c r="E4345" s="1">
        <v>0</v>
      </c>
      <c r="F4345" s="1">
        <f t="shared" si="136"/>
        <v>221.94829999999999</v>
      </c>
      <c r="G4345" s="34"/>
      <c r="H4345" s="1">
        <v>2310.9</v>
      </c>
      <c r="I4345" s="1">
        <f>IF(Tabel1[[#This Row],[Netto afname 2024 (LDN)]]-Tabel1[[#This Row],[Wind profiel]]&lt;0,0,Tabel1[[#This Row],[Netto afname 2024 (LDN)]]-Tabel1[[#This Row],[Wind profiel]])</f>
        <v>0</v>
      </c>
      <c r="J4345" s="1">
        <f>Tabel1[[#This Row],[Wind profiel]]-Tabel1[[#This Row],[Netto afname 2024 (LDN)]]</f>
        <v>2088.9517000000001</v>
      </c>
    </row>
    <row r="4346" spans="1:10" x14ac:dyDescent="0.2">
      <c r="A4346">
        <f t="shared" si="135"/>
        <v>6</v>
      </c>
      <c r="B4346" t="s">
        <v>4344</v>
      </c>
      <c r="C4346" s="1">
        <v>216.22484999999998</v>
      </c>
      <c r="D4346" s="1">
        <v>0</v>
      </c>
      <c r="E4346" s="1">
        <v>0</v>
      </c>
      <c r="F4346" s="1">
        <f t="shared" si="136"/>
        <v>216.22484999999998</v>
      </c>
      <c r="G4346" s="34"/>
      <c r="H4346" s="1">
        <v>2021.8</v>
      </c>
      <c r="I4346" s="1">
        <f>IF(Tabel1[[#This Row],[Netto afname 2024 (LDN)]]-Tabel1[[#This Row],[Wind profiel]]&lt;0,0,Tabel1[[#This Row],[Netto afname 2024 (LDN)]]-Tabel1[[#This Row],[Wind profiel]])</f>
        <v>0</v>
      </c>
      <c r="J4346" s="1">
        <f>Tabel1[[#This Row],[Wind profiel]]-Tabel1[[#This Row],[Netto afname 2024 (LDN)]]</f>
        <v>1805.5751499999999</v>
      </c>
    </row>
    <row r="4347" spans="1:10" x14ac:dyDescent="0.2">
      <c r="A4347">
        <f t="shared" si="135"/>
        <v>6</v>
      </c>
      <c r="B4347" t="s">
        <v>4345</v>
      </c>
      <c r="C4347" s="1">
        <v>197.12979999999999</v>
      </c>
      <c r="D4347" s="1">
        <v>0</v>
      </c>
      <c r="E4347" s="1">
        <v>0</v>
      </c>
      <c r="F4347" s="1">
        <f t="shared" si="136"/>
        <v>197.12979999999999</v>
      </c>
      <c r="G4347" s="34"/>
      <c r="H4347" s="1">
        <v>891.7</v>
      </c>
      <c r="I4347" s="1">
        <f>IF(Tabel1[[#This Row],[Netto afname 2024 (LDN)]]-Tabel1[[#This Row],[Wind profiel]]&lt;0,0,Tabel1[[#This Row],[Netto afname 2024 (LDN)]]-Tabel1[[#This Row],[Wind profiel]])</f>
        <v>0</v>
      </c>
      <c r="J4347" s="1">
        <f>Tabel1[[#This Row],[Wind profiel]]-Tabel1[[#This Row],[Netto afname 2024 (LDN)]]</f>
        <v>694.57020000000011</v>
      </c>
    </row>
    <row r="4348" spans="1:10" x14ac:dyDescent="0.2">
      <c r="A4348">
        <f t="shared" si="135"/>
        <v>6</v>
      </c>
      <c r="B4348" t="s">
        <v>4346</v>
      </c>
      <c r="C4348" s="1">
        <v>171.85545000000002</v>
      </c>
      <c r="D4348" s="1">
        <v>0</v>
      </c>
      <c r="E4348" s="1">
        <v>0</v>
      </c>
      <c r="F4348" s="1">
        <f t="shared" si="136"/>
        <v>171.85545000000002</v>
      </c>
      <c r="G4348" s="34"/>
      <c r="H4348" s="1">
        <v>826</v>
      </c>
      <c r="I4348" s="1">
        <f>IF(Tabel1[[#This Row],[Netto afname 2024 (LDN)]]-Tabel1[[#This Row],[Wind profiel]]&lt;0,0,Tabel1[[#This Row],[Netto afname 2024 (LDN)]]-Tabel1[[#This Row],[Wind profiel]])</f>
        <v>0</v>
      </c>
      <c r="J4348" s="1">
        <f>Tabel1[[#This Row],[Wind profiel]]-Tabel1[[#This Row],[Netto afname 2024 (LDN)]]</f>
        <v>654.14454999999998</v>
      </c>
    </row>
    <row r="4349" spans="1:10" x14ac:dyDescent="0.2">
      <c r="A4349">
        <f t="shared" si="135"/>
        <v>6</v>
      </c>
      <c r="B4349" t="s">
        <v>4347</v>
      </c>
      <c r="C4349" s="1">
        <v>165.4229</v>
      </c>
      <c r="D4349" s="1">
        <v>0</v>
      </c>
      <c r="E4349" s="1">
        <v>0</v>
      </c>
      <c r="F4349" s="1">
        <f t="shared" si="136"/>
        <v>165.4229</v>
      </c>
      <c r="G4349" s="34"/>
      <c r="H4349" s="1">
        <v>748.5</v>
      </c>
      <c r="I4349" s="1">
        <f>IF(Tabel1[[#This Row],[Netto afname 2024 (LDN)]]-Tabel1[[#This Row],[Wind profiel]]&lt;0,0,Tabel1[[#This Row],[Netto afname 2024 (LDN)]]-Tabel1[[#This Row],[Wind profiel]])</f>
        <v>0</v>
      </c>
      <c r="J4349" s="1">
        <f>Tabel1[[#This Row],[Wind profiel]]-Tabel1[[#This Row],[Netto afname 2024 (LDN)]]</f>
        <v>583.07709999999997</v>
      </c>
    </row>
    <row r="4350" spans="1:10" x14ac:dyDescent="0.2">
      <c r="A4350">
        <f t="shared" si="135"/>
        <v>6</v>
      </c>
      <c r="B4350" t="s">
        <v>4348</v>
      </c>
      <c r="C4350" s="1">
        <v>168.61384999999999</v>
      </c>
      <c r="D4350" s="1">
        <v>0</v>
      </c>
      <c r="E4350" s="1">
        <v>0</v>
      </c>
      <c r="F4350" s="1">
        <f t="shared" si="136"/>
        <v>168.61384999999999</v>
      </c>
      <c r="G4350" s="34"/>
      <c r="H4350" s="1">
        <v>812.7</v>
      </c>
      <c r="I4350" s="1">
        <f>IF(Tabel1[[#This Row],[Netto afname 2024 (LDN)]]-Tabel1[[#This Row],[Wind profiel]]&lt;0,0,Tabel1[[#This Row],[Netto afname 2024 (LDN)]]-Tabel1[[#This Row],[Wind profiel]])</f>
        <v>0</v>
      </c>
      <c r="J4350" s="1">
        <f>Tabel1[[#This Row],[Wind profiel]]-Tabel1[[#This Row],[Netto afname 2024 (LDN)]]</f>
        <v>644.08615000000009</v>
      </c>
    </row>
    <row r="4351" spans="1:10" x14ac:dyDescent="0.2">
      <c r="A4351">
        <f t="shared" si="135"/>
        <v>6</v>
      </c>
      <c r="B4351" t="s">
        <v>4349</v>
      </c>
      <c r="C4351" s="1">
        <v>161.6748</v>
      </c>
      <c r="D4351" s="1">
        <v>0</v>
      </c>
      <c r="E4351" s="1">
        <v>0.48000000000000004</v>
      </c>
      <c r="F4351" s="1">
        <f t="shared" si="136"/>
        <v>162.15479999999999</v>
      </c>
      <c r="G4351" s="34"/>
      <c r="H4351" s="1">
        <v>843.4</v>
      </c>
      <c r="I4351" s="1">
        <f>IF(Tabel1[[#This Row],[Netto afname 2024 (LDN)]]-Tabel1[[#This Row],[Wind profiel]]&lt;0,0,Tabel1[[#This Row],[Netto afname 2024 (LDN)]]-Tabel1[[#This Row],[Wind profiel]])</f>
        <v>0</v>
      </c>
      <c r="J4351" s="1">
        <f>Tabel1[[#This Row],[Wind profiel]]-Tabel1[[#This Row],[Netto afname 2024 (LDN)]]</f>
        <v>681.72519999999997</v>
      </c>
    </row>
    <row r="4352" spans="1:10" x14ac:dyDescent="0.2">
      <c r="A4352">
        <f t="shared" si="135"/>
        <v>6</v>
      </c>
      <c r="B4352" t="s">
        <v>4350</v>
      </c>
      <c r="C4352" s="1">
        <v>131.79130000000001</v>
      </c>
      <c r="D4352" s="1">
        <v>0</v>
      </c>
      <c r="E4352" s="1">
        <v>25.36</v>
      </c>
      <c r="F4352" s="1">
        <f t="shared" si="136"/>
        <v>157.15129999999999</v>
      </c>
      <c r="G4352" s="34"/>
      <c r="H4352" s="1">
        <v>802</v>
      </c>
      <c r="I4352" s="1">
        <f>IF(Tabel1[[#This Row],[Netto afname 2024 (LDN)]]-Tabel1[[#This Row],[Wind profiel]]&lt;0,0,Tabel1[[#This Row],[Netto afname 2024 (LDN)]]-Tabel1[[#This Row],[Wind profiel]])</f>
        <v>0</v>
      </c>
      <c r="J4352" s="1">
        <f>Tabel1[[#This Row],[Wind profiel]]-Tabel1[[#This Row],[Netto afname 2024 (LDN)]]</f>
        <v>670.20870000000002</v>
      </c>
    </row>
    <row r="4353" spans="1:10" x14ac:dyDescent="0.2">
      <c r="A4353">
        <f t="shared" si="135"/>
        <v>6</v>
      </c>
      <c r="B4353" t="s">
        <v>4351</v>
      </c>
      <c r="C4353" s="1">
        <v>78.507499999999993</v>
      </c>
      <c r="D4353" s="1">
        <v>0</v>
      </c>
      <c r="E4353" s="1">
        <v>70.72</v>
      </c>
      <c r="F4353" s="1">
        <f t="shared" si="136"/>
        <v>149.22749999999999</v>
      </c>
      <c r="G4353" s="34"/>
      <c r="H4353" s="1">
        <v>1395</v>
      </c>
      <c r="I4353" s="1">
        <f>IF(Tabel1[[#This Row],[Netto afname 2024 (LDN)]]-Tabel1[[#This Row],[Wind profiel]]&lt;0,0,Tabel1[[#This Row],[Netto afname 2024 (LDN)]]-Tabel1[[#This Row],[Wind profiel]])</f>
        <v>0</v>
      </c>
      <c r="J4353" s="1">
        <f>Tabel1[[#This Row],[Wind profiel]]-Tabel1[[#This Row],[Netto afname 2024 (LDN)]]</f>
        <v>1316.4925000000001</v>
      </c>
    </row>
    <row r="4354" spans="1:10" x14ac:dyDescent="0.2">
      <c r="A4354">
        <f t="shared" si="135"/>
        <v>6</v>
      </c>
      <c r="B4354" t="s">
        <v>4352</v>
      </c>
      <c r="C4354" s="1">
        <v>64.122900000000001</v>
      </c>
      <c r="D4354" s="1">
        <v>0</v>
      </c>
      <c r="E4354" s="1">
        <v>89.199999999999989</v>
      </c>
      <c r="F4354" s="1">
        <f t="shared" si="136"/>
        <v>153.3229</v>
      </c>
      <c r="G4354" s="34"/>
      <c r="H4354" s="1">
        <v>1830.7</v>
      </c>
      <c r="I4354" s="1">
        <f>IF(Tabel1[[#This Row],[Netto afname 2024 (LDN)]]-Tabel1[[#This Row],[Wind profiel]]&lt;0,0,Tabel1[[#This Row],[Netto afname 2024 (LDN)]]-Tabel1[[#This Row],[Wind profiel]])</f>
        <v>0</v>
      </c>
      <c r="J4354" s="1">
        <f>Tabel1[[#This Row],[Wind profiel]]-Tabel1[[#This Row],[Netto afname 2024 (LDN)]]</f>
        <v>1766.5771</v>
      </c>
    </row>
    <row r="4355" spans="1:10" x14ac:dyDescent="0.2">
      <c r="A4355">
        <f t="shared" si="135"/>
        <v>6</v>
      </c>
      <c r="B4355" t="s">
        <v>4353</v>
      </c>
      <c r="C4355" s="1">
        <v>2.8363999999999998</v>
      </c>
      <c r="D4355" s="1">
        <v>78.775913129318852</v>
      </c>
      <c r="E4355" s="1">
        <v>234.71999999999997</v>
      </c>
      <c r="F4355" s="1">
        <f t="shared" si="136"/>
        <v>158.7804868706811</v>
      </c>
      <c r="G4355" s="34"/>
      <c r="H4355" s="1">
        <v>1569.4</v>
      </c>
      <c r="I4355" s="1">
        <f>IF(Tabel1[[#This Row],[Netto afname 2024 (LDN)]]-Tabel1[[#This Row],[Wind profiel]]&lt;0,0,Tabel1[[#This Row],[Netto afname 2024 (LDN)]]-Tabel1[[#This Row],[Wind profiel]])</f>
        <v>0</v>
      </c>
      <c r="J4355" s="1">
        <f>Tabel1[[#This Row],[Wind profiel]]-Tabel1[[#This Row],[Netto afname 2024 (LDN)]]</f>
        <v>1566.5636000000002</v>
      </c>
    </row>
    <row r="4356" spans="1:10" x14ac:dyDescent="0.2">
      <c r="A4356">
        <f t="shared" ref="A4356:A4419" si="137">MONTH(B4356)</f>
        <v>6</v>
      </c>
      <c r="B4356" t="s">
        <v>4354</v>
      </c>
      <c r="C4356" s="1">
        <v>0</v>
      </c>
      <c r="D4356" s="1">
        <v>156.36722606120435</v>
      </c>
      <c r="E4356" s="1">
        <v>322.39999999999998</v>
      </c>
      <c r="F4356" s="1">
        <f t="shared" ref="F4356:F4419" si="138">C4356+E4356-D4356</f>
        <v>166.03277393879563</v>
      </c>
      <c r="G4356" s="34"/>
      <c r="H4356" s="1">
        <v>1588.2</v>
      </c>
      <c r="I4356" s="1">
        <f>IF(Tabel1[[#This Row],[Netto afname 2024 (LDN)]]-Tabel1[[#This Row],[Wind profiel]]&lt;0,0,Tabel1[[#This Row],[Netto afname 2024 (LDN)]]-Tabel1[[#This Row],[Wind profiel]])</f>
        <v>0</v>
      </c>
      <c r="J4356" s="1">
        <f>Tabel1[[#This Row],[Wind profiel]]-Tabel1[[#This Row],[Netto afname 2024 (LDN)]]</f>
        <v>1588.2</v>
      </c>
    </row>
    <row r="4357" spans="1:10" x14ac:dyDescent="0.2">
      <c r="A4357">
        <f t="shared" si="137"/>
        <v>6</v>
      </c>
      <c r="B4357" t="s">
        <v>4355</v>
      </c>
      <c r="C4357" s="1">
        <v>0</v>
      </c>
      <c r="D4357" s="1">
        <v>216.92991115498521</v>
      </c>
      <c r="E4357" s="1">
        <v>396.72</v>
      </c>
      <c r="F4357" s="1">
        <f t="shared" si="138"/>
        <v>179.79008884501482</v>
      </c>
      <c r="G4357" s="34"/>
      <c r="H4357" s="1">
        <v>1397.1</v>
      </c>
      <c r="I4357" s="1">
        <f>IF(Tabel1[[#This Row],[Netto afname 2024 (LDN)]]-Tabel1[[#This Row],[Wind profiel]]&lt;0,0,Tabel1[[#This Row],[Netto afname 2024 (LDN)]]-Tabel1[[#This Row],[Wind profiel]])</f>
        <v>0</v>
      </c>
      <c r="J4357" s="1">
        <f>Tabel1[[#This Row],[Wind profiel]]-Tabel1[[#This Row],[Netto afname 2024 (LDN)]]</f>
        <v>1397.1</v>
      </c>
    </row>
    <row r="4358" spans="1:10" x14ac:dyDescent="0.2">
      <c r="A4358">
        <f t="shared" si="137"/>
        <v>6</v>
      </c>
      <c r="B4358" t="s">
        <v>4356</v>
      </c>
      <c r="C4358" s="1">
        <v>0.15195</v>
      </c>
      <c r="D4358" s="1">
        <v>189.4866732477789</v>
      </c>
      <c r="E4358" s="1">
        <v>378.87999999999994</v>
      </c>
      <c r="F4358" s="1">
        <f t="shared" si="138"/>
        <v>189.54527675222104</v>
      </c>
      <c r="G4358" s="34"/>
      <c r="H4358" s="1">
        <v>1612.9</v>
      </c>
      <c r="I4358" s="1">
        <f>IF(Tabel1[[#This Row],[Netto afname 2024 (LDN)]]-Tabel1[[#This Row],[Wind profiel]]&lt;0,0,Tabel1[[#This Row],[Netto afname 2024 (LDN)]]-Tabel1[[#This Row],[Wind profiel]])</f>
        <v>0</v>
      </c>
      <c r="J4358" s="1">
        <f>Tabel1[[#This Row],[Wind profiel]]-Tabel1[[#This Row],[Netto afname 2024 (LDN)]]</f>
        <v>1612.7480500000001</v>
      </c>
    </row>
    <row r="4359" spans="1:10" x14ac:dyDescent="0.2">
      <c r="A4359">
        <f t="shared" si="137"/>
        <v>6</v>
      </c>
      <c r="B4359" t="s">
        <v>4357</v>
      </c>
      <c r="C4359" s="1">
        <v>0</v>
      </c>
      <c r="D4359" s="1">
        <v>160.71076011846</v>
      </c>
      <c r="E4359" s="1">
        <v>357.52</v>
      </c>
      <c r="F4359" s="1">
        <f t="shared" si="138"/>
        <v>196.80923988153998</v>
      </c>
      <c r="G4359" s="34"/>
      <c r="H4359" s="1">
        <v>1724.7</v>
      </c>
      <c r="I4359" s="1">
        <f>IF(Tabel1[[#This Row],[Netto afname 2024 (LDN)]]-Tabel1[[#This Row],[Wind profiel]]&lt;0,0,Tabel1[[#This Row],[Netto afname 2024 (LDN)]]-Tabel1[[#This Row],[Wind profiel]])</f>
        <v>0</v>
      </c>
      <c r="J4359" s="1">
        <f>Tabel1[[#This Row],[Wind profiel]]-Tabel1[[#This Row],[Netto afname 2024 (LDN)]]</f>
        <v>1724.7</v>
      </c>
    </row>
    <row r="4360" spans="1:10" x14ac:dyDescent="0.2">
      <c r="A4360">
        <f t="shared" si="137"/>
        <v>6</v>
      </c>
      <c r="B4360" t="s">
        <v>4358</v>
      </c>
      <c r="C4360" s="1">
        <v>0</v>
      </c>
      <c r="D4360" s="1">
        <v>136.72260612043436</v>
      </c>
      <c r="E4360" s="1">
        <v>365.28</v>
      </c>
      <c r="F4360" s="1">
        <f t="shared" si="138"/>
        <v>228.55739387956561</v>
      </c>
      <c r="G4360" s="34"/>
      <c r="H4360" s="1">
        <v>1541.6</v>
      </c>
      <c r="I4360" s="1">
        <f>IF(Tabel1[[#This Row],[Netto afname 2024 (LDN)]]-Tabel1[[#This Row],[Wind profiel]]&lt;0,0,Tabel1[[#This Row],[Netto afname 2024 (LDN)]]-Tabel1[[#This Row],[Wind profiel]])</f>
        <v>0</v>
      </c>
      <c r="J4360" s="1">
        <f>Tabel1[[#This Row],[Wind profiel]]-Tabel1[[#This Row],[Netto afname 2024 (LDN)]]</f>
        <v>1541.6</v>
      </c>
    </row>
    <row r="4361" spans="1:10" x14ac:dyDescent="0.2">
      <c r="A4361">
        <f t="shared" si="137"/>
        <v>6</v>
      </c>
      <c r="B4361" t="s">
        <v>4359</v>
      </c>
      <c r="C4361" s="1">
        <v>0.65844999999999998</v>
      </c>
      <c r="D4361" s="1">
        <v>164.4126357354393</v>
      </c>
      <c r="E4361" s="1">
        <v>368.00000000000006</v>
      </c>
      <c r="F4361" s="1">
        <f t="shared" si="138"/>
        <v>204.24581426456078</v>
      </c>
      <c r="G4361" s="34"/>
      <c r="H4361" s="1">
        <v>1434.2</v>
      </c>
      <c r="I4361" s="1">
        <f>IF(Tabel1[[#This Row],[Netto afname 2024 (LDN)]]-Tabel1[[#This Row],[Wind profiel]]&lt;0,0,Tabel1[[#This Row],[Netto afname 2024 (LDN)]]-Tabel1[[#This Row],[Wind profiel]])</f>
        <v>0</v>
      </c>
      <c r="J4361" s="1">
        <f>Tabel1[[#This Row],[Wind profiel]]-Tabel1[[#This Row],[Netto afname 2024 (LDN)]]</f>
        <v>1433.5415500000001</v>
      </c>
    </row>
    <row r="4362" spans="1:10" x14ac:dyDescent="0.2">
      <c r="A4362">
        <f t="shared" si="137"/>
        <v>6</v>
      </c>
      <c r="B4362" t="s">
        <v>4360</v>
      </c>
      <c r="C4362" s="1">
        <v>12.9664</v>
      </c>
      <c r="D4362" s="1">
        <v>100.8390918065153</v>
      </c>
      <c r="E4362" s="1">
        <v>273.04000000000002</v>
      </c>
      <c r="F4362" s="1">
        <f t="shared" si="138"/>
        <v>185.16730819348476</v>
      </c>
      <c r="G4362" s="34"/>
      <c r="H4362" s="1">
        <v>1363.9</v>
      </c>
      <c r="I4362" s="1">
        <f>IF(Tabel1[[#This Row],[Netto afname 2024 (LDN)]]-Tabel1[[#This Row],[Wind profiel]]&lt;0,0,Tabel1[[#This Row],[Netto afname 2024 (LDN)]]-Tabel1[[#This Row],[Wind profiel]])</f>
        <v>0</v>
      </c>
      <c r="J4362" s="1">
        <f>Tabel1[[#This Row],[Wind profiel]]-Tabel1[[#This Row],[Netto afname 2024 (LDN)]]</f>
        <v>1350.9336000000001</v>
      </c>
    </row>
    <row r="4363" spans="1:10" x14ac:dyDescent="0.2">
      <c r="A4363">
        <f t="shared" si="137"/>
        <v>6</v>
      </c>
      <c r="B4363" t="s">
        <v>4361</v>
      </c>
      <c r="C4363" s="1">
        <v>16.3093</v>
      </c>
      <c r="D4363" s="1">
        <v>128.82527147087859</v>
      </c>
      <c r="E4363" s="1">
        <v>301.12</v>
      </c>
      <c r="F4363" s="1">
        <f t="shared" si="138"/>
        <v>188.60402852912142</v>
      </c>
      <c r="G4363" s="34"/>
      <c r="H4363" s="1">
        <v>1123</v>
      </c>
      <c r="I4363" s="1">
        <f>IF(Tabel1[[#This Row],[Netto afname 2024 (LDN)]]-Tabel1[[#This Row],[Wind profiel]]&lt;0,0,Tabel1[[#This Row],[Netto afname 2024 (LDN)]]-Tabel1[[#This Row],[Wind profiel]])</f>
        <v>0</v>
      </c>
      <c r="J4363" s="1">
        <f>Tabel1[[#This Row],[Wind profiel]]-Tabel1[[#This Row],[Netto afname 2024 (LDN)]]</f>
        <v>1106.6907000000001</v>
      </c>
    </row>
    <row r="4364" spans="1:10" x14ac:dyDescent="0.2">
      <c r="A4364">
        <f t="shared" si="137"/>
        <v>6</v>
      </c>
      <c r="B4364" t="s">
        <v>4362</v>
      </c>
      <c r="C4364" s="1">
        <v>102.4143</v>
      </c>
      <c r="D4364" s="1">
        <v>0</v>
      </c>
      <c r="E4364" s="1">
        <v>83.76</v>
      </c>
      <c r="F4364" s="1">
        <f t="shared" si="138"/>
        <v>186.17430000000002</v>
      </c>
      <c r="G4364" s="34"/>
      <c r="H4364" s="1">
        <v>908.7</v>
      </c>
      <c r="I4364" s="1">
        <f>IF(Tabel1[[#This Row],[Netto afname 2024 (LDN)]]-Tabel1[[#This Row],[Wind profiel]]&lt;0,0,Tabel1[[#This Row],[Netto afname 2024 (LDN)]]-Tabel1[[#This Row],[Wind profiel]])</f>
        <v>0</v>
      </c>
      <c r="J4364" s="1">
        <f>Tabel1[[#This Row],[Wind profiel]]-Tabel1[[#This Row],[Netto afname 2024 (LDN)]]</f>
        <v>806.28570000000002</v>
      </c>
    </row>
    <row r="4365" spans="1:10" x14ac:dyDescent="0.2">
      <c r="A4365">
        <f t="shared" si="137"/>
        <v>6</v>
      </c>
      <c r="B4365" t="s">
        <v>4363</v>
      </c>
      <c r="C4365" s="1">
        <v>151.54480000000001</v>
      </c>
      <c r="D4365" s="1">
        <v>0</v>
      </c>
      <c r="E4365" s="1">
        <v>31.599999999999998</v>
      </c>
      <c r="F4365" s="1">
        <f t="shared" si="138"/>
        <v>183.1448</v>
      </c>
      <c r="G4365" s="34"/>
      <c r="H4365" s="1">
        <v>730.2</v>
      </c>
      <c r="I4365" s="1">
        <f>IF(Tabel1[[#This Row],[Netto afname 2024 (LDN)]]-Tabel1[[#This Row],[Wind profiel]]&lt;0,0,Tabel1[[#This Row],[Netto afname 2024 (LDN)]]-Tabel1[[#This Row],[Wind profiel]])</f>
        <v>0</v>
      </c>
      <c r="J4365" s="1">
        <f>Tabel1[[#This Row],[Wind profiel]]-Tabel1[[#This Row],[Netto afname 2024 (LDN)]]</f>
        <v>578.65520000000004</v>
      </c>
    </row>
    <row r="4366" spans="1:10" x14ac:dyDescent="0.2">
      <c r="A4366">
        <f t="shared" si="137"/>
        <v>6</v>
      </c>
      <c r="B4366" t="s">
        <v>4364</v>
      </c>
      <c r="C4366" s="1">
        <v>173.93210000000002</v>
      </c>
      <c r="D4366" s="1">
        <v>0</v>
      </c>
      <c r="E4366" s="1">
        <v>18</v>
      </c>
      <c r="F4366" s="1">
        <f t="shared" si="138"/>
        <v>191.93210000000002</v>
      </c>
      <c r="G4366" s="34"/>
      <c r="H4366" s="1">
        <v>414.7</v>
      </c>
      <c r="I4366" s="1">
        <f>IF(Tabel1[[#This Row],[Netto afname 2024 (LDN)]]-Tabel1[[#This Row],[Wind profiel]]&lt;0,0,Tabel1[[#This Row],[Netto afname 2024 (LDN)]]-Tabel1[[#This Row],[Wind profiel]])</f>
        <v>0</v>
      </c>
      <c r="J4366" s="1">
        <f>Tabel1[[#This Row],[Wind profiel]]-Tabel1[[#This Row],[Netto afname 2024 (LDN)]]</f>
        <v>240.76789999999997</v>
      </c>
    </row>
    <row r="4367" spans="1:10" x14ac:dyDescent="0.2">
      <c r="A4367">
        <f t="shared" si="137"/>
        <v>6</v>
      </c>
      <c r="B4367" t="s">
        <v>4365</v>
      </c>
      <c r="C4367" s="1">
        <v>195.0025</v>
      </c>
      <c r="D4367" s="1">
        <v>0</v>
      </c>
      <c r="E4367" s="1">
        <v>2.08</v>
      </c>
      <c r="F4367" s="1">
        <f t="shared" si="138"/>
        <v>197.08250000000001</v>
      </c>
      <c r="G4367" s="34"/>
      <c r="H4367" s="1">
        <v>407.7</v>
      </c>
      <c r="I4367" s="1">
        <f>IF(Tabel1[[#This Row],[Netto afname 2024 (LDN)]]-Tabel1[[#This Row],[Wind profiel]]&lt;0,0,Tabel1[[#This Row],[Netto afname 2024 (LDN)]]-Tabel1[[#This Row],[Wind profiel]])</f>
        <v>0</v>
      </c>
      <c r="J4367" s="1">
        <f>Tabel1[[#This Row],[Wind profiel]]-Tabel1[[#This Row],[Netto afname 2024 (LDN)]]</f>
        <v>212.69749999999999</v>
      </c>
    </row>
    <row r="4368" spans="1:10" x14ac:dyDescent="0.2">
      <c r="A4368">
        <f t="shared" si="137"/>
        <v>6</v>
      </c>
      <c r="B4368" t="s">
        <v>4366</v>
      </c>
      <c r="C4368" s="1">
        <v>192.67259999999999</v>
      </c>
      <c r="D4368" s="1">
        <v>0</v>
      </c>
      <c r="E4368" s="1">
        <v>0</v>
      </c>
      <c r="F4368" s="1">
        <f t="shared" si="138"/>
        <v>192.67259999999999</v>
      </c>
      <c r="G4368" s="34"/>
      <c r="H4368" s="1">
        <v>487.6</v>
      </c>
      <c r="I4368" s="1">
        <f>IF(Tabel1[[#This Row],[Netto afname 2024 (LDN)]]-Tabel1[[#This Row],[Wind profiel]]&lt;0,0,Tabel1[[#This Row],[Netto afname 2024 (LDN)]]-Tabel1[[#This Row],[Wind profiel]])</f>
        <v>0</v>
      </c>
      <c r="J4368" s="1">
        <f>Tabel1[[#This Row],[Wind profiel]]-Tabel1[[#This Row],[Netto afname 2024 (LDN)]]</f>
        <v>294.92740000000003</v>
      </c>
    </row>
    <row r="4369" spans="1:10" x14ac:dyDescent="0.2">
      <c r="A4369">
        <f t="shared" si="137"/>
        <v>6</v>
      </c>
      <c r="B4369" t="s">
        <v>4367</v>
      </c>
      <c r="C4369" s="1">
        <v>196.87655000000001</v>
      </c>
      <c r="D4369" s="1">
        <v>0</v>
      </c>
      <c r="E4369" s="1">
        <v>0</v>
      </c>
      <c r="F4369" s="1">
        <f t="shared" si="138"/>
        <v>196.87655000000001</v>
      </c>
      <c r="G4369" s="34"/>
      <c r="H4369" s="1">
        <v>516.9</v>
      </c>
      <c r="I4369" s="1">
        <f>IF(Tabel1[[#This Row],[Netto afname 2024 (LDN)]]-Tabel1[[#This Row],[Wind profiel]]&lt;0,0,Tabel1[[#This Row],[Netto afname 2024 (LDN)]]-Tabel1[[#This Row],[Wind profiel]])</f>
        <v>0</v>
      </c>
      <c r="J4369" s="1">
        <f>Tabel1[[#This Row],[Wind profiel]]-Tabel1[[#This Row],[Netto afname 2024 (LDN)]]</f>
        <v>320.02344999999997</v>
      </c>
    </row>
    <row r="4370" spans="1:10" x14ac:dyDescent="0.2">
      <c r="A4370">
        <f t="shared" si="137"/>
        <v>7</v>
      </c>
      <c r="B4370" t="s">
        <v>4368</v>
      </c>
      <c r="C4370" s="1">
        <v>189.27905000000001</v>
      </c>
      <c r="D4370" s="1">
        <v>0</v>
      </c>
      <c r="E4370" s="1">
        <v>0</v>
      </c>
      <c r="F4370" s="1">
        <f t="shared" si="138"/>
        <v>189.27905000000001</v>
      </c>
      <c r="G4370" s="34"/>
      <c r="H4370" s="1">
        <v>407</v>
      </c>
      <c r="I4370" s="1">
        <f>IF(Tabel1[[#This Row],[Netto afname 2024 (LDN)]]-Tabel1[[#This Row],[Wind profiel]]&lt;0,0,Tabel1[[#This Row],[Netto afname 2024 (LDN)]]-Tabel1[[#This Row],[Wind profiel]])</f>
        <v>0</v>
      </c>
      <c r="J4370" s="1">
        <f>Tabel1[[#This Row],[Wind profiel]]-Tabel1[[#This Row],[Netto afname 2024 (LDN)]]</f>
        <v>217.72094999999999</v>
      </c>
    </row>
    <row r="4371" spans="1:10" x14ac:dyDescent="0.2">
      <c r="A4371">
        <f t="shared" si="137"/>
        <v>7</v>
      </c>
      <c r="B4371" t="s">
        <v>4369</v>
      </c>
      <c r="C4371" s="1">
        <v>180.31399999999999</v>
      </c>
      <c r="D4371" s="1">
        <v>0</v>
      </c>
      <c r="E4371" s="1">
        <v>0</v>
      </c>
      <c r="F4371" s="1">
        <f t="shared" si="138"/>
        <v>180.31399999999999</v>
      </c>
      <c r="G4371" s="34"/>
      <c r="H4371" s="1">
        <v>769.2</v>
      </c>
      <c r="I4371" s="1">
        <f>IF(Tabel1[[#This Row],[Netto afname 2024 (LDN)]]-Tabel1[[#This Row],[Wind profiel]]&lt;0,0,Tabel1[[#This Row],[Netto afname 2024 (LDN)]]-Tabel1[[#This Row],[Wind profiel]])</f>
        <v>0</v>
      </c>
      <c r="J4371" s="1">
        <f>Tabel1[[#This Row],[Wind profiel]]-Tabel1[[#This Row],[Netto afname 2024 (LDN)]]</f>
        <v>588.88600000000008</v>
      </c>
    </row>
    <row r="4372" spans="1:10" x14ac:dyDescent="0.2">
      <c r="A4372">
        <f t="shared" si="137"/>
        <v>7</v>
      </c>
      <c r="B4372" t="s">
        <v>4370</v>
      </c>
      <c r="C4372" s="1">
        <v>171.45024999999998</v>
      </c>
      <c r="D4372" s="1">
        <v>0</v>
      </c>
      <c r="E4372" s="1">
        <v>0</v>
      </c>
      <c r="F4372" s="1">
        <f t="shared" si="138"/>
        <v>171.45024999999998</v>
      </c>
      <c r="G4372" s="34"/>
      <c r="H4372" s="1">
        <v>1145</v>
      </c>
      <c r="I4372" s="1">
        <f>IF(Tabel1[[#This Row],[Netto afname 2024 (LDN)]]-Tabel1[[#This Row],[Wind profiel]]&lt;0,0,Tabel1[[#This Row],[Netto afname 2024 (LDN)]]-Tabel1[[#This Row],[Wind profiel]])</f>
        <v>0</v>
      </c>
      <c r="J4372" s="1">
        <f>Tabel1[[#This Row],[Wind profiel]]-Tabel1[[#This Row],[Netto afname 2024 (LDN)]]</f>
        <v>973.54975000000002</v>
      </c>
    </row>
    <row r="4373" spans="1:10" x14ac:dyDescent="0.2">
      <c r="A4373">
        <f t="shared" si="137"/>
        <v>7</v>
      </c>
      <c r="B4373" t="s">
        <v>4371</v>
      </c>
      <c r="C4373" s="1">
        <v>161.62414999999999</v>
      </c>
      <c r="D4373" s="1">
        <v>0</v>
      </c>
      <c r="E4373" s="1">
        <v>0</v>
      </c>
      <c r="F4373" s="1">
        <f t="shared" si="138"/>
        <v>161.62414999999999</v>
      </c>
      <c r="G4373" s="34"/>
      <c r="H4373" s="1">
        <v>1238.5</v>
      </c>
      <c r="I4373" s="1">
        <f>IF(Tabel1[[#This Row],[Netto afname 2024 (LDN)]]-Tabel1[[#This Row],[Wind profiel]]&lt;0,0,Tabel1[[#This Row],[Netto afname 2024 (LDN)]]-Tabel1[[#This Row],[Wind profiel]])</f>
        <v>0</v>
      </c>
      <c r="J4373" s="1">
        <f>Tabel1[[#This Row],[Wind profiel]]-Tabel1[[#This Row],[Netto afname 2024 (LDN)]]</f>
        <v>1076.8758499999999</v>
      </c>
    </row>
    <row r="4374" spans="1:10" x14ac:dyDescent="0.2">
      <c r="A4374">
        <f t="shared" si="137"/>
        <v>7</v>
      </c>
      <c r="B4374" t="s">
        <v>4372</v>
      </c>
      <c r="C4374" s="1">
        <v>160.86440000000002</v>
      </c>
      <c r="D4374" s="1">
        <v>0</v>
      </c>
      <c r="E4374" s="1">
        <v>0</v>
      </c>
      <c r="F4374" s="1">
        <f t="shared" si="138"/>
        <v>160.86440000000002</v>
      </c>
      <c r="G4374" s="34"/>
      <c r="H4374" s="1">
        <v>1168.3</v>
      </c>
      <c r="I4374" s="1">
        <f>IF(Tabel1[[#This Row],[Netto afname 2024 (LDN)]]-Tabel1[[#This Row],[Wind profiel]]&lt;0,0,Tabel1[[#This Row],[Netto afname 2024 (LDN)]]-Tabel1[[#This Row],[Wind profiel]])</f>
        <v>0</v>
      </c>
      <c r="J4374" s="1">
        <f>Tabel1[[#This Row],[Wind profiel]]-Tabel1[[#This Row],[Netto afname 2024 (LDN)]]</f>
        <v>1007.4355999999999</v>
      </c>
    </row>
    <row r="4375" spans="1:10" x14ac:dyDescent="0.2">
      <c r="A4375">
        <f t="shared" si="137"/>
        <v>7</v>
      </c>
      <c r="B4375" t="s">
        <v>4373</v>
      </c>
      <c r="C4375" s="1">
        <v>151.95000000000002</v>
      </c>
      <c r="D4375" s="1">
        <v>0</v>
      </c>
      <c r="E4375" s="1">
        <v>2</v>
      </c>
      <c r="F4375" s="1">
        <f t="shared" si="138"/>
        <v>153.95000000000002</v>
      </c>
      <c r="G4375" s="34"/>
      <c r="H4375" s="1">
        <v>1391.6</v>
      </c>
      <c r="I4375" s="1">
        <f>IF(Tabel1[[#This Row],[Netto afname 2024 (LDN)]]-Tabel1[[#This Row],[Wind profiel]]&lt;0,0,Tabel1[[#This Row],[Netto afname 2024 (LDN)]]-Tabel1[[#This Row],[Wind profiel]])</f>
        <v>0</v>
      </c>
      <c r="J4375" s="1">
        <f>Tabel1[[#This Row],[Wind profiel]]-Tabel1[[#This Row],[Netto afname 2024 (LDN)]]</f>
        <v>1239.6499999999999</v>
      </c>
    </row>
    <row r="4376" spans="1:10" x14ac:dyDescent="0.2">
      <c r="A4376">
        <f t="shared" si="137"/>
        <v>7</v>
      </c>
      <c r="B4376" t="s">
        <v>4374</v>
      </c>
      <c r="C4376" s="1">
        <v>101.3</v>
      </c>
      <c r="D4376" s="1">
        <v>0</v>
      </c>
      <c r="E4376" s="1">
        <v>53.519999999999996</v>
      </c>
      <c r="F4376" s="1">
        <f t="shared" si="138"/>
        <v>154.82</v>
      </c>
      <c r="G4376" s="34"/>
      <c r="H4376" s="1">
        <v>1746.3</v>
      </c>
      <c r="I4376" s="1">
        <f>IF(Tabel1[[#This Row],[Netto afname 2024 (LDN)]]-Tabel1[[#This Row],[Wind profiel]]&lt;0,0,Tabel1[[#This Row],[Netto afname 2024 (LDN)]]-Tabel1[[#This Row],[Wind profiel]])</f>
        <v>0</v>
      </c>
      <c r="J4376" s="1">
        <f>Tabel1[[#This Row],[Wind profiel]]-Tabel1[[#This Row],[Netto afname 2024 (LDN)]]</f>
        <v>1645</v>
      </c>
    </row>
    <row r="4377" spans="1:10" x14ac:dyDescent="0.2">
      <c r="A4377">
        <f t="shared" si="137"/>
        <v>7</v>
      </c>
      <c r="B4377" t="s">
        <v>4375</v>
      </c>
      <c r="C4377" s="1">
        <v>95.475250000000003</v>
      </c>
      <c r="D4377" s="1">
        <v>2.6159921026653503</v>
      </c>
      <c r="E4377" s="1">
        <v>78.239999999999995</v>
      </c>
      <c r="F4377" s="1">
        <f t="shared" si="138"/>
        <v>171.09925789733464</v>
      </c>
      <c r="G4377" s="34"/>
      <c r="H4377" s="1">
        <v>1069.7</v>
      </c>
      <c r="I4377" s="1">
        <f>IF(Tabel1[[#This Row],[Netto afname 2024 (LDN)]]-Tabel1[[#This Row],[Wind profiel]]&lt;0,0,Tabel1[[#This Row],[Netto afname 2024 (LDN)]]-Tabel1[[#This Row],[Wind profiel]])</f>
        <v>0</v>
      </c>
      <c r="J4377" s="1">
        <f>Tabel1[[#This Row],[Wind profiel]]-Tabel1[[#This Row],[Netto afname 2024 (LDN)]]</f>
        <v>974.22475000000009</v>
      </c>
    </row>
    <row r="4378" spans="1:10" x14ac:dyDescent="0.2">
      <c r="A4378">
        <f t="shared" si="137"/>
        <v>7</v>
      </c>
      <c r="B4378" t="s">
        <v>4376</v>
      </c>
      <c r="C4378" s="1">
        <v>3.7987500000000001</v>
      </c>
      <c r="D4378" s="1">
        <v>89.536031589338592</v>
      </c>
      <c r="E4378" s="1">
        <v>266.56</v>
      </c>
      <c r="F4378" s="1">
        <f t="shared" si="138"/>
        <v>180.82271841066139</v>
      </c>
      <c r="G4378" s="34"/>
      <c r="H4378" s="1">
        <v>731.8</v>
      </c>
      <c r="I4378" s="1">
        <f>IF(Tabel1[[#This Row],[Netto afname 2024 (LDN)]]-Tabel1[[#This Row],[Wind profiel]]&lt;0,0,Tabel1[[#This Row],[Netto afname 2024 (LDN)]]-Tabel1[[#This Row],[Wind profiel]])</f>
        <v>0</v>
      </c>
      <c r="J4378" s="1">
        <f>Tabel1[[#This Row],[Wind profiel]]-Tabel1[[#This Row],[Netto afname 2024 (LDN)]]</f>
        <v>728.00124999999991</v>
      </c>
    </row>
    <row r="4379" spans="1:10" x14ac:dyDescent="0.2">
      <c r="A4379">
        <f t="shared" si="137"/>
        <v>7</v>
      </c>
      <c r="B4379" t="s">
        <v>4377</v>
      </c>
      <c r="C4379" s="1">
        <v>95.981749999999991</v>
      </c>
      <c r="D4379" s="1">
        <v>17.226061204343534</v>
      </c>
      <c r="E4379" s="1">
        <v>145.68</v>
      </c>
      <c r="F4379" s="1">
        <f t="shared" si="138"/>
        <v>224.43568879565646</v>
      </c>
      <c r="G4379" s="34"/>
      <c r="H4379" s="1">
        <v>492.7</v>
      </c>
      <c r="I4379" s="1">
        <f>IF(Tabel1[[#This Row],[Netto afname 2024 (LDN)]]-Tabel1[[#This Row],[Wind profiel]]&lt;0,0,Tabel1[[#This Row],[Netto afname 2024 (LDN)]]-Tabel1[[#This Row],[Wind profiel]])</f>
        <v>0</v>
      </c>
      <c r="J4379" s="1">
        <f>Tabel1[[#This Row],[Wind profiel]]-Tabel1[[#This Row],[Netto afname 2024 (LDN)]]</f>
        <v>396.71825000000001</v>
      </c>
    </row>
    <row r="4380" spans="1:10" x14ac:dyDescent="0.2">
      <c r="A4380">
        <f t="shared" si="137"/>
        <v>7</v>
      </c>
      <c r="B4380" t="s">
        <v>4378</v>
      </c>
      <c r="C4380" s="1">
        <v>176.81914999999998</v>
      </c>
      <c r="D4380" s="1">
        <v>0.49358341559723595</v>
      </c>
      <c r="E4380" s="1">
        <v>133.36000000000001</v>
      </c>
      <c r="F4380" s="1">
        <f t="shared" si="138"/>
        <v>309.68556658440275</v>
      </c>
      <c r="G4380" s="34"/>
      <c r="H4380" s="1">
        <v>480.8</v>
      </c>
      <c r="I4380" s="1">
        <f>IF(Tabel1[[#This Row],[Netto afname 2024 (LDN)]]-Tabel1[[#This Row],[Wind profiel]]&lt;0,0,Tabel1[[#This Row],[Netto afname 2024 (LDN)]]-Tabel1[[#This Row],[Wind profiel]])</f>
        <v>0</v>
      </c>
      <c r="J4380" s="1">
        <f>Tabel1[[#This Row],[Wind profiel]]-Tabel1[[#This Row],[Netto afname 2024 (LDN)]]</f>
        <v>303.98085000000003</v>
      </c>
    </row>
    <row r="4381" spans="1:10" x14ac:dyDescent="0.2">
      <c r="A4381">
        <f t="shared" si="137"/>
        <v>7</v>
      </c>
      <c r="B4381" t="s">
        <v>4379</v>
      </c>
      <c r="C4381" s="1">
        <v>74.962000000000003</v>
      </c>
      <c r="D4381" s="1">
        <v>26.209279368213231</v>
      </c>
      <c r="E4381" s="1">
        <v>248</v>
      </c>
      <c r="F4381" s="1">
        <f t="shared" si="138"/>
        <v>296.75272063178676</v>
      </c>
      <c r="G4381" s="34"/>
      <c r="H4381" s="1">
        <v>641.4</v>
      </c>
      <c r="I4381" s="1">
        <f>IF(Tabel1[[#This Row],[Netto afname 2024 (LDN)]]-Tabel1[[#This Row],[Wind profiel]]&lt;0,0,Tabel1[[#This Row],[Netto afname 2024 (LDN)]]-Tabel1[[#This Row],[Wind profiel]])</f>
        <v>0</v>
      </c>
      <c r="J4381" s="1">
        <f>Tabel1[[#This Row],[Wind profiel]]-Tabel1[[#This Row],[Netto afname 2024 (LDN)]]</f>
        <v>566.43799999999999</v>
      </c>
    </row>
    <row r="4382" spans="1:10" x14ac:dyDescent="0.2">
      <c r="A4382">
        <f t="shared" si="137"/>
        <v>7</v>
      </c>
      <c r="B4382" t="s">
        <v>4380</v>
      </c>
      <c r="C4382" s="1">
        <v>20.259999999999998</v>
      </c>
      <c r="D4382" s="1">
        <v>25.172754195459035</v>
      </c>
      <c r="E4382" s="1">
        <v>273.76</v>
      </c>
      <c r="F4382" s="1">
        <f t="shared" si="138"/>
        <v>268.84724580454093</v>
      </c>
      <c r="G4382" s="34"/>
      <c r="H4382" s="1">
        <v>539.70000000000005</v>
      </c>
      <c r="I4382" s="1">
        <f>IF(Tabel1[[#This Row],[Netto afname 2024 (LDN)]]-Tabel1[[#This Row],[Wind profiel]]&lt;0,0,Tabel1[[#This Row],[Netto afname 2024 (LDN)]]-Tabel1[[#This Row],[Wind profiel]])</f>
        <v>0</v>
      </c>
      <c r="J4382" s="1">
        <f>Tabel1[[#This Row],[Wind profiel]]-Tabel1[[#This Row],[Netto afname 2024 (LDN)]]</f>
        <v>519.44000000000005</v>
      </c>
    </row>
    <row r="4383" spans="1:10" x14ac:dyDescent="0.2">
      <c r="A4383">
        <f t="shared" si="137"/>
        <v>7</v>
      </c>
      <c r="B4383" t="s">
        <v>4381</v>
      </c>
      <c r="C4383" s="1">
        <v>57.082550000000005</v>
      </c>
      <c r="D4383" s="1">
        <v>4.6890424481737414</v>
      </c>
      <c r="E4383" s="1">
        <v>218.15999999999997</v>
      </c>
      <c r="F4383" s="1">
        <f t="shared" si="138"/>
        <v>270.55350755182627</v>
      </c>
      <c r="G4383" s="34"/>
      <c r="H4383" s="1">
        <v>771.5</v>
      </c>
      <c r="I4383" s="1">
        <f>IF(Tabel1[[#This Row],[Netto afname 2024 (LDN)]]-Tabel1[[#This Row],[Wind profiel]]&lt;0,0,Tabel1[[#This Row],[Netto afname 2024 (LDN)]]-Tabel1[[#This Row],[Wind profiel]])</f>
        <v>0</v>
      </c>
      <c r="J4383" s="1">
        <f>Tabel1[[#This Row],[Wind profiel]]-Tabel1[[#This Row],[Netto afname 2024 (LDN)]]</f>
        <v>714.41745000000003</v>
      </c>
    </row>
    <row r="4384" spans="1:10" x14ac:dyDescent="0.2">
      <c r="A4384">
        <f t="shared" si="137"/>
        <v>7</v>
      </c>
      <c r="B4384" t="s">
        <v>4382</v>
      </c>
      <c r="C4384" s="1">
        <v>48.573350000000005</v>
      </c>
      <c r="D4384" s="1">
        <v>9.0819348469891423</v>
      </c>
      <c r="E4384" s="1">
        <v>219.6</v>
      </c>
      <c r="F4384" s="1">
        <f t="shared" si="138"/>
        <v>259.09141515301087</v>
      </c>
      <c r="G4384" s="34"/>
      <c r="H4384" s="1">
        <v>1076.9000000000001</v>
      </c>
      <c r="I4384" s="1">
        <f>IF(Tabel1[[#This Row],[Netto afname 2024 (LDN)]]-Tabel1[[#This Row],[Wind profiel]]&lt;0,0,Tabel1[[#This Row],[Netto afname 2024 (LDN)]]-Tabel1[[#This Row],[Wind profiel]])</f>
        <v>0</v>
      </c>
      <c r="J4384" s="1">
        <f>Tabel1[[#This Row],[Wind profiel]]-Tabel1[[#This Row],[Netto afname 2024 (LDN)]]</f>
        <v>1028.32665</v>
      </c>
    </row>
    <row r="4385" spans="1:10" x14ac:dyDescent="0.2">
      <c r="A4385">
        <f t="shared" si="137"/>
        <v>7</v>
      </c>
      <c r="B4385" t="s">
        <v>4383</v>
      </c>
      <c r="C4385" s="1">
        <v>56.018900000000002</v>
      </c>
      <c r="D4385" s="1">
        <v>8.24284304047384</v>
      </c>
      <c r="E4385" s="1">
        <v>195.84</v>
      </c>
      <c r="F4385" s="1">
        <f t="shared" si="138"/>
        <v>243.61605695952616</v>
      </c>
      <c r="G4385" s="34"/>
      <c r="H4385" s="1">
        <v>1045.5999999999999</v>
      </c>
      <c r="I4385" s="1">
        <f>IF(Tabel1[[#This Row],[Netto afname 2024 (LDN)]]-Tabel1[[#This Row],[Wind profiel]]&lt;0,0,Tabel1[[#This Row],[Netto afname 2024 (LDN)]]-Tabel1[[#This Row],[Wind profiel]])</f>
        <v>0</v>
      </c>
      <c r="J4385" s="1">
        <f>Tabel1[[#This Row],[Wind profiel]]-Tabel1[[#This Row],[Netto afname 2024 (LDN)]]</f>
        <v>989.58109999999988</v>
      </c>
    </row>
    <row r="4386" spans="1:10" x14ac:dyDescent="0.2">
      <c r="A4386">
        <f t="shared" si="137"/>
        <v>7</v>
      </c>
      <c r="B4386" t="s">
        <v>4384</v>
      </c>
      <c r="C4386" s="1">
        <v>77.747750000000011</v>
      </c>
      <c r="D4386" s="1">
        <v>10.513326752221126</v>
      </c>
      <c r="E4386" s="1">
        <v>148.80000000000001</v>
      </c>
      <c r="F4386" s="1">
        <f t="shared" si="138"/>
        <v>216.03442324777888</v>
      </c>
      <c r="G4386" s="34"/>
      <c r="H4386" s="1">
        <v>973.1</v>
      </c>
      <c r="I4386" s="1">
        <f>IF(Tabel1[[#This Row],[Netto afname 2024 (LDN)]]-Tabel1[[#This Row],[Wind profiel]]&lt;0,0,Tabel1[[#This Row],[Netto afname 2024 (LDN)]]-Tabel1[[#This Row],[Wind profiel]])</f>
        <v>0</v>
      </c>
      <c r="J4386" s="1">
        <f>Tabel1[[#This Row],[Wind profiel]]-Tabel1[[#This Row],[Netto afname 2024 (LDN)]]</f>
        <v>895.35225000000003</v>
      </c>
    </row>
    <row r="4387" spans="1:10" x14ac:dyDescent="0.2">
      <c r="A4387">
        <f t="shared" si="137"/>
        <v>7</v>
      </c>
      <c r="B4387" t="s">
        <v>4385</v>
      </c>
      <c r="C4387" s="1">
        <v>10.231300000000001</v>
      </c>
      <c r="D4387" s="1">
        <v>69.743336623889434</v>
      </c>
      <c r="E4387" s="1">
        <v>272.56</v>
      </c>
      <c r="F4387" s="1">
        <f t="shared" si="138"/>
        <v>213.04796337611054</v>
      </c>
      <c r="G4387" s="34"/>
      <c r="H4387" s="1">
        <v>764.5</v>
      </c>
      <c r="I4387" s="1">
        <f>IF(Tabel1[[#This Row],[Netto afname 2024 (LDN)]]-Tabel1[[#This Row],[Wind profiel]]&lt;0,0,Tabel1[[#This Row],[Netto afname 2024 (LDN)]]-Tabel1[[#This Row],[Wind profiel]])</f>
        <v>0</v>
      </c>
      <c r="J4387" s="1">
        <f>Tabel1[[#This Row],[Wind profiel]]-Tabel1[[#This Row],[Netto afname 2024 (LDN)]]</f>
        <v>754.26869999999997</v>
      </c>
    </row>
    <row r="4388" spans="1:10" x14ac:dyDescent="0.2">
      <c r="A4388">
        <f t="shared" si="137"/>
        <v>7</v>
      </c>
      <c r="B4388" t="s">
        <v>4386</v>
      </c>
      <c r="C4388" s="1">
        <v>59.9696</v>
      </c>
      <c r="D4388" s="1">
        <v>1.2339585389930898</v>
      </c>
      <c r="E4388" s="1">
        <v>150.32</v>
      </c>
      <c r="F4388" s="1">
        <f t="shared" si="138"/>
        <v>209.05564146100693</v>
      </c>
      <c r="G4388" s="34"/>
      <c r="H4388" s="1">
        <v>663.8</v>
      </c>
      <c r="I4388" s="1">
        <f>IF(Tabel1[[#This Row],[Netto afname 2024 (LDN)]]-Tabel1[[#This Row],[Wind profiel]]&lt;0,0,Tabel1[[#This Row],[Netto afname 2024 (LDN)]]-Tabel1[[#This Row],[Wind profiel]])</f>
        <v>0</v>
      </c>
      <c r="J4388" s="1">
        <f>Tabel1[[#This Row],[Wind profiel]]-Tabel1[[#This Row],[Netto afname 2024 (LDN)]]</f>
        <v>603.83039999999994</v>
      </c>
    </row>
    <row r="4389" spans="1:10" x14ac:dyDescent="0.2">
      <c r="A4389">
        <f t="shared" si="137"/>
        <v>7</v>
      </c>
      <c r="B4389" t="s">
        <v>4387</v>
      </c>
      <c r="C4389" s="1">
        <v>133.46275</v>
      </c>
      <c r="D4389" s="1">
        <v>0</v>
      </c>
      <c r="E4389" s="1">
        <v>78.239999999999995</v>
      </c>
      <c r="F4389" s="1">
        <f t="shared" si="138"/>
        <v>211.70274999999998</v>
      </c>
      <c r="G4389" s="34"/>
      <c r="H4389" s="1">
        <v>944.4</v>
      </c>
      <c r="I4389" s="1">
        <f>IF(Tabel1[[#This Row],[Netto afname 2024 (LDN)]]-Tabel1[[#This Row],[Wind profiel]]&lt;0,0,Tabel1[[#This Row],[Netto afname 2024 (LDN)]]-Tabel1[[#This Row],[Wind profiel]])</f>
        <v>0</v>
      </c>
      <c r="J4389" s="1">
        <f>Tabel1[[#This Row],[Wind profiel]]-Tabel1[[#This Row],[Netto afname 2024 (LDN)]]</f>
        <v>810.93724999999995</v>
      </c>
    </row>
    <row r="4390" spans="1:10" x14ac:dyDescent="0.2">
      <c r="A4390">
        <f t="shared" si="137"/>
        <v>7</v>
      </c>
      <c r="B4390" t="s">
        <v>4388</v>
      </c>
      <c r="C4390" s="1">
        <v>183.09975000000003</v>
      </c>
      <c r="D4390" s="1">
        <v>0</v>
      </c>
      <c r="E4390" s="1">
        <v>30.88</v>
      </c>
      <c r="F4390" s="1">
        <f t="shared" si="138"/>
        <v>213.97975000000002</v>
      </c>
      <c r="G4390" s="34"/>
      <c r="H4390" s="1">
        <v>1028.2</v>
      </c>
      <c r="I4390" s="1">
        <f>IF(Tabel1[[#This Row],[Netto afname 2024 (LDN)]]-Tabel1[[#This Row],[Wind profiel]]&lt;0,0,Tabel1[[#This Row],[Netto afname 2024 (LDN)]]-Tabel1[[#This Row],[Wind profiel]])</f>
        <v>0</v>
      </c>
      <c r="J4390" s="1">
        <f>Tabel1[[#This Row],[Wind profiel]]-Tabel1[[#This Row],[Netto afname 2024 (LDN)]]</f>
        <v>845.10024999999996</v>
      </c>
    </row>
    <row r="4391" spans="1:10" x14ac:dyDescent="0.2">
      <c r="A4391">
        <f t="shared" si="137"/>
        <v>7</v>
      </c>
      <c r="B4391" t="s">
        <v>4389</v>
      </c>
      <c r="C4391" s="1">
        <v>213.99625</v>
      </c>
      <c r="D4391" s="1">
        <v>0</v>
      </c>
      <c r="E4391" s="1">
        <v>1.36</v>
      </c>
      <c r="F4391" s="1">
        <f t="shared" si="138"/>
        <v>215.35625000000002</v>
      </c>
      <c r="G4391" s="34"/>
      <c r="H4391" s="1">
        <v>1017.1</v>
      </c>
      <c r="I4391" s="1">
        <f>IF(Tabel1[[#This Row],[Netto afname 2024 (LDN)]]-Tabel1[[#This Row],[Wind profiel]]&lt;0,0,Tabel1[[#This Row],[Netto afname 2024 (LDN)]]-Tabel1[[#This Row],[Wind profiel]])</f>
        <v>0</v>
      </c>
      <c r="J4391" s="1">
        <f>Tabel1[[#This Row],[Wind profiel]]-Tabel1[[#This Row],[Netto afname 2024 (LDN)]]</f>
        <v>803.10374999999999</v>
      </c>
    </row>
    <row r="4392" spans="1:10" x14ac:dyDescent="0.2">
      <c r="A4392">
        <f t="shared" si="137"/>
        <v>7</v>
      </c>
      <c r="B4392" t="s">
        <v>4390</v>
      </c>
      <c r="C4392" s="1">
        <v>214.70535000000001</v>
      </c>
      <c r="D4392" s="1">
        <v>0</v>
      </c>
      <c r="E4392" s="1">
        <v>0</v>
      </c>
      <c r="F4392" s="1">
        <f t="shared" si="138"/>
        <v>214.70535000000001</v>
      </c>
      <c r="G4392" s="34"/>
      <c r="H4392" s="1">
        <v>1602.6</v>
      </c>
      <c r="I4392" s="1">
        <f>IF(Tabel1[[#This Row],[Netto afname 2024 (LDN)]]-Tabel1[[#This Row],[Wind profiel]]&lt;0,0,Tabel1[[#This Row],[Netto afname 2024 (LDN)]]-Tabel1[[#This Row],[Wind profiel]])</f>
        <v>0</v>
      </c>
      <c r="J4392" s="1">
        <f>Tabel1[[#This Row],[Wind profiel]]-Tabel1[[#This Row],[Netto afname 2024 (LDN)]]</f>
        <v>1387.89465</v>
      </c>
    </row>
    <row r="4393" spans="1:10" x14ac:dyDescent="0.2">
      <c r="A4393">
        <f t="shared" si="137"/>
        <v>7</v>
      </c>
      <c r="B4393" t="s">
        <v>4391</v>
      </c>
      <c r="C4393" s="1">
        <v>195.0025</v>
      </c>
      <c r="D4393" s="1">
        <v>0</v>
      </c>
      <c r="E4393" s="1">
        <v>0</v>
      </c>
      <c r="F4393" s="1">
        <f t="shared" si="138"/>
        <v>195.0025</v>
      </c>
      <c r="G4393" s="34"/>
      <c r="H4393" s="1">
        <v>1078.5999999999999</v>
      </c>
      <c r="I4393" s="1">
        <f>IF(Tabel1[[#This Row],[Netto afname 2024 (LDN)]]-Tabel1[[#This Row],[Wind profiel]]&lt;0,0,Tabel1[[#This Row],[Netto afname 2024 (LDN)]]-Tabel1[[#This Row],[Wind profiel]])</f>
        <v>0</v>
      </c>
      <c r="J4393" s="1">
        <f>Tabel1[[#This Row],[Wind profiel]]-Tabel1[[#This Row],[Netto afname 2024 (LDN)]]</f>
        <v>883.59749999999985</v>
      </c>
    </row>
    <row r="4394" spans="1:10" x14ac:dyDescent="0.2">
      <c r="A4394">
        <f t="shared" si="137"/>
        <v>7</v>
      </c>
      <c r="B4394" t="s">
        <v>4392</v>
      </c>
      <c r="C4394" s="1">
        <v>186.13875000000002</v>
      </c>
      <c r="D4394" s="1">
        <v>0</v>
      </c>
      <c r="E4394" s="1">
        <v>0</v>
      </c>
      <c r="F4394" s="1">
        <f t="shared" si="138"/>
        <v>186.13875000000002</v>
      </c>
      <c r="G4394" s="34"/>
      <c r="H4394" s="1">
        <v>938.7</v>
      </c>
      <c r="I4394" s="1">
        <f>IF(Tabel1[[#This Row],[Netto afname 2024 (LDN)]]-Tabel1[[#This Row],[Wind profiel]]&lt;0,0,Tabel1[[#This Row],[Netto afname 2024 (LDN)]]-Tabel1[[#This Row],[Wind profiel]])</f>
        <v>0</v>
      </c>
      <c r="J4394" s="1">
        <f>Tabel1[[#This Row],[Wind profiel]]-Tabel1[[#This Row],[Netto afname 2024 (LDN)]]</f>
        <v>752.56124999999997</v>
      </c>
    </row>
    <row r="4395" spans="1:10" x14ac:dyDescent="0.2">
      <c r="A4395">
        <f t="shared" si="137"/>
        <v>7</v>
      </c>
      <c r="B4395" t="s">
        <v>4393</v>
      </c>
      <c r="C4395" s="1">
        <v>185.48029999999997</v>
      </c>
      <c r="D4395" s="1">
        <v>0</v>
      </c>
      <c r="E4395" s="1">
        <v>0</v>
      </c>
      <c r="F4395" s="1">
        <f t="shared" si="138"/>
        <v>185.48029999999997</v>
      </c>
      <c r="G4395" s="34"/>
      <c r="H4395" s="1">
        <v>1633.4</v>
      </c>
      <c r="I4395" s="1">
        <f>IF(Tabel1[[#This Row],[Netto afname 2024 (LDN)]]-Tabel1[[#This Row],[Wind profiel]]&lt;0,0,Tabel1[[#This Row],[Netto afname 2024 (LDN)]]-Tabel1[[#This Row],[Wind profiel]])</f>
        <v>0</v>
      </c>
      <c r="J4395" s="1">
        <f>Tabel1[[#This Row],[Wind profiel]]-Tabel1[[#This Row],[Netto afname 2024 (LDN)]]</f>
        <v>1447.9197000000001</v>
      </c>
    </row>
    <row r="4396" spans="1:10" x14ac:dyDescent="0.2">
      <c r="A4396">
        <f t="shared" si="137"/>
        <v>7</v>
      </c>
      <c r="B4396" t="s">
        <v>4394</v>
      </c>
      <c r="C4396" s="1">
        <v>182.39064999999999</v>
      </c>
      <c r="D4396" s="1">
        <v>0</v>
      </c>
      <c r="E4396" s="1">
        <v>0</v>
      </c>
      <c r="F4396" s="1">
        <f t="shared" si="138"/>
        <v>182.39064999999999</v>
      </c>
      <c r="G4396" s="34"/>
      <c r="H4396" s="1">
        <v>1942.7</v>
      </c>
      <c r="I4396" s="1">
        <f>IF(Tabel1[[#This Row],[Netto afname 2024 (LDN)]]-Tabel1[[#This Row],[Wind profiel]]&lt;0,0,Tabel1[[#This Row],[Netto afname 2024 (LDN)]]-Tabel1[[#This Row],[Wind profiel]])</f>
        <v>0</v>
      </c>
      <c r="J4396" s="1">
        <f>Tabel1[[#This Row],[Wind profiel]]-Tabel1[[#This Row],[Netto afname 2024 (LDN)]]</f>
        <v>1760.30935</v>
      </c>
    </row>
    <row r="4397" spans="1:10" x14ac:dyDescent="0.2">
      <c r="A4397">
        <f t="shared" si="137"/>
        <v>7</v>
      </c>
      <c r="B4397" t="s">
        <v>4395</v>
      </c>
      <c r="C4397" s="1">
        <v>178.33864999999997</v>
      </c>
      <c r="D4397" s="1">
        <v>0</v>
      </c>
      <c r="E4397" s="1">
        <v>0</v>
      </c>
      <c r="F4397" s="1">
        <f t="shared" si="138"/>
        <v>178.33864999999997</v>
      </c>
      <c r="G4397" s="34"/>
      <c r="H4397" s="1">
        <v>1292.3</v>
      </c>
      <c r="I4397" s="1">
        <f>IF(Tabel1[[#This Row],[Netto afname 2024 (LDN)]]-Tabel1[[#This Row],[Wind profiel]]&lt;0,0,Tabel1[[#This Row],[Netto afname 2024 (LDN)]]-Tabel1[[#This Row],[Wind profiel]])</f>
        <v>0</v>
      </c>
      <c r="J4397" s="1">
        <f>Tabel1[[#This Row],[Wind profiel]]-Tabel1[[#This Row],[Netto afname 2024 (LDN)]]</f>
        <v>1113.96135</v>
      </c>
    </row>
    <row r="4398" spans="1:10" x14ac:dyDescent="0.2">
      <c r="A4398">
        <f t="shared" si="137"/>
        <v>7</v>
      </c>
      <c r="B4398" t="s">
        <v>4396</v>
      </c>
      <c r="C4398" s="1">
        <v>185.58159999999998</v>
      </c>
      <c r="D4398" s="1">
        <v>0</v>
      </c>
      <c r="E4398" s="1">
        <v>0</v>
      </c>
      <c r="F4398" s="1">
        <f t="shared" si="138"/>
        <v>185.58159999999998</v>
      </c>
      <c r="G4398" s="34"/>
      <c r="H4398" s="1">
        <v>812.1</v>
      </c>
      <c r="I4398" s="1">
        <f>IF(Tabel1[[#This Row],[Netto afname 2024 (LDN)]]-Tabel1[[#This Row],[Wind profiel]]&lt;0,0,Tabel1[[#This Row],[Netto afname 2024 (LDN)]]-Tabel1[[#This Row],[Wind profiel]])</f>
        <v>0</v>
      </c>
      <c r="J4398" s="1">
        <f>Tabel1[[#This Row],[Wind profiel]]-Tabel1[[#This Row],[Netto afname 2024 (LDN)]]</f>
        <v>626.51840000000004</v>
      </c>
    </row>
    <row r="4399" spans="1:10" x14ac:dyDescent="0.2">
      <c r="A4399">
        <f t="shared" si="137"/>
        <v>7</v>
      </c>
      <c r="B4399" t="s">
        <v>4397</v>
      </c>
      <c r="C4399" s="1">
        <v>185.58160000000001</v>
      </c>
      <c r="D4399" s="1">
        <v>0</v>
      </c>
      <c r="E4399" s="1">
        <v>0.24</v>
      </c>
      <c r="F4399" s="1">
        <f t="shared" si="138"/>
        <v>185.82160000000002</v>
      </c>
      <c r="G4399" s="34"/>
      <c r="H4399" s="1">
        <v>501.6</v>
      </c>
      <c r="I4399" s="1">
        <f>IF(Tabel1[[#This Row],[Netto afname 2024 (LDN)]]-Tabel1[[#This Row],[Wind profiel]]&lt;0,0,Tabel1[[#This Row],[Netto afname 2024 (LDN)]]-Tabel1[[#This Row],[Wind profiel]])</f>
        <v>0</v>
      </c>
      <c r="J4399" s="1">
        <f>Tabel1[[#This Row],[Wind profiel]]-Tabel1[[#This Row],[Netto afname 2024 (LDN)]]</f>
        <v>316.01840000000004</v>
      </c>
    </row>
    <row r="4400" spans="1:10" x14ac:dyDescent="0.2">
      <c r="A4400">
        <f t="shared" si="137"/>
        <v>7</v>
      </c>
      <c r="B4400" t="s">
        <v>4398</v>
      </c>
      <c r="C4400" s="1">
        <v>180.46594999999999</v>
      </c>
      <c r="D4400" s="1">
        <v>0</v>
      </c>
      <c r="E4400" s="1">
        <v>11.280000000000001</v>
      </c>
      <c r="F4400" s="1">
        <f t="shared" si="138"/>
        <v>191.74594999999999</v>
      </c>
      <c r="G4400" s="34"/>
      <c r="H4400" s="1">
        <v>290.10000000000002</v>
      </c>
      <c r="I4400" s="1">
        <f>IF(Tabel1[[#This Row],[Netto afname 2024 (LDN)]]-Tabel1[[#This Row],[Wind profiel]]&lt;0,0,Tabel1[[#This Row],[Netto afname 2024 (LDN)]]-Tabel1[[#This Row],[Wind profiel]])</f>
        <v>0</v>
      </c>
      <c r="J4400" s="1">
        <f>Tabel1[[#This Row],[Wind profiel]]-Tabel1[[#This Row],[Netto afname 2024 (LDN)]]</f>
        <v>109.63405000000003</v>
      </c>
    </row>
    <row r="4401" spans="1:10" x14ac:dyDescent="0.2">
      <c r="A4401">
        <f t="shared" si="137"/>
        <v>7</v>
      </c>
      <c r="B4401" t="s">
        <v>4399</v>
      </c>
      <c r="C4401" s="1">
        <v>190.08945</v>
      </c>
      <c r="D4401" s="1">
        <v>0</v>
      </c>
      <c r="E4401" s="1">
        <v>13.760000000000002</v>
      </c>
      <c r="F4401" s="1">
        <f t="shared" si="138"/>
        <v>203.84944999999999</v>
      </c>
      <c r="G4401" s="34"/>
      <c r="H4401" s="1">
        <v>208.1</v>
      </c>
      <c r="I4401" s="1">
        <f>IF(Tabel1[[#This Row],[Netto afname 2024 (LDN)]]-Tabel1[[#This Row],[Wind profiel]]&lt;0,0,Tabel1[[#This Row],[Netto afname 2024 (LDN)]]-Tabel1[[#This Row],[Wind profiel]])</f>
        <v>0</v>
      </c>
      <c r="J4401" s="1">
        <f>Tabel1[[#This Row],[Wind profiel]]-Tabel1[[#This Row],[Netto afname 2024 (LDN)]]</f>
        <v>18.010549999999995</v>
      </c>
    </row>
    <row r="4402" spans="1:10" x14ac:dyDescent="0.2">
      <c r="A4402">
        <f t="shared" si="137"/>
        <v>7</v>
      </c>
      <c r="B4402" t="s">
        <v>4400</v>
      </c>
      <c r="C4402" s="1">
        <v>177.8828</v>
      </c>
      <c r="D4402" s="1">
        <v>0</v>
      </c>
      <c r="E4402" s="1">
        <v>76.8</v>
      </c>
      <c r="F4402" s="1">
        <f t="shared" si="138"/>
        <v>254.68279999999999</v>
      </c>
      <c r="G4402" s="34"/>
      <c r="H4402" s="1">
        <v>558.4</v>
      </c>
      <c r="I4402" s="1">
        <f>IF(Tabel1[[#This Row],[Netto afname 2024 (LDN)]]-Tabel1[[#This Row],[Wind profiel]]&lt;0,0,Tabel1[[#This Row],[Netto afname 2024 (LDN)]]-Tabel1[[#This Row],[Wind profiel]])</f>
        <v>0</v>
      </c>
      <c r="J4402" s="1">
        <f>Tabel1[[#This Row],[Wind profiel]]-Tabel1[[#This Row],[Netto afname 2024 (LDN)]]</f>
        <v>380.5172</v>
      </c>
    </row>
    <row r="4403" spans="1:10" x14ac:dyDescent="0.2">
      <c r="A4403">
        <f t="shared" si="137"/>
        <v>7</v>
      </c>
      <c r="B4403" t="s">
        <v>4401</v>
      </c>
      <c r="C4403" s="1">
        <v>209.89359999999999</v>
      </c>
      <c r="D4403" s="1">
        <v>0</v>
      </c>
      <c r="E4403" s="1">
        <v>76.960000000000008</v>
      </c>
      <c r="F4403" s="1">
        <f t="shared" si="138"/>
        <v>286.85360000000003</v>
      </c>
      <c r="G4403" s="34"/>
      <c r="H4403" s="1">
        <v>612.29999999999995</v>
      </c>
      <c r="I4403" s="1">
        <f>IF(Tabel1[[#This Row],[Netto afname 2024 (LDN)]]-Tabel1[[#This Row],[Wind profiel]]&lt;0,0,Tabel1[[#This Row],[Netto afname 2024 (LDN)]]-Tabel1[[#This Row],[Wind profiel]])</f>
        <v>0</v>
      </c>
      <c r="J4403" s="1">
        <f>Tabel1[[#This Row],[Wind profiel]]-Tabel1[[#This Row],[Netto afname 2024 (LDN)]]</f>
        <v>402.40639999999996</v>
      </c>
    </row>
    <row r="4404" spans="1:10" x14ac:dyDescent="0.2">
      <c r="A4404">
        <f t="shared" si="137"/>
        <v>7</v>
      </c>
      <c r="B4404" t="s">
        <v>4402</v>
      </c>
      <c r="C4404" s="1">
        <v>153.976</v>
      </c>
      <c r="D4404" s="1">
        <v>0</v>
      </c>
      <c r="E4404" s="1">
        <v>125.51999999999998</v>
      </c>
      <c r="F4404" s="1">
        <f t="shared" si="138"/>
        <v>279.49599999999998</v>
      </c>
      <c r="G4404" s="34"/>
      <c r="H4404" s="1">
        <v>1202.9000000000001</v>
      </c>
      <c r="I4404" s="1">
        <f>IF(Tabel1[[#This Row],[Netto afname 2024 (LDN)]]-Tabel1[[#This Row],[Wind profiel]]&lt;0,0,Tabel1[[#This Row],[Netto afname 2024 (LDN)]]-Tabel1[[#This Row],[Wind profiel]])</f>
        <v>0</v>
      </c>
      <c r="J4404" s="1">
        <f>Tabel1[[#This Row],[Wind profiel]]-Tabel1[[#This Row],[Netto afname 2024 (LDN)]]</f>
        <v>1048.924</v>
      </c>
    </row>
    <row r="4405" spans="1:10" x14ac:dyDescent="0.2">
      <c r="A4405">
        <f t="shared" si="137"/>
        <v>7</v>
      </c>
      <c r="B4405" t="s">
        <v>4403</v>
      </c>
      <c r="C4405" s="1">
        <v>71.771050000000002</v>
      </c>
      <c r="D4405" s="1">
        <v>0</v>
      </c>
      <c r="E4405" s="1">
        <v>214.88</v>
      </c>
      <c r="F4405" s="1">
        <f t="shared" si="138"/>
        <v>286.65105</v>
      </c>
      <c r="G4405" s="34"/>
      <c r="H4405" s="1">
        <v>2246.8000000000002</v>
      </c>
      <c r="I4405" s="1">
        <f>IF(Tabel1[[#This Row],[Netto afname 2024 (LDN)]]-Tabel1[[#This Row],[Wind profiel]]&lt;0,0,Tabel1[[#This Row],[Netto afname 2024 (LDN)]]-Tabel1[[#This Row],[Wind profiel]])</f>
        <v>0</v>
      </c>
      <c r="J4405" s="1">
        <f>Tabel1[[#This Row],[Wind profiel]]-Tabel1[[#This Row],[Netto afname 2024 (LDN)]]</f>
        <v>2175.0289500000003</v>
      </c>
    </row>
    <row r="4406" spans="1:10" x14ac:dyDescent="0.2">
      <c r="A4406">
        <f t="shared" si="137"/>
        <v>7</v>
      </c>
      <c r="B4406" t="s">
        <v>4404</v>
      </c>
      <c r="C4406" s="1">
        <v>130.11985000000001</v>
      </c>
      <c r="D4406" s="1">
        <v>2.7147087857847976</v>
      </c>
      <c r="E4406" s="1">
        <v>137.92000000000002</v>
      </c>
      <c r="F4406" s="1">
        <f t="shared" si="138"/>
        <v>265.32514121421519</v>
      </c>
      <c r="G4406" s="34"/>
      <c r="H4406" s="1">
        <v>2486.9</v>
      </c>
      <c r="I4406" s="1">
        <f>IF(Tabel1[[#This Row],[Netto afname 2024 (LDN)]]-Tabel1[[#This Row],[Wind profiel]]&lt;0,0,Tabel1[[#This Row],[Netto afname 2024 (LDN)]]-Tabel1[[#This Row],[Wind profiel]])</f>
        <v>0</v>
      </c>
      <c r="J4406" s="1">
        <f>Tabel1[[#This Row],[Wind profiel]]-Tabel1[[#This Row],[Netto afname 2024 (LDN)]]</f>
        <v>2356.78015</v>
      </c>
    </row>
    <row r="4407" spans="1:10" x14ac:dyDescent="0.2">
      <c r="A4407">
        <f t="shared" si="137"/>
        <v>7</v>
      </c>
      <c r="B4407" t="s">
        <v>4405</v>
      </c>
      <c r="C4407" s="1">
        <v>90.562200000000004</v>
      </c>
      <c r="D4407" s="1">
        <v>0</v>
      </c>
      <c r="E4407" s="1">
        <v>161.28</v>
      </c>
      <c r="F4407" s="1">
        <f t="shared" si="138"/>
        <v>251.84219999999999</v>
      </c>
      <c r="G4407" s="34"/>
      <c r="H4407" s="1">
        <v>2156.1</v>
      </c>
      <c r="I4407" s="1">
        <f>IF(Tabel1[[#This Row],[Netto afname 2024 (LDN)]]-Tabel1[[#This Row],[Wind profiel]]&lt;0,0,Tabel1[[#This Row],[Netto afname 2024 (LDN)]]-Tabel1[[#This Row],[Wind profiel]])</f>
        <v>0</v>
      </c>
      <c r="J4407" s="1">
        <f>Tabel1[[#This Row],[Wind profiel]]-Tabel1[[#This Row],[Netto afname 2024 (LDN)]]</f>
        <v>2065.5378000000001</v>
      </c>
    </row>
    <row r="4408" spans="1:10" x14ac:dyDescent="0.2">
      <c r="A4408">
        <f t="shared" si="137"/>
        <v>7</v>
      </c>
      <c r="B4408" t="s">
        <v>4406</v>
      </c>
      <c r="C4408" s="1">
        <v>36.012149999999998</v>
      </c>
      <c r="D4408" s="1">
        <v>1.9743336623889438</v>
      </c>
      <c r="E4408" s="1">
        <v>195.68</v>
      </c>
      <c r="F4408" s="1">
        <f t="shared" si="138"/>
        <v>229.71781633761105</v>
      </c>
      <c r="G4408" s="34"/>
      <c r="H4408" s="1">
        <v>2277.9</v>
      </c>
      <c r="I4408" s="1">
        <f>IF(Tabel1[[#This Row],[Netto afname 2024 (LDN)]]-Tabel1[[#This Row],[Wind profiel]]&lt;0,0,Tabel1[[#This Row],[Netto afname 2024 (LDN)]]-Tabel1[[#This Row],[Wind profiel]])</f>
        <v>0</v>
      </c>
      <c r="J4408" s="1">
        <f>Tabel1[[#This Row],[Wind profiel]]-Tabel1[[#This Row],[Netto afname 2024 (LDN)]]</f>
        <v>2241.8878500000001</v>
      </c>
    </row>
    <row r="4409" spans="1:10" x14ac:dyDescent="0.2">
      <c r="A4409">
        <f t="shared" si="137"/>
        <v>7</v>
      </c>
      <c r="B4409" t="s">
        <v>4407</v>
      </c>
      <c r="C4409" s="1">
        <v>1.36755</v>
      </c>
      <c r="D4409" s="1">
        <v>43.879565646594273</v>
      </c>
      <c r="E4409" s="1">
        <v>259.04000000000002</v>
      </c>
      <c r="F4409" s="1">
        <f t="shared" si="138"/>
        <v>216.52798435340574</v>
      </c>
      <c r="G4409" s="34"/>
      <c r="H4409" s="1">
        <v>2458.8000000000002</v>
      </c>
      <c r="I4409" s="1">
        <f>IF(Tabel1[[#This Row],[Netto afname 2024 (LDN)]]-Tabel1[[#This Row],[Wind profiel]]&lt;0,0,Tabel1[[#This Row],[Netto afname 2024 (LDN)]]-Tabel1[[#This Row],[Wind profiel]])</f>
        <v>0</v>
      </c>
      <c r="J4409" s="1">
        <f>Tabel1[[#This Row],[Wind profiel]]-Tabel1[[#This Row],[Netto afname 2024 (LDN)]]</f>
        <v>2457.4324500000002</v>
      </c>
    </row>
    <row r="4410" spans="1:10" x14ac:dyDescent="0.2">
      <c r="A4410">
        <f t="shared" si="137"/>
        <v>7</v>
      </c>
      <c r="B4410" t="s">
        <v>4408</v>
      </c>
      <c r="C4410" s="1">
        <v>13.42225</v>
      </c>
      <c r="D4410" s="1">
        <v>48.124383020730505</v>
      </c>
      <c r="E4410" s="1">
        <v>246.88</v>
      </c>
      <c r="F4410" s="1">
        <f t="shared" si="138"/>
        <v>212.17786697926951</v>
      </c>
      <c r="G4410" s="34"/>
      <c r="H4410" s="1">
        <v>2303.6999999999998</v>
      </c>
      <c r="I4410" s="1">
        <f>IF(Tabel1[[#This Row],[Netto afname 2024 (LDN)]]-Tabel1[[#This Row],[Wind profiel]]&lt;0,0,Tabel1[[#This Row],[Netto afname 2024 (LDN)]]-Tabel1[[#This Row],[Wind profiel]])</f>
        <v>0</v>
      </c>
      <c r="J4410" s="1">
        <f>Tabel1[[#This Row],[Wind profiel]]-Tabel1[[#This Row],[Netto afname 2024 (LDN)]]</f>
        <v>2290.2777499999997</v>
      </c>
    </row>
    <row r="4411" spans="1:10" x14ac:dyDescent="0.2">
      <c r="A4411">
        <f t="shared" si="137"/>
        <v>7</v>
      </c>
      <c r="B4411" t="s">
        <v>4409</v>
      </c>
      <c r="C4411" s="1">
        <v>10.889749999999999</v>
      </c>
      <c r="D4411" s="1">
        <v>46.347482724580459</v>
      </c>
      <c r="E4411" s="1">
        <v>244.72000000000003</v>
      </c>
      <c r="F4411" s="1">
        <f t="shared" si="138"/>
        <v>209.26226727541956</v>
      </c>
      <c r="G4411" s="34"/>
      <c r="H4411" s="1">
        <v>2561.4</v>
      </c>
      <c r="I4411" s="1">
        <f>IF(Tabel1[[#This Row],[Netto afname 2024 (LDN)]]-Tabel1[[#This Row],[Wind profiel]]&lt;0,0,Tabel1[[#This Row],[Netto afname 2024 (LDN)]]-Tabel1[[#This Row],[Wind profiel]])</f>
        <v>0</v>
      </c>
      <c r="J4411" s="1">
        <f>Tabel1[[#This Row],[Wind profiel]]-Tabel1[[#This Row],[Netto afname 2024 (LDN)]]</f>
        <v>2550.5102500000003</v>
      </c>
    </row>
    <row r="4412" spans="1:10" x14ac:dyDescent="0.2">
      <c r="A4412">
        <f t="shared" si="137"/>
        <v>7</v>
      </c>
      <c r="B4412" t="s">
        <v>4410</v>
      </c>
      <c r="C4412" s="1">
        <v>99.071399999999997</v>
      </c>
      <c r="D4412" s="1">
        <v>0</v>
      </c>
      <c r="E4412" s="1">
        <v>114.23999999999998</v>
      </c>
      <c r="F4412" s="1">
        <f t="shared" si="138"/>
        <v>213.31139999999999</v>
      </c>
      <c r="G4412" s="34"/>
      <c r="H4412" s="1">
        <v>2502.1999999999998</v>
      </c>
      <c r="I4412" s="1">
        <f>IF(Tabel1[[#This Row],[Netto afname 2024 (LDN)]]-Tabel1[[#This Row],[Wind profiel]]&lt;0,0,Tabel1[[#This Row],[Netto afname 2024 (LDN)]]-Tabel1[[#This Row],[Wind profiel]])</f>
        <v>0</v>
      </c>
      <c r="J4412" s="1">
        <f>Tabel1[[#This Row],[Wind profiel]]-Tabel1[[#This Row],[Netto afname 2024 (LDN)]]</f>
        <v>2403.1286</v>
      </c>
    </row>
    <row r="4413" spans="1:10" x14ac:dyDescent="0.2">
      <c r="A4413">
        <f t="shared" si="137"/>
        <v>7</v>
      </c>
      <c r="B4413" t="s">
        <v>4411</v>
      </c>
      <c r="C4413" s="1">
        <v>115.83655</v>
      </c>
      <c r="D4413" s="1">
        <v>0</v>
      </c>
      <c r="E4413" s="1">
        <v>74.56</v>
      </c>
      <c r="F4413" s="1">
        <f t="shared" si="138"/>
        <v>190.39654999999999</v>
      </c>
      <c r="G4413" s="34"/>
      <c r="H4413" s="1">
        <v>2745.6</v>
      </c>
      <c r="I4413" s="1">
        <f>IF(Tabel1[[#This Row],[Netto afname 2024 (LDN)]]-Tabel1[[#This Row],[Wind profiel]]&lt;0,0,Tabel1[[#This Row],[Netto afname 2024 (LDN)]]-Tabel1[[#This Row],[Wind profiel]])</f>
        <v>0</v>
      </c>
      <c r="J4413" s="1">
        <f>Tabel1[[#This Row],[Wind profiel]]-Tabel1[[#This Row],[Netto afname 2024 (LDN)]]</f>
        <v>2629.7634499999999</v>
      </c>
    </row>
    <row r="4414" spans="1:10" x14ac:dyDescent="0.2">
      <c r="A4414">
        <f t="shared" si="137"/>
        <v>7</v>
      </c>
      <c r="B4414" t="s">
        <v>4412</v>
      </c>
      <c r="C4414" s="1">
        <v>158.83840000000001</v>
      </c>
      <c r="D4414" s="1">
        <v>0</v>
      </c>
      <c r="E4414" s="1">
        <v>26.88</v>
      </c>
      <c r="F4414" s="1">
        <f t="shared" si="138"/>
        <v>185.7184</v>
      </c>
      <c r="G4414" s="34"/>
      <c r="H4414" s="1">
        <v>1881.8</v>
      </c>
      <c r="I4414" s="1">
        <f>IF(Tabel1[[#This Row],[Netto afname 2024 (LDN)]]-Tabel1[[#This Row],[Wind profiel]]&lt;0,0,Tabel1[[#This Row],[Netto afname 2024 (LDN)]]-Tabel1[[#This Row],[Wind profiel]])</f>
        <v>0</v>
      </c>
      <c r="J4414" s="1">
        <f>Tabel1[[#This Row],[Wind profiel]]-Tabel1[[#This Row],[Netto afname 2024 (LDN)]]</f>
        <v>1722.9615999999999</v>
      </c>
    </row>
    <row r="4415" spans="1:10" x14ac:dyDescent="0.2">
      <c r="A4415">
        <f t="shared" si="137"/>
        <v>7</v>
      </c>
      <c r="B4415" t="s">
        <v>4413</v>
      </c>
      <c r="C4415" s="1">
        <v>179.50359999999998</v>
      </c>
      <c r="D4415" s="1">
        <v>0</v>
      </c>
      <c r="E4415" s="1">
        <v>3.12</v>
      </c>
      <c r="F4415" s="1">
        <f t="shared" si="138"/>
        <v>182.62359999999998</v>
      </c>
      <c r="G4415" s="34"/>
      <c r="H4415" s="1">
        <v>1289.8</v>
      </c>
      <c r="I4415" s="1">
        <f>IF(Tabel1[[#This Row],[Netto afname 2024 (LDN)]]-Tabel1[[#This Row],[Wind profiel]]&lt;0,0,Tabel1[[#This Row],[Netto afname 2024 (LDN)]]-Tabel1[[#This Row],[Wind profiel]])</f>
        <v>0</v>
      </c>
      <c r="J4415" s="1">
        <f>Tabel1[[#This Row],[Wind profiel]]-Tabel1[[#This Row],[Netto afname 2024 (LDN)]]</f>
        <v>1110.2963999999999</v>
      </c>
    </row>
    <row r="4416" spans="1:10" x14ac:dyDescent="0.2">
      <c r="A4416">
        <f t="shared" si="137"/>
        <v>7</v>
      </c>
      <c r="B4416" t="s">
        <v>4414</v>
      </c>
      <c r="C4416" s="1">
        <v>186.54395</v>
      </c>
      <c r="D4416" s="1">
        <v>0</v>
      </c>
      <c r="E4416" s="1">
        <v>0.08</v>
      </c>
      <c r="F4416" s="1">
        <f t="shared" si="138"/>
        <v>186.62395000000001</v>
      </c>
      <c r="G4416" s="34"/>
      <c r="H4416" s="1">
        <v>897.1</v>
      </c>
      <c r="I4416" s="1">
        <f>IF(Tabel1[[#This Row],[Netto afname 2024 (LDN)]]-Tabel1[[#This Row],[Wind profiel]]&lt;0,0,Tabel1[[#This Row],[Netto afname 2024 (LDN)]]-Tabel1[[#This Row],[Wind profiel]])</f>
        <v>0</v>
      </c>
      <c r="J4416" s="1">
        <f>Tabel1[[#This Row],[Wind profiel]]-Tabel1[[#This Row],[Netto afname 2024 (LDN)]]</f>
        <v>710.55605000000003</v>
      </c>
    </row>
    <row r="4417" spans="1:10" x14ac:dyDescent="0.2">
      <c r="A4417">
        <f t="shared" si="137"/>
        <v>7</v>
      </c>
      <c r="B4417" t="s">
        <v>4415</v>
      </c>
      <c r="C4417" s="1">
        <v>185.98680000000002</v>
      </c>
      <c r="D4417" s="1">
        <v>0</v>
      </c>
      <c r="E4417" s="1">
        <v>0</v>
      </c>
      <c r="F4417" s="1">
        <f t="shared" si="138"/>
        <v>185.98680000000002</v>
      </c>
      <c r="G4417" s="34"/>
      <c r="H4417" s="1">
        <v>700.2</v>
      </c>
      <c r="I4417" s="1">
        <f>IF(Tabel1[[#This Row],[Netto afname 2024 (LDN)]]-Tabel1[[#This Row],[Wind profiel]]&lt;0,0,Tabel1[[#This Row],[Netto afname 2024 (LDN)]]-Tabel1[[#This Row],[Wind profiel]])</f>
        <v>0</v>
      </c>
      <c r="J4417" s="1">
        <f>Tabel1[[#This Row],[Wind profiel]]-Tabel1[[#This Row],[Netto afname 2024 (LDN)]]</f>
        <v>514.21320000000003</v>
      </c>
    </row>
    <row r="4418" spans="1:10" x14ac:dyDescent="0.2">
      <c r="A4418">
        <f t="shared" si="137"/>
        <v>7</v>
      </c>
      <c r="B4418" t="s">
        <v>4416</v>
      </c>
      <c r="C4418" s="1">
        <v>184.06210000000002</v>
      </c>
      <c r="D4418" s="1">
        <v>0</v>
      </c>
      <c r="E4418" s="1">
        <v>0</v>
      </c>
      <c r="F4418" s="1">
        <f t="shared" si="138"/>
        <v>184.06210000000002</v>
      </c>
      <c r="G4418" s="34"/>
      <c r="H4418" s="1">
        <v>281.39999999999998</v>
      </c>
      <c r="I4418" s="1">
        <f>IF(Tabel1[[#This Row],[Netto afname 2024 (LDN)]]-Tabel1[[#This Row],[Wind profiel]]&lt;0,0,Tabel1[[#This Row],[Netto afname 2024 (LDN)]]-Tabel1[[#This Row],[Wind profiel]])</f>
        <v>0</v>
      </c>
      <c r="J4418" s="1">
        <f>Tabel1[[#This Row],[Wind profiel]]-Tabel1[[#This Row],[Netto afname 2024 (LDN)]]</f>
        <v>97.337899999999962</v>
      </c>
    </row>
    <row r="4419" spans="1:10" x14ac:dyDescent="0.2">
      <c r="A4419">
        <f t="shared" si="137"/>
        <v>7</v>
      </c>
      <c r="B4419" t="s">
        <v>4417</v>
      </c>
      <c r="C4419" s="1">
        <v>182.84649999999999</v>
      </c>
      <c r="D4419" s="1">
        <v>0</v>
      </c>
      <c r="E4419" s="1">
        <v>0</v>
      </c>
      <c r="F4419" s="1">
        <f t="shared" si="138"/>
        <v>182.84649999999999</v>
      </c>
      <c r="G4419" s="34"/>
      <c r="H4419" s="1">
        <v>226.4</v>
      </c>
      <c r="I4419" s="1">
        <f>IF(Tabel1[[#This Row],[Netto afname 2024 (LDN)]]-Tabel1[[#This Row],[Wind profiel]]&lt;0,0,Tabel1[[#This Row],[Netto afname 2024 (LDN)]]-Tabel1[[#This Row],[Wind profiel]])</f>
        <v>0</v>
      </c>
      <c r="J4419" s="1">
        <f>Tabel1[[#This Row],[Wind profiel]]-Tabel1[[#This Row],[Netto afname 2024 (LDN)]]</f>
        <v>43.553500000000014</v>
      </c>
    </row>
    <row r="4420" spans="1:10" x14ac:dyDescent="0.2">
      <c r="A4420">
        <f t="shared" ref="A4420:A4483" si="139">MONTH(B4420)</f>
        <v>7</v>
      </c>
      <c r="B4420" t="s">
        <v>4418</v>
      </c>
      <c r="C4420" s="1">
        <v>180.46595000000002</v>
      </c>
      <c r="D4420" s="1">
        <v>0</v>
      </c>
      <c r="E4420" s="1">
        <v>0</v>
      </c>
      <c r="F4420" s="1">
        <f t="shared" ref="F4420:F4483" si="140">C4420+E4420-D4420</f>
        <v>180.46595000000002</v>
      </c>
      <c r="G4420" s="34"/>
      <c r="H4420" s="1">
        <v>259.8</v>
      </c>
      <c r="I4420" s="1">
        <f>IF(Tabel1[[#This Row],[Netto afname 2024 (LDN)]]-Tabel1[[#This Row],[Wind profiel]]&lt;0,0,Tabel1[[#This Row],[Netto afname 2024 (LDN)]]-Tabel1[[#This Row],[Wind profiel]])</f>
        <v>0</v>
      </c>
      <c r="J4420" s="1">
        <f>Tabel1[[#This Row],[Wind profiel]]-Tabel1[[#This Row],[Netto afname 2024 (LDN)]]</f>
        <v>79.334049999999991</v>
      </c>
    </row>
    <row r="4421" spans="1:10" x14ac:dyDescent="0.2">
      <c r="A4421">
        <f t="shared" si="139"/>
        <v>7</v>
      </c>
      <c r="B4421" t="s">
        <v>4419</v>
      </c>
      <c r="C4421" s="1">
        <v>172.66584999999998</v>
      </c>
      <c r="D4421" s="1">
        <v>0</v>
      </c>
      <c r="E4421" s="1">
        <v>0</v>
      </c>
      <c r="F4421" s="1">
        <f t="shared" si="140"/>
        <v>172.66584999999998</v>
      </c>
      <c r="G4421" s="34"/>
      <c r="H4421" s="1">
        <v>189.3</v>
      </c>
      <c r="I4421" s="1">
        <f>IF(Tabel1[[#This Row],[Netto afname 2024 (LDN)]]-Tabel1[[#This Row],[Wind profiel]]&lt;0,0,Tabel1[[#This Row],[Netto afname 2024 (LDN)]]-Tabel1[[#This Row],[Wind profiel]])</f>
        <v>0</v>
      </c>
      <c r="J4421" s="1">
        <f>Tabel1[[#This Row],[Wind profiel]]-Tabel1[[#This Row],[Netto afname 2024 (LDN)]]</f>
        <v>16.634150000000034</v>
      </c>
    </row>
    <row r="4422" spans="1:10" x14ac:dyDescent="0.2">
      <c r="A4422">
        <f t="shared" si="139"/>
        <v>7</v>
      </c>
      <c r="B4422" t="s">
        <v>4420</v>
      </c>
      <c r="C4422" s="1">
        <v>172.4126</v>
      </c>
      <c r="D4422" s="1">
        <v>0</v>
      </c>
      <c r="E4422" s="1">
        <v>0</v>
      </c>
      <c r="F4422" s="1">
        <f t="shared" si="140"/>
        <v>172.4126</v>
      </c>
      <c r="G4422" s="34"/>
      <c r="H4422" s="1">
        <v>387.7</v>
      </c>
      <c r="I4422" s="1">
        <f>IF(Tabel1[[#This Row],[Netto afname 2024 (LDN)]]-Tabel1[[#This Row],[Wind profiel]]&lt;0,0,Tabel1[[#This Row],[Netto afname 2024 (LDN)]]-Tabel1[[#This Row],[Wind profiel]])</f>
        <v>0</v>
      </c>
      <c r="J4422" s="1">
        <f>Tabel1[[#This Row],[Wind profiel]]-Tabel1[[#This Row],[Netto afname 2024 (LDN)]]</f>
        <v>215.28739999999999</v>
      </c>
    </row>
    <row r="4423" spans="1:10" x14ac:dyDescent="0.2">
      <c r="A4423">
        <f t="shared" si="139"/>
        <v>7</v>
      </c>
      <c r="B4423" t="s">
        <v>4421</v>
      </c>
      <c r="C4423" s="1">
        <v>170.4879</v>
      </c>
      <c r="D4423" s="1">
        <v>0</v>
      </c>
      <c r="E4423" s="1">
        <v>2.4</v>
      </c>
      <c r="F4423" s="1">
        <f t="shared" si="140"/>
        <v>172.8879</v>
      </c>
      <c r="G4423" s="34"/>
      <c r="H4423" s="1">
        <v>469</v>
      </c>
      <c r="I4423" s="1">
        <f>IF(Tabel1[[#This Row],[Netto afname 2024 (LDN)]]-Tabel1[[#This Row],[Wind profiel]]&lt;0,0,Tabel1[[#This Row],[Netto afname 2024 (LDN)]]-Tabel1[[#This Row],[Wind profiel]])</f>
        <v>0</v>
      </c>
      <c r="J4423" s="1">
        <f>Tabel1[[#This Row],[Wind profiel]]-Tabel1[[#This Row],[Netto afname 2024 (LDN)]]</f>
        <v>298.51210000000003</v>
      </c>
    </row>
    <row r="4424" spans="1:10" x14ac:dyDescent="0.2">
      <c r="A4424">
        <f t="shared" si="139"/>
        <v>7</v>
      </c>
      <c r="B4424" t="s">
        <v>4422</v>
      </c>
      <c r="C4424" s="1">
        <v>113.50665000000001</v>
      </c>
      <c r="D4424" s="1">
        <v>0</v>
      </c>
      <c r="E4424" s="1">
        <v>54.16</v>
      </c>
      <c r="F4424" s="1">
        <f t="shared" si="140"/>
        <v>167.66665</v>
      </c>
      <c r="G4424" s="34"/>
      <c r="H4424" s="1">
        <v>385.7</v>
      </c>
      <c r="I4424" s="1">
        <f>IF(Tabel1[[#This Row],[Netto afname 2024 (LDN)]]-Tabel1[[#This Row],[Wind profiel]]&lt;0,0,Tabel1[[#This Row],[Netto afname 2024 (LDN)]]-Tabel1[[#This Row],[Wind profiel]])</f>
        <v>0</v>
      </c>
      <c r="J4424" s="1">
        <f>Tabel1[[#This Row],[Wind profiel]]-Tabel1[[#This Row],[Netto afname 2024 (LDN)]]</f>
        <v>272.19335000000001</v>
      </c>
    </row>
    <row r="4425" spans="1:10" x14ac:dyDescent="0.2">
      <c r="A4425">
        <f t="shared" si="139"/>
        <v>7</v>
      </c>
      <c r="B4425" t="s">
        <v>4423</v>
      </c>
      <c r="C4425" s="1">
        <v>18.68985</v>
      </c>
      <c r="D4425" s="1">
        <v>8.6870681145113533</v>
      </c>
      <c r="E4425" s="1">
        <v>157.36000000000001</v>
      </c>
      <c r="F4425" s="1">
        <f t="shared" si="140"/>
        <v>167.36278188548866</v>
      </c>
      <c r="G4425" s="34"/>
      <c r="H4425" s="1">
        <v>545.79999999999995</v>
      </c>
      <c r="I4425" s="1">
        <f>IF(Tabel1[[#This Row],[Netto afname 2024 (LDN)]]-Tabel1[[#This Row],[Wind profiel]]&lt;0,0,Tabel1[[#This Row],[Netto afname 2024 (LDN)]]-Tabel1[[#This Row],[Wind profiel]])</f>
        <v>0</v>
      </c>
      <c r="J4425" s="1">
        <f>Tabel1[[#This Row],[Wind profiel]]-Tabel1[[#This Row],[Netto afname 2024 (LDN)]]</f>
        <v>527.11014999999998</v>
      </c>
    </row>
    <row r="4426" spans="1:10" x14ac:dyDescent="0.2">
      <c r="A4426">
        <f t="shared" si="139"/>
        <v>7</v>
      </c>
      <c r="B4426" t="s">
        <v>4424</v>
      </c>
      <c r="C4426" s="1">
        <v>73.341200000000001</v>
      </c>
      <c r="D4426" s="1">
        <v>0.49358341559723595</v>
      </c>
      <c r="E4426" s="1">
        <v>99.84</v>
      </c>
      <c r="F4426" s="1">
        <f t="shared" si="140"/>
        <v>172.68761658440275</v>
      </c>
      <c r="G4426" s="34"/>
      <c r="H4426" s="1">
        <v>623.29999999999995</v>
      </c>
      <c r="I4426" s="1">
        <f>IF(Tabel1[[#This Row],[Netto afname 2024 (LDN)]]-Tabel1[[#This Row],[Wind profiel]]&lt;0,0,Tabel1[[#This Row],[Netto afname 2024 (LDN)]]-Tabel1[[#This Row],[Wind profiel]])</f>
        <v>0</v>
      </c>
      <c r="J4426" s="1">
        <f>Tabel1[[#This Row],[Wind profiel]]-Tabel1[[#This Row],[Netto afname 2024 (LDN)]]</f>
        <v>549.9588</v>
      </c>
    </row>
    <row r="4427" spans="1:10" x14ac:dyDescent="0.2">
      <c r="A4427">
        <f t="shared" si="139"/>
        <v>7</v>
      </c>
      <c r="B4427" t="s">
        <v>4425</v>
      </c>
      <c r="C4427" s="1">
        <v>68.174899999999994</v>
      </c>
      <c r="D4427" s="1">
        <v>0.29615004935834155</v>
      </c>
      <c r="E4427" s="1">
        <v>113.91999999999999</v>
      </c>
      <c r="F4427" s="1">
        <f t="shared" si="140"/>
        <v>181.79874995064165</v>
      </c>
      <c r="G4427" s="34"/>
      <c r="H4427" s="1">
        <v>1033.9000000000001</v>
      </c>
      <c r="I4427" s="1">
        <f>IF(Tabel1[[#This Row],[Netto afname 2024 (LDN)]]-Tabel1[[#This Row],[Wind profiel]]&lt;0,0,Tabel1[[#This Row],[Netto afname 2024 (LDN)]]-Tabel1[[#This Row],[Wind profiel]])</f>
        <v>0</v>
      </c>
      <c r="J4427" s="1">
        <f>Tabel1[[#This Row],[Wind profiel]]-Tabel1[[#This Row],[Netto afname 2024 (LDN)]]</f>
        <v>965.72510000000011</v>
      </c>
    </row>
    <row r="4428" spans="1:10" x14ac:dyDescent="0.2">
      <c r="A4428">
        <f t="shared" si="139"/>
        <v>7</v>
      </c>
      <c r="B4428" t="s">
        <v>4426</v>
      </c>
      <c r="C4428" s="1">
        <v>50.244799999999998</v>
      </c>
      <c r="D4428" s="1">
        <v>0.24679170779861798</v>
      </c>
      <c r="E4428" s="1">
        <v>135.44</v>
      </c>
      <c r="F4428" s="1">
        <f t="shared" si="140"/>
        <v>185.43800829220137</v>
      </c>
      <c r="G4428" s="34"/>
      <c r="H4428" s="1">
        <v>1795.2</v>
      </c>
      <c r="I4428" s="1">
        <f>IF(Tabel1[[#This Row],[Netto afname 2024 (LDN)]]-Tabel1[[#This Row],[Wind profiel]]&lt;0,0,Tabel1[[#This Row],[Netto afname 2024 (LDN)]]-Tabel1[[#This Row],[Wind profiel]])</f>
        <v>0</v>
      </c>
      <c r="J4428" s="1">
        <f>Tabel1[[#This Row],[Wind profiel]]-Tabel1[[#This Row],[Netto afname 2024 (LDN)]]</f>
        <v>1744.9552000000001</v>
      </c>
    </row>
    <row r="4429" spans="1:10" x14ac:dyDescent="0.2">
      <c r="A4429">
        <f t="shared" si="139"/>
        <v>7</v>
      </c>
      <c r="B4429" t="s">
        <v>4427</v>
      </c>
      <c r="C4429" s="1">
        <v>75.620450000000005</v>
      </c>
      <c r="D4429" s="1">
        <v>0</v>
      </c>
      <c r="E4429" s="1">
        <v>112.16000000000001</v>
      </c>
      <c r="F4429" s="1">
        <f t="shared" si="140"/>
        <v>187.78045000000003</v>
      </c>
      <c r="G4429" s="34"/>
      <c r="H4429" s="1">
        <v>1814.9</v>
      </c>
      <c r="I4429" s="1">
        <f>IF(Tabel1[[#This Row],[Netto afname 2024 (LDN)]]-Tabel1[[#This Row],[Wind profiel]]&lt;0,0,Tabel1[[#This Row],[Netto afname 2024 (LDN)]]-Tabel1[[#This Row],[Wind profiel]])</f>
        <v>0</v>
      </c>
      <c r="J4429" s="1">
        <f>Tabel1[[#This Row],[Wind profiel]]-Tabel1[[#This Row],[Netto afname 2024 (LDN)]]</f>
        <v>1739.2795500000002</v>
      </c>
    </row>
    <row r="4430" spans="1:10" x14ac:dyDescent="0.2">
      <c r="A4430">
        <f t="shared" si="139"/>
        <v>7</v>
      </c>
      <c r="B4430" t="s">
        <v>4428</v>
      </c>
      <c r="C4430" s="1">
        <v>116.3937</v>
      </c>
      <c r="D4430" s="1">
        <v>0</v>
      </c>
      <c r="E4430" s="1">
        <v>103.44</v>
      </c>
      <c r="F4430" s="1">
        <f t="shared" si="140"/>
        <v>219.83369999999999</v>
      </c>
      <c r="G4430" s="34"/>
      <c r="H4430" s="1">
        <v>741.6</v>
      </c>
      <c r="I4430" s="1">
        <f>IF(Tabel1[[#This Row],[Netto afname 2024 (LDN)]]-Tabel1[[#This Row],[Wind profiel]]&lt;0,0,Tabel1[[#This Row],[Netto afname 2024 (LDN)]]-Tabel1[[#This Row],[Wind profiel]])</f>
        <v>0</v>
      </c>
      <c r="J4430" s="1">
        <f>Tabel1[[#This Row],[Wind profiel]]-Tabel1[[#This Row],[Netto afname 2024 (LDN)]]</f>
        <v>625.20630000000006</v>
      </c>
    </row>
    <row r="4431" spans="1:10" x14ac:dyDescent="0.2">
      <c r="A4431">
        <f t="shared" si="139"/>
        <v>7</v>
      </c>
      <c r="B4431" t="s">
        <v>4429</v>
      </c>
      <c r="C4431" s="1">
        <v>158.63579999999999</v>
      </c>
      <c r="D4431" s="1">
        <v>0</v>
      </c>
      <c r="E4431" s="1">
        <v>116</v>
      </c>
      <c r="F4431" s="1">
        <f t="shared" si="140"/>
        <v>274.63580000000002</v>
      </c>
      <c r="G4431" s="34"/>
      <c r="H4431" s="1">
        <v>854.5</v>
      </c>
      <c r="I4431" s="1">
        <f>IF(Tabel1[[#This Row],[Netto afname 2024 (LDN)]]-Tabel1[[#This Row],[Wind profiel]]&lt;0,0,Tabel1[[#This Row],[Netto afname 2024 (LDN)]]-Tabel1[[#This Row],[Wind profiel]])</f>
        <v>0</v>
      </c>
      <c r="J4431" s="1">
        <f>Tabel1[[#This Row],[Wind profiel]]-Tabel1[[#This Row],[Netto afname 2024 (LDN)]]</f>
        <v>695.86419999999998</v>
      </c>
    </row>
    <row r="4432" spans="1:10" x14ac:dyDescent="0.2">
      <c r="A4432">
        <f t="shared" si="139"/>
        <v>7</v>
      </c>
      <c r="B4432" t="s">
        <v>4430</v>
      </c>
      <c r="C4432" s="1">
        <v>73.442499999999995</v>
      </c>
      <c r="D4432" s="1">
        <v>35.834155972359326</v>
      </c>
      <c r="E4432" s="1">
        <v>263.84000000000003</v>
      </c>
      <c r="F4432" s="1">
        <f t="shared" si="140"/>
        <v>301.4483440276407</v>
      </c>
      <c r="G4432" s="34"/>
      <c r="H4432" s="1">
        <v>397.5</v>
      </c>
      <c r="I4432" s="1">
        <f>IF(Tabel1[[#This Row],[Netto afname 2024 (LDN)]]-Tabel1[[#This Row],[Wind profiel]]&lt;0,0,Tabel1[[#This Row],[Netto afname 2024 (LDN)]]-Tabel1[[#This Row],[Wind profiel]])</f>
        <v>0</v>
      </c>
      <c r="J4432" s="1">
        <f>Tabel1[[#This Row],[Wind profiel]]-Tabel1[[#This Row],[Netto afname 2024 (LDN)]]</f>
        <v>324.0575</v>
      </c>
    </row>
    <row r="4433" spans="1:10" x14ac:dyDescent="0.2">
      <c r="A4433">
        <f t="shared" si="139"/>
        <v>7</v>
      </c>
      <c r="B4433" t="s">
        <v>4431</v>
      </c>
      <c r="C4433" s="1">
        <v>44.62265</v>
      </c>
      <c r="D4433" s="1">
        <v>82.132280355380061</v>
      </c>
      <c r="E4433" s="1">
        <v>349.52</v>
      </c>
      <c r="F4433" s="1">
        <f t="shared" si="140"/>
        <v>312.01036964461991</v>
      </c>
      <c r="G4433" s="34"/>
      <c r="H4433" s="1">
        <v>287.5</v>
      </c>
      <c r="I4433" s="1">
        <f>IF(Tabel1[[#This Row],[Netto afname 2024 (LDN)]]-Tabel1[[#This Row],[Wind profiel]]&lt;0,0,Tabel1[[#This Row],[Netto afname 2024 (LDN)]]-Tabel1[[#This Row],[Wind profiel]])</f>
        <v>0</v>
      </c>
      <c r="J4433" s="1">
        <f>Tabel1[[#This Row],[Wind profiel]]-Tabel1[[#This Row],[Netto afname 2024 (LDN)]]</f>
        <v>242.87735000000001</v>
      </c>
    </row>
    <row r="4434" spans="1:10" x14ac:dyDescent="0.2">
      <c r="A4434">
        <f t="shared" si="139"/>
        <v>7</v>
      </c>
      <c r="B4434" t="s">
        <v>4432</v>
      </c>
      <c r="C4434" s="1">
        <v>95.475250000000003</v>
      </c>
      <c r="D4434" s="1">
        <v>33.31688055281343</v>
      </c>
      <c r="E4434" s="1">
        <v>229.44000000000003</v>
      </c>
      <c r="F4434" s="1">
        <f t="shared" si="140"/>
        <v>291.5983694471866</v>
      </c>
      <c r="G4434" s="34"/>
      <c r="H4434" s="1">
        <v>184.2</v>
      </c>
      <c r="I4434" s="1">
        <f>IF(Tabel1[[#This Row],[Netto afname 2024 (LDN)]]-Tabel1[[#This Row],[Wind profiel]]&lt;0,0,Tabel1[[#This Row],[Netto afname 2024 (LDN)]]-Tabel1[[#This Row],[Wind profiel]])</f>
        <v>0</v>
      </c>
      <c r="J4434" s="1">
        <f>Tabel1[[#This Row],[Wind profiel]]-Tabel1[[#This Row],[Netto afname 2024 (LDN)]]</f>
        <v>88.724749999999986</v>
      </c>
    </row>
    <row r="4435" spans="1:10" x14ac:dyDescent="0.2">
      <c r="A4435">
        <f t="shared" si="139"/>
        <v>7</v>
      </c>
      <c r="B4435" t="s">
        <v>4433</v>
      </c>
      <c r="C4435" s="1">
        <v>25.730199999999996</v>
      </c>
      <c r="D4435" s="1">
        <v>109.67423494570583</v>
      </c>
      <c r="E4435" s="1">
        <v>361.92</v>
      </c>
      <c r="F4435" s="1">
        <f t="shared" si="140"/>
        <v>277.97596505429419</v>
      </c>
      <c r="G4435" s="34"/>
      <c r="H4435" s="1">
        <v>174.2</v>
      </c>
      <c r="I4435" s="1">
        <f>IF(Tabel1[[#This Row],[Netto afname 2024 (LDN)]]-Tabel1[[#This Row],[Wind profiel]]&lt;0,0,Tabel1[[#This Row],[Netto afname 2024 (LDN)]]-Tabel1[[#This Row],[Wind profiel]])</f>
        <v>0</v>
      </c>
      <c r="J4435" s="1">
        <f>Tabel1[[#This Row],[Wind profiel]]-Tabel1[[#This Row],[Netto afname 2024 (LDN)]]</f>
        <v>148.46979999999999</v>
      </c>
    </row>
    <row r="4436" spans="1:10" x14ac:dyDescent="0.2">
      <c r="A4436">
        <f t="shared" si="139"/>
        <v>7</v>
      </c>
      <c r="B4436" t="s">
        <v>4434</v>
      </c>
      <c r="C4436" s="1">
        <v>22.539249999999999</v>
      </c>
      <c r="D4436" s="1">
        <v>64.906219151036524</v>
      </c>
      <c r="E4436" s="1">
        <v>256.64</v>
      </c>
      <c r="F4436" s="1">
        <f t="shared" si="140"/>
        <v>214.27303084896346</v>
      </c>
      <c r="G4436" s="34"/>
      <c r="H4436" s="1">
        <v>198</v>
      </c>
      <c r="I4436" s="1">
        <f>IF(Tabel1[[#This Row],[Netto afname 2024 (LDN)]]-Tabel1[[#This Row],[Wind profiel]]&lt;0,0,Tabel1[[#This Row],[Netto afname 2024 (LDN)]]-Tabel1[[#This Row],[Wind profiel]])</f>
        <v>0</v>
      </c>
      <c r="J4436" s="1">
        <f>Tabel1[[#This Row],[Wind profiel]]-Tabel1[[#This Row],[Netto afname 2024 (LDN)]]</f>
        <v>175.46074999999999</v>
      </c>
    </row>
    <row r="4437" spans="1:10" x14ac:dyDescent="0.2">
      <c r="A4437">
        <f t="shared" si="139"/>
        <v>7</v>
      </c>
      <c r="B4437" t="s">
        <v>4435</v>
      </c>
      <c r="C4437" s="1">
        <v>109.85985000000001</v>
      </c>
      <c r="D4437" s="1">
        <v>4.2941757156959524</v>
      </c>
      <c r="E4437" s="1">
        <v>107.92000000000002</v>
      </c>
      <c r="F4437" s="1">
        <f t="shared" si="140"/>
        <v>213.48567428430405</v>
      </c>
      <c r="G4437" s="34"/>
      <c r="H4437" s="1">
        <v>242.4</v>
      </c>
      <c r="I4437" s="1">
        <f>IF(Tabel1[[#This Row],[Netto afname 2024 (LDN)]]-Tabel1[[#This Row],[Wind profiel]]&lt;0,0,Tabel1[[#This Row],[Netto afname 2024 (LDN)]]-Tabel1[[#This Row],[Wind profiel]])</f>
        <v>0</v>
      </c>
      <c r="J4437" s="1">
        <f>Tabel1[[#This Row],[Wind profiel]]-Tabel1[[#This Row],[Netto afname 2024 (LDN)]]</f>
        <v>132.54014999999998</v>
      </c>
    </row>
    <row r="4438" spans="1:10" x14ac:dyDescent="0.2">
      <c r="A4438">
        <f t="shared" si="139"/>
        <v>7</v>
      </c>
      <c r="B4438" t="s">
        <v>4436</v>
      </c>
      <c r="C4438" s="1">
        <v>160.50985</v>
      </c>
      <c r="D4438" s="1">
        <v>0</v>
      </c>
      <c r="E4438" s="1">
        <v>51.92</v>
      </c>
      <c r="F4438" s="1">
        <f t="shared" si="140"/>
        <v>212.42984999999999</v>
      </c>
      <c r="G4438" s="34"/>
      <c r="H4438" s="1">
        <v>330.6</v>
      </c>
      <c r="I4438" s="1">
        <f>IF(Tabel1[[#This Row],[Netto afname 2024 (LDN)]]-Tabel1[[#This Row],[Wind profiel]]&lt;0,0,Tabel1[[#This Row],[Netto afname 2024 (LDN)]]-Tabel1[[#This Row],[Wind profiel]])</f>
        <v>0</v>
      </c>
      <c r="J4438" s="1">
        <f>Tabel1[[#This Row],[Wind profiel]]-Tabel1[[#This Row],[Netto afname 2024 (LDN)]]</f>
        <v>170.09015000000002</v>
      </c>
    </row>
    <row r="4439" spans="1:10" x14ac:dyDescent="0.2">
      <c r="A4439">
        <f t="shared" si="139"/>
        <v>7</v>
      </c>
      <c r="B4439" t="s">
        <v>4437</v>
      </c>
      <c r="C4439" s="1">
        <v>204.32210000000003</v>
      </c>
      <c r="D4439" s="1">
        <v>0</v>
      </c>
      <c r="E4439" s="1">
        <v>6.4</v>
      </c>
      <c r="F4439" s="1">
        <f t="shared" si="140"/>
        <v>210.72210000000004</v>
      </c>
      <c r="G4439" s="34"/>
      <c r="H4439" s="1">
        <v>678.9</v>
      </c>
      <c r="I4439" s="1">
        <f>IF(Tabel1[[#This Row],[Netto afname 2024 (LDN)]]-Tabel1[[#This Row],[Wind profiel]]&lt;0,0,Tabel1[[#This Row],[Netto afname 2024 (LDN)]]-Tabel1[[#This Row],[Wind profiel]])</f>
        <v>0</v>
      </c>
      <c r="J4439" s="1">
        <f>Tabel1[[#This Row],[Wind profiel]]-Tabel1[[#This Row],[Netto afname 2024 (LDN)]]</f>
        <v>474.57789999999994</v>
      </c>
    </row>
    <row r="4440" spans="1:10" x14ac:dyDescent="0.2">
      <c r="A4440">
        <f t="shared" si="139"/>
        <v>7</v>
      </c>
      <c r="B4440" t="s">
        <v>4438</v>
      </c>
      <c r="C4440" s="1">
        <v>206.44940000000003</v>
      </c>
      <c r="D4440" s="1">
        <v>0</v>
      </c>
      <c r="E4440" s="1">
        <v>0</v>
      </c>
      <c r="F4440" s="1">
        <f t="shared" si="140"/>
        <v>206.44940000000003</v>
      </c>
      <c r="G4440" s="34"/>
      <c r="H4440" s="1">
        <v>1399.5</v>
      </c>
      <c r="I4440" s="1">
        <f>IF(Tabel1[[#This Row],[Netto afname 2024 (LDN)]]-Tabel1[[#This Row],[Wind profiel]]&lt;0,0,Tabel1[[#This Row],[Netto afname 2024 (LDN)]]-Tabel1[[#This Row],[Wind profiel]])</f>
        <v>0</v>
      </c>
      <c r="J4440" s="1">
        <f>Tabel1[[#This Row],[Wind profiel]]-Tabel1[[#This Row],[Netto afname 2024 (LDN)]]</f>
        <v>1193.0506</v>
      </c>
    </row>
    <row r="4441" spans="1:10" x14ac:dyDescent="0.2">
      <c r="A4441">
        <f t="shared" si="139"/>
        <v>7</v>
      </c>
      <c r="B4441" t="s">
        <v>4439</v>
      </c>
      <c r="C4441" s="1">
        <v>178.28800000000001</v>
      </c>
      <c r="D4441" s="1">
        <v>0</v>
      </c>
      <c r="E4441" s="1">
        <v>0</v>
      </c>
      <c r="F4441" s="1">
        <f t="shared" si="140"/>
        <v>178.28800000000001</v>
      </c>
      <c r="G4441" s="34"/>
      <c r="H4441" s="1">
        <v>1677.8</v>
      </c>
      <c r="I4441" s="1">
        <f>IF(Tabel1[[#This Row],[Netto afname 2024 (LDN)]]-Tabel1[[#This Row],[Wind profiel]]&lt;0,0,Tabel1[[#This Row],[Netto afname 2024 (LDN)]]-Tabel1[[#This Row],[Wind profiel]])</f>
        <v>0</v>
      </c>
      <c r="J4441" s="1">
        <f>Tabel1[[#This Row],[Wind profiel]]-Tabel1[[#This Row],[Netto afname 2024 (LDN)]]</f>
        <v>1499.5119999999999</v>
      </c>
    </row>
    <row r="4442" spans="1:10" x14ac:dyDescent="0.2">
      <c r="A4442">
        <f t="shared" si="139"/>
        <v>7</v>
      </c>
      <c r="B4442" t="s">
        <v>4440</v>
      </c>
      <c r="C4442" s="1">
        <v>175.9581</v>
      </c>
      <c r="D4442" s="1">
        <v>0</v>
      </c>
      <c r="E4442" s="1">
        <v>0</v>
      </c>
      <c r="F4442" s="1">
        <f t="shared" si="140"/>
        <v>175.9581</v>
      </c>
      <c r="G4442" s="34"/>
      <c r="H4442" s="1">
        <v>2162.1999999999998</v>
      </c>
      <c r="I4442" s="1">
        <f>IF(Tabel1[[#This Row],[Netto afname 2024 (LDN)]]-Tabel1[[#This Row],[Wind profiel]]&lt;0,0,Tabel1[[#This Row],[Netto afname 2024 (LDN)]]-Tabel1[[#This Row],[Wind profiel]])</f>
        <v>0</v>
      </c>
      <c r="J4442" s="1">
        <f>Tabel1[[#This Row],[Wind profiel]]-Tabel1[[#This Row],[Netto afname 2024 (LDN)]]</f>
        <v>1986.2418999999998</v>
      </c>
    </row>
    <row r="4443" spans="1:10" x14ac:dyDescent="0.2">
      <c r="A4443">
        <f t="shared" si="139"/>
        <v>7</v>
      </c>
      <c r="B4443" t="s">
        <v>4441</v>
      </c>
      <c r="C4443" s="1">
        <v>174.89445000000001</v>
      </c>
      <c r="D4443" s="1">
        <v>0</v>
      </c>
      <c r="E4443" s="1">
        <v>0</v>
      </c>
      <c r="F4443" s="1">
        <f t="shared" si="140"/>
        <v>174.89445000000001</v>
      </c>
      <c r="G4443" s="34"/>
      <c r="H4443" s="1">
        <v>3060.1</v>
      </c>
      <c r="I4443" s="1">
        <f>IF(Tabel1[[#This Row],[Netto afname 2024 (LDN)]]-Tabel1[[#This Row],[Wind profiel]]&lt;0,0,Tabel1[[#This Row],[Netto afname 2024 (LDN)]]-Tabel1[[#This Row],[Wind profiel]])</f>
        <v>0</v>
      </c>
      <c r="J4443" s="1">
        <f>Tabel1[[#This Row],[Wind profiel]]-Tabel1[[#This Row],[Netto afname 2024 (LDN)]]</f>
        <v>2885.2055499999997</v>
      </c>
    </row>
    <row r="4444" spans="1:10" x14ac:dyDescent="0.2">
      <c r="A4444">
        <f t="shared" si="139"/>
        <v>7</v>
      </c>
      <c r="B4444" t="s">
        <v>4442</v>
      </c>
      <c r="C4444" s="1">
        <v>173.62820000000002</v>
      </c>
      <c r="D4444" s="1">
        <v>0</v>
      </c>
      <c r="E4444" s="1">
        <v>0</v>
      </c>
      <c r="F4444" s="1">
        <f t="shared" si="140"/>
        <v>173.62820000000002</v>
      </c>
      <c r="G4444" s="34"/>
      <c r="H4444" s="1">
        <v>3527.7</v>
      </c>
      <c r="I4444" s="1">
        <f>IF(Tabel1[[#This Row],[Netto afname 2024 (LDN)]]-Tabel1[[#This Row],[Wind profiel]]&lt;0,0,Tabel1[[#This Row],[Netto afname 2024 (LDN)]]-Tabel1[[#This Row],[Wind profiel]])</f>
        <v>0</v>
      </c>
      <c r="J4444" s="1">
        <f>Tabel1[[#This Row],[Wind profiel]]-Tabel1[[#This Row],[Netto afname 2024 (LDN)]]</f>
        <v>3354.0717999999997</v>
      </c>
    </row>
    <row r="4445" spans="1:10" x14ac:dyDescent="0.2">
      <c r="A4445">
        <f t="shared" si="139"/>
        <v>7</v>
      </c>
      <c r="B4445" t="s">
        <v>4443</v>
      </c>
      <c r="C4445" s="1">
        <v>195.20509999999999</v>
      </c>
      <c r="D4445" s="1">
        <v>0</v>
      </c>
      <c r="E4445" s="1">
        <v>0</v>
      </c>
      <c r="F4445" s="1">
        <f t="shared" si="140"/>
        <v>195.20509999999999</v>
      </c>
      <c r="G4445" s="34"/>
      <c r="H4445" s="1">
        <v>3995.3</v>
      </c>
      <c r="I4445" s="1">
        <f>IF(Tabel1[[#This Row],[Netto afname 2024 (LDN)]]-Tabel1[[#This Row],[Wind profiel]]&lt;0,0,Tabel1[[#This Row],[Netto afname 2024 (LDN)]]-Tabel1[[#This Row],[Wind profiel]])</f>
        <v>0</v>
      </c>
      <c r="J4445" s="1">
        <f>Tabel1[[#This Row],[Wind profiel]]-Tabel1[[#This Row],[Netto afname 2024 (LDN)]]</f>
        <v>3800.0949000000001</v>
      </c>
    </row>
    <row r="4446" spans="1:10" x14ac:dyDescent="0.2">
      <c r="A4446">
        <f t="shared" si="139"/>
        <v>7</v>
      </c>
      <c r="B4446" t="s">
        <v>4444</v>
      </c>
      <c r="C4446" s="1">
        <v>268.64760000000001</v>
      </c>
      <c r="D4446" s="1">
        <v>0</v>
      </c>
      <c r="E4446" s="1">
        <v>0</v>
      </c>
      <c r="F4446" s="1">
        <f t="shared" si="140"/>
        <v>268.64760000000001</v>
      </c>
      <c r="G4446" s="34"/>
      <c r="H4446" s="1">
        <v>4163.6000000000004</v>
      </c>
      <c r="I4446" s="1">
        <f>IF(Tabel1[[#This Row],[Netto afname 2024 (LDN)]]-Tabel1[[#This Row],[Wind profiel]]&lt;0,0,Tabel1[[#This Row],[Netto afname 2024 (LDN)]]-Tabel1[[#This Row],[Wind profiel]])</f>
        <v>0</v>
      </c>
      <c r="J4446" s="1">
        <f>Tabel1[[#This Row],[Wind profiel]]-Tabel1[[#This Row],[Netto afname 2024 (LDN)]]</f>
        <v>3894.9524000000001</v>
      </c>
    </row>
    <row r="4447" spans="1:10" x14ac:dyDescent="0.2">
      <c r="A4447">
        <f t="shared" si="139"/>
        <v>7</v>
      </c>
      <c r="B4447" t="s">
        <v>4445</v>
      </c>
      <c r="C4447" s="1">
        <v>278.27109999999999</v>
      </c>
      <c r="D4447" s="1">
        <v>0</v>
      </c>
      <c r="E4447" s="1">
        <v>1.52</v>
      </c>
      <c r="F4447" s="1">
        <f t="shared" si="140"/>
        <v>279.79109999999997</v>
      </c>
      <c r="G4447" s="34"/>
      <c r="H4447" s="1">
        <v>3403.2</v>
      </c>
      <c r="I4447" s="1">
        <f>IF(Tabel1[[#This Row],[Netto afname 2024 (LDN)]]-Tabel1[[#This Row],[Wind profiel]]&lt;0,0,Tabel1[[#This Row],[Netto afname 2024 (LDN)]]-Tabel1[[#This Row],[Wind profiel]])</f>
        <v>0</v>
      </c>
      <c r="J4447" s="1">
        <f>Tabel1[[#This Row],[Wind profiel]]-Tabel1[[#This Row],[Netto afname 2024 (LDN)]]</f>
        <v>3124.9288999999999</v>
      </c>
    </row>
    <row r="4448" spans="1:10" x14ac:dyDescent="0.2">
      <c r="A4448">
        <f t="shared" si="139"/>
        <v>7</v>
      </c>
      <c r="B4448" t="s">
        <v>4446</v>
      </c>
      <c r="C4448" s="1">
        <v>246.61484999999999</v>
      </c>
      <c r="D4448" s="1">
        <v>0</v>
      </c>
      <c r="E4448" s="1">
        <v>35.6</v>
      </c>
      <c r="F4448" s="1">
        <f t="shared" si="140"/>
        <v>282.21485000000001</v>
      </c>
      <c r="G4448" s="34"/>
      <c r="H4448" s="1">
        <v>3088.9</v>
      </c>
      <c r="I4448" s="1">
        <f>IF(Tabel1[[#This Row],[Netto afname 2024 (LDN)]]-Tabel1[[#This Row],[Wind profiel]]&lt;0,0,Tabel1[[#This Row],[Netto afname 2024 (LDN)]]-Tabel1[[#This Row],[Wind profiel]])</f>
        <v>0</v>
      </c>
      <c r="J4448" s="1">
        <f>Tabel1[[#This Row],[Wind profiel]]-Tabel1[[#This Row],[Netto afname 2024 (LDN)]]</f>
        <v>2842.2851500000002</v>
      </c>
    </row>
    <row r="4449" spans="1:10" x14ac:dyDescent="0.2">
      <c r="A4449">
        <f t="shared" si="139"/>
        <v>7</v>
      </c>
      <c r="B4449" t="s">
        <v>4447</v>
      </c>
      <c r="C4449" s="1">
        <v>171.85545000000002</v>
      </c>
      <c r="D4449" s="1">
        <v>0.34550839091806518</v>
      </c>
      <c r="E4449" s="1">
        <v>112.56</v>
      </c>
      <c r="F4449" s="1">
        <f t="shared" si="140"/>
        <v>284.06994160908198</v>
      </c>
      <c r="G4449" s="34"/>
      <c r="H4449" s="1">
        <v>2032.5</v>
      </c>
      <c r="I4449" s="1">
        <f>IF(Tabel1[[#This Row],[Netto afname 2024 (LDN)]]-Tabel1[[#This Row],[Wind profiel]]&lt;0,0,Tabel1[[#This Row],[Netto afname 2024 (LDN)]]-Tabel1[[#This Row],[Wind profiel]])</f>
        <v>0</v>
      </c>
      <c r="J4449" s="1">
        <f>Tabel1[[#This Row],[Wind profiel]]-Tabel1[[#This Row],[Netto afname 2024 (LDN)]]</f>
        <v>1860.64455</v>
      </c>
    </row>
    <row r="4450" spans="1:10" x14ac:dyDescent="0.2">
      <c r="A4450">
        <f t="shared" si="139"/>
        <v>7</v>
      </c>
      <c r="B4450" t="s">
        <v>4448</v>
      </c>
      <c r="C4450" s="1">
        <v>55.461750000000002</v>
      </c>
      <c r="D4450" s="1">
        <v>23.099703849950643</v>
      </c>
      <c r="E4450" s="1">
        <v>215.44</v>
      </c>
      <c r="F4450" s="1">
        <f t="shared" si="140"/>
        <v>247.80204615004936</v>
      </c>
      <c r="G4450" s="34"/>
      <c r="H4450" s="1">
        <v>2971.3</v>
      </c>
      <c r="I4450" s="1">
        <f>IF(Tabel1[[#This Row],[Netto afname 2024 (LDN)]]-Tabel1[[#This Row],[Wind profiel]]&lt;0,0,Tabel1[[#This Row],[Netto afname 2024 (LDN)]]-Tabel1[[#This Row],[Wind profiel]])</f>
        <v>0</v>
      </c>
      <c r="J4450" s="1">
        <f>Tabel1[[#This Row],[Wind profiel]]-Tabel1[[#This Row],[Netto afname 2024 (LDN)]]</f>
        <v>2915.8382500000002</v>
      </c>
    </row>
    <row r="4451" spans="1:10" x14ac:dyDescent="0.2">
      <c r="A4451">
        <f t="shared" si="139"/>
        <v>7</v>
      </c>
      <c r="B4451" t="s">
        <v>4449</v>
      </c>
      <c r="C4451" s="1">
        <v>32.061450000000001</v>
      </c>
      <c r="D4451" s="1">
        <v>101.62882527147087</v>
      </c>
      <c r="E4451" s="1">
        <v>300.88</v>
      </c>
      <c r="F4451" s="1">
        <f t="shared" si="140"/>
        <v>231.3126247285291</v>
      </c>
      <c r="G4451" s="34"/>
      <c r="H4451" s="1">
        <v>3272</v>
      </c>
      <c r="I4451" s="1">
        <f>IF(Tabel1[[#This Row],[Netto afname 2024 (LDN)]]-Tabel1[[#This Row],[Wind profiel]]&lt;0,0,Tabel1[[#This Row],[Netto afname 2024 (LDN)]]-Tabel1[[#This Row],[Wind profiel]])</f>
        <v>0</v>
      </c>
      <c r="J4451" s="1">
        <f>Tabel1[[#This Row],[Wind profiel]]-Tabel1[[#This Row],[Netto afname 2024 (LDN)]]</f>
        <v>3239.9385499999999</v>
      </c>
    </row>
    <row r="4452" spans="1:10" x14ac:dyDescent="0.2">
      <c r="A4452">
        <f t="shared" si="139"/>
        <v>7</v>
      </c>
      <c r="B4452" t="s">
        <v>4450</v>
      </c>
      <c r="C4452" s="1">
        <v>11.345599999999999</v>
      </c>
      <c r="D4452" s="1">
        <v>179.22013820335636</v>
      </c>
      <c r="E4452" s="1">
        <v>378.4</v>
      </c>
      <c r="F4452" s="1">
        <f t="shared" si="140"/>
        <v>210.52546179664361</v>
      </c>
      <c r="G4452" s="34"/>
      <c r="H4452" s="1">
        <v>3604.5</v>
      </c>
      <c r="I4452" s="1">
        <f>IF(Tabel1[[#This Row],[Netto afname 2024 (LDN)]]-Tabel1[[#This Row],[Wind profiel]]&lt;0,0,Tabel1[[#This Row],[Netto afname 2024 (LDN)]]-Tabel1[[#This Row],[Wind profiel]])</f>
        <v>0</v>
      </c>
      <c r="J4452" s="1">
        <f>Tabel1[[#This Row],[Wind profiel]]-Tabel1[[#This Row],[Netto afname 2024 (LDN)]]</f>
        <v>3593.1543999999999</v>
      </c>
    </row>
    <row r="4453" spans="1:10" x14ac:dyDescent="0.2">
      <c r="A4453">
        <f t="shared" si="139"/>
        <v>7</v>
      </c>
      <c r="B4453" t="s">
        <v>4451</v>
      </c>
      <c r="C4453" s="1">
        <v>10.281949999999998</v>
      </c>
      <c r="D4453" s="1">
        <v>192.4481737413623</v>
      </c>
      <c r="E4453" s="1">
        <v>359.76</v>
      </c>
      <c r="F4453" s="1">
        <f t="shared" si="140"/>
        <v>177.59377625863769</v>
      </c>
      <c r="G4453" s="34"/>
      <c r="H4453" s="1">
        <v>3169.5</v>
      </c>
      <c r="I4453" s="1">
        <f>IF(Tabel1[[#This Row],[Netto afname 2024 (LDN)]]-Tabel1[[#This Row],[Wind profiel]]&lt;0,0,Tabel1[[#This Row],[Netto afname 2024 (LDN)]]-Tabel1[[#This Row],[Wind profiel]])</f>
        <v>0</v>
      </c>
      <c r="J4453" s="1">
        <f>Tabel1[[#This Row],[Wind profiel]]-Tabel1[[#This Row],[Netto afname 2024 (LDN)]]</f>
        <v>3159.2180499999999</v>
      </c>
    </row>
    <row r="4454" spans="1:10" x14ac:dyDescent="0.2">
      <c r="A4454">
        <f t="shared" si="139"/>
        <v>7</v>
      </c>
      <c r="B4454" t="s">
        <v>4452</v>
      </c>
      <c r="C4454" s="1">
        <v>0.70909999999999995</v>
      </c>
      <c r="D4454" s="1">
        <v>207.10760118460018</v>
      </c>
      <c r="E4454" s="1">
        <v>378.72</v>
      </c>
      <c r="F4454" s="1">
        <f t="shared" si="140"/>
        <v>172.32149881539982</v>
      </c>
      <c r="G4454" s="34"/>
      <c r="H4454" s="1">
        <v>3804.4</v>
      </c>
      <c r="I4454" s="1">
        <f>IF(Tabel1[[#This Row],[Netto afname 2024 (LDN)]]-Tabel1[[#This Row],[Wind profiel]]&lt;0,0,Tabel1[[#This Row],[Netto afname 2024 (LDN)]]-Tabel1[[#This Row],[Wind profiel]])</f>
        <v>0</v>
      </c>
      <c r="J4454" s="1">
        <f>Tabel1[[#This Row],[Wind profiel]]-Tabel1[[#This Row],[Netto afname 2024 (LDN)]]</f>
        <v>3803.6909000000001</v>
      </c>
    </row>
    <row r="4455" spans="1:10" x14ac:dyDescent="0.2">
      <c r="A4455">
        <f t="shared" si="139"/>
        <v>7</v>
      </c>
      <c r="B4455" t="s">
        <v>4453</v>
      </c>
      <c r="C4455" s="1">
        <v>2.0259999999999998</v>
      </c>
      <c r="D4455" s="1">
        <v>236.32773938795657</v>
      </c>
      <c r="E4455" s="1">
        <v>406.88</v>
      </c>
      <c r="F4455" s="1">
        <f t="shared" si="140"/>
        <v>172.57826061204344</v>
      </c>
      <c r="G4455" s="34"/>
      <c r="H4455" s="1">
        <v>4012.5</v>
      </c>
      <c r="I4455" s="1">
        <f>IF(Tabel1[[#This Row],[Netto afname 2024 (LDN)]]-Tabel1[[#This Row],[Wind profiel]]&lt;0,0,Tabel1[[#This Row],[Netto afname 2024 (LDN)]]-Tabel1[[#This Row],[Wind profiel]])</f>
        <v>0</v>
      </c>
      <c r="J4455" s="1">
        <f>Tabel1[[#This Row],[Wind profiel]]-Tabel1[[#This Row],[Netto afname 2024 (LDN)]]</f>
        <v>4010.4740000000002</v>
      </c>
    </row>
    <row r="4456" spans="1:10" x14ac:dyDescent="0.2">
      <c r="A4456">
        <f t="shared" si="139"/>
        <v>7</v>
      </c>
      <c r="B4456" t="s">
        <v>4454</v>
      </c>
      <c r="C4456" s="1">
        <v>4.4572000000000003</v>
      </c>
      <c r="D4456" s="1">
        <v>218.01579466929911</v>
      </c>
      <c r="E4456" s="1">
        <v>389.20000000000005</v>
      </c>
      <c r="F4456" s="1">
        <f t="shared" si="140"/>
        <v>175.64140533070093</v>
      </c>
      <c r="G4456" s="34"/>
      <c r="H4456" s="1">
        <v>4028.6</v>
      </c>
      <c r="I4456" s="1">
        <f>IF(Tabel1[[#This Row],[Netto afname 2024 (LDN)]]-Tabel1[[#This Row],[Wind profiel]]&lt;0,0,Tabel1[[#This Row],[Netto afname 2024 (LDN)]]-Tabel1[[#This Row],[Wind profiel]])</f>
        <v>0</v>
      </c>
      <c r="J4456" s="1">
        <f>Tabel1[[#This Row],[Wind profiel]]-Tabel1[[#This Row],[Netto afname 2024 (LDN)]]</f>
        <v>4024.1428000000001</v>
      </c>
    </row>
    <row r="4457" spans="1:10" x14ac:dyDescent="0.2">
      <c r="A4457">
        <f t="shared" si="139"/>
        <v>7</v>
      </c>
      <c r="B4457" t="s">
        <v>4455</v>
      </c>
      <c r="C4457" s="1">
        <v>3.1909499999999995</v>
      </c>
      <c r="D4457" s="1">
        <v>250.24679170779859</v>
      </c>
      <c r="E4457" s="1">
        <v>425.76</v>
      </c>
      <c r="F4457" s="1">
        <f t="shared" si="140"/>
        <v>178.70415829220138</v>
      </c>
      <c r="G4457" s="34"/>
      <c r="H4457" s="1">
        <v>3798.5</v>
      </c>
      <c r="I4457" s="1">
        <f>IF(Tabel1[[#This Row],[Netto afname 2024 (LDN)]]-Tabel1[[#This Row],[Wind profiel]]&lt;0,0,Tabel1[[#This Row],[Netto afname 2024 (LDN)]]-Tabel1[[#This Row],[Wind profiel]])</f>
        <v>0</v>
      </c>
      <c r="J4457" s="1">
        <f>Tabel1[[#This Row],[Wind profiel]]-Tabel1[[#This Row],[Netto afname 2024 (LDN)]]</f>
        <v>3795.3090499999998</v>
      </c>
    </row>
    <row r="4458" spans="1:10" x14ac:dyDescent="0.2">
      <c r="A4458">
        <f t="shared" si="139"/>
        <v>7</v>
      </c>
      <c r="B4458" t="s">
        <v>4456</v>
      </c>
      <c r="C4458" s="1">
        <v>8.8637499999999996</v>
      </c>
      <c r="D4458" s="1">
        <v>157.65054294175715</v>
      </c>
      <c r="E4458" s="1">
        <v>325.12</v>
      </c>
      <c r="F4458" s="1">
        <f t="shared" si="140"/>
        <v>176.33320705824283</v>
      </c>
      <c r="G4458" s="34"/>
      <c r="H4458" s="1">
        <v>3507.7</v>
      </c>
      <c r="I4458" s="1">
        <f>IF(Tabel1[[#This Row],[Netto afname 2024 (LDN)]]-Tabel1[[#This Row],[Wind profiel]]&lt;0,0,Tabel1[[#This Row],[Netto afname 2024 (LDN)]]-Tabel1[[#This Row],[Wind profiel]])</f>
        <v>0</v>
      </c>
      <c r="J4458" s="1">
        <f>Tabel1[[#This Row],[Wind profiel]]-Tabel1[[#This Row],[Netto afname 2024 (LDN)]]</f>
        <v>3498.8362499999998</v>
      </c>
    </row>
    <row r="4459" spans="1:10" x14ac:dyDescent="0.2">
      <c r="A4459">
        <f t="shared" si="139"/>
        <v>7</v>
      </c>
      <c r="B4459" t="s">
        <v>4457</v>
      </c>
      <c r="C4459" s="1">
        <v>7.8000999999999996</v>
      </c>
      <c r="D4459" s="1">
        <v>139.93089832181636</v>
      </c>
      <c r="E4459" s="1">
        <v>308.8</v>
      </c>
      <c r="F4459" s="1">
        <f t="shared" si="140"/>
        <v>176.66920167818364</v>
      </c>
      <c r="G4459" s="34"/>
      <c r="H4459" s="1">
        <v>3495.5</v>
      </c>
      <c r="I4459" s="1">
        <f>IF(Tabel1[[#This Row],[Netto afname 2024 (LDN)]]-Tabel1[[#This Row],[Wind profiel]]&lt;0,0,Tabel1[[#This Row],[Netto afname 2024 (LDN)]]-Tabel1[[#This Row],[Wind profiel]])</f>
        <v>0</v>
      </c>
      <c r="J4459" s="1">
        <f>Tabel1[[#This Row],[Wind profiel]]-Tabel1[[#This Row],[Netto afname 2024 (LDN)]]</f>
        <v>3487.6999000000001</v>
      </c>
    </row>
    <row r="4460" spans="1:10" x14ac:dyDescent="0.2">
      <c r="A4460">
        <f t="shared" si="139"/>
        <v>7</v>
      </c>
      <c r="B4460" t="s">
        <v>4458</v>
      </c>
      <c r="C4460" s="1">
        <v>20.057400000000001</v>
      </c>
      <c r="D4460" s="1">
        <v>53.899308983218162</v>
      </c>
      <c r="E4460" s="1">
        <v>212.16</v>
      </c>
      <c r="F4460" s="1">
        <f t="shared" si="140"/>
        <v>178.31809101678184</v>
      </c>
      <c r="G4460" s="34"/>
      <c r="H4460" s="1">
        <v>3316.7</v>
      </c>
      <c r="I4460" s="1">
        <f>IF(Tabel1[[#This Row],[Netto afname 2024 (LDN)]]-Tabel1[[#This Row],[Wind profiel]]&lt;0,0,Tabel1[[#This Row],[Netto afname 2024 (LDN)]]-Tabel1[[#This Row],[Wind profiel]])</f>
        <v>0</v>
      </c>
      <c r="J4460" s="1">
        <f>Tabel1[[#This Row],[Wind profiel]]-Tabel1[[#This Row],[Netto afname 2024 (LDN)]]</f>
        <v>3296.6425999999997</v>
      </c>
    </row>
    <row r="4461" spans="1:10" x14ac:dyDescent="0.2">
      <c r="A4461">
        <f t="shared" si="139"/>
        <v>7</v>
      </c>
      <c r="B4461" t="s">
        <v>4459</v>
      </c>
      <c r="C4461" s="1">
        <v>65.085250000000002</v>
      </c>
      <c r="D4461" s="1">
        <v>3.3070088845014807</v>
      </c>
      <c r="E4461" s="1">
        <v>119.91999999999999</v>
      </c>
      <c r="F4461" s="1">
        <f t="shared" si="140"/>
        <v>181.69824111549852</v>
      </c>
      <c r="G4461" s="34"/>
      <c r="H4461" s="1">
        <v>2174</v>
      </c>
      <c r="I4461" s="1">
        <f>IF(Tabel1[[#This Row],[Netto afname 2024 (LDN)]]-Tabel1[[#This Row],[Wind profiel]]&lt;0,0,Tabel1[[#This Row],[Netto afname 2024 (LDN)]]-Tabel1[[#This Row],[Wind profiel]])</f>
        <v>0</v>
      </c>
      <c r="J4461" s="1">
        <f>Tabel1[[#This Row],[Wind profiel]]-Tabel1[[#This Row],[Netto afname 2024 (LDN)]]</f>
        <v>2108.9147499999999</v>
      </c>
    </row>
    <row r="4462" spans="1:10" x14ac:dyDescent="0.2">
      <c r="A4462">
        <f t="shared" si="139"/>
        <v>7</v>
      </c>
      <c r="B4462" t="s">
        <v>4460</v>
      </c>
      <c r="C4462" s="1">
        <v>144.50444999999999</v>
      </c>
      <c r="D4462" s="1">
        <v>0</v>
      </c>
      <c r="E4462" s="1">
        <v>48</v>
      </c>
      <c r="F4462" s="1">
        <f t="shared" si="140"/>
        <v>192.50444999999999</v>
      </c>
      <c r="G4462" s="34"/>
      <c r="H4462" s="1">
        <v>1234.2</v>
      </c>
      <c r="I4462" s="1">
        <f>IF(Tabel1[[#This Row],[Netto afname 2024 (LDN)]]-Tabel1[[#This Row],[Wind profiel]]&lt;0,0,Tabel1[[#This Row],[Netto afname 2024 (LDN)]]-Tabel1[[#This Row],[Wind profiel]])</f>
        <v>0</v>
      </c>
      <c r="J4462" s="1">
        <f>Tabel1[[#This Row],[Wind profiel]]-Tabel1[[#This Row],[Netto afname 2024 (LDN)]]</f>
        <v>1089.6955500000001</v>
      </c>
    </row>
    <row r="4463" spans="1:10" x14ac:dyDescent="0.2">
      <c r="A4463">
        <f t="shared" si="139"/>
        <v>7</v>
      </c>
      <c r="B4463" t="s">
        <v>4461</v>
      </c>
      <c r="C4463" s="1">
        <v>179.95945</v>
      </c>
      <c r="D4463" s="1">
        <v>0</v>
      </c>
      <c r="E4463" s="1">
        <v>17.520000000000003</v>
      </c>
      <c r="F4463" s="1">
        <f t="shared" si="140"/>
        <v>197.47945000000001</v>
      </c>
      <c r="G4463" s="34"/>
      <c r="H4463" s="1">
        <v>1452.6</v>
      </c>
      <c r="I4463" s="1">
        <f>IF(Tabel1[[#This Row],[Netto afname 2024 (LDN)]]-Tabel1[[#This Row],[Wind profiel]]&lt;0,0,Tabel1[[#This Row],[Netto afname 2024 (LDN)]]-Tabel1[[#This Row],[Wind profiel]])</f>
        <v>0</v>
      </c>
      <c r="J4463" s="1">
        <f>Tabel1[[#This Row],[Wind profiel]]-Tabel1[[#This Row],[Netto afname 2024 (LDN)]]</f>
        <v>1272.6405499999998</v>
      </c>
    </row>
    <row r="4464" spans="1:10" x14ac:dyDescent="0.2">
      <c r="A4464">
        <f t="shared" si="139"/>
        <v>7</v>
      </c>
      <c r="B4464" t="s">
        <v>4462</v>
      </c>
      <c r="C4464" s="1">
        <v>205.89224999999999</v>
      </c>
      <c r="D4464" s="1">
        <v>0</v>
      </c>
      <c r="E4464" s="1">
        <v>0</v>
      </c>
      <c r="F4464" s="1">
        <f t="shared" si="140"/>
        <v>205.89224999999999</v>
      </c>
      <c r="G4464" s="34"/>
      <c r="H4464" s="1">
        <v>1580.1</v>
      </c>
      <c r="I4464" s="1">
        <f>IF(Tabel1[[#This Row],[Netto afname 2024 (LDN)]]-Tabel1[[#This Row],[Wind profiel]]&lt;0,0,Tabel1[[#This Row],[Netto afname 2024 (LDN)]]-Tabel1[[#This Row],[Wind profiel]])</f>
        <v>0</v>
      </c>
      <c r="J4464" s="1">
        <f>Tabel1[[#This Row],[Wind profiel]]-Tabel1[[#This Row],[Netto afname 2024 (LDN)]]</f>
        <v>1374.20775</v>
      </c>
    </row>
    <row r="4465" spans="1:10" x14ac:dyDescent="0.2">
      <c r="A4465">
        <f t="shared" si="139"/>
        <v>7</v>
      </c>
      <c r="B4465" t="s">
        <v>4463</v>
      </c>
      <c r="C4465" s="1">
        <v>205.38574999999997</v>
      </c>
      <c r="D4465" s="1">
        <v>0</v>
      </c>
      <c r="E4465" s="1">
        <v>0</v>
      </c>
      <c r="F4465" s="1">
        <f t="shared" si="140"/>
        <v>205.38574999999997</v>
      </c>
      <c r="G4465" s="34"/>
      <c r="H4465" s="1">
        <v>1902</v>
      </c>
      <c r="I4465" s="1">
        <f>IF(Tabel1[[#This Row],[Netto afname 2024 (LDN)]]-Tabel1[[#This Row],[Wind profiel]]&lt;0,0,Tabel1[[#This Row],[Netto afname 2024 (LDN)]]-Tabel1[[#This Row],[Wind profiel]])</f>
        <v>0</v>
      </c>
      <c r="J4465" s="1">
        <f>Tabel1[[#This Row],[Wind profiel]]-Tabel1[[#This Row],[Netto afname 2024 (LDN)]]</f>
        <v>1696.6142500000001</v>
      </c>
    </row>
    <row r="4466" spans="1:10" x14ac:dyDescent="0.2">
      <c r="A4466">
        <f t="shared" si="139"/>
        <v>7</v>
      </c>
      <c r="B4466" t="s">
        <v>4464</v>
      </c>
      <c r="C4466" s="1">
        <v>210.50139999999999</v>
      </c>
      <c r="D4466" s="1">
        <v>0</v>
      </c>
      <c r="E4466" s="1">
        <v>0</v>
      </c>
      <c r="F4466" s="1">
        <f t="shared" si="140"/>
        <v>210.50139999999999</v>
      </c>
      <c r="G4466" s="34"/>
      <c r="H4466" s="1">
        <v>2328.6999999999998</v>
      </c>
      <c r="I4466" s="1">
        <f>IF(Tabel1[[#This Row],[Netto afname 2024 (LDN)]]-Tabel1[[#This Row],[Wind profiel]]&lt;0,0,Tabel1[[#This Row],[Netto afname 2024 (LDN)]]-Tabel1[[#This Row],[Wind profiel]])</f>
        <v>0</v>
      </c>
      <c r="J4466" s="1">
        <f>Tabel1[[#This Row],[Wind profiel]]-Tabel1[[#This Row],[Netto afname 2024 (LDN)]]</f>
        <v>2118.1985999999997</v>
      </c>
    </row>
    <row r="4467" spans="1:10" x14ac:dyDescent="0.2">
      <c r="A4467">
        <f t="shared" si="139"/>
        <v>7</v>
      </c>
      <c r="B4467" t="s">
        <v>4465</v>
      </c>
      <c r="C4467" s="1">
        <v>209.03254999999999</v>
      </c>
      <c r="D4467" s="1">
        <v>0</v>
      </c>
      <c r="E4467" s="1">
        <v>0</v>
      </c>
      <c r="F4467" s="1">
        <f t="shared" si="140"/>
        <v>209.03254999999999</v>
      </c>
      <c r="G4467" s="34"/>
      <c r="H4467" s="1">
        <v>2898.8</v>
      </c>
      <c r="I4467" s="1">
        <f>IF(Tabel1[[#This Row],[Netto afname 2024 (LDN)]]-Tabel1[[#This Row],[Wind profiel]]&lt;0,0,Tabel1[[#This Row],[Netto afname 2024 (LDN)]]-Tabel1[[#This Row],[Wind profiel]])</f>
        <v>0</v>
      </c>
      <c r="J4467" s="1">
        <f>Tabel1[[#This Row],[Wind profiel]]-Tabel1[[#This Row],[Netto afname 2024 (LDN)]]</f>
        <v>2689.7674500000003</v>
      </c>
    </row>
    <row r="4468" spans="1:10" x14ac:dyDescent="0.2">
      <c r="A4468">
        <f t="shared" si="139"/>
        <v>7</v>
      </c>
      <c r="B4468" t="s">
        <v>4466</v>
      </c>
      <c r="C4468" s="1">
        <v>204.01820000000001</v>
      </c>
      <c r="D4468" s="1">
        <v>0</v>
      </c>
      <c r="E4468" s="1">
        <v>0</v>
      </c>
      <c r="F4468" s="1">
        <f t="shared" si="140"/>
        <v>204.01820000000001</v>
      </c>
      <c r="G4468" s="34"/>
      <c r="H4468" s="1">
        <v>2797.1</v>
      </c>
      <c r="I4468" s="1">
        <f>IF(Tabel1[[#This Row],[Netto afname 2024 (LDN)]]-Tabel1[[#This Row],[Wind profiel]]&lt;0,0,Tabel1[[#This Row],[Netto afname 2024 (LDN)]]-Tabel1[[#This Row],[Wind profiel]])</f>
        <v>0</v>
      </c>
      <c r="J4468" s="1">
        <f>Tabel1[[#This Row],[Wind profiel]]-Tabel1[[#This Row],[Netto afname 2024 (LDN)]]</f>
        <v>2593.0817999999999</v>
      </c>
    </row>
    <row r="4469" spans="1:10" x14ac:dyDescent="0.2">
      <c r="A4469">
        <f t="shared" si="139"/>
        <v>7</v>
      </c>
      <c r="B4469" t="s">
        <v>4467</v>
      </c>
      <c r="C4469" s="1">
        <v>194.04015000000001</v>
      </c>
      <c r="D4469" s="1">
        <v>0</v>
      </c>
      <c r="E4469" s="1">
        <v>0</v>
      </c>
      <c r="F4469" s="1">
        <f t="shared" si="140"/>
        <v>194.04015000000001</v>
      </c>
      <c r="G4469" s="34"/>
      <c r="H4469" s="1">
        <v>2450.6999999999998</v>
      </c>
      <c r="I4469" s="1">
        <f>IF(Tabel1[[#This Row],[Netto afname 2024 (LDN)]]-Tabel1[[#This Row],[Wind profiel]]&lt;0,0,Tabel1[[#This Row],[Netto afname 2024 (LDN)]]-Tabel1[[#This Row],[Wind profiel]])</f>
        <v>0</v>
      </c>
      <c r="J4469" s="1">
        <f>Tabel1[[#This Row],[Wind profiel]]-Tabel1[[#This Row],[Netto afname 2024 (LDN)]]</f>
        <v>2256.65985</v>
      </c>
    </row>
    <row r="4470" spans="1:10" x14ac:dyDescent="0.2">
      <c r="A4470">
        <f t="shared" si="139"/>
        <v>7</v>
      </c>
      <c r="B4470" t="s">
        <v>4468</v>
      </c>
      <c r="C4470" s="1">
        <v>195.3064</v>
      </c>
      <c r="D4470" s="1">
        <v>0</v>
      </c>
      <c r="E4470" s="1">
        <v>0</v>
      </c>
      <c r="F4470" s="1">
        <f t="shared" si="140"/>
        <v>195.3064</v>
      </c>
      <c r="G4470" s="34"/>
      <c r="H4470" s="1">
        <v>2081</v>
      </c>
      <c r="I4470" s="1">
        <f>IF(Tabel1[[#This Row],[Netto afname 2024 (LDN)]]-Tabel1[[#This Row],[Wind profiel]]&lt;0,0,Tabel1[[#This Row],[Netto afname 2024 (LDN)]]-Tabel1[[#This Row],[Wind profiel]])</f>
        <v>0</v>
      </c>
      <c r="J4470" s="1">
        <f>Tabel1[[#This Row],[Wind profiel]]-Tabel1[[#This Row],[Netto afname 2024 (LDN)]]</f>
        <v>1885.6936000000001</v>
      </c>
    </row>
    <row r="4471" spans="1:10" x14ac:dyDescent="0.2">
      <c r="A4471">
        <f t="shared" si="139"/>
        <v>7</v>
      </c>
      <c r="B4471" t="s">
        <v>4469</v>
      </c>
      <c r="C4471" s="1">
        <v>189.58295000000001</v>
      </c>
      <c r="D4471" s="1">
        <v>0</v>
      </c>
      <c r="E4471" s="1">
        <v>1.2</v>
      </c>
      <c r="F4471" s="1">
        <f t="shared" si="140"/>
        <v>190.78295</v>
      </c>
      <c r="G4471" s="34"/>
      <c r="H4471" s="1">
        <v>1756.4</v>
      </c>
      <c r="I4471" s="1">
        <f>IF(Tabel1[[#This Row],[Netto afname 2024 (LDN)]]-Tabel1[[#This Row],[Wind profiel]]&lt;0,0,Tabel1[[#This Row],[Netto afname 2024 (LDN)]]-Tabel1[[#This Row],[Wind profiel]])</f>
        <v>0</v>
      </c>
      <c r="J4471" s="1">
        <f>Tabel1[[#This Row],[Wind profiel]]-Tabel1[[#This Row],[Netto afname 2024 (LDN)]]</f>
        <v>1566.8170500000001</v>
      </c>
    </row>
    <row r="4472" spans="1:10" x14ac:dyDescent="0.2">
      <c r="A4472">
        <f t="shared" si="139"/>
        <v>7</v>
      </c>
      <c r="B4472" t="s">
        <v>4470</v>
      </c>
      <c r="C4472" s="1">
        <v>160.40854999999999</v>
      </c>
      <c r="D4472" s="1">
        <v>0</v>
      </c>
      <c r="E4472" s="1">
        <v>29.04</v>
      </c>
      <c r="F4472" s="1">
        <f t="shared" si="140"/>
        <v>189.44854999999998</v>
      </c>
      <c r="G4472" s="34"/>
      <c r="H4472" s="1">
        <v>1569.7</v>
      </c>
      <c r="I4472" s="1">
        <f>IF(Tabel1[[#This Row],[Netto afname 2024 (LDN)]]-Tabel1[[#This Row],[Wind profiel]]&lt;0,0,Tabel1[[#This Row],[Netto afname 2024 (LDN)]]-Tabel1[[#This Row],[Wind profiel]])</f>
        <v>0</v>
      </c>
      <c r="J4472" s="1">
        <f>Tabel1[[#This Row],[Wind profiel]]-Tabel1[[#This Row],[Netto afname 2024 (LDN)]]</f>
        <v>1409.2914500000002</v>
      </c>
    </row>
    <row r="4473" spans="1:10" x14ac:dyDescent="0.2">
      <c r="A4473">
        <f t="shared" si="139"/>
        <v>7</v>
      </c>
      <c r="B4473" t="s">
        <v>4471</v>
      </c>
      <c r="C4473" s="1">
        <v>122.11715</v>
      </c>
      <c r="D4473" s="1">
        <v>0.19743336623889438</v>
      </c>
      <c r="E4473" s="1">
        <v>68.319999999999993</v>
      </c>
      <c r="F4473" s="1">
        <f t="shared" si="140"/>
        <v>190.23971663376108</v>
      </c>
      <c r="G4473" s="34"/>
      <c r="H4473" s="1">
        <v>1693.3</v>
      </c>
      <c r="I4473" s="1">
        <f>IF(Tabel1[[#This Row],[Netto afname 2024 (LDN)]]-Tabel1[[#This Row],[Wind profiel]]&lt;0,0,Tabel1[[#This Row],[Netto afname 2024 (LDN)]]-Tabel1[[#This Row],[Wind profiel]])</f>
        <v>0</v>
      </c>
      <c r="J4473" s="1">
        <f>Tabel1[[#This Row],[Wind profiel]]-Tabel1[[#This Row],[Netto afname 2024 (LDN)]]</f>
        <v>1571.1828499999999</v>
      </c>
    </row>
    <row r="4474" spans="1:10" x14ac:dyDescent="0.2">
      <c r="A4474">
        <f t="shared" si="139"/>
        <v>7</v>
      </c>
      <c r="B4474" t="s">
        <v>4472</v>
      </c>
      <c r="C4474" s="1">
        <v>49.839600000000004</v>
      </c>
      <c r="D4474" s="1">
        <v>5.528134254689042</v>
      </c>
      <c r="E4474" s="1">
        <v>157.04</v>
      </c>
      <c r="F4474" s="1">
        <f t="shared" si="140"/>
        <v>201.35146574531095</v>
      </c>
      <c r="G4474" s="34"/>
      <c r="H4474" s="1">
        <v>1980.5</v>
      </c>
      <c r="I4474" s="1">
        <f>IF(Tabel1[[#This Row],[Netto afname 2024 (LDN)]]-Tabel1[[#This Row],[Wind profiel]]&lt;0,0,Tabel1[[#This Row],[Netto afname 2024 (LDN)]]-Tabel1[[#This Row],[Wind profiel]])</f>
        <v>0</v>
      </c>
      <c r="J4474" s="1">
        <f>Tabel1[[#This Row],[Wind profiel]]-Tabel1[[#This Row],[Netto afname 2024 (LDN)]]</f>
        <v>1930.6604</v>
      </c>
    </row>
    <row r="4475" spans="1:10" x14ac:dyDescent="0.2">
      <c r="A4475">
        <f t="shared" si="139"/>
        <v>7</v>
      </c>
      <c r="B4475" t="s">
        <v>4473</v>
      </c>
      <c r="C4475" s="1">
        <v>54.853950000000005</v>
      </c>
      <c r="D4475" s="1">
        <v>2.5172754195459035</v>
      </c>
      <c r="E4475" s="1">
        <v>153.36000000000001</v>
      </c>
      <c r="F4475" s="1">
        <f t="shared" si="140"/>
        <v>205.6966745804541</v>
      </c>
      <c r="G4475" s="34"/>
      <c r="H4475" s="1">
        <v>2444.3000000000002</v>
      </c>
      <c r="I4475" s="1">
        <f>IF(Tabel1[[#This Row],[Netto afname 2024 (LDN)]]-Tabel1[[#This Row],[Wind profiel]]&lt;0,0,Tabel1[[#This Row],[Netto afname 2024 (LDN)]]-Tabel1[[#This Row],[Wind profiel]])</f>
        <v>0</v>
      </c>
      <c r="J4475" s="1">
        <f>Tabel1[[#This Row],[Wind profiel]]-Tabel1[[#This Row],[Netto afname 2024 (LDN)]]</f>
        <v>2389.44605</v>
      </c>
    </row>
    <row r="4476" spans="1:10" x14ac:dyDescent="0.2">
      <c r="A4476">
        <f t="shared" si="139"/>
        <v>7</v>
      </c>
      <c r="B4476" t="s">
        <v>4474</v>
      </c>
      <c r="C4476" s="1">
        <v>52.726650000000006</v>
      </c>
      <c r="D4476" s="1">
        <v>35.389930898321822</v>
      </c>
      <c r="E4476" s="1">
        <v>197.84</v>
      </c>
      <c r="F4476" s="1">
        <f t="shared" si="140"/>
        <v>215.1767191016782</v>
      </c>
      <c r="G4476" s="34"/>
      <c r="H4476" s="1">
        <v>2327.1999999999998</v>
      </c>
      <c r="I4476" s="1">
        <f>IF(Tabel1[[#This Row],[Netto afname 2024 (LDN)]]-Tabel1[[#This Row],[Wind profiel]]&lt;0,0,Tabel1[[#This Row],[Netto afname 2024 (LDN)]]-Tabel1[[#This Row],[Wind profiel]])</f>
        <v>0</v>
      </c>
      <c r="J4476" s="1">
        <f>Tabel1[[#This Row],[Wind profiel]]-Tabel1[[#This Row],[Netto afname 2024 (LDN)]]</f>
        <v>2274.4733499999998</v>
      </c>
    </row>
    <row r="4477" spans="1:10" x14ac:dyDescent="0.2">
      <c r="A4477">
        <f t="shared" si="139"/>
        <v>7</v>
      </c>
      <c r="B4477" t="s">
        <v>4475</v>
      </c>
      <c r="C4477" s="1">
        <v>21.222349999999999</v>
      </c>
      <c r="D4477" s="1">
        <v>36.475814412635742</v>
      </c>
      <c r="E4477" s="1">
        <v>233.6</v>
      </c>
      <c r="F4477" s="1">
        <f t="shared" si="140"/>
        <v>218.34653558736426</v>
      </c>
      <c r="G4477" s="34"/>
      <c r="H4477" s="1">
        <v>2560.4</v>
      </c>
      <c r="I4477" s="1">
        <f>IF(Tabel1[[#This Row],[Netto afname 2024 (LDN)]]-Tabel1[[#This Row],[Wind profiel]]&lt;0,0,Tabel1[[#This Row],[Netto afname 2024 (LDN)]]-Tabel1[[#This Row],[Wind profiel]])</f>
        <v>0</v>
      </c>
      <c r="J4477" s="1">
        <f>Tabel1[[#This Row],[Wind profiel]]-Tabel1[[#This Row],[Netto afname 2024 (LDN)]]</f>
        <v>2539.1776500000001</v>
      </c>
    </row>
    <row r="4478" spans="1:10" x14ac:dyDescent="0.2">
      <c r="A4478">
        <f t="shared" si="139"/>
        <v>7</v>
      </c>
      <c r="B4478" t="s">
        <v>4476</v>
      </c>
      <c r="C4478" s="1">
        <v>112.443</v>
      </c>
      <c r="D4478" s="1">
        <v>0.69101678183613036</v>
      </c>
      <c r="E4478" s="1">
        <v>114.32</v>
      </c>
      <c r="F4478" s="1">
        <f t="shared" si="140"/>
        <v>226.07198321816384</v>
      </c>
      <c r="G4478" s="34"/>
      <c r="H4478" s="1">
        <v>2261.1</v>
      </c>
      <c r="I4478" s="1">
        <f>IF(Tabel1[[#This Row],[Netto afname 2024 (LDN)]]-Tabel1[[#This Row],[Wind profiel]]&lt;0,0,Tabel1[[#This Row],[Netto afname 2024 (LDN)]]-Tabel1[[#This Row],[Wind profiel]])</f>
        <v>0</v>
      </c>
      <c r="J4478" s="1">
        <f>Tabel1[[#This Row],[Wind profiel]]-Tabel1[[#This Row],[Netto afname 2024 (LDN)]]</f>
        <v>2148.6569999999997</v>
      </c>
    </row>
    <row r="4479" spans="1:10" x14ac:dyDescent="0.2">
      <c r="A4479">
        <f t="shared" si="139"/>
        <v>7</v>
      </c>
      <c r="B4479" t="s">
        <v>4477</v>
      </c>
      <c r="C4479" s="1">
        <v>77.038650000000004</v>
      </c>
      <c r="D4479" s="1">
        <v>1.6288252714708786</v>
      </c>
      <c r="E4479" s="1">
        <v>158.72</v>
      </c>
      <c r="F4479" s="1">
        <f t="shared" si="140"/>
        <v>234.12982472852912</v>
      </c>
      <c r="G4479" s="34"/>
      <c r="H4479" s="1">
        <v>2193.8000000000002</v>
      </c>
      <c r="I4479" s="1">
        <f>IF(Tabel1[[#This Row],[Netto afname 2024 (LDN)]]-Tabel1[[#This Row],[Wind profiel]]&lt;0,0,Tabel1[[#This Row],[Netto afname 2024 (LDN)]]-Tabel1[[#This Row],[Wind profiel]])</f>
        <v>0</v>
      </c>
      <c r="J4479" s="1">
        <f>Tabel1[[#This Row],[Wind profiel]]-Tabel1[[#This Row],[Netto afname 2024 (LDN)]]</f>
        <v>2116.7613500000002</v>
      </c>
    </row>
    <row r="4480" spans="1:10" x14ac:dyDescent="0.2">
      <c r="A4480">
        <f t="shared" si="139"/>
        <v>7</v>
      </c>
      <c r="B4480" t="s">
        <v>4478</v>
      </c>
      <c r="C4480" s="1">
        <v>111.12609999999999</v>
      </c>
      <c r="D4480" s="1">
        <v>0.54294175715695958</v>
      </c>
      <c r="E4480" s="1">
        <v>124.56</v>
      </c>
      <c r="F4480" s="1">
        <f t="shared" si="140"/>
        <v>235.14315824284304</v>
      </c>
      <c r="G4480" s="34"/>
      <c r="H4480" s="1">
        <v>2558.4</v>
      </c>
      <c r="I4480" s="1">
        <f>IF(Tabel1[[#This Row],[Netto afname 2024 (LDN)]]-Tabel1[[#This Row],[Wind profiel]]&lt;0,0,Tabel1[[#This Row],[Netto afname 2024 (LDN)]]-Tabel1[[#This Row],[Wind profiel]])</f>
        <v>0</v>
      </c>
      <c r="J4480" s="1">
        <f>Tabel1[[#This Row],[Wind profiel]]-Tabel1[[#This Row],[Netto afname 2024 (LDN)]]</f>
        <v>2447.2739000000001</v>
      </c>
    </row>
    <row r="4481" spans="1:10" x14ac:dyDescent="0.2">
      <c r="A4481">
        <f t="shared" si="139"/>
        <v>7</v>
      </c>
      <c r="B4481" t="s">
        <v>4479</v>
      </c>
      <c r="C4481" s="1">
        <v>14.587200000000001</v>
      </c>
      <c r="D4481" s="1">
        <v>62.685093780848959</v>
      </c>
      <c r="E4481" s="1">
        <v>283.36</v>
      </c>
      <c r="F4481" s="1">
        <f t="shared" si="140"/>
        <v>235.26210621915106</v>
      </c>
      <c r="G4481" s="34"/>
      <c r="H4481" s="1">
        <v>1945.3</v>
      </c>
      <c r="I4481" s="1">
        <f>IF(Tabel1[[#This Row],[Netto afname 2024 (LDN)]]-Tabel1[[#This Row],[Wind profiel]]&lt;0,0,Tabel1[[#This Row],[Netto afname 2024 (LDN)]]-Tabel1[[#This Row],[Wind profiel]])</f>
        <v>0</v>
      </c>
      <c r="J4481" s="1">
        <f>Tabel1[[#This Row],[Wind profiel]]-Tabel1[[#This Row],[Netto afname 2024 (LDN)]]</f>
        <v>1930.7128</v>
      </c>
    </row>
    <row r="4482" spans="1:10" x14ac:dyDescent="0.2">
      <c r="A4482">
        <f t="shared" si="139"/>
        <v>7</v>
      </c>
      <c r="B4482" t="s">
        <v>4480</v>
      </c>
      <c r="C4482" s="1">
        <v>7.5975000000000001</v>
      </c>
      <c r="D4482" s="1">
        <v>54.392892398815398</v>
      </c>
      <c r="E4482" s="1">
        <v>284.79999999999995</v>
      </c>
      <c r="F4482" s="1">
        <f t="shared" si="140"/>
        <v>238.00460760118457</v>
      </c>
      <c r="G4482" s="34"/>
      <c r="H4482" s="1">
        <v>2623.3</v>
      </c>
      <c r="I4482" s="1">
        <f>IF(Tabel1[[#This Row],[Netto afname 2024 (LDN)]]-Tabel1[[#This Row],[Wind profiel]]&lt;0,0,Tabel1[[#This Row],[Netto afname 2024 (LDN)]]-Tabel1[[#This Row],[Wind profiel]])</f>
        <v>0</v>
      </c>
      <c r="J4482" s="1">
        <f>Tabel1[[#This Row],[Wind profiel]]-Tabel1[[#This Row],[Netto afname 2024 (LDN)]]</f>
        <v>2615.7025000000003</v>
      </c>
    </row>
    <row r="4483" spans="1:10" x14ac:dyDescent="0.2">
      <c r="A4483">
        <f t="shared" si="139"/>
        <v>7</v>
      </c>
      <c r="B4483" t="s">
        <v>4481</v>
      </c>
      <c r="C4483" s="1">
        <v>39.962850000000003</v>
      </c>
      <c r="D4483" s="1">
        <v>20.286278381046397</v>
      </c>
      <c r="E4483" s="1">
        <v>222.71999999999997</v>
      </c>
      <c r="F4483" s="1">
        <f t="shared" si="140"/>
        <v>242.39657161895357</v>
      </c>
      <c r="G4483" s="34"/>
      <c r="H4483" s="1">
        <v>2271.4</v>
      </c>
      <c r="I4483" s="1">
        <f>IF(Tabel1[[#This Row],[Netto afname 2024 (LDN)]]-Tabel1[[#This Row],[Wind profiel]]&lt;0,0,Tabel1[[#This Row],[Netto afname 2024 (LDN)]]-Tabel1[[#This Row],[Wind profiel]])</f>
        <v>0</v>
      </c>
      <c r="J4483" s="1">
        <f>Tabel1[[#This Row],[Wind profiel]]-Tabel1[[#This Row],[Netto afname 2024 (LDN)]]</f>
        <v>2231.4371500000002</v>
      </c>
    </row>
    <row r="4484" spans="1:10" x14ac:dyDescent="0.2">
      <c r="A4484">
        <f t="shared" ref="A4484:A4547" si="141">MONTH(B4484)</f>
        <v>7</v>
      </c>
      <c r="B4484" t="s">
        <v>4482</v>
      </c>
      <c r="C4484" s="1">
        <v>173.32429999999999</v>
      </c>
      <c r="D4484" s="1">
        <v>0</v>
      </c>
      <c r="E4484" s="1">
        <v>67.12</v>
      </c>
      <c r="F4484" s="1">
        <f t="shared" ref="F4484:F4547" si="142">C4484+E4484-D4484</f>
        <v>240.4443</v>
      </c>
      <c r="G4484" s="34"/>
      <c r="H4484" s="1">
        <v>2112</v>
      </c>
      <c r="I4484" s="1">
        <f>IF(Tabel1[[#This Row],[Netto afname 2024 (LDN)]]-Tabel1[[#This Row],[Wind profiel]]&lt;0,0,Tabel1[[#This Row],[Netto afname 2024 (LDN)]]-Tabel1[[#This Row],[Wind profiel]])</f>
        <v>0</v>
      </c>
      <c r="J4484" s="1">
        <f>Tabel1[[#This Row],[Wind profiel]]-Tabel1[[#This Row],[Netto afname 2024 (LDN)]]</f>
        <v>1938.6757</v>
      </c>
    </row>
    <row r="4485" spans="1:10" x14ac:dyDescent="0.2">
      <c r="A4485">
        <f t="shared" si="141"/>
        <v>7</v>
      </c>
      <c r="B4485" t="s">
        <v>4483</v>
      </c>
      <c r="C4485" s="1">
        <v>218.55475000000001</v>
      </c>
      <c r="D4485" s="1">
        <v>0</v>
      </c>
      <c r="E4485" s="1">
        <v>22.24</v>
      </c>
      <c r="F4485" s="1">
        <f t="shared" si="142"/>
        <v>240.79475000000002</v>
      </c>
      <c r="G4485" s="34"/>
      <c r="H4485" s="1">
        <v>2453.1999999999998</v>
      </c>
      <c r="I4485" s="1">
        <f>IF(Tabel1[[#This Row],[Netto afname 2024 (LDN)]]-Tabel1[[#This Row],[Wind profiel]]&lt;0,0,Tabel1[[#This Row],[Netto afname 2024 (LDN)]]-Tabel1[[#This Row],[Wind profiel]])</f>
        <v>0</v>
      </c>
      <c r="J4485" s="1">
        <f>Tabel1[[#This Row],[Wind profiel]]-Tabel1[[#This Row],[Netto afname 2024 (LDN)]]</f>
        <v>2234.6452499999996</v>
      </c>
    </row>
    <row r="4486" spans="1:10" x14ac:dyDescent="0.2">
      <c r="A4486">
        <f t="shared" si="141"/>
        <v>7</v>
      </c>
      <c r="B4486" t="s">
        <v>4484</v>
      </c>
      <c r="C4486" s="1">
        <v>226.10159999999999</v>
      </c>
      <c r="D4486" s="1">
        <v>0</v>
      </c>
      <c r="E4486" s="1">
        <v>14.8</v>
      </c>
      <c r="F4486" s="1">
        <f t="shared" si="142"/>
        <v>240.9016</v>
      </c>
      <c r="G4486" s="34"/>
      <c r="H4486" s="1">
        <v>2650.4</v>
      </c>
      <c r="I4486" s="1">
        <f>IF(Tabel1[[#This Row],[Netto afname 2024 (LDN)]]-Tabel1[[#This Row],[Wind profiel]]&lt;0,0,Tabel1[[#This Row],[Netto afname 2024 (LDN)]]-Tabel1[[#This Row],[Wind profiel]])</f>
        <v>0</v>
      </c>
      <c r="J4486" s="1">
        <f>Tabel1[[#This Row],[Wind profiel]]-Tabel1[[#This Row],[Netto afname 2024 (LDN)]]</f>
        <v>2424.2984000000001</v>
      </c>
    </row>
    <row r="4487" spans="1:10" x14ac:dyDescent="0.2">
      <c r="A4487">
        <f t="shared" si="141"/>
        <v>7</v>
      </c>
      <c r="B4487" t="s">
        <v>4485</v>
      </c>
      <c r="C4487" s="1">
        <v>241.34724999999997</v>
      </c>
      <c r="D4487" s="1">
        <v>0</v>
      </c>
      <c r="E4487" s="1">
        <v>0.64</v>
      </c>
      <c r="F4487" s="1">
        <f t="shared" si="142"/>
        <v>241.98724999999996</v>
      </c>
      <c r="G4487" s="34"/>
      <c r="H4487" s="1">
        <v>1756.9</v>
      </c>
      <c r="I4487" s="1">
        <f>IF(Tabel1[[#This Row],[Netto afname 2024 (LDN)]]-Tabel1[[#This Row],[Wind profiel]]&lt;0,0,Tabel1[[#This Row],[Netto afname 2024 (LDN)]]-Tabel1[[#This Row],[Wind profiel]])</f>
        <v>0</v>
      </c>
      <c r="J4487" s="1">
        <f>Tabel1[[#This Row],[Wind profiel]]-Tabel1[[#This Row],[Netto afname 2024 (LDN)]]</f>
        <v>1515.5527500000001</v>
      </c>
    </row>
    <row r="4488" spans="1:10" x14ac:dyDescent="0.2">
      <c r="A4488">
        <f t="shared" si="141"/>
        <v>7</v>
      </c>
      <c r="B4488" t="s">
        <v>4486</v>
      </c>
      <c r="C4488" s="1">
        <v>236.63680000000002</v>
      </c>
      <c r="D4488" s="1">
        <v>0</v>
      </c>
      <c r="E4488" s="1">
        <v>0</v>
      </c>
      <c r="F4488" s="1">
        <f t="shared" si="142"/>
        <v>236.63680000000002</v>
      </c>
      <c r="G4488" s="34"/>
      <c r="H4488" s="1">
        <v>2149.6999999999998</v>
      </c>
      <c r="I4488" s="1">
        <f>IF(Tabel1[[#This Row],[Netto afname 2024 (LDN)]]-Tabel1[[#This Row],[Wind profiel]]&lt;0,0,Tabel1[[#This Row],[Netto afname 2024 (LDN)]]-Tabel1[[#This Row],[Wind profiel]])</f>
        <v>0</v>
      </c>
      <c r="J4488" s="1">
        <f>Tabel1[[#This Row],[Wind profiel]]-Tabel1[[#This Row],[Netto afname 2024 (LDN)]]</f>
        <v>1913.0631999999998</v>
      </c>
    </row>
    <row r="4489" spans="1:10" x14ac:dyDescent="0.2">
      <c r="A4489">
        <f t="shared" si="141"/>
        <v>7</v>
      </c>
      <c r="B4489" t="s">
        <v>4487</v>
      </c>
      <c r="C4489" s="1">
        <v>235.1173</v>
      </c>
      <c r="D4489" s="1">
        <v>0</v>
      </c>
      <c r="E4489" s="1">
        <v>0</v>
      </c>
      <c r="F4489" s="1">
        <f t="shared" si="142"/>
        <v>235.1173</v>
      </c>
      <c r="G4489" s="34"/>
      <c r="H4489" s="1">
        <v>1926.1</v>
      </c>
      <c r="I4489" s="1">
        <f>IF(Tabel1[[#This Row],[Netto afname 2024 (LDN)]]-Tabel1[[#This Row],[Wind profiel]]&lt;0,0,Tabel1[[#This Row],[Netto afname 2024 (LDN)]]-Tabel1[[#This Row],[Wind profiel]])</f>
        <v>0</v>
      </c>
      <c r="J4489" s="1">
        <f>Tabel1[[#This Row],[Wind profiel]]-Tabel1[[#This Row],[Netto afname 2024 (LDN)]]</f>
        <v>1690.9827</v>
      </c>
    </row>
    <row r="4490" spans="1:10" x14ac:dyDescent="0.2">
      <c r="A4490">
        <f t="shared" si="141"/>
        <v>7</v>
      </c>
      <c r="B4490" t="s">
        <v>4488</v>
      </c>
      <c r="C4490" s="1">
        <v>234.5095</v>
      </c>
      <c r="D4490" s="1">
        <v>0</v>
      </c>
      <c r="E4490" s="1">
        <v>0</v>
      </c>
      <c r="F4490" s="1">
        <f t="shared" si="142"/>
        <v>234.5095</v>
      </c>
      <c r="G4490" s="34"/>
      <c r="H4490" s="1">
        <v>2080.8000000000002</v>
      </c>
      <c r="I4490" s="1">
        <f>IF(Tabel1[[#This Row],[Netto afname 2024 (LDN)]]-Tabel1[[#This Row],[Wind profiel]]&lt;0,0,Tabel1[[#This Row],[Netto afname 2024 (LDN)]]-Tabel1[[#This Row],[Wind profiel]])</f>
        <v>0</v>
      </c>
      <c r="J4490" s="1">
        <f>Tabel1[[#This Row],[Wind profiel]]-Tabel1[[#This Row],[Netto afname 2024 (LDN)]]</f>
        <v>1846.2905000000001</v>
      </c>
    </row>
    <row r="4491" spans="1:10" x14ac:dyDescent="0.2">
      <c r="A4491">
        <f t="shared" si="141"/>
        <v>7</v>
      </c>
      <c r="B4491" t="s">
        <v>4489</v>
      </c>
      <c r="C4491" s="1">
        <v>229.69774999999998</v>
      </c>
      <c r="D4491" s="1">
        <v>0</v>
      </c>
      <c r="E4491" s="1">
        <v>0</v>
      </c>
      <c r="F4491" s="1">
        <f t="shared" si="142"/>
        <v>229.69774999999998</v>
      </c>
      <c r="G4491" s="34"/>
      <c r="H4491" s="1">
        <v>1747.9</v>
      </c>
      <c r="I4491" s="1">
        <f>IF(Tabel1[[#This Row],[Netto afname 2024 (LDN)]]-Tabel1[[#This Row],[Wind profiel]]&lt;0,0,Tabel1[[#This Row],[Netto afname 2024 (LDN)]]-Tabel1[[#This Row],[Wind profiel]])</f>
        <v>0</v>
      </c>
      <c r="J4491" s="1">
        <f>Tabel1[[#This Row],[Wind profiel]]-Tabel1[[#This Row],[Netto afname 2024 (LDN)]]</f>
        <v>1518.20225</v>
      </c>
    </row>
    <row r="4492" spans="1:10" x14ac:dyDescent="0.2">
      <c r="A4492">
        <f t="shared" si="141"/>
        <v>7</v>
      </c>
      <c r="B4492" t="s">
        <v>4490</v>
      </c>
      <c r="C4492" s="1">
        <v>211.56505000000001</v>
      </c>
      <c r="D4492" s="1">
        <v>0</v>
      </c>
      <c r="E4492" s="1">
        <v>0</v>
      </c>
      <c r="F4492" s="1">
        <f t="shared" si="142"/>
        <v>211.56505000000001</v>
      </c>
      <c r="G4492" s="34"/>
      <c r="H4492" s="1">
        <v>1484</v>
      </c>
      <c r="I4492" s="1">
        <f>IF(Tabel1[[#This Row],[Netto afname 2024 (LDN)]]-Tabel1[[#This Row],[Wind profiel]]&lt;0,0,Tabel1[[#This Row],[Netto afname 2024 (LDN)]]-Tabel1[[#This Row],[Wind profiel]])</f>
        <v>0</v>
      </c>
      <c r="J4492" s="1">
        <f>Tabel1[[#This Row],[Wind profiel]]-Tabel1[[#This Row],[Netto afname 2024 (LDN)]]</f>
        <v>1272.4349500000001</v>
      </c>
    </row>
    <row r="4493" spans="1:10" x14ac:dyDescent="0.2">
      <c r="A4493">
        <f t="shared" si="141"/>
        <v>7</v>
      </c>
      <c r="B4493" t="s">
        <v>4491</v>
      </c>
      <c r="C4493" s="1">
        <v>201.94155000000001</v>
      </c>
      <c r="D4493" s="1">
        <v>0</v>
      </c>
      <c r="E4493" s="1">
        <v>0</v>
      </c>
      <c r="F4493" s="1">
        <f t="shared" si="142"/>
        <v>201.94155000000001</v>
      </c>
      <c r="G4493" s="34"/>
      <c r="H4493" s="1">
        <v>1466.6</v>
      </c>
      <c r="I4493" s="1">
        <f>IF(Tabel1[[#This Row],[Netto afname 2024 (LDN)]]-Tabel1[[#This Row],[Wind profiel]]&lt;0,0,Tabel1[[#This Row],[Netto afname 2024 (LDN)]]-Tabel1[[#This Row],[Wind profiel]])</f>
        <v>0</v>
      </c>
      <c r="J4493" s="1">
        <f>Tabel1[[#This Row],[Wind profiel]]-Tabel1[[#This Row],[Netto afname 2024 (LDN)]]</f>
        <v>1264.6584499999999</v>
      </c>
    </row>
    <row r="4494" spans="1:10" x14ac:dyDescent="0.2">
      <c r="A4494">
        <f t="shared" si="141"/>
        <v>7</v>
      </c>
      <c r="B4494" t="s">
        <v>4492</v>
      </c>
      <c r="C4494" s="1">
        <v>196.42070000000001</v>
      </c>
      <c r="D4494" s="1">
        <v>0</v>
      </c>
      <c r="E4494" s="1">
        <v>0</v>
      </c>
      <c r="F4494" s="1">
        <f t="shared" si="142"/>
        <v>196.42070000000001</v>
      </c>
      <c r="G4494" s="34"/>
      <c r="H4494" s="1">
        <v>1192.7</v>
      </c>
      <c r="I4494" s="1">
        <f>IF(Tabel1[[#This Row],[Netto afname 2024 (LDN)]]-Tabel1[[#This Row],[Wind profiel]]&lt;0,0,Tabel1[[#This Row],[Netto afname 2024 (LDN)]]-Tabel1[[#This Row],[Wind profiel]])</f>
        <v>0</v>
      </c>
      <c r="J4494" s="1">
        <f>Tabel1[[#This Row],[Wind profiel]]-Tabel1[[#This Row],[Netto afname 2024 (LDN)]]</f>
        <v>996.27930000000003</v>
      </c>
    </row>
    <row r="4495" spans="1:10" x14ac:dyDescent="0.2">
      <c r="A4495">
        <f t="shared" si="141"/>
        <v>7</v>
      </c>
      <c r="B4495" t="s">
        <v>4493</v>
      </c>
      <c r="C4495" s="1">
        <v>188.51929999999999</v>
      </c>
      <c r="D4495" s="1">
        <v>0</v>
      </c>
      <c r="E4495" s="1">
        <v>2.08</v>
      </c>
      <c r="F4495" s="1">
        <f t="shared" si="142"/>
        <v>190.5993</v>
      </c>
      <c r="G4495" s="34"/>
      <c r="H4495" s="1">
        <v>1171.4000000000001</v>
      </c>
      <c r="I4495" s="1">
        <f>IF(Tabel1[[#This Row],[Netto afname 2024 (LDN)]]-Tabel1[[#This Row],[Wind profiel]]&lt;0,0,Tabel1[[#This Row],[Netto afname 2024 (LDN)]]-Tabel1[[#This Row],[Wind profiel]])</f>
        <v>0</v>
      </c>
      <c r="J4495" s="1">
        <f>Tabel1[[#This Row],[Wind profiel]]-Tabel1[[#This Row],[Netto afname 2024 (LDN)]]</f>
        <v>982.88070000000016</v>
      </c>
    </row>
    <row r="4496" spans="1:10" x14ac:dyDescent="0.2">
      <c r="A4496">
        <f t="shared" si="141"/>
        <v>7</v>
      </c>
      <c r="B4496" t="s">
        <v>4494</v>
      </c>
      <c r="C4496" s="1">
        <v>158.99034999999998</v>
      </c>
      <c r="D4496" s="1">
        <v>0</v>
      </c>
      <c r="E4496" s="1">
        <v>23.68</v>
      </c>
      <c r="F4496" s="1">
        <f t="shared" si="142"/>
        <v>182.67034999999998</v>
      </c>
      <c r="G4496" s="34"/>
      <c r="H4496" s="1">
        <v>1637.2</v>
      </c>
      <c r="I4496" s="1">
        <f>IF(Tabel1[[#This Row],[Netto afname 2024 (LDN)]]-Tabel1[[#This Row],[Wind profiel]]&lt;0,0,Tabel1[[#This Row],[Netto afname 2024 (LDN)]]-Tabel1[[#This Row],[Wind profiel]])</f>
        <v>0</v>
      </c>
      <c r="J4496" s="1">
        <f>Tabel1[[#This Row],[Wind profiel]]-Tabel1[[#This Row],[Netto afname 2024 (LDN)]]</f>
        <v>1478.20965</v>
      </c>
    </row>
    <row r="4497" spans="1:10" x14ac:dyDescent="0.2">
      <c r="A4497">
        <f t="shared" si="141"/>
        <v>7</v>
      </c>
      <c r="B4497" t="s">
        <v>4495</v>
      </c>
      <c r="C4497" s="1">
        <v>72.480150000000009</v>
      </c>
      <c r="D4497" s="1">
        <v>0</v>
      </c>
      <c r="E4497" s="1">
        <v>104.24</v>
      </c>
      <c r="F4497" s="1">
        <f t="shared" si="142"/>
        <v>176.72014999999999</v>
      </c>
      <c r="G4497" s="34"/>
      <c r="H4497" s="1">
        <v>1643.2</v>
      </c>
      <c r="I4497" s="1">
        <f>IF(Tabel1[[#This Row],[Netto afname 2024 (LDN)]]-Tabel1[[#This Row],[Wind profiel]]&lt;0,0,Tabel1[[#This Row],[Netto afname 2024 (LDN)]]-Tabel1[[#This Row],[Wind profiel]])</f>
        <v>0</v>
      </c>
      <c r="J4497" s="1">
        <f>Tabel1[[#This Row],[Wind profiel]]-Tabel1[[#This Row],[Netto afname 2024 (LDN)]]</f>
        <v>1570.71985</v>
      </c>
    </row>
    <row r="4498" spans="1:10" x14ac:dyDescent="0.2">
      <c r="A4498">
        <f t="shared" si="141"/>
        <v>7</v>
      </c>
      <c r="B4498" t="s">
        <v>4496</v>
      </c>
      <c r="C4498" s="1">
        <v>33.429000000000002</v>
      </c>
      <c r="D4498" s="1">
        <v>2.3692003948667324</v>
      </c>
      <c r="E4498" s="1">
        <v>148.56</v>
      </c>
      <c r="F4498" s="1">
        <f t="shared" si="142"/>
        <v>179.61979960513327</v>
      </c>
      <c r="G4498" s="34"/>
      <c r="H4498" s="1">
        <v>1770</v>
      </c>
      <c r="I4498" s="1">
        <f>IF(Tabel1[[#This Row],[Netto afname 2024 (LDN)]]-Tabel1[[#This Row],[Wind profiel]]&lt;0,0,Tabel1[[#This Row],[Netto afname 2024 (LDN)]]-Tabel1[[#This Row],[Wind profiel]])</f>
        <v>0</v>
      </c>
      <c r="J4498" s="1">
        <f>Tabel1[[#This Row],[Wind profiel]]-Tabel1[[#This Row],[Netto afname 2024 (LDN)]]</f>
        <v>1736.5709999999999</v>
      </c>
    </row>
    <row r="4499" spans="1:10" x14ac:dyDescent="0.2">
      <c r="A4499">
        <f t="shared" si="141"/>
        <v>7</v>
      </c>
      <c r="B4499" t="s">
        <v>4497</v>
      </c>
      <c r="C4499" s="1">
        <v>27.19905</v>
      </c>
      <c r="D4499" s="1">
        <v>3.7512339585389931</v>
      </c>
      <c r="E4499" s="1">
        <v>164.64</v>
      </c>
      <c r="F4499" s="1">
        <f t="shared" si="142"/>
        <v>188.087816041461</v>
      </c>
      <c r="G4499" s="34"/>
      <c r="H4499" s="1">
        <v>1339.8</v>
      </c>
      <c r="I4499" s="1">
        <f>IF(Tabel1[[#This Row],[Netto afname 2024 (LDN)]]-Tabel1[[#This Row],[Wind profiel]]&lt;0,0,Tabel1[[#This Row],[Netto afname 2024 (LDN)]]-Tabel1[[#This Row],[Wind profiel]])</f>
        <v>0</v>
      </c>
      <c r="J4499" s="1">
        <f>Tabel1[[#This Row],[Wind profiel]]-Tabel1[[#This Row],[Netto afname 2024 (LDN)]]</f>
        <v>1312.60095</v>
      </c>
    </row>
    <row r="4500" spans="1:10" x14ac:dyDescent="0.2">
      <c r="A4500">
        <f t="shared" si="141"/>
        <v>7</v>
      </c>
      <c r="B4500" t="s">
        <v>4498</v>
      </c>
      <c r="C4500" s="1">
        <v>27.452300000000005</v>
      </c>
      <c r="D4500" s="1">
        <v>13.129318854886476</v>
      </c>
      <c r="E4500" s="1">
        <v>192.56</v>
      </c>
      <c r="F4500" s="1">
        <f t="shared" si="142"/>
        <v>206.88298114511355</v>
      </c>
      <c r="G4500" s="34"/>
      <c r="H4500" s="1">
        <v>1741.4</v>
      </c>
      <c r="I4500" s="1">
        <f>IF(Tabel1[[#This Row],[Netto afname 2024 (LDN)]]-Tabel1[[#This Row],[Wind profiel]]&lt;0,0,Tabel1[[#This Row],[Netto afname 2024 (LDN)]]-Tabel1[[#This Row],[Wind profiel]])</f>
        <v>0</v>
      </c>
      <c r="J4500" s="1">
        <f>Tabel1[[#This Row],[Wind profiel]]-Tabel1[[#This Row],[Netto afname 2024 (LDN)]]</f>
        <v>1713.9477000000002</v>
      </c>
    </row>
    <row r="4501" spans="1:10" x14ac:dyDescent="0.2">
      <c r="A4501">
        <f t="shared" si="141"/>
        <v>7</v>
      </c>
      <c r="B4501" t="s">
        <v>4499</v>
      </c>
      <c r="C4501" s="1">
        <v>17.524899999999999</v>
      </c>
      <c r="D4501" s="1">
        <v>51.727541954590322</v>
      </c>
      <c r="E4501" s="1">
        <v>251.36</v>
      </c>
      <c r="F4501" s="1">
        <f t="shared" si="142"/>
        <v>217.15735804540969</v>
      </c>
      <c r="G4501" s="34"/>
      <c r="H4501" s="1">
        <v>4037.6</v>
      </c>
      <c r="I4501" s="1">
        <f>IF(Tabel1[[#This Row],[Netto afname 2024 (LDN)]]-Tabel1[[#This Row],[Wind profiel]]&lt;0,0,Tabel1[[#This Row],[Netto afname 2024 (LDN)]]-Tabel1[[#This Row],[Wind profiel]])</f>
        <v>0</v>
      </c>
      <c r="J4501" s="1">
        <f>Tabel1[[#This Row],[Wind profiel]]-Tabel1[[#This Row],[Netto afname 2024 (LDN)]]</f>
        <v>4020.0751</v>
      </c>
    </row>
    <row r="4502" spans="1:10" x14ac:dyDescent="0.2">
      <c r="A4502">
        <f t="shared" si="141"/>
        <v>7</v>
      </c>
      <c r="B4502" t="s">
        <v>4500</v>
      </c>
      <c r="C4502" s="1">
        <v>65.794350000000009</v>
      </c>
      <c r="D4502" s="1">
        <v>4.9358341559723594E-2</v>
      </c>
      <c r="E4502" s="1">
        <v>161.76</v>
      </c>
      <c r="F4502" s="1">
        <f t="shared" si="142"/>
        <v>227.50499165844028</v>
      </c>
      <c r="G4502" s="34"/>
      <c r="H4502" s="1">
        <v>4147</v>
      </c>
      <c r="I4502" s="1">
        <f>IF(Tabel1[[#This Row],[Netto afname 2024 (LDN)]]-Tabel1[[#This Row],[Wind profiel]]&lt;0,0,Tabel1[[#This Row],[Netto afname 2024 (LDN)]]-Tabel1[[#This Row],[Wind profiel]])</f>
        <v>0</v>
      </c>
      <c r="J4502" s="1">
        <f>Tabel1[[#This Row],[Wind profiel]]-Tabel1[[#This Row],[Netto afname 2024 (LDN)]]</f>
        <v>4081.2056499999999</v>
      </c>
    </row>
    <row r="4503" spans="1:10" x14ac:dyDescent="0.2">
      <c r="A4503">
        <f t="shared" si="141"/>
        <v>7</v>
      </c>
      <c r="B4503" t="s">
        <v>4501</v>
      </c>
      <c r="C4503" s="1">
        <v>38.038150000000002</v>
      </c>
      <c r="D4503" s="1">
        <v>27.59131293188549</v>
      </c>
      <c r="E4503" s="1">
        <v>221.60000000000002</v>
      </c>
      <c r="F4503" s="1">
        <f t="shared" si="142"/>
        <v>232.04683706811451</v>
      </c>
      <c r="G4503" s="34"/>
      <c r="H4503" s="1">
        <v>4500</v>
      </c>
      <c r="I4503" s="1">
        <f>IF(Tabel1[[#This Row],[Netto afname 2024 (LDN)]]-Tabel1[[#This Row],[Wind profiel]]&lt;0,0,Tabel1[[#This Row],[Netto afname 2024 (LDN)]]-Tabel1[[#This Row],[Wind profiel]])</f>
        <v>0</v>
      </c>
      <c r="J4503" s="1">
        <f>Tabel1[[#This Row],[Wind profiel]]-Tabel1[[#This Row],[Netto afname 2024 (LDN)]]</f>
        <v>4461.9618499999997</v>
      </c>
    </row>
    <row r="4504" spans="1:10" x14ac:dyDescent="0.2">
      <c r="A4504">
        <f t="shared" si="141"/>
        <v>7</v>
      </c>
      <c r="B4504" t="s">
        <v>4502</v>
      </c>
      <c r="C4504" s="1">
        <v>9.1676500000000001</v>
      </c>
      <c r="D4504" s="1">
        <v>175.51826258637712</v>
      </c>
      <c r="E4504" s="1">
        <v>399.91999999999996</v>
      </c>
      <c r="F4504" s="1">
        <f t="shared" si="142"/>
        <v>233.56938741362282</v>
      </c>
      <c r="G4504" s="34"/>
      <c r="H4504" s="1">
        <v>4500</v>
      </c>
      <c r="I4504" s="1">
        <f>IF(Tabel1[[#This Row],[Netto afname 2024 (LDN)]]-Tabel1[[#This Row],[Wind profiel]]&lt;0,0,Tabel1[[#This Row],[Netto afname 2024 (LDN)]]-Tabel1[[#This Row],[Wind profiel]])</f>
        <v>0</v>
      </c>
      <c r="J4504" s="1">
        <f>Tabel1[[#This Row],[Wind profiel]]-Tabel1[[#This Row],[Netto afname 2024 (LDN)]]</f>
        <v>4490.8323499999997</v>
      </c>
    </row>
    <row r="4505" spans="1:10" x14ac:dyDescent="0.2">
      <c r="A4505">
        <f t="shared" si="141"/>
        <v>7</v>
      </c>
      <c r="B4505" t="s">
        <v>4503</v>
      </c>
      <c r="C4505" s="1">
        <v>17.474249999999998</v>
      </c>
      <c r="D4505" s="1">
        <v>163.52418558736426</v>
      </c>
      <c r="E4505" s="1">
        <v>376.48</v>
      </c>
      <c r="F4505" s="1">
        <f t="shared" si="142"/>
        <v>230.43006441263574</v>
      </c>
      <c r="G4505" s="34"/>
      <c r="H4505" s="1">
        <v>4500</v>
      </c>
      <c r="I4505" s="1">
        <f>IF(Tabel1[[#This Row],[Netto afname 2024 (LDN)]]-Tabel1[[#This Row],[Wind profiel]]&lt;0,0,Tabel1[[#This Row],[Netto afname 2024 (LDN)]]-Tabel1[[#This Row],[Wind profiel]])</f>
        <v>0</v>
      </c>
      <c r="J4505" s="1">
        <f>Tabel1[[#This Row],[Wind profiel]]-Tabel1[[#This Row],[Netto afname 2024 (LDN)]]</f>
        <v>4482.5257499999998</v>
      </c>
    </row>
    <row r="4506" spans="1:10" x14ac:dyDescent="0.2">
      <c r="A4506">
        <f t="shared" si="141"/>
        <v>7</v>
      </c>
      <c r="B4506" t="s">
        <v>4504</v>
      </c>
      <c r="C4506" s="1">
        <v>76.937349999999995</v>
      </c>
      <c r="D4506" s="1">
        <v>6.4165844027640668</v>
      </c>
      <c r="E4506" s="1">
        <v>149.04000000000002</v>
      </c>
      <c r="F4506" s="1">
        <f t="shared" si="142"/>
        <v>219.56076559723593</v>
      </c>
      <c r="G4506" s="34"/>
      <c r="H4506" s="1">
        <v>4500</v>
      </c>
      <c r="I4506" s="1">
        <f>IF(Tabel1[[#This Row],[Netto afname 2024 (LDN)]]-Tabel1[[#This Row],[Wind profiel]]&lt;0,0,Tabel1[[#This Row],[Netto afname 2024 (LDN)]]-Tabel1[[#This Row],[Wind profiel]])</f>
        <v>0</v>
      </c>
      <c r="J4506" s="1">
        <f>Tabel1[[#This Row],[Wind profiel]]-Tabel1[[#This Row],[Netto afname 2024 (LDN)]]</f>
        <v>4423.0626499999998</v>
      </c>
    </row>
    <row r="4507" spans="1:10" x14ac:dyDescent="0.2">
      <c r="A4507">
        <f t="shared" si="141"/>
        <v>7</v>
      </c>
      <c r="B4507" t="s">
        <v>4505</v>
      </c>
      <c r="C4507" s="1">
        <v>39.304400000000001</v>
      </c>
      <c r="D4507" s="1">
        <v>93.780848963474824</v>
      </c>
      <c r="E4507" s="1">
        <v>273.44</v>
      </c>
      <c r="F4507" s="1">
        <f t="shared" si="142"/>
        <v>218.96355103652516</v>
      </c>
      <c r="G4507" s="34"/>
      <c r="H4507" s="1">
        <v>4500</v>
      </c>
      <c r="I4507" s="1">
        <f>IF(Tabel1[[#This Row],[Netto afname 2024 (LDN)]]-Tabel1[[#This Row],[Wind profiel]]&lt;0,0,Tabel1[[#This Row],[Netto afname 2024 (LDN)]]-Tabel1[[#This Row],[Wind profiel]])</f>
        <v>0</v>
      </c>
      <c r="J4507" s="1">
        <f>Tabel1[[#This Row],[Wind profiel]]-Tabel1[[#This Row],[Netto afname 2024 (LDN)]]</f>
        <v>4460.6956</v>
      </c>
    </row>
    <row r="4508" spans="1:10" x14ac:dyDescent="0.2">
      <c r="A4508">
        <f t="shared" si="141"/>
        <v>7</v>
      </c>
      <c r="B4508" t="s">
        <v>4506</v>
      </c>
      <c r="C4508" s="1">
        <v>75.569799999999987</v>
      </c>
      <c r="D4508" s="1">
        <v>35.093780848963476</v>
      </c>
      <c r="E4508" s="1">
        <v>178.64000000000001</v>
      </c>
      <c r="F4508" s="1">
        <f t="shared" si="142"/>
        <v>219.11601915103654</v>
      </c>
      <c r="G4508" s="34"/>
      <c r="H4508" s="1">
        <v>4500</v>
      </c>
      <c r="I4508" s="1">
        <f>IF(Tabel1[[#This Row],[Netto afname 2024 (LDN)]]-Tabel1[[#This Row],[Wind profiel]]&lt;0,0,Tabel1[[#This Row],[Netto afname 2024 (LDN)]]-Tabel1[[#This Row],[Wind profiel]])</f>
        <v>0</v>
      </c>
      <c r="J4508" s="1">
        <f>Tabel1[[#This Row],[Wind profiel]]-Tabel1[[#This Row],[Netto afname 2024 (LDN)]]</f>
        <v>4424.4301999999998</v>
      </c>
    </row>
    <row r="4509" spans="1:10" x14ac:dyDescent="0.2">
      <c r="A4509">
        <f t="shared" si="141"/>
        <v>7</v>
      </c>
      <c r="B4509" t="s">
        <v>4507</v>
      </c>
      <c r="C4509" s="1">
        <v>145.6694</v>
      </c>
      <c r="D4509" s="1">
        <v>0.5923000987166831</v>
      </c>
      <c r="E4509" s="1">
        <v>76.16</v>
      </c>
      <c r="F4509" s="1">
        <f t="shared" si="142"/>
        <v>221.2370999012833</v>
      </c>
      <c r="G4509" s="34"/>
      <c r="H4509" s="1">
        <v>4500</v>
      </c>
      <c r="I4509" s="1">
        <f>IF(Tabel1[[#This Row],[Netto afname 2024 (LDN)]]-Tabel1[[#This Row],[Wind profiel]]&lt;0,0,Tabel1[[#This Row],[Netto afname 2024 (LDN)]]-Tabel1[[#This Row],[Wind profiel]])</f>
        <v>0</v>
      </c>
      <c r="J4509" s="1">
        <f>Tabel1[[#This Row],[Wind profiel]]-Tabel1[[#This Row],[Netto afname 2024 (LDN)]]</f>
        <v>4354.3306000000002</v>
      </c>
    </row>
    <row r="4510" spans="1:10" x14ac:dyDescent="0.2">
      <c r="A4510">
        <f t="shared" si="141"/>
        <v>7</v>
      </c>
      <c r="B4510" t="s">
        <v>4508</v>
      </c>
      <c r="C4510" s="1">
        <v>195.05315000000002</v>
      </c>
      <c r="D4510" s="1">
        <v>0</v>
      </c>
      <c r="E4510" s="1">
        <v>30.56</v>
      </c>
      <c r="F4510" s="1">
        <f t="shared" si="142"/>
        <v>225.61315000000002</v>
      </c>
      <c r="G4510" s="34"/>
      <c r="H4510" s="1">
        <v>3935</v>
      </c>
      <c r="I4510" s="1">
        <f>IF(Tabel1[[#This Row],[Netto afname 2024 (LDN)]]-Tabel1[[#This Row],[Wind profiel]]&lt;0,0,Tabel1[[#This Row],[Netto afname 2024 (LDN)]]-Tabel1[[#This Row],[Wind profiel]])</f>
        <v>0</v>
      </c>
      <c r="J4510" s="1">
        <f>Tabel1[[#This Row],[Wind profiel]]-Tabel1[[#This Row],[Netto afname 2024 (LDN)]]</f>
        <v>3739.9468499999998</v>
      </c>
    </row>
    <row r="4511" spans="1:10" x14ac:dyDescent="0.2">
      <c r="A4511">
        <f t="shared" si="141"/>
        <v>7</v>
      </c>
      <c r="B4511" t="s">
        <v>4509</v>
      </c>
      <c r="C4511" s="1">
        <v>212.98325</v>
      </c>
      <c r="D4511" s="1">
        <v>0</v>
      </c>
      <c r="E4511" s="1">
        <v>9.3600000000000012</v>
      </c>
      <c r="F4511" s="1">
        <f t="shared" si="142"/>
        <v>222.34325000000001</v>
      </c>
      <c r="G4511" s="34"/>
      <c r="H4511" s="1">
        <v>3512.6</v>
      </c>
      <c r="I4511" s="1">
        <f>IF(Tabel1[[#This Row],[Netto afname 2024 (LDN)]]-Tabel1[[#This Row],[Wind profiel]]&lt;0,0,Tabel1[[#This Row],[Netto afname 2024 (LDN)]]-Tabel1[[#This Row],[Wind profiel]])</f>
        <v>0</v>
      </c>
      <c r="J4511" s="1">
        <f>Tabel1[[#This Row],[Wind profiel]]-Tabel1[[#This Row],[Netto afname 2024 (LDN)]]</f>
        <v>3299.6167500000001</v>
      </c>
    </row>
    <row r="4512" spans="1:10" x14ac:dyDescent="0.2">
      <c r="A4512">
        <f t="shared" si="141"/>
        <v>7</v>
      </c>
      <c r="B4512" t="s">
        <v>4510</v>
      </c>
      <c r="C4512" s="1">
        <v>218.3015</v>
      </c>
      <c r="D4512" s="1">
        <v>0</v>
      </c>
      <c r="E4512" s="1">
        <v>0</v>
      </c>
      <c r="F4512" s="1">
        <f t="shared" si="142"/>
        <v>218.3015</v>
      </c>
      <c r="G4512" s="34"/>
      <c r="H4512" s="1">
        <v>2615.4</v>
      </c>
      <c r="I4512" s="1">
        <f>IF(Tabel1[[#This Row],[Netto afname 2024 (LDN)]]-Tabel1[[#This Row],[Wind profiel]]&lt;0,0,Tabel1[[#This Row],[Netto afname 2024 (LDN)]]-Tabel1[[#This Row],[Wind profiel]])</f>
        <v>0</v>
      </c>
      <c r="J4512" s="1">
        <f>Tabel1[[#This Row],[Wind profiel]]-Tabel1[[#This Row],[Netto afname 2024 (LDN)]]</f>
        <v>2397.0985000000001</v>
      </c>
    </row>
    <row r="4513" spans="1:10" x14ac:dyDescent="0.2">
      <c r="A4513">
        <f t="shared" si="141"/>
        <v>7</v>
      </c>
      <c r="B4513" t="s">
        <v>4511</v>
      </c>
      <c r="C4513" s="1">
        <v>201.02984999999998</v>
      </c>
      <c r="D4513" s="1">
        <v>0</v>
      </c>
      <c r="E4513" s="1">
        <v>0</v>
      </c>
      <c r="F4513" s="1">
        <f t="shared" si="142"/>
        <v>201.02984999999998</v>
      </c>
      <c r="G4513" s="34"/>
      <c r="H4513" s="1">
        <v>2123.3000000000002</v>
      </c>
      <c r="I4513" s="1">
        <f>IF(Tabel1[[#This Row],[Netto afname 2024 (LDN)]]-Tabel1[[#This Row],[Wind profiel]]&lt;0,0,Tabel1[[#This Row],[Netto afname 2024 (LDN)]]-Tabel1[[#This Row],[Wind profiel]])</f>
        <v>0</v>
      </c>
      <c r="J4513" s="1">
        <f>Tabel1[[#This Row],[Wind profiel]]-Tabel1[[#This Row],[Netto afname 2024 (LDN)]]</f>
        <v>1922.2701500000003</v>
      </c>
    </row>
    <row r="4514" spans="1:10" x14ac:dyDescent="0.2">
      <c r="A4514">
        <f t="shared" si="141"/>
        <v>7</v>
      </c>
      <c r="B4514" t="s">
        <v>4512</v>
      </c>
      <c r="C4514" s="1">
        <v>206.29745</v>
      </c>
      <c r="D4514" s="1">
        <v>0</v>
      </c>
      <c r="E4514" s="1">
        <v>0</v>
      </c>
      <c r="F4514" s="1">
        <f t="shared" si="142"/>
        <v>206.29745</v>
      </c>
      <c r="G4514" s="34"/>
      <c r="H4514" s="1">
        <v>3003.5</v>
      </c>
      <c r="I4514" s="1">
        <f>IF(Tabel1[[#This Row],[Netto afname 2024 (LDN)]]-Tabel1[[#This Row],[Wind profiel]]&lt;0,0,Tabel1[[#This Row],[Netto afname 2024 (LDN)]]-Tabel1[[#This Row],[Wind profiel]])</f>
        <v>0</v>
      </c>
      <c r="J4514" s="1">
        <f>Tabel1[[#This Row],[Wind profiel]]-Tabel1[[#This Row],[Netto afname 2024 (LDN)]]</f>
        <v>2797.20255</v>
      </c>
    </row>
    <row r="4515" spans="1:10" x14ac:dyDescent="0.2">
      <c r="A4515">
        <f t="shared" si="141"/>
        <v>7</v>
      </c>
      <c r="B4515" t="s">
        <v>4513</v>
      </c>
      <c r="C4515" s="1">
        <v>203.41040000000001</v>
      </c>
      <c r="D4515" s="1">
        <v>0</v>
      </c>
      <c r="E4515" s="1">
        <v>0</v>
      </c>
      <c r="F4515" s="1">
        <f t="shared" si="142"/>
        <v>203.41040000000001</v>
      </c>
      <c r="G4515" s="34"/>
      <c r="H4515" s="1">
        <v>1833.5</v>
      </c>
      <c r="I4515" s="1">
        <f>IF(Tabel1[[#This Row],[Netto afname 2024 (LDN)]]-Tabel1[[#This Row],[Wind profiel]]&lt;0,0,Tabel1[[#This Row],[Netto afname 2024 (LDN)]]-Tabel1[[#This Row],[Wind profiel]])</f>
        <v>0</v>
      </c>
      <c r="J4515" s="1">
        <f>Tabel1[[#This Row],[Wind profiel]]-Tabel1[[#This Row],[Netto afname 2024 (LDN)]]</f>
        <v>1630.0896</v>
      </c>
    </row>
    <row r="4516" spans="1:10" x14ac:dyDescent="0.2">
      <c r="A4516">
        <f t="shared" si="141"/>
        <v>7</v>
      </c>
      <c r="B4516" t="s">
        <v>4514</v>
      </c>
      <c r="C4516" s="1">
        <v>188.92449999999999</v>
      </c>
      <c r="D4516" s="1">
        <v>0</v>
      </c>
      <c r="E4516" s="1">
        <v>0</v>
      </c>
      <c r="F4516" s="1">
        <f t="shared" si="142"/>
        <v>188.92449999999999</v>
      </c>
      <c r="G4516" s="34"/>
      <c r="H4516" s="1">
        <v>1708.5</v>
      </c>
      <c r="I4516" s="1">
        <f>IF(Tabel1[[#This Row],[Netto afname 2024 (LDN)]]-Tabel1[[#This Row],[Wind profiel]]&lt;0,0,Tabel1[[#This Row],[Netto afname 2024 (LDN)]]-Tabel1[[#This Row],[Wind profiel]])</f>
        <v>0</v>
      </c>
      <c r="J4516" s="1">
        <f>Tabel1[[#This Row],[Wind profiel]]-Tabel1[[#This Row],[Netto afname 2024 (LDN)]]</f>
        <v>1519.5754999999999</v>
      </c>
    </row>
    <row r="4517" spans="1:10" x14ac:dyDescent="0.2">
      <c r="A4517">
        <f t="shared" si="141"/>
        <v>7</v>
      </c>
      <c r="B4517" t="s">
        <v>4515</v>
      </c>
      <c r="C4517" s="1">
        <v>185.63225</v>
      </c>
      <c r="D4517" s="1">
        <v>0</v>
      </c>
      <c r="E4517" s="1">
        <v>0</v>
      </c>
      <c r="F4517" s="1">
        <f t="shared" si="142"/>
        <v>185.63225</v>
      </c>
      <c r="G4517" s="34"/>
      <c r="H4517" s="1">
        <v>1907.4</v>
      </c>
      <c r="I4517" s="1">
        <f>IF(Tabel1[[#This Row],[Netto afname 2024 (LDN)]]-Tabel1[[#This Row],[Wind profiel]]&lt;0,0,Tabel1[[#This Row],[Netto afname 2024 (LDN)]]-Tabel1[[#This Row],[Wind profiel]])</f>
        <v>0</v>
      </c>
      <c r="J4517" s="1">
        <f>Tabel1[[#This Row],[Wind profiel]]-Tabel1[[#This Row],[Netto afname 2024 (LDN)]]</f>
        <v>1721.76775</v>
      </c>
    </row>
    <row r="4518" spans="1:10" x14ac:dyDescent="0.2">
      <c r="A4518">
        <f t="shared" si="141"/>
        <v>7</v>
      </c>
      <c r="B4518" t="s">
        <v>4516</v>
      </c>
      <c r="C4518" s="1">
        <v>178.64255000000003</v>
      </c>
      <c r="D4518" s="1">
        <v>0</v>
      </c>
      <c r="E4518" s="1">
        <v>0</v>
      </c>
      <c r="F4518" s="1">
        <f t="shared" si="142"/>
        <v>178.64255000000003</v>
      </c>
      <c r="G4518" s="34"/>
      <c r="H4518" s="1">
        <v>2251.1999999999998</v>
      </c>
      <c r="I4518" s="1">
        <f>IF(Tabel1[[#This Row],[Netto afname 2024 (LDN)]]-Tabel1[[#This Row],[Wind profiel]]&lt;0,0,Tabel1[[#This Row],[Netto afname 2024 (LDN)]]-Tabel1[[#This Row],[Wind profiel]])</f>
        <v>0</v>
      </c>
      <c r="J4518" s="1">
        <f>Tabel1[[#This Row],[Wind profiel]]-Tabel1[[#This Row],[Netto afname 2024 (LDN)]]</f>
        <v>2072.5574499999998</v>
      </c>
    </row>
    <row r="4519" spans="1:10" x14ac:dyDescent="0.2">
      <c r="A4519">
        <f t="shared" si="141"/>
        <v>7</v>
      </c>
      <c r="B4519" t="s">
        <v>4517</v>
      </c>
      <c r="C4519" s="1">
        <v>172.05805000000001</v>
      </c>
      <c r="D4519" s="1">
        <v>0</v>
      </c>
      <c r="E4519" s="1">
        <v>3.2</v>
      </c>
      <c r="F4519" s="1">
        <f t="shared" si="142"/>
        <v>175.25805</v>
      </c>
      <c r="G4519" s="34"/>
      <c r="H4519" s="1">
        <v>2613.8000000000002</v>
      </c>
      <c r="I4519" s="1">
        <f>IF(Tabel1[[#This Row],[Netto afname 2024 (LDN)]]-Tabel1[[#This Row],[Wind profiel]]&lt;0,0,Tabel1[[#This Row],[Netto afname 2024 (LDN)]]-Tabel1[[#This Row],[Wind profiel]])</f>
        <v>0</v>
      </c>
      <c r="J4519" s="1">
        <f>Tabel1[[#This Row],[Wind profiel]]-Tabel1[[#This Row],[Netto afname 2024 (LDN)]]</f>
        <v>2441.7419500000001</v>
      </c>
    </row>
    <row r="4520" spans="1:10" x14ac:dyDescent="0.2">
      <c r="A4520">
        <f t="shared" si="141"/>
        <v>7</v>
      </c>
      <c r="B4520" t="s">
        <v>4518</v>
      </c>
      <c r="C4520" s="1">
        <v>121.40805</v>
      </c>
      <c r="D4520" s="1">
        <v>0</v>
      </c>
      <c r="E4520" s="1">
        <v>48.24</v>
      </c>
      <c r="F4520" s="1">
        <f t="shared" si="142"/>
        <v>169.64805000000001</v>
      </c>
      <c r="G4520" s="34"/>
      <c r="H4520" s="1">
        <v>2564.5</v>
      </c>
      <c r="I4520" s="1">
        <f>IF(Tabel1[[#This Row],[Netto afname 2024 (LDN)]]-Tabel1[[#This Row],[Wind profiel]]&lt;0,0,Tabel1[[#This Row],[Netto afname 2024 (LDN)]]-Tabel1[[#This Row],[Wind profiel]])</f>
        <v>0</v>
      </c>
      <c r="J4520" s="1">
        <f>Tabel1[[#This Row],[Wind profiel]]-Tabel1[[#This Row],[Netto afname 2024 (LDN)]]</f>
        <v>2443.09195</v>
      </c>
    </row>
    <row r="4521" spans="1:10" x14ac:dyDescent="0.2">
      <c r="A4521">
        <f t="shared" si="141"/>
        <v>7</v>
      </c>
      <c r="B4521" t="s">
        <v>4519</v>
      </c>
      <c r="C4521" s="1">
        <v>75.113950000000003</v>
      </c>
      <c r="D4521" s="1">
        <v>3.6525172754195459</v>
      </c>
      <c r="E4521" s="1">
        <v>93.6</v>
      </c>
      <c r="F4521" s="1">
        <f t="shared" si="142"/>
        <v>165.06143272458047</v>
      </c>
      <c r="G4521" s="34"/>
      <c r="H4521" s="1">
        <v>2137.1</v>
      </c>
      <c r="I4521" s="1">
        <f>IF(Tabel1[[#This Row],[Netto afname 2024 (LDN)]]-Tabel1[[#This Row],[Wind profiel]]&lt;0,0,Tabel1[[#This Row],[Netto afname 2024 (LDN)]]-Tabel1[[#This Row],[Wind profiel]])</f>
        <v>0</v>
      </c>
      <c r="J4521" s="1">
        <f>Tabel1[[#This Row],[Wind profiel]]-Tabel1[[#This Row],[Netto afname 2024 (LDN)]]</f>
        <v>2061.98605</v>
      </c>
    </row>
    <row r="4522" spans="1:10" x14ac:dyDescent="0.2">
      <c r="A4522">
        <f t="shared" si="141"/>
        <v>7</v>
      </c>
      <c r="B4522" t="s">
        <v>4520</v>
      </c>
      <c r="C4522" s="1">
        <v>50.498049999999999</v>
      </c>
      <c r="D4522" s="1">
        <v>43.7314906219151</v>
      </c>
      <c r="E4522" s="1">
        <v>159.68</v>
      </c>
      <c r="F4522" s="1">
        <f t="shared" si="142"/>
        <v>166.44655937808491</v>
      </c>
      <c r="G4522" s="34"/>
      <c r="H4522" s="1">
        <v>2340</v>
      </c>
      <c r="I4522" s="1">
        <f>IF(Tabel1[[#This Row],[Netto afname 2024 (LDN)]]-Tabel1[[#This Row],[Wind profiel]]&lt;0,0,Tabel1[[#This Row],[Netto afname 2024 (LDN)]]-Tabel1[[#This Row],[Wind profiel]])</f>
        <v>0</v>
      </c>
      <c r="J4522" s="1">
        <f>Tabel1[[#This Row],[Wind profiel]]-Tabel1[[#This Row],[Netto afname 2024 (LDN)]]</f>
        <v>2289.5019499999999</v>
      </c>
    </row>
    <row r="4523" spans="1:10" x14ac:dyDescent="0.2">
      <c r="A4523">
        <f t="shared" si="141"/>
        <v>7</v>
      </c>
      <c r="B4523" t="s">
        <v>4521</v>
      </c>
      <c r="C4523" s="1">
        <v>0</v>
      </c>
      <c r="D4523" s="1">
        <v>187.36426456071078</v>
      </c>
      <c r="E4523" s="1">
        <v>362.08</v>
      </c>
      <c r="F4523" s="1">
        <f t="shared" si="142"/>
        <v>174.7157354392892</v>
      </c>
      <c r="G4523" s="34"/>
      <c r="H4523" s="1">
        <v>2739.3</v>
      </c>
      <c r="I4523" s="1">
        <f>IF(Tabel1[[#This Row],[Netto afname 2024 (LDN)]]-Tabel1[[#This Row],[Wind profiel]]&lt;0,0,Tabel1[[#This Row],[Netto afname 2024 (LDN)]]-Tabel1[[#This Row],[Wind profiel]])</f>
        <v>0</v>
      </c>
      <c r="J4523" s="1">
        <f>Tabel1[[#This Row],[Wind profiel]]-Tabel1[[#This Row],[Netto afname 2024 (LDN)]]</f>
        <v>2739.3</v>
      </c>
    </row>
    <row r="4524" spans="1:10" x14ac:dyDescent="0.2">
      <c r="A4524">
        <f t="shared" si="141"/>
        <v>7</v>
      </c>
      <c r="B4524" t="s">
        <v>4522</v>
      </c>
      <c r="C4524" s="1">
        <v>0.65844999999999998</v>
      </c>
      <c r="D4524" s="1">
        <v>254.68904244817372</v>
      </c>
      <c r="E4524" s="1">
        <v>437.36</v>
      </c>
      <c r="F4524" s="1">
        <f t="shared" si="142"/>
        <v>183.32940755182631</v>
      </c>
      <c r="G4524" s="34"/>
      <c r="H4524" s="1">
        <v>2827.6</v>
      </c>
      <c r="I4524" s="1">
        <f>IF(Tabel1[[#This Row],[Netto afname 2024 (LDN)]]-Tabel1[[#This Row],[Wind profiel]]&lt;0,0,Tabel1[[#This Row],[Netto afname 2024 (LDN)]]-Tabel1[[#This Row],[Wind profiel]])</f>
        <v>0</v>
      </c>
      <c r="J4524" s="1">
        <f>Tabel1[[#This Row],[Wind profiel]]-Tabel1[[#This Row],[Netto afname 2024 (LDN)]]</f>
        <v>2826.94155</v>
      </c>
    </row>
    <row r="4525" spans="1:10" x14ac:dyDescent="0.2">
      <c r="A4525">
        <f t="shared" si="141"/>
        <v>7</v>
      </c>
      <c r="B4525" t="s">
        <v>4523</v>
      </c>
      <c r="C4525" s="1">
        <v>1.6208</v>
      </c>
      <c r="D4525" s="1">
        <v>200.24679170779859</v>
      </c>
      <c r="E4525" s="1">
        <v>391.36</v>
      </c>
      <c r="F4525" s="1">
        <f t="shared" si="142"/>
        <v>192.73400829220139</v>
      </c>
      <c r="G4525" s="34"/>
      <c r="H4525" s="1">
        <v>2665.9</v>
      </c>
      <c r="I4525" s="1">
        <f>IF(Tabel1[[#This Row],[Netto afname 2024 (LDN)]]-Tabel1[[#This Row],[Wind profiel]]&lt;0,0,Tabel1[[#This Row],[Netto afname 2024 (LDN)]]-Tabel1[[#This Row],[Wind profiel]])</f>
        <v>0</v>
      </c>
      <c r="J4525" s="1">
        <f>Tabel1[[#This Row],[Wind profiel]]-Tabel1[[#This Row],[Netto afname 2024 (LDN)]]</f>
        <v>2664.2791999999999</v>
      </c>
    </row>
    <row r="4526" spans="1:10" x14ac:dyDescent="0.2">
      <c r="A4526">
        <f t="shared" si="141"/>
        <v>7</v>
      </c>
      <c r="B4526" t="s">
        <v>4524</v>
      </c>
      <c r="C4526" s="1">
        <v>0</v>
      </c>
      <c r="D4526" s="1">
        <v>216.14017769002962</v>
      </c>
      <c r="E4526" s="1">
        <v>419.35999999999996</v>
      </c>
      <c r="F4526" s="1">
        <f t="shared" si="142"/>
        <v>203.21982230997034</v>
      </c>
      <c r="G4526" s="34"/>
      <c r="H4526" s="1">
        <v>1948.9</v>
      </c>
      <c r="I4526" s="1">
        <f>IF(Tabel1[[#This Row],[Netto afname 2024 (LDN)]]-Tabel1[[#This Row],[Wind profiel]]&lt;0,0,Tabel1[[#This Row],[Netto afname 2024 (LDN)]]-Tabel1[[#This Row],[Wind profiel]])</f>
        <v>0</v>
      </c>
      <c r="J4526" s="1">
        <f>Tabel1[[#This Row],[Wind profiel]]-Tabel1[[#This Row],[Netto afname 2024 (LDN)]]</f>
        <v>1948.9</v>
      </c>
    </row>
    <row r="4527" spans="1:10" x14ac:dyDescent="0.2">
      <c r="A4527">
        <f t="shared" si="141"/>
        <v>7</v>
      </c>
      <c r="B4527" t="s">
        <v>4525</v>
      </c>
      <c r="C4527" s="1">
        <v>24.362649999999999</v>
      </c>
      <c r="D4527" s="1">
        <v>108.09476801579467</v>
      </c>
      <c r="E4527" s="1">
        <v>295.12</v>
      </c>
      <c r="F4527" s="1">
        <f t="shared" si="142"/>
        <v>211.38788198420531</v>
      </c>
      <c r="G4527" s="34"/>
      <c r="H4527" s="1">
        <v>1822.6</v>
      </c>
      <c r="I4527" s="1">
        <f>IF(Tabel1[[#This Row],[Netto afname 2024 (LDN)]]-Tabel1[[#This Row],[Wind profiel]]&lt;0,0,Tabel1[[#This Row],[Netto afname 2024 (LDN)]]-Tabel1[[#This Row],[Wind profiel]])</f>
        <v>0</v>
      </c>
      <c r="J4527" s="1">
        <f>Tabel1[[#This Row],[Wind profiel]]-Tabel1[[#This Row],[Netto afname 2024 (LDN)]]</f>
        <v>1798.2373499999999</v>
      </c>
    </row>
    <row r="4528" spans="1:10" x14ac:dyDescent="0.2">
      <c r="A4528">
        <f t="shared" si="141"/>
        <v>7</v>
      </c>
      <c r="B4528" t="s">
        <v>4526</v>
      </c>
      <c r="C4528" s="1">
        <v>57.183849999999993</v>
      </c>
      <c r="D4528" s="1">
        <v>51.530108588351432</v>
      </c>
      <c r="E4528" s="1">
        <v>205.35999999999996</v>
      </c>
      <c r="F4528" s="1">
        <f t="shared" si="142"/>
        <v>211.01374141164854</v>
      </c>
      <c r="G4528" s="34"/>
      <c r="H4528" s="1">
        <v>1104.2</v>
      </c>
      <c r="I4528" s="1">
        <f>IF(Tabel1[[#This Row],[Netto afname 2024 (LDN)]]-Tabel1[[#This Row],[Wind profiel]]&lt;0,0,Tabel1[[#This Row],[Netto afname 2024 (LDN)]]-Tabel1[[#This Row],[Wind profiel]])</f>
        <v>0</v>
      </c>
      <c r="J4528" s="1">
        <f>Tabel1[[#This Row],[Wind profiel]]-Tabel1[[#This Row],[Netto afname 2024 (LDN)]]</f>
        <v>1047.0161500000002</v>
      </c>
    </row>
    <row r="4529" spans="1:10" x14ac:dyDescent="0.2">
      <c r="A4529">
        <f t="shared" si="141"/>
        <v>7</v>
      </c>
      <c r="B4529" t="s">
        <v>4527</v>
      </c>
      <c r="C4529" s="1">
        <v>41.482349999999997</v>
      </c>
      <c r="D4529" s="1">
        <v>42.64560710760118</v>
      </c>
      <c r="E4529" s="1">
        <v>227.44</v>
      </c>
      <c r="F4529" s="1">
        <f t="shared" si="142"/>
        <v>226.27674289239883</v>
      </c>
      <c r="G4529" s="34"/>
      <c r="H4529" s="1">
        <v>1933.9</v>
      </c>
      <c r="I4529" s="1">
        <f>IF(Tabel1[[#This Row],[Netto afname 2024 (LDN)]]-Tabel1[[#This Row],[Wind profiel]]&lt;0,0,Tabel1[[#This Row],[Netto afname 2024 (LDN)]]-Tabel1[[#This Row],[Wind profiel]])</f>
        <v>0</v>
      </c>
      <c r="J4529" s="1">
        <f>Tabel1[[#This Row],[Wind profiel]]-Tabel1[[#This Row],[Netto afname 2024 (LDN)]]</f>
        <v>1892.4176500000001</v>
      </c>
    </row>
    <row r="4530" spans="1:10" x14ac:dyDescent="0.2">
      <c r="A4530">
        <f t="shared" si="141"/>
        <v>7</v>
      </c>
      <c r="B4530" t="s">
        <v>4528</v>
      </c>
      <c r="C4530" s="1">
        <v>92.537549999999996</v>
      </c>
      <c r="D4530" s="1">
        <v>23.938795656465942</v>
      </c>
      <c r="E4530" s="1">
        <v>181.68</v>
      </c>
      <c r="F4530" s="1">
        <f t="shared" si="142"/>
        <v>250.27875434353408</v>
      </c>
      <c r="G4530" s="34"/>
      <c r="H4530" s="1">
        <v>1014.1</v>
      </c>
      <c r="I4530" s="1">
        <f>IF(Tabel1[[#This Row],[Netto afname 2024 (LDN)]]-Tabel1[[#This Row],[Wind profiel]]&lt;0,0,Tabel1[[#This Row],[Netto afname 2024 (LDN)]]-Tabel1[[#This Row],[Wind profiel]])</f>
        <v>0</v>
      </c>
      <c r="J4530" s="1">
        <f>Tabel1[[#This Row],[Wind profiel]]-Tabel1[[#This Row],[Netto afname 2024 (LDN)]]</f>
        <v>921.56245000000001</v>
      </c>
    </row>
    <row r="4531" spans="1:10" x14ac:dyDescent="0.2">
      <c r="A4531">
        <f t="shared" si="141"/>
        <v>7</v>
      </c>
      <c r="B4531" t="s">
        <v>4529</v>
      </c>
      <c r="C4531" s="1">
        <v>118.57165000000001</v>
      </c>
      <c r="D4531" s="1">
        <v>0</v>
      </c>
      <c r="E4531" s="1">
        <v>175.2</v>
      </c>
      <c r="F4531" s="1">
        <f t="shared" si="142"/>
        <v>293.77165000000002</v>
      </c>
      <c r="G4531" s="34"/>
      <c r="H4531" s="1">
        <v>756.2</v>
      </c>
      <c r="I4531" s="1">
        <f>IF(Tabel1[[#This Row],[Netto afname 2024 (LDN)]]-Tabel1[[#This Row],[Wind profiel]]&lt;0,0,Tabel1[[#This Row],[Netto afname 2024 (LDN)]]-Tabel1[[#This Row],[Wind profiel]])</f>
        <v>0</v>
      </c>
      <c r="J4531" s="1">
        <f>Tabel1[[#This Row],[Wind profiel]]-Tabel1[[#This Row],[Netto afname 2024 (LDN)]]</f>
        <v>637.62835000000007</v>
      </c>
    </row>
    <row r="4532" spans="1:10" x14ac:dyDescent="0.2">
      <c r="A4532">
        <f t="shared" si="141"/>
        <v>7</v>
      </c>
      <c r="B4532" t="s">
        <v>4530</v>
      </c>
      <c r="C4532" s="1">
        <v>207.10784999999998</v>
      </c>
      <c r="D4532" s="1">
        <v>0</v>
      </c>
      <c r="E4532" s="1">
        <v>80.8</v>
      </c>
      <c r="F4532" s="1">
        <f t="shared" si="142"/>
        <v>287.90785</v>
      </c>
      <c r="G4532" s="34"/>
      <c r="H4532" s="1">
        <v>1324.5</v>
      </c>
      <c r="I4532" s="1">
        <f>IF(Tabel1[[#This Row],[Netto afname 2024 (LDN)]]-Tabel1[[#This Row],[Wind profiel]]&lt;0,0,Tabel1[[#This Row],[Netto afname 2024 (LDN)]]-Tabel1[[#This Row],[Wind profiel]])</f>
        <v>0</v>
      </c>
      <c r="J4532" s="1">
        <f>Tabel1[[#This Row],[Wind profiel]]-Tabel1[[#This Row],[Netto afname 2024 (LDN)]]</f>
        <v>1117.3921500000001</v>
      </c>
    </row>
    <row r="4533" spans="1:10" x14ac:dyDescent="0.2">
      <c r="A4533">
        <f t="shared" si="141"/>
        <v>7</v>
      </c>
      <c r="B4533" t="s">
        <v>4531</v>
      </c>
      <c r="C4533" s="1">
        <v>187.35435000000001</v>
      </c>
      <c r="D4533" s="1">
        <v>0</v>
      </c>
      <c r="E4533" s="1">
        <v>97.12</v>
      </c>
      <c r="F4533" s="1">
        <f t="shared" si="142"/>
        <v>284.47435000000002</v>
      </c>
      <c r="G4533" s="34"/>
      <c r="H4533" s="1">
        <v>1124</v>
      </c>
      <c r="I4533" s="1">
        <f>IF(Tabel1[[#This Row],[Netto afname 2024 (LDN)]]-Tabel1[[#This Row],[Wind profiel]]&lt;0,0,Tabel1[[#This Row],[Netto afname 2024 (LDN)]]-Tabel1[[#This Row],[Wind profiel]])</f>
        <v>0</v>
      </c>
      <c r="J4533" s="1">
        <f>Tabel1[[#This Row],[Wind profiel]]-Tabel1[[#This Row],[Netto afname 2024 (LDN)]]</f>
        <v>936.64564999999993</v>
      </c>
    </row>
    <row r="4534" spans="1:10" x14ac:dyDescent="0.2">
      <c r="A4534">
        <f t="shared" si="141"/>
        <v>7</v>
      </c>
      <c r="B4534" t="s">
        <v>4532</v>
      </c>
      <c r="C4534" s="1">
        <v>200.1688</v>
      </c>
      <c r="D4534" s="1">
        <v>0</v>
      </c>
      <c r="E4534" s="1">
        <v>74.400000000000006</v>
      </c>
      <c r="F4534" s="1">
        <f t="shared" si="142"/>
        <v>274.56880000000001</v>
      </c>
      <c r="G4534" s="34"/>
      <c r="H4534" s="1">
        <v>921.5</v>
      </c>
      <c r="I4534" s="1">
        <f>IF(Tabel1[[#This Row],[Netto afname 2024 (LDN)]]-Tabel1[[#This Row],[Wind profiel]]&lt;0,0,Tabel1[[#This Row],[Netto afname 2024 (LDN)]]-Tabel1[[#This Row],[Wind profiel]])</f>
        <v>0</v>
      </c>
      <c r="J4534" s="1">
        <f>Tabel1[[#This Row],[Wind profiel]]-Tabel1[[#This Row],[Netto afname 2024 (LDN)]]</f>
        <v>721.33119999999997</v>
      </c>
    </row>
    <row r="4535" spans="1:10" x14ac:dyDescent="0.2">
      <c r="A4535">
        <f t="shared" si="141"/>
        <v>7</v>
      </c>
      <c r="B4535" t="s">
        <v>4533</v>
      </c>
      <c r="C4535" s="1">
        <v>236.07964999999999</v>
      </c>
      <c r="D4535" s="1">
        <v>0</v>
      </c>
      <c r="E4535" s="1">
        <v>11.040000000000001</v>
      </c>
      <c r="F4535" s="1">
        <f t="shared" si="142"/>
        <v>247.11964999999998</v>
      </c>
      <c r="G4535" s="34"/>
      <c r="H4535" s="1">
        <v>1040.9000000000001</v>
      </c>
      <c r="I4535" s="1">
        <f>IF(Tabel1[[#This Row],[Netto afname 2024 (LDN)]]-Tabel1[[#This Row],[Wind profiel]]&lt;0,0,Tabel1[[#This Row],[Netto afname 2024 (LDN)]]-Tabel1[[#This Row],[Wind profiel]])</f>
        <v>0</v>
      </c>
      <c r="J4535" s="1">
        <f>Tabel1[[#This Row],[Wind profiel]]-Tabel1[[#This Row],[Netto afname 2024 (LDN)]]</f>
        <v>804.82035000000008</v>
      </c>
    </row>
    <row r="4536" spans="1:10" x14ac:dyDescent="0.2">
      <c r="A4536">
        <f t="shared" si="141"/>
        <v>7</v>
      </c>
      <c r="B4536" t="s">
        <v>4534</v>
      </c>
      <c r="C4536" s="1">
        <v>217.23784999999998</v>
      </c>
      <c r="D4536" s="1">
        <v>0</v>
      </c>
      <c r="E4536" s="1">
        <v>0</v>
      </c>
      <c r="F4536" s="1">
        <f t="shared" si="142"/>
        <v>217.23784999999998</v>
      </c>
      <c r="G4536" s="34"/>
      <c r="H4536" s="1">
        <v>748.1</v>
      </c>
      <c r="I4536" s="1">
        <f>IF(Tabel1[[#This Row],[Netto afname 2024 (LDN)]]-Tabel1[[#This Row],[Wind profiel]]&lt;0,0,Tabel1[[#This Row],[Netto afname 2024 (LDN)]]-Tabel1[[#This Row],[Wind profiel]])</f>
        <v>0</v>
      </c>
      <c r="J4536" s="1">
        <f>Tabel1[[#This Row],[Wind profiel]]-Tabel1[[#This Row],[Netto afname 2024 (LDN)]]</f>
        <v>530.86215000000004</v>
      </c>
    </row>
    <row r="4537" spans="1:10" x14ac:dyDescent="0.2">
      <c r="A4537">
        <f t="shared" si="141"/>
        <v>7</v>
      </c>
      <c r="B4537" t="s">
        <v>4535</v>
      </c>
      <c r="C4537" s="1">
        <v>200.32075</v>
      </c>
      <c r="D4537" s="1">
        <v>0</v>
      </c>
      <c r="E4537" s="1">
        <v>0</v>
      </c>
      <c r="F4537" s="1">
        <f t="shared" si="142"/>
        <v>200.32075</v>
      </c>
      <c r="G4537" s="34"/>
      <c r="H4537" s="1">
        <v>686.7</v>
      </c>
      <c r="I4537" s="1">
        <f>IF(Tabel1[[#This Row],[Netto afname 2024 (LDN)]]-Tabel1[[#This Row],[Wind profiel]]&lt;0,0,Tabel1[[#This Row],[Netto afname 2024 (LDN)]]-Tabel1[[#This Row],[Wind profiel]])</f>
        <v>0</v>
      </c>
      <c r="J4537" s="1">
        <f>Tabel1[[#This Row],[Wind profiel]]-Tabel1[[#This Row],[Netto afname 2024 (LDN)]]</f>
        <v>486.37925000000007</v>
      </c>
    </row>
    <row r="4538" spans="1:10" x14ac:dyDescent="0.2">
      <c r="A4538">
        <f t="shared" si="141"/>
        <v>7</v>
      </c>
      <c r="B4538" t="s">
        <v>4536</v>
      </c>
      <c r="C4538" s="1">
        <v>190.95050000000003</v>
      </c>
      <c r="D4538" s="1">
        <v>0</v>
      </c>
      <c r="E4538" s="1">
        <v>0</v>
      </c>
      <c r="F4538" s="1">
        <f t="shared" si="142"/>
        <v>190.95050000000003</v>
      </c>
      <c r="G4538" s="34"/>
      <c r="H4538" s="1">
        <v>1499.6</v>
      </c>
      <c r="I4538" s="1">
        <f>IF(Tabel1[[#This Row],[Netto afname 2024 (LDN)]]-Tabel1[[#This Row],[Wind profiel]]&lt;0,0,Tabel1[[#This Row],[Netto afname 2024 (LDN)]]-Tabel1[[#This Row],[Wind profiel]])</f>
        <v>0</v>
      </c>
      <c r="J4538" s="1">
        <f>Tabel1[[#This Row],[Wind profiel]]-Tabel1[[#This Row],[Netto afname 2024 (LDN)]]</f>
        <v>1308.6495</v>
      </c>
    </row>
    <row r="4539" spans="1:10" x14ac:dyDescent="0.2">
      <c r="A4539">
        <f t="shared" si="141"/>
        <v>7</v>
      </c>
      <c r="B4539" t="s">
        <v>4537</v>
      </c>
      <c r="C4539" s="1">
        <v>181.6309</v>
      </c>
      <c r="D4539" s="1">
        <v>0</v>
      </c>
      <c r="E4539" s="1">
        <v>0</v>
      </c>
      <c r="F4539" s="1">
        <f t="shared" si="142"/>
        <v>181.6309</v>
      </c>
      <c r="G4539" s="34"/>
      <c r="H4539" s="1">
        <v>2045.9</v>
      </c>
      <c r="I4539" s="1">
        <f>IF(Tabel1[[#This Row],[Netto afname 2024 (LDN)]]-Tabel1[[#This Row],[Wind profiel]]&lt;0,0,Tabel1[[#This Row],[Netto afname 2024 (LDN)]]-Tabel1[[#This Row],[Wind profiel]])</f>
        <v>0</v>
      </c>
      <c r="J4539" s="1">
        <f>Tabel1[[#This Row],[Wind profiel]]-Tabel1[[#This Row],[Netto afname 2024 (LDN)]]</f>
        <v>1864.2691</v>
      </c>
    </row>
    <row r="4540" spans="1:10" x14ac:dyDescent="0.2">
      <c r="A4540">
        <f t="shared" si="141"/>
        <v>7</v>
      </c>
      <c r="B4540" t="s">
        <v>4538</v>
      </c>
      <c r="C4540" s="1">
        <v>170.84245000000001</v>
      </c>
      <c r="D4540" s="1">
        <v>0</v>
      </c>
      <c r="E4540" s="1">
        <v>0</v>
      </c>
      <c r="F4540" s="1">
        <f t="shared" si="142"/>
        <v>170.84245000000001</v>
      </c>
      <c r="G4540" s="34"/>
      <c r="H4540" s="1">
        <v>1789.6</v>
      </c>
      <c r="I4540" s="1">
        <f>IF(Tabel1[[#This Row],[Netto afname 2024 (LDN)]]-Tabel1[[#This Row],[Wind profiel]]&lt;0,0,Tabel1[[#This Row],[Netto afname 2024 (LDN)]]-Tabel1[[#This Row],[Wind profiel]])</f>
        <v>0</v>
      </c>
      <c r="J4540" s="1">
        <f>Tabel1[[#This Row],[Wind profiel]]-Tabel1[[#This Row],[Netto afname 2024 (LDN)]]</f>
        <v>1618.7575499999998</v>
      </c>
    </row>
    <row r="4541" spans="1:10" x14ac:dyDescent="0.2">
      <c r="A4541">
        <f t="shared" si="141"/>
        <v>7</v>
      </c>
      <c r="B4541" t="s">
        <v>4539</v>
      </c>
      <c r="C4541" s="1">
        <v>165.57485</v>
      </c>
      <c r="D4541" s="1">
        <v>0</v>
      </c>
      <c r="E4541" s="1">
        <v>0</v>
      </c>
      <c r="F4541" s="1">
        <f t="shared" si="142"/>
        <v>165.57485</v>
      </c>
      <c r="G4541" s="34"/>
      <c r="H4541" s="1">
        <v>1607.9</v>
      </c>
      <c r="I4541" s="1">
        <f>IF(Tabel1[[#This Row],[Netto afname 2024 (LDN)]]-Tabel1[[#This Row],[Wind profiel]]&lt;0,0,Tabel1[[#This Row],[Netto afname 2024 (LDN)]]-Tabel1[[#This Row],[Wind profiel]])</f>
        <v>0</v>
      </c>
      <c r="J4541" s="1">
        <f>Tabel1[[#This Row],[Wind profiel]]-Tabel1[[#This Row],[Netto afname 2024 (LDN)]]</f>
        <v>1442.3251500000001</v>
      </c>
    </row>
    <row r="4542" spans="1:10" x14ac:dyDescent="0.2">
      <c r="A4542">
        <f t="shared" si="141"/>
        <v>7</v>
      </c>
      <c r="B4542" t="s">
        <v>4540</v>
      </c>
      <c r="C4542" s="1">
        <v>169.98140000000001</v>
      </c>
      <c r="D4542" s="1">
        <v>0</v>
      </c>
      <c r="E4542" s="1">
        <v>0</v>
      </c>
      <c r="F4542" s="1">
        <f t="shared" si="142"/>
        <v>169.98140000000001</v>
      </c>
      <c r="G4542" s="34"/>
      <c r="H4542" s="1">
        <v>1455.8</v>
      </c>
      <c r="I4542" s="1">
        <f>IF(Tabel1[[#This Row],[Netto afname 2024 (LDN)]]-Tabel1[[#This Row],[Wind profiel]]&lt;0,0,Tabel1[[#This Row],[Netto afname 2024 (LDN)]]-Tabel1[[#This Row],[Wind profiel]])</f>
        <v>0</v>
      </c>
      <c r="J4542" s="1">
        <f>Tabel1[[#This Row],[Wind profiel]]-Tabel1[[#This Row],[Netto afname 2024 (LDN)]]</f>
        <v>1285.8186000000001</v>
      </c>
    </row>
    <row r="4543" spans="1:10" x14ac:dyDescent="0.2">
      <c r="A4543">
        <f t="shared" si="141"/>
        <v>7</v>
      </c>
      <c r="B4543" t="s">
        <v>4541</v>
      </c>
      <c r="C4543" s="1">
        <v>160.40854999999999</v>
      </c>
      <c r="D4543" s="1">
        <v>0</v>
      </c>
      <c r="E4543" s="1">
        <v>3.2</v>
      </c>
      <c r="F4543" s="1">
        <f t="shared" si="142"/>
        <v>163.60854999999998</v>
      </c>
      <c r="G4543" s="34"/>
      <c r="H4543" s="1">
        <v>1322</v>
      </c>
      <c r="I4543" s="1">
        <f>IF(Tabel1[[#This Row],[Netto afname 2024 (LDN)]]-Tabel1[[#This Row],[Wind profiel]]&lt;0,0,Tabel1[[#This Row],[Netto afname 2024 (LDN)]]-Tabel1[[#This Row],[Wind profiel]])</f>
        <v>0</v>
      </c>
      <c r="J4543" s="1">
        <f>Tabel1[[#This Row],[Wind profiel]]-Tabel1[[#This Row],[Netto afname 2024 (LDN)]]</f>
        <v>1161.5914499999999</v>
      </c>
    </row>
    <row r="4544" spans="1:10" x14ac:dyDescent="0.2">
      <c r="A4544">
        <f t="shared" si="141"/>
        <v>7</v>
      </c>
      <c r="B4544" t="s">
        <v>4542</v>
      </c>
      <c r="C4544" s="1">
        <v>113.60794999999999</v>
      </c>
      <c r="D4544" s="1">
        <v>0</v>
      </c>
      <c r="E4544" s="1">
        <v>48.64</v>
      </c>
      <c r="F4544" s="1">
        <f t="shared" si="142"/>
        <v>162.24795</v>
      </c>
      <c r="G4544" s="34"/>
      <c r="H4544" s="1">
        <v>1153.3</v>
      </c>
      <c r="I4544" s="1">
        <f>IF(Tabel1[[#This Row],[Netto afname 2024 (LDN)]]-Tabel1[[#This Row],[Wind profiel]]&lt;0,0,Tabel1[[#This Row],[Netto afname 2024 (LDN)]]-Tabel1[[#This Row],[Wind profiel]])</f>
        <v>0</v>
      </c>
      <c r="J4544" s="1">
        <f>Tabel1[[#This Row],[Wind profiel]]-Tabel1[[#This Row],[Netto afname 2024 (LDN)]]</f>
        <v>1039.6920499999999</v>
      </c>
    </row>
    <row r="4545" spans="1:10" x14ac:dyDescent="0.2">
      <c r="A4545">
        <f t="shared" si="141"/>
        <v>7</v>
      </c>
      <c r="B4545" t="s">
        <v>4543</v>
      </c>
      <c r="C4545" s="1">
        <v>20.411949999999997</v>
      </c>
      <c r="D4545" s="1">
        <v>8.3415597235932886</v>
      </c>
      <c r="E4545" s="1">
        <v>148.07999999999998</v>
      </c>
      <c r="F4545" s="1">
        <f t="shared" si="142"/>
        <v>160.15039027640668</v>
      </c>
      <c r="G4545" s="34"/>
      <c r="H4545" s="1">
        <v>908.9</v>
      </c>
      <c r="I4545" s="1">
        <f>IF(Tabel1[[#This Row],[Netto afname 2024 (LDN)]]-Tabel1[[#This Row],[Wind profiel]]&lt;0,0,Tabel1[[#This Row],[Netto afname 2024 (LDN)]]-Tabel1[[#This Row],[Wind profiel]])</f>
        <v>0</v>
      </c>
      <c r="J4545" s="1">
        <f>Tabel1[[#This Row],[Wind profiel]]-Tabel1[[#This Row],[Netto afname 2024 (LDN)]]</f>
        <v>888.48804999999993</v>
      </c>
    </row>
    <row r="4546" spans="1:10" x14ac:dyDescent="0.2">
      <c r="A4546">
        <f t="shared" si="141"/>
        <v>7</v>
      </c>
      <c r="B4546" t="s">
        <v>4544</v>
      </c>
      <c r="C4546" s="1">
        <v>0.1013</v>
      </c>
      <c r="D4546" s="1">
        <v>84.649555774925972</v>
      </c>
      <c r="E4546" s="1">
        <v>253.6</v>
      </c>
      <c r="F4546" s="1">
        <f t="shared" si="142"/>
        <v>169.05174422507403</v>
      </c>
      <c r="G4546" s="34"/>
      <c r="H4546" s="1">
        <v>975</v>
      </c>
      <c r="I4546" s="1">
        <f>IF(Tabel1[[#This Row],[Netto afname 2024 (LDN)]]-Tabel1[[#This Row],[Wind profiel]]&lt;0,0,Tabel1[[#This Row],[Netto afname 2024 (LDN)]]-Tabel1[[#This Row],[Wind profiel]])</f>
        <v>0</v>
      </c>
      <c r="J4546" s="1">
        <f>Tabel1[[#This Row],[Wind profiel]]-Tabel1[[#This Row],[Netto afname 2024 (LDN)]]</f>
        <v>974.89869999999996</v>
      </c>
    </row>
    <row r="4547" spans="1:10" x14ac:dyDescent="0.2">
      <c r="A4547">
        <f t="shared" si="141"/>
        <v>7</v>
      </c>
      <c r="B4547" t="s">
        <v>4545</v>
      </c>
      <c r="C4547" s="1">
        <v>10.28195</v>
      </c>
      <c r="D4547" s="1">
        <v>160.16781836130306</v>
      </c>
      <c r="E4547" s="1">
        <v>322.15999999999997</v>
      </c>
      <c r="F4547" s="1">
        <f t="shared" si="142"/>
        <v>172.2741316386969</v>
      </c>
      <c r="G4547" s="34"/>
      <c r="H4547" s="1">
        <v>962.6</v>
      </c>
      <c r="I4547" s="1">
        <f>IF(Tabel1[[#This Row],[Netto afname 2024 (LDN)]]-Tabel1[[#This Row],[Wind profiel]]&lt;0,0,Tabel1[[#This Row],[Netto afname 2024 (LDN)]]-Tabel1[[#This Row],[Wind profiel]])</f>
        <v>0</v>
      </c>
      <c r="J4547" s="1">
        <f>Tabel1[[#This Row],[Wind profiel]]-Tabel1[[#This Row],[Netto afname 2024 (LDN)]]</f>
        <v>952.31804999999997</v>
      </c>
    </row>
    <row r="4548" spans="1:10" x14ac:dyDescent="0.2">
      <c r="A4548">
        <f t="shared" ref="A4548:A4611" si="143">MONTH(B4548)</f>
        <v>7</v>
      </c>
      <c r="B4548" t="s">
        <v>4546</v>
      </c>
      <c r="C4548" s="1">
        <v>26.28735</v>
      </c>
      <c r="D4548" s="1">
        <v>171.47087857847976</v>
      </c>
      <c r="E4548" s="1">
        <v>327.27999999999997</v>
      </c>
      <c r="F4548" s="1">
        <f t="shared" ref="F4548:F4611" si="144">C4548+E4548-D4548</f>
        <v>182.09647142152022</v>
      </c>
      <c r="G4548" s="34"/>
      <c r="H4548" s="1">
        <v>804.9</v>
      </c>
      <c r="I4548" s="1">
        <f>IF(Tabel1[[#This Row],[Netto afname 2024 (LDN)]]-Tabel1[[#This Row],[Wind profiel]]&lt;0,0,Tabel1[[#This Row],[Netto afname 2024 (LDN)]]-Tabel1[[#This Row],[Wind profiel]])</f>
        <v>0</v>
      </c>
      <c r="J4548" s="1">
        <f>Tabel1[[#This Row],[Wind profiel]]-Tabel1[[#This Row],[Netto afname 2024 (LDN)]]</f>
        <v>778.61265000000003</v>
      </c>
    </row>
    <row r="4549" spans="1:10" x14ac:dyDescent="0.2">
      <c r="A4549">
        <f t="shared" si="143"/>
        <v>7</v>
      </c>
      <c r="B4549" t="s">
        <v>4547</v>
      </c>
      <c r="C4549" s="1">
        <v>18.993750000000002</v>
      </c>
      <c r="D4549" s="1">
        <v>207.79861796643632</v>
      </c>
      <c r="E4549" s="1">
        <v>375.12</v>
      </c>
      <c r="F4549" s="1">
        <f t="shared" si="144"/>
        <v>186.31513203356366</v>
      </c>
      <c r="G4549" s="34"/>
      <c r="H4549" s="1">
        <v>589</v>
      </c>
      <c r="I4549" s="1">
        <f>IF(Tabel1[[#This Row],[Netto afname 2024 (LDN)]]-Tabel1[[#This Row],[Wind profiel]]&lt;0,0,Tabel1[[#This Row],[Netto afname 2024 (LDN)]]-Tabel1[[#This Row],[Wind profiel]])</f>
        <v>0</v>
      </c>
      <c r="J4549" s="1">
        <f>Tabel1[[#This Row],[Wind profiel]]-Tabel1[[#This Row],[Netto afname 2024 (LDN)]]</f>
        <v>570.00625000000002</v>
      </c>
    </row>
    <row r="4550" spans="1:10" x14ac:dyDescent="0.2">
      <c r="A4550">
        <f t="shared" si="143"/>
        <v>7</v>
      </c>
      <c r="B4550" t="s">
        <v>4548</v>
      </c>
      <c r="C4550" s="1">
        <v>0.2026</v>
      </c>
      <c r="D4550" s="1">
        <v>218.6080947680158</v>
      </c>
      <c r="E4550" s="1">
        <v>414.16</v>
      </c>
      <c r="F4550" s="1">
        <f t="shared" si="144"/>
        <v>195.75450523198424</v>
      </c>
      <c r="G4550" s="34"/>
      <c r="H4550" s="1">
        <v>259.3</v>
      </c>
      <c r="I4550" s="1">
        <f>IF(Tabel1[[#This Row],[Netto afname 2024 (LDN)]]-Tabel1[[#This Row],[Wind profiel]]&lt;0,0,Tabel1[[#This Row],[Netto afname 2024 (LDN)]]-Tabel1[[#This Row],[Wind profiel]])</f>
        <v>0</v>
      </c>
      <c r="J4550" s="1">
        <f>Tabel1[[#This Row],[Wind profiel]]-Tabel1[[#This Row],[Netto afname 2024 (LDN)]]</f>
        <v>259.09739999999999</v>
      </c>
    </row>
    <row r="4551" spans="1:10" x14ac:dyDescent="0.2">
      <c r="A4551">
        <f t="shared" si="143"/>
        <v>7</v>
      </c>
      <c r="B4551" t="s">
        <v>4549</v>
      </c>
      <c r="C4551" s="1">
        <v>0.35454999999999998</v>
      </c>
      <c r="D4551" s="1">
        <v>188.74629812438303</v>
      </c>
      <c r="E4551" s="1">
        <v>381.68</v>
      </c>
      <c r="F4551" s="1">
        <f t="shared" si="144"/>
        <v>193.28825187561699</v>
      </c>
      <c r="G4551" s="34"/>
      <c r="H4551" s="1">
        <v>238.3</v>
      </c>
      <c r="I4551" s="1">
        <f>IF(Tabel1[[#This Row],[Netto afname 2024 (LDN)]]-Tabel1[[#This Row],[Wind profiel]]&lt;0,0,Tabel1[[#This Row],[Netto afname 2024 (LDN)]]-Tabel1[[#This Row],[Wind profiel]])</f>
        <v>0</v>
      </c>
      <c r="J4551" s="1">
        <f>Tabel1[[#This Row],[Wind profiel]]-Tabel1[[#This Row],[Netto afname 2024 (LDN)]]</f>
        <v>237.94545000000002</v>
      </c>
    </row>
    <row r="4552" spans="1:10" x14ac:dyDescent="0.2">
      <c r="A4552">
        <f t="shared" si="143"/>
        <v>7</v>
      </c>
      <c r="B4552" t="s">
        <v>4550</v>
      </c>
      <c r="C4552" s="1">
        <v>1.36755</v>
      </c>
      <c r="D4552" s="1">
        <v>195.40967423494573</v>
      </c>
      <c r="E4552" s="1">
        <v>391.12</v>
      </c>
      <c r="F4552" s="1">
        <f t="shared" si="144"/>
        <v>197.07787576505427</v>
      </c>
      <c r="G4552" s="34"/>
      <c r="H4552" s="1">
        <v>281.7</v>
      </c>
      <c r="I4552" s="1">
        <f>IF(Tabel1[[#This Row],[Netto afname 2024 (LDN)]]-Tabel1[[#This Row],[Wind profiel]]&lt;0,0,Tabel1[[#This Row],[Netto afname 2024 (LDN)]]-Tabel1[[#This Row],[Wind profiel]])</f>
        <v>0</v>
      </c>
      <c r="J4552" s="1">
        <f>Tabel1[[#This Row],[Wind profiel]]-Tabel1[[#This Row],[Netto afname 2024 (LDN)]]</f>
        <v>280.33244999999999</v>
      </c>
    </row>
    <row r="4553" spans="1:10" x14ac:dyDescent="0.2">
      <c r="A4553">
        <f t="shared" si="143"/>
        <v>7</v>
      </c>
      <c r="B4553" t="s">
        <v>4551</v>
      </c>
      <c r="C4553" s="1">
        <v>11.041700000000001</v>
      </c>
      <c r="D4553" s="1">
        <v>115.64659427443237</v>
      </c>
      <c r="E4553" s="1">
        <v>291.12</v>
      </c>
      <c r="F4553" s="1">
        <f t="shared" si="144"/>
        <v>186.51510572556762</v>
      </c>
      <c r="G4553" s="34"/>
      <c r="H4553" s="1">
        <v>145.30000000000001</v>
      </c>
      <c r="I4553" s="1">
        <f>IF(Tabel1[[#This Row],[Netto afname 2024 (LDN)]]-Tabel1[[#This Row],[Wind profiel]]&lt;0,0,Tabel1[[#This Row],[Netto afname 2024 (LDN)]]-Tabel1[[#This Row],[Wind profiel]])</f>
        <v>0</v>
      </c>
      <c r="J4553" s="1">
        <f>Tabel1[[#This Row],[Wind profiel]]-Tabel1[[#This Row],[Netto afname 2024 (LDN)]]</f>
        <v>134.25830000000002</v>
      </c>
    </row>
    <row r="4554" spans="1:10" x14ac:dyDescent="0.2">
      <c r="A4554">
        <f t="shared" si="143"/>
        <v>7</v>
      </c>
      <c r="B4554" t="s">
        <v>4552</v>
      </c>
      <c r="C4554" s="1">
        <v>0</v>
      </c>
      <c r="D4554" s="1">
        <v>146.49555774925963</v>
      </c>
      <c r="E4554" s="1">
        <v>331.6</v>
      </c>
      <c r="F4554" s="1">
        <f t="shared" si="144"/>
        <v>185.10444225074039</v>
      </c>
      <c r="G4554" s="34"/>
      <c r="H4554" s="1">
        <v>35.299999999999997</v>
      </c>
      <c r="I4554" s="1">
        <f>IF(Tabel1[[#This Row],[Netto afname 2024 (LDN)]]-Tabel1[[#This Row],[Wind profiel]]&lt;0,0,Tabel1[[#This Row],[Netto afname 2024 (LDN)]]-Tabel1[[#This Row],[Wind profiel]])</f>
        <v>0</v>
      </c>
      <c r="J4554" s="1">
        <f>Tabel1[[#This Row],[Wind profiel]]-Tabel1[[#This Row],[Netto afname 2024 (LDN)]]</f>
        <v>35.299999999999997</v>
      </c>
    </row>
    <row r="4555" spans="1:10" x14ac:dyDescent="0.2">
      <c r="A4555">
        <f t="shared" si="143"/>
        <v>7</v>
      </c>
      <c r="B4555" t="s">
        <v>4553</v>
      </c>
      <c r="C4555" s="1">
        <v>1.5195000000000001</v>
      </c>
      <c r="D4555" s="1">
        <v>88.647581441263569</v>
      </c>
      <c r="E4555" s="1">
        <v>267.36</v>
      </c>
      <c r="F4555" s="1">
        <f t="shared" si="144"/>
        <v>180.23191855873642</v>
      </c>
      <c r="G4555" s="34"/>
      <c r="H4555" s="1">
        <v>28.3</v>
      </c>
      <c r="I4555" s="1">
        <f>IF(Tabel1[[#This Row],[Netto afname 2024 (LDN)]]-Tabel1[[#This Row],[Wind profiel]]&lt;0,0,Tabel1[[#This Row],[Netto afname 2024 (LDN)]]-Tabel1[[#This Row],[Wind profiel]])</f>
        <v>0</v>
      </c>
      <c r="J4555" s="1">
        <f>Tabel1[[#This Row],[Wind profiel]]-Tabel1[[#This Row],[Netto afname 2024 (LDN)]]</f>
        <v>26.7805</v>
      </c>
    </row>
    <row r="4556" spans="1:10" x14ac:dyDescent="0.2">
      <c r="A4556">
        <f t="shared" si="143"/>
        <v>7</v>
      </c>
      <c r="B4556" t="s">
        <v>4554</v>
      </c>
      <c r="C4556" s="1">
        <v>96.184349999999995</v>
      </c>
      <c r="D4556" s="1">
        <v>0</v>
      </c>
      <c r="E4556" s="1">
        <v>90.320000000000007</v>
      </c>
      <c r="F4556" s="1">
        <f t="shared" si="144"/>
        <v>186.50434999999999</v>
      </c>
      <c r="G4556" s="34"/>
      <c r="H4556" s="1">
        <v>0</v>
      </c>
      <c r="I4556" s="1">
        <f>IF(Tabel1[[#This Row],[Netto afname 2024 (LDN)]]-Tabel1[[#This Row],[Wind profiel]]&lt;0,0,Tabel1[[#This Row],[Netto afname 2024 (LDN)]]-Tabel1[[#This Row],[Wind profiel]])</f>
        <v>96.184349999999995</v>
      </c>
      <c r="J4556" s="1">
        <f>Tabel1[[#This Row],[Wind profiel]]-Tabel1[[#This Row],[Netto afname 2024 (LDN)]]</f>
        <v>-96.184349999999995</v>
      </c>
    </row>
    <row r="4557" spans="1:10" x14ac:dyDescent="0.2">
      <c r="A4557">
        <f t="shared" si="143"/>
        <v>7</v>
      </c>
      <c r="B4557" t="s">
        <v>4555</v>
      </c>
      <c r="C4557" s="1">
        <v>115.02615</v>
      </c>
      <c r="D4557" s="1">
        <v>0</v>
      </c>
      <c r="E4557" s="1">
        <v>71.52000000000001</v>
      </c>
      <c r="F4557" s="1">
        <f t="shared" si="144"/>
        <v>186.54615000000001</v>
      </c>
      <c r="G4557" s="34"/>
      <c r="H4557" s="1">
        <v>9.3000000000000007</v>
      </c>
      <c r="I4557" s="1">
        <f>IF(Tabel1[[#This Row],[Netto afname 2024 (LDN)]]-Tabel1[[#This Row],[Wind profiel]]&lt;0,0,Tabel1[[#This Row],[Netto afname 2024 (LDN)]]-Tabel1[[#This Row],[Wind profiel]])</f>
        <v>105.72615</v>
      </c>
      <c r="J4557" s="1">
        <f>Tabel1[[#This Row],[Wind profiel]]-Tabel1[[#This Row],[Netto afname 2024 (LDN)]]</f>
        <v>-105.72615</v>
      </c>
    </row>
    <row r="4558" spans="1:10" x14ac:dyDescent="0.2">
      <c r="A4558">
        <f t="shared" si="143"/>
        <v>7</v>
      </c>
      <c r="B4558" t="s">
        <v>4556</v>
      </c>
      <c r="C4558" s="1">
        <v>168.46190000000001</v>
      </c>
      <c r="D4558" s="1">
        <v>0</v>
      </c>
      <c r="E4558" s="1">
        <v>24.96</v>
      </c>
      <c r="F4558" s="1">
        <f t="shared" si="144"/>
        <v>193.42190000000002</v>
      </c>
      <c r="G4558" s="34"/>
      <c r="H4558" s="1">
        <v>0</v>
      </c>
      <c r="I4558" s="1">
        <f>IF(Tabel1[[#This Row],[Netto afname 2024 (LDN)]]-Tabel1[[#This Row],[Wind profiel]]&lt;0,0,Tabel1[[#This Row],[Netto afname 2024 (LDN)]]-Tabel1[[#This Row],[Wind profiel]])</f>
        <v>168.46190000000001</v>
      </c>
      <c r="J4558" s="1">
        <f>Tabel1[[#This Row],[Wind profiel]]-Tabel1[[#This Row],[Netto afname 2024 (LDN)]]</f>
        <v>-168.46190000000001</v>
      </c>
    </row>
    <row r="4559" spans="1:10" x14ac:dyDescent="0.2">
      <c r="A4559">
        <f t="shared" si="143"/>
        <v>7</v>
      </c>
      <c r="B4559" t="s">
        <v>4557</v>
      </c>
      <c r="C4559" s="1">
        <v>184.51794999999998</v>
      </c>
      <c r="D4559" s="1">
        <v>0</v>
      </c>
      <c r="E4559" s="1">
        <v>5.28</v>
      </c>
      <c r="F4559" s="1">
        <f t="shared" si="144"/>
        <v>189.79794999999999</v>
      </c>
      <c r="G4559" s="34"/>
      <c r="H4559" s="1">
        <v>11.5</v>
      </c>
      <c r="I4559" s="1">
        <f>IF(Tabel1[[#This Row],[Netto afname 2024 (LDN)]]-Tabel1[[#This Row],[Wind profiel]]&lt;0,0,Tabel1[[#This Row],[Netto afname 2024 (LDN)]]-Tabel1[[#This Row],[Wind profiel]])</f>
        <v>173.01794999999998</v>
      </c>
      <c r="J4559" s="1">
        <f>Tabel1[[#This Row],[Wind profiel]]-Tabel1[[#This Row],[Netto afname 2024 (LDN)]]</f>
        <v>-173.01794999999998</v>
      </c>
    </row>
    <row r="4560" spans="1:10" x14ac:dyDescent="0.2">
      <c r="A4560">
        <f t="shared" si="143"/>
        <v>7</v>
      </c>
      <c r="B4560" t="s">
        <v>4558</v>
      </c>
      <c r="C4560" s="1">
        <v>197.33240000000001</v>
      </c>
      <c r="D4560" s="1">
        <v>0</v>
      </c>
      <c r="E4560" s="1">
        <v>0</v>
      </c>
      <c r="F4560" s="1">
        <f t="shared" si="144"/>
        <v>197.33240000000001</v>
      </c>
      <c r="G4560" s="34"/>
      <c r="H4560" s="1">
        <v>83.8</v>
      </c>
      <c r="I4560" s="1">
        <f>IF(Tabel1[[#This Row],[Netto afname 2024 (LDN)]]-Tabel1[[#This Row],[Wind profiel]]&lt;0,0,Tabel1[[#This Row],[Netto afname 2024 (LDN)]]-Tabel1[[#This Row],[Wind profiel]])</f>
        <v>113.53240000000001</v>
      </c>
      <c r="J4560" s="1">
        <f>Tabel1[[#This Row],[Wind profiel]]-Tabel1[[#This Row],[Netto afname 2024 (LDN)]]</f>
        <v>-113.53240000000001</v>
      </c>
    </row>
    <row r="4561" spans="1:10" x14ac:dyDescent="0.2">
      <c r="A4561">
        <f t="shared" si="143"/>
        <v>7</v>
      </c>
      <c r="B4561" t="s">
        <v>4559</v>
      </c>
      <c r="C4561" s="1">
        <v>192.47</v>
      </c>
      <c r="D4561" s="1">
        <v>0</v>
      </c>
      <c r="E4561" s="1">
        <v>0</v>
      </c>
      <c r="F4561" s="1">
        <f t="shared" si="144"/>
        <v>192.47</v>
      </c>
      <c r="G4561" s="34"/>
      <c r="H4561" s="1">
        <v>265.10000000000002</v>
      </c>
      <c r="I4561" s="1">
        <f>IF(Tabel1[[#This Row],[Netto afname 2024 (LDN)]]-Tabel1[[#This Row],[Wind profiel]]&lt;0,0,Tabel1[[#This Row],[Netto afname 2024 (LDN)]]-Tabel1[[#This Row],[Wind profiel]])</f>
        <v>0</v>
      </c>
      <c r="J4561" s="1">
        <f>Tabel1[[#This Row],[Wind profiel]]-Tabel1[[#This Row],[Netto afname 2024 (LDN)]]</f>
        <v>72.630000000000024</v>
      </c>
    </row>
    <row r="4562" spans="1:10" x14ac:dyDescent="0.2">
      <c r="A4562">
        <f t="shared" si="143"/>
        <v>7</v>
      </c>
      <c r="B4562" t="s">
        <v>4560</v>
      </c>
      <c r="C4562" s="1">
        <v>189.58294999999998</v>
      </c>
      <c r="D4562" s="1">
        <v>0</v>
      </c>
      <c r="E4562" s="1">
        <v>0</v>
      </c>
      <c r="F4562" s="1">
        <f t="shared" si="144"/>
        <v>189.58294999999998</v>
      </c>
      <c r="G4562" s="34"/>
      <c r="H4562" s="1">
        <v>1198.3</v>
      </c>
      <c r="I4562" s="1">
        <f>IF(Tabel1[[#This Row],[Netto afname 2024 (LDN)]]-Tabel1[[#This Row],[Wind profiel]]&lt;0,0,Tabel1[[#This Row],[Netto afname 2024 (LDN)]]-Tabel1[[#This Row],[Wind profiel]])</f>
        <v>0</v>
      </c>
      <c r="J4562" s="1">
        <f>Tabel1[[#This Row],[Wind profiel]]-Tabel1[[#This Row],[Netto afname 2024 (LDN)]]</f>
        <v>1008.71705</v>
      </c>
    </row>
    <row r="4563" spans="1:10" x14ac:dyDescent="0.2">
      <c r="A4563">
        <f t="shared" si="143"/>
        <v>7</v>
      </c>
      <c r="B4563" t="s">
        <v>4561</v>
      </c>
      <c r="C4563" s="1">
        <v>178.49060000000003</v>
      </c>
      <c r="D4563" s="1">
        <v>0</v>
      </c>
      <c r="E4563" s="1">
        <v>0</v>
      </c>
      <c r="F4563" s="1">
        <f t="shared" si="144"/>
        <v>178.49060000000003</v>
      </c>
      <c r="G4563" s="34"/>
      <c r="H4563" s="1">
        <v>1195.0999999999999</v>
      </c>
      <c r="I4563" s="1">
        <f>IF(Tabel1[[#This Row],[Netto afname 2024 (LDN)]]-Tabel1[[#This Row],[Wind profiel]]&lt;0,0,Tabel1[[#This Row],[Netto afname 2024 (LDN)]]-Tabel1[[#This Row],[Wind profiel]])</f>
        <v>0</v>
      </c>
      <c r="J4563" s="1">
        <f>Tabel1[[#This Row],[Wind profiel]]-Tabel1[[#This Row],[Netto afname 2024 (LDN)]]</f>
        <v>1016.6093999999998</v>
      </c>
    </row>
    <row r="4564" spans="1:10" x14ac:dyDescent="0.2">
      <c r="A4564">
        <f t="shared" si="143"/>
        <v>7</v>
      </c>
      <c r="B4564" t="s">
        <v>4562</v>
      </c>
      <c r="C4564" s="1">
        <v>171.8048</v>
      </c>
      <c r="D4564" s="1">
        <v>0</v>
      </c>
      <c r="E4564" s="1">
        <v>0</v>
      </c>
      <c r="F4564" s="1">
        <f t="shared" si="144"/>
        <v>171.8048</v>
      </c>
      <c r="G4564" s="34"/>
      <c r="H4564" s="1">
        <v>1090.8</v>
      </c>
      <c r="I4564" s="1">
        <f>IF(Tabel1[[#This Row],[Netto afname 2024 (LDN)]]-Tabel1[[#This Row],[Wind profiel]]&lt;0,0,Tabel1[[#This Row],[Netto afname 2024 (LDN)]]-Tabel1[[#This Row],[Wind profiel]])</f>
        <v>0</v>
      </c>
      <c r="J4564" s="1">
        <f>Tabel1[[#This Row],[Wind profiel]]-Tabel1[[#This Row],[Netto afname 2024 (LDN)]]</f>
        <v>918.99519999999995</v>
      </c>
    </row>
    <row r="4565" spans="1:10" x14ac:dyDescent="0.2">
      <c r="A4565">
        <f t="shared" si="143"/>
        <v>7</v>
      </c>
      <c r="B4565" t="s">
        <v>4563</v>
      </c>
      <c r="C4565" s="1">
        <v>160.56049999999999</v>
      </c>
      <c r="D4565" s="1">
        <v>0</v>
      </c>
      <c r="E4565" s="1">
        <v>0</v>
      </c>
      <c r="F4565" s="1">
        <f t="shared" si="144"/>
        <v>160.56049999999999</v>
      </c>
      <c r="G4565" s="34"/>
      <c r="H4565" s="1">
        <v>882.4</v>
      </c>
      <c r="I4565" s="1">
        <f>IF(Tabel1[[#This Row],[Netto afname 2024 (LDN)]]-Tabel1[[#This Row],[Wind profiel]]&lt;0,0,Tabel1[[#This Row],[Netto afname 2024 (LDN)]]-Tabel1[[#This Row],[Wind profiel]])</f>
        <v>0</v>
      </c>
      <c r="J4565" s="1">
        <f>Tabel1[[#This Row],[Wind profiel]]-Tabel1[[#This Row],[Netto afname 2024 (LDN)]]</f>
        <v>721.83950000000004</v>
      </c>
    </row>
    <row r="4566" spans="1:10" x14ac:dyDescent="0.2">
      <c r="A4566">
        <f t="shared" si="143"/>
        <v>7</v>
      </c>
      <c r="B4566" t="s">
        <v>4564</v>
      </c>
      <c r="C4566" s="1">
        <v>167.0437</v>
      </c>
      <c r="D4566" s="1">
        <v>0</v>
      </c>
      <c r="E4566" s="1">
        <v>0</v>
      </c>
      <c r="F4566" s="1">
        <f t="shared" si="144"/>
        <v>167.0437</v>
      </c>
      <c r="G4566" s="34"/>
      <c r="H4566" s="1">
        <v>1045.0999999999999</v>
      </c>
      <c r="I4566" s="1">
        <f>IF(Tabel1[[#This Row],[Netto afname 2024 (LDN)]]-Tabel1[[#This Row],[Wind profiel]]&lt;0,0,Tabel1[[#This Row],[Netto afname 2024 (LDN)]]-Tabel1[[#This Row],[Wind profiel]])</f>
        <v>0</v>
      </c>
      <c r="J4566" s="1">
        <f>Tabel1[[#This Row],[Wind profiel]]-Tabel1[[#This Row],[Netto afname 2024 (LDN)]]</f>
        <v>878.05629999999996</v>
      </c>
    </row>
    <row r="4567" spans="1:10" x14ac:dyDescent="0.2">
      <c r="A4567">
        <f t="shared" si="143"/>
        <v>7</v>
      </c>
      <c r="B4567" t="s">
        <v>4565</v>
      </c>
      <c r="C4567" s="1">
        <v>160.25659999999999</v>
      </c>
      <c r="D4567" s="1">
        <v>0</v>
      </c>
      <c r="E4567" s="1">
        <v>0.08</v>
      </c>
      <c r="F4567" s="1">
        <f t="shared" si="144"/>
        <v>160.3366</v>
      </c>
      <c r="G4567" s="34"/>
      <c r="H4567" s="1">
        <v>1161.8</v>
      </c>
      <c r="I4567" s="1">
        <f>IF(Tabel1[[#This Row],[Netto afname 2024 (LDN)]]-Tabel1[[#This Row],[Wind profiel]]&lt;0,0,Tabel1[[#This Row],[Netto afname 2024 (LDN)]]-Tabel1[[#This Row],[Wind profiel]])</f>
        <v>0</v>
      </c>
      <c r="J4567" s="1">
        <f>Tabel1[[#This Row],[Wind profiel]]-Tabel1[[#This Row],[Netto afname 2024 (LDN)]]</f>
        <v>1001.5434</v>
      </c>
    </row>
    <row r="4568" spans="1:10" x14ac:dyDescent="0.2">
      <c r="A4568">
        <f t="shared" si="143"/>
        <v>7</v>
      </c>
      <c r="B4568" t="s">
        <v>4566</v>
      </c>
      <c r="C4568" s="1">
        <v>134.98224999999999</v>
      </c>
      <c r="D4568" s="1">
        <v>0</v>
      </c>
      <c r="E4568" s="1">
        <v>25.6</v>
      </c>
      <c r="F4568" s="1">
        <f t="shared" si="144"/>
        <v>160.58224999999999</v>
      </c>
      <c r="G4568" s="34"/>
      <c r="H4568" s="1">
        <v>1075.5999999999999</v>
      </c>
      <c r="I4568" s="1">
        <f>IF(Tabel1[[#This Row],[Netto afname 2024 (LDN)]]-Tabel1[[#This Row],[Wind profiel]]&lt;0,0,Tabel1[[#This Row],[Netto afname 2024 (LDN)]]-Tabel1[[#This Row],[Wind profiel]])</f>
        <v>0</v>
      </c>
      <c r="J4568" s="1">
        <f>Tabel1[[#This Row],[Wind profiel]]-Tabel1[[#This Row],[Netto afname 2024 (LDN)]]</f>
        <v>940.61774999999989</v>
      </c>
    </row>
    <row r="4569" spans="1:10" x14ac:dyDescent="0.2">
      <c r="A4569">
        <f t="shared" si="143"/>
        <v>7</v>
      </c>
      <c r="B4569" t="s">
        <v>4567</v>
      </c>
      <c r="C4569" s="1">
        <v>37.126450000000006</v>
      </c>
      <c r="D4569" s="1">
        <v>15.153010858835144</v>
      </c>
      <c r="E4569" s="1">
        <v>137.52000000000001</v>
      </c>
      <c r="F4569" s="1">
        <f t="shared" si="144"/>
        <v>159.49343914116488</v>
      </c>
      <c r="G4569" s="34"/>
      <c r="H4569" s="1">
        <v>1368.9</v>
      </c>
      <c r="I4569" s="1">
        <f>IF(Tabel1[[#This Row],[Netto afname 2024 (LDN)]]-Tabel1[[#This Row],[Wind profiel]]&lt;0,0,Tabel1[[#This Row],[Netto afname 2024 (LDN)]]-Tabel1[[#This Row],[Wind profiel]])</f>
        <v>0</v>
      </c>
      <c r="J4569" s="1">
        <f>Tabel1[[#This Row],[Wind profiel]]-Tabel1[[#This Row],[Netto afname 2024 (LDN)]]</f>
        <v>1331.7735500000001</v>
      </c>
    </row>
    <row r="4570" spans="1:10" x14ac:dyDescent="0.2">
      <c r="A4570">
        <f t="shared" si="143"/>
        <v>7</v>
      </c>
      <c r="B4570" t="s">
        <v>4568</v>
      </c>
      <c r="C4570" s="1">
        <v>1.87405</v>
      </c>
      <c r="D4570" s="1">
        <v>81.145113524185589</v>
      </c>
      <c r="E4570" s="1">
        <v>247.51999999999998</v>
      </c>
      <c r="F4570" s="1">
        <f t="shared" si="144"/>
        <v>168.24893647581439</v>
      </c>
      <c r="G4570" s="34"/>
      <c r="H4570" s="1">
        <v>1811.9</v>
      </c>
      <c r="I4570" s="1">
        <f>IF(Tabel1[[#This Row],[Netto afname 2024 (LDN)]]-Tabel1[[#This Row],[Wind profiel]]&lt;0,0,Tabel1[[#This Row],[Netto afname 2024 (LDN)]]-Tabel1[[#This Row],[Wind profiel]])</f>
        <v>0</v>
      </c>
      <c r="J4570" s="1">
        <f>Tabel1[[#This Row],[Wind profiel]]-Tabel1[[#This Row],[Netto afname 2024 (LDN)]]</f>
        <v>1810.0259500000002</v>
      </c>
    </row>
    <row r="4571" spans="1:10" x14ac:dyDescent="0.2">
      <c r="A4571">
        <f t="shared" si="143"/>
        <v>7</v>
      </c>
      <c r="B4571" t="s">
        <v>4569</v>
      </c>
      <c r="C4571" s="1">
        <v>0.2026</v>
      </c>
      <c r="D4571" s="1">
        <v>159.97038499506417</v>
      </c>
      <c r="E4571" s="1">
        <v>343.03999999999996</v>
      </c>
      <c r="F4571" s="1">
        <f t="shared" si="144"/>
        <v>183.27221500493582</v>
      </c>
      <c r="G4571" s="34"/>
      <c r="H4571" s="1">
        <v>1336.2</v>
      </c>
      <c r="I4571" s="1">
        <f>IF(Tabel1[[#This Row],[Netto afname 2024 (LDN)]]-Tabel1[[#This Row],[Wind profiel]]&lt;0,0,Tabel1[[#This Row],[Netto afname 2024 (LDN)]]-Tabel1[[#This Row],[Wind profiel]])</f>
        <v>0</v>
      </c>
      <c r="J4571" s="1">
        <f>Tabel1[[#This Row],[Wind profiel]]-Tabel1[[#This Row],[Netto afname 2024 (LDN)]]</f>
        <v>1335.9974</v>
      </c>
    </row>
    <row r="4572" spans="1:10" x14ac:dyDescent="0.2">
      <c r="A4572">
        <f t="shared" si="143"/>
        <v>7</v>
      </c>
      <c r="B4572" t="s">
        <v>4570</v>
      </c>
      <c r="C4572" s="1">
        <v>0</v>
      </c>
      <c r="D4572" s="1">
        <v>193.08983218163871</v>
      </c>
      <c r="E4572" s="1">
        <v>384.4</v>
      </c>
      <c r="F4572" s="1">
        <f t="shared" si="144"/>
        <v>191.31016781836126</v>
      </c>
      <c r="G4572" s="34"/>
      <c r="H4572" s="1">
        <v>528.29999999999995</v>
      </c>
      <c r="I4572" s="1">
        <f>IF(Tabel1[[#This Row],[Netto afname 2024 (LDN)]]-Tabel1[[#This Row],[Wind profiel]]&lt;0,0,Tabel1[[#This Row],[Netto afname 2024 (LDN)]]-Tabel1[[#This Row],[Wind profiel]])</f>
        <v>0</v>
      </c>
      <c r="J4572" s="1">
        <f>Tabel1[[#This Row],[Wind profiel]]-Tabel1[[#This Row],[Netto afname 2024 (LDN)]]</f>
        <v>528.29999999999995</v>
      </c>
    </row>
    <row r="4573" spans="1:10" x14ac:dyDescent="0.2">
      <c r="A4573">
        <f t="shared" si="143"/>
        <v>7</v>
      </c>
      <c r="B4573" t="s">
        <v>4571</v>
      </c>
      <c r="C4573" s="1">
        <v>0</v>
      </c>
      <c r="D4573" s="1">
        <v>99.65449160908193</v>
      </c>
      <c r="E4573" s="1">
        <v>296.48</v>
      </c>
      <c r="F4573" s="1">
        <f t="shared" si="144"/>
        <v>196.82550839091809</v>
      </c>
      <c r="G4573" s="34"/>
      <c r="H4573" s="1">
        <v>511.3</v>
      </c>
      <c r="I4573" s="1">
        <f>IF(Tabel1[[#This Row],[Netto afname 2024 (LDN)]]-Tabel1[[#This Row],[Wind profiel]]&lt;0,0,Tabel1[[#This Row],[Netto afname 2024 (LDN)]]-Tabel1[[#This Row],[Wind profiel]])</f>
        <v>0</v>
      </c>
      <c r="J4573" s="1">
        <f>Tabel1[[#This Row],[Wind profiel]]-Tabel1[[#This Row],[Netto afname 2024 (LDN)]]</f>
        <v>511.3</v>
      </c>
    </row>
    <row r="4574" spans="1:10" x14ac:dyDescent="0.2">
      <c r="A4574">
        <f t="shared" si="143"/>
        <v>7</v>
      </c>
      <c r="B4574" t="s">
        <v>4572</v>
      </c>
      <c r="C4574" s="1">
        <v>0</v>
      </c>
      <c r="D4574" s="1">
        <v>181.1451135241856</v>
      </c>
      <c r="E4574" s="1">
        <v>372.72</v>
      </c>
      <c r="F4574" s="1">
        <f t="shared" si="144"/>
        <v>191.57488647581442</v>
      </c>
      <c r="G4574" s="34"/>
      <c r="H4574" s="1">
        <v>382.8</v>
      </c>
      <c r="I4574" s="1">
        <f>IF(Tabel1[[#This Row],[Netto afname 2024 (LDN)]]-Tabel1[[#This Row],[Wind profiel]]&lt;0,0,Tabel1[[#This Row],[Netto afname 2024 (LDN)]]-Tabel1[[#This Row],[Wind profiel]])</f>
        <v>0</v>
      </c>
      <c r="J4574" s="1">
        <f>Tabel1[[#This Row],[Wind profiel]]-Tabel1[[#This Row],[Netto afname 2024 (LDN)]]</f>
        <v>382.8</v>
      </c>
    </row>
    <row r="4575" spans="1:10" x14ac:dyDescent="0.2">
      <c r="A4575">
        <f t="shared" si="143"/>
        <v>7</v>
      </c>
      <c r="B4575" t="s">
        <v>4573</v>
      </c>
      <c r="C4575" s="1">
        <v>0</v>
      </c>
      <c r="D4575" s="1">
        <v>185.14313919052319</v>
      </c>
      <c r="E4575" s="1">
        <v>387.11999999999995</v>
      </c>
      <c r="F4575" s="1">
        <f t="shared" si="144"/>
        <v>201.97686080947676</v>
      </c>
      <c r="G4575" s="34"/>
      <c r="H4575" s="1">
        <v>733.6</v>
      </c>
      <c r="I4575" s="1">
        <f>IF(Tabel1[[#This Row],[Netto afname 2024 (LDN)]]-Tabel1[[#This Row],[Wind profiel]]&lt;0,0,Tabel1[[#This Row],[Netto afname 2024 (LDN)]]-Tabel1[[#This Row],[Wind profiel]])</f>
        <v>0</v>
      </c>
      <c r="J4575" s="1">
        <f>Tabel1[[#This Row],[Wind profiel]]-Tabel1[[#This Row],[Netto afname 2024 (LDN)]]</f>
        <v>733.6</v>
      </c>
    </row>
    <row r="4576" spans="1:10" x14ac:dyDescent="0.2">
      <c r="A4576">
        <f t="shared" si="143"/>
        <v>7</v>
      </c>
      <c r="B4576" t="s">
        <v>4574</v>
      </c>
      <c r="C4576" s="1">
        <v>0</v>
      </c>
      <c r="D4576" s="1">
        <v>123.93879565646594</v>
      </c>
      <c r="E4576" s="1">
        <v>326.95999999999998</v>
      </c>
      <c r="F4576" s="1">
        <f t="shared" si="144"/>
        <v>203.02120434353404</v>
      </c>
      <c r="G4576" s="34"/>
      <c r="H4576" s="1">
        <v>864.3</v>
      </c>
      <c r="I4576" s="1">
        <f>IF(Tabel1[[#This Row],[Netto afname 2024 (LDN)]]-Tabel1[[#This Row],[Wind profiel]]&lt;0,0,Tabel1[[#This Row],[Netto afname 2024 (LDN)]]-Tabel1[[#This Row],[Wind profiel]])</f>
        <v>0</v>
      </c>
      <c r="J4576" s="1">
        <f>Tabel1[[#This Row],[Wind profiel]]-Tabel1[[#This Row],[Netto afname 2024 (LDN)]]</f>
        <v>864.3</v>
      </c>
    </row>
    <row r="4577" spans="1:10" x14ac:dyDescent="0.2">
      <c r="A4577">
        <f t="shared" si="143"/>
        <v>7</v>
      </c>
      <c r="B4577" t="s">
        <v>4575</v>
      </c>
      <c r="C4577" s="1">
        <v>0</v>
      </c>
      <c r="D4577" s="1">
        <v>157.20631786771963</v>
      </c>
      <c r="E4577" s="1">
        <v>370.15999999999997</v>
      </c>
      <c r="F4577" s="1">
        <f t="shared" si="144"/>
        <v>212.95368213228033</v>
      </c>
      <c r="G4577" s="34"/>
      <c r="H4577" s="1">
        <v>822.6</v>
      </c>
      <c r="I4577" s="1">
        <f>IF(Tabel1[[#This Row],[Netto afname 2024 (LDN)]]-Tabel1[[#This Row],[Wind profiel]]&lt;0,0,Tabel1[[#This Row],[Netto afname 2024 (LDN)]]-Tabel1[[#This Row],[Wind profiel]])</f>
        <v>0</v>
      </c>
      <c r="J4577" s="1">
        <f>Tabel1[[#This Row],[Wind profiel]]-Tabel1[[#This Row],[Netto afname 2024 (LDN)]]</f>
        <v>822.6</v>
      </c>
    </row>
    <row r="4578" spans="1:10" x14ac:dyDescent="0.2">
      <c r="A4578">
        <f t="shared" si="143"/>
        <v>7</v>
      </c>
      <c r="B4578" t="s">
        <v>4576</v>
      </c>
      <c r="C4578" s="1">
        <v>0</v>
      </c>
      <c r="D4578" s="1">
        <v>60.56268509378085</v>
      </c>
      <c r="E4578" s="1">
        <v>272</v>
      </c>
      <c r="F4578" s="1">
        <f t="shared" si="144"/>
        <v>211.43731490621914</v>
      </c>
      <c r="G4578" s="34"/>
      <c r="H4578" s="1">
        <v>498.3</v>
      </c>
      <c r="I4578" s="1">
        <f>IF(Tabel1[[#This Row],[Netto afname 2024 (LDN)]]-Tabel1[[#This Row],[Wind profiel]]&lt;0,0,Tabel1[[#This Row],[Netto afname 2024 (LDN)]]-Tabel1[[#This Row],[Wind profiel]])</f>
        <v>0</v>
      </c>
      <c r="J4578" s="1">
        <f>Tabel1[[#This Row],[Wind profiel]]-Tabel1[[#This Row],[Netto afname 2024 (LDN)]]</f>
        <v>498.3</v>
      </c>
    </row>
    <row r="4579" spans="1:10" x14ac:dyDescent="0.2">
      <c r="A4579">
        <f t="shared" si="143"/>
        <v>7</v>
      </c>
      <c r="B4579" t="s">
        <v>4577</v>
      </c>
      <c r="C4579" s="1">
        <v>16.66385</v>
      </c>
      <c r="D4579" s="1">
        <v>84.304047384007902</v>
      </c>
      <c r="E4579" s="1">
        <v>284.56</v>
      </c>
      <c r="F4579" s="1">
        <f t="shared" si="144"/>
        <v>216.91980261599213</v>
      </c>
      <c r="G4579" s="34"/>
      <c r="H4579" s="1">
        <v>441.4</v>
      </c>
      <c r="I4579" s="1">
        <f>IF(Tabel1[[#This Row],[Netto afname 2024 (LDN)]]-Tabel1[[#This Row],[Wind profiel]]&lt;0,0,Tabel1[[#This Row],[Netto afname 2024 (LDN)]]-Tabel1[[#This Row],[Wind profiel]])</f>
        <v>0</v>
      </c>
      <c r="J4579" s="1">
        <f>Tabel1[[#This Row],[Wind profiel]]-Tabel1[[#This Row],[Netto afname 2024 (LDN)]]</f>
        <v>424.73614999999995</v>
      </c>
    </row>
    <row r="4580" spans="1:10" x14ac:dyDescent="0.2">
      <c r="A4580">
        <f t="shared" si="143"/>
        <v>7</v>
      </c>
      <c r="B4580" t="s">
        <v>4578</v>
      </c>
      <c r="C4580" s="1">
        <v>118.11580000000001</v>
      </c>
      <c r="D4580" s="1">
        <v>0</v>
      </c>
      <c r="E4580" s="1">
        <v>96.16</v>
      </c>
      <c r="F4580" s="1">
        <f t="shared" si="144"/>
        <v>214.2758</v>
      </c>
      <c r="G4580" s="34"/>
      <c r="H4580" s="1">
        <v>557.29999999999995</v>
      </c>
      <c r="I4580" s="1">
        <f>IF(Tabel1[[#This Row],[Netto afname 2024 (LDN)]]-Tabel1[[#This Row],[Wind profiel]]&lt;0,0,Tabel1[[#This Row],[Netto afname 2024 (LDN)]]-Tabel1[[#This Row],[Wind profiel]])</f>
        <v>0</v>
      </c>
      <c r="J4580" s="1">
        <f>Tabel1[[#This Row],[Wind profiel]]-Tabel1[[#This Row],[Netto afname 2024 (LDN)]]</f>
        <v>439.18419999999992</v>
      </c>
    </row>
    <row r="4581" spans="1:10" x14ac:dyDescent="0.2">
      <c r="A4581">
        <f t="shared" si="143"/>
        <v>7</v>
      </c>
      <c r="B4581" t="s">
        <v>4579</v>
      </c>
      <c r="C4581" s="1">
        <v>202.90389999999999</v>
      </c>
      <c r="D4581" s="1">
        <v>0</v>
      </c>
      <c r="E4581" s="1">
        <v>20.880000000000003</v>
      </c>
      <c r="F4581" s="1">
        <f t="shared" si="144"/>
        <v>223.78389999999999</v>
      </c>
      <c r="G4581" s="34"/>
      <c r="H4581" s="1">
        <v>406.5</v>
      </c>
      <c r="I4581" s="1">
        <f>IF(Tabel1[[#This Row],[Netto afname 2024 (LDN)]]-Tabel1[[#This Row],[Wind profiel]]&lt;0,0,Tabel1[[#This Row],[Netto afname 2024 (LDN)]]-Tabel1[[#This Row],[Wind profiel]])</f>
        <v>0</v>
      </c>
      <c r="J4581" s="1">
        <f>Tabel1[[#This Row],[Wind profiel]]-Tabel1[[#This Row],[Netto afname 2024 (LDN)]]</f>
        <v>203.59610000000001</v>
      </c>
    </row>
    <row r="4582" spans="1:10" x14ac:dyDescent="0.2">
      <c r="A4582">
        <f t="shared" si="143"/>
        <v>7</v>
      </c>
      <c r="B4582" t="s">
        <v>4580</v>
      </c>
      <c r="C4582" s="1">
        <v>237.042</v>
      </c>
      <c r="D4582" s="1">
        <v>0</v>
      </c>
      <c r="E4582" s="1">
        <v>0.64</v>
      </c>
      <c r="F4582" s="1">
        <f t="shared" si="144"/>
        <v>237.68199999999999</v>
      </c>
      <c r="G4582" s="34"/>
      <c r="H4582" s="1">
        <v>49.2</v>
      </c>
      <c r="I4582" s="1">
        <f>IF(Tabel1[[#This Row],[Netto afname 2024 (LDN)]]-Tabel1[[#This Row],[Wind profiel]]&lt;0,0,Tabel1[[#This Row],[Netto afname 2024 (LDN)]]-Tabel1[[#This Row],[Wind profiel]])</f>
        <v>187.84199999999998</v>
      </c>
      <c r="J4582" s="1">
        <f>Tabel1[[#This Row],[Wind profiel]]-Tabel1[[#This Row],[Netto afname 2024 (LDN)]]</f>
        <v>-187.84199999999998</v>
      </c>
    </row>
    <row r="4583" spans="1:10" x14ac:dyDescent="0.2">
      <c r="A4583">
        <f t="shared" si="143"/>
        <v>7</v>
      </c>
      <c r="B4583" t="s">
        <v>4581</v>
      </c>
      <c r="C4583" s="1">
        <v>249.85645</v>
      </c>
      <c r="D4583" s="1">
        <v>0</v>
      </c>
      <c r="E4583" s="1">
        <v>0</v>
      </c>
      <c r="F4583" s="1">
        <f t="shared" si="144"/>
        <v>249.85645</v>
      </c>
      <c r="G4583" s="34"/>
      <c r="H4583" s="1">
        <v>0</v>
      </c>
      <c r="I4583" s="1">
        <f>IF(Tabel1[[#This Row],[Netto afname 2024 (LDN)]]-Tabel1[[#This Row],[Wind profiel]]&lt;0,0,Tabel1[[#This Row],[Netto afname 2024 (LDN)]]-Tabel1[[#This Row],[Wind profiel]])</f>
        <v>249.85645</v>
      </c>
      <c r="J4583" s="1">
        <f>Tabel1[[#This Row],[Wind profiel]]-Tabel1[[#This Row],[Netto afname 2024 (LDN)]]</f>
        <v>-249.85645</v>
      </c>
    </row>
    <row r="4584" spans="1:10" x14ac:dyDescent="0.2">
      <c r="A4584">
        <f t="shared" si="143"/>
        <v>7</v>
      </c>
      <c r="B4584" t="s">
        <v>4582</v>
      </c>
      <c r="C4584" s="1">
        <v>328.56655000000001</v>
      </c>
      <c r="D4584" s="1">
        <v>0</v>
      </c>
      <c r="E4584" s="1">
        <v>0</v>
      </c>
      <c r="F4584" s="1">
        <f t="shared" si="144"/>
        <v>328.56655000000001</v>
      </c>
      <c r="G4584" s="34"/>
      <c r="H4584" s="1">
        <v>0</v>
      </c>
      <c r="I4584" s="1">
        <f>IF(Tabel1[[#This Row],[Netto afname 2024 (LDN)]]-Tabel1[[#This Row],[Wind profiel]]&lt;0,0,Tabel1[[#This Row],[Netto afname 2024 (LDN)]]-Tabel1[[#This Row],[Wind profiel]])</f>
        <v>328.56655000000001</v>
      </c>
      <c r="J4584" s="1">
        <f>Tabel1[[#This Row],[Wind profiel]]-Tabel1[[#This Row],[Netto afname 2024 (LDN)]]</f>
        <v>-328.56655000000001</v>
      </c>
    </row>
    <row r="4585" spans="1:10" x14ac:dyDescent="0.2">
      <c r="A4585">
        <f t="shared" si="143"/>
        <v>7</v>
      </c>
      <c r="B4585" t="s">
        <v>4583</v>
      </c>
      <c r="C4585" s="1">
        <v>333.02375000000006</v>
      </c>
      <c r="D4585" s="1">
        <v>0</v>
      </c>
      <c r="E4585" s="1">
        <v>0</v>
      </c>
      <c r="F4585" s="1">
        <f t="shared" si="144"/>
        <v>333.02375000000006</v>
      </c>
      <c r="G4585" s="34"/>
      <c r="H4585" s="1">
        <v>290.3</v>
      </c>
      <c r="I4585" s="1">
        <f>IF(Tabel1[[#This Row],[Netto afname 2024 (LDN)]]-Tabel1[[#This Row],[Wind profiel]]&lt;0,0,Tabel1[[#This Row],[Netto afname 2024 (LDN)]]-Tabel1[[#This Row],[Wind profiel]])</f>
        <v>42.723750000000052</v>
      </c>
      <c r="J4585" s="1">
        <f>Tabel1[[#This Row],[Wind profiel]]-Tabel1[[#This Row],[Netto afname 2024 (LDN)]]</f>
        <v>-42.723750000000052</v>
      </c>
    </row>
    <row r="4586" spans="1:10" x14ac:dyDescent="0.2">
      <c r="A4586">
        <f t="shared" si="143"/>
        <v>7</v>
      </c>
      <c r="B4586" t="s">
        <v>4584</v>
      </c>
      <c r="C4586" s="1">
        <v>322.53919999999999</v>
      </c>
      <c r="D4586" s="1">
        <v>0</v>
      </c>
      <c r="E4586" s="1">
        <v>0</v>
      </c>
      <c r="F4586" s="1">
        <f t="shared" si="144"/>
        <v>322.53919999999999</v>
      </c>
      <c r="G4586" s="34"/>
      <c r="H4586" s="1">
        <v>0</v>
      </c>
      <c r="I4586" s="1">
        <f>IF(Tabel1[[#This Row],[Netto afname 2024 (LDN)]]-Tabel1[[#This Row],[Wind profiel]]&lt;0,0,Tabel1[[#This Row],[Netto afname 2024 (LDN)]]-Tabel1[[#This Row],[Wind profiel]])</f>
        <v>322.53919999999999</v>
      </c>
      <c r="J4586" s="1">
        <f>Tabel1[[#This Row],[Wind profiel]]-Tabel1[[#This Row],[Netto afname 2024 (LDN)]]</f>
        <v>-322.53919999999999</v>
      </c>
    </row>
    <row r="4587" spans="1:10" x14ac:dyDescent="0.2">
      <c r="A4587">
        <f t="shared" si="143"/>
        <v>7</v>
      </c>
      <c r="B4587" t="s">
        <v>4585</v>
      </c>
      <c r="C4587" s="1">
        <v>311.4975</v>
      </c>
      <c r="D4587" s="1">
        <v>0</v>
      </c>
      <c r="E4587" s="1">
        <v>0</v>
      </c>
      <c r="F4587" s="1">
        <f t="shared" si="144"/>
        <v>311.4975</v>
      </c>
      <c r="G4587" s="34"/>
      <c r="H4587" s="1">
        <v>428.8</v>
      </c>
      <c r="I4587" s="1">
        <f>IF(Tabel1[[#This Row],[Netto afname 2024 (LDN)]]-Tabel1[[#This Row],[Wind profiel]]&lt;0,0,Tabel1[[#This Row],[Netto afname 2024 (LDN)]]-Tabel1[[#This Row],[Wind profiel]])</f>
        <v>0</v>
      </c>
      <c r="J4587" s="1">
        <f>Tabel1[[#This Row],[Wind profiel]]-Tabel1[[#This Row],[Netto afname 2024 (LDN)]]</f>
        <v>117.30250000000001</v>
      </c>
    </row>
    <row r="4588" spans="1:10" x14ac:dyDescent="0.2">
      <c r="A4588">
        <f t="shared" si="143"/>
        <v>7</v>
      </c>
      <c r="B4588" t="s">
        <v>4586</v>
      </c>
      <c r="C4588" s="1">
        <v>296.50509999999997</v>
      </c>
      <c r="D4588" s="1">
        <v>0</v>
      </c>
      <c r="E4588" s="1">
        <v>0</v>
      </c>
      <c r="F4588" s="1">
        <f t="shared" si="144"/>
        <v>296.50509999999997</v>
      </c>
      <c r="G4588" s="34"/>
      <c r="H4588" s="1">
        <v>1408.8</v>
      </c>
      <c r="I4588" s="1">
        <f>IF(Tabel1[[#This Row],[Netto afname 2024 (LDN)]]-Tabel1[[#This Row],[Wind profiel]]&lt;0,0,Tabel1[[#This Row],[Netto afname 2024 (LDN)]]-Tabel1[[#This Row],[Wind profiel]])</f>
        <v>0</v>
      </c>
      <c r="J4588" s="1">
        <f>Tabel1[[#This Row],[Wind profiel]]-Tabel1[[#This Row],[Netto afname 2024 (LDN)]]</f>
        <v>1112.2948999999999</v>
      </c>
    </row>
    <row r="4589" spans="1:10" x14ac:dyDescent="0.2">
      <c r="A4589">
        <f t="shared" si="143"/>
        <v>7</v>
      </c>
      <c r="B4589" t="s">
        <v>4587</v>
      </c>
      <c r="C4589" s="1">
        <v>243.06934999999999</v>
      </c>
      <c r="D4589" s="1">
        <v>0</v>
      </c>
      <c r="E4589" s="1">
        <v>0</v>
      </c>
      <c r="F4589" s="1">
        <f t="shared" si="144"/>
        <v>243.06934999999999</v>
      </c>
      <c r="G4589" s="34"/>
      <c r="H4589" s="1">
        <v>1331</v>
      </c>
      <c r="I4589" s="1">
        <f>IF(Tabel1[[#This Row],[Netto afname 2024 (LDN)]]-Tabel1[[#This Row],[Wind profiel]]&lt;0,0,Tabel1[[#This Row],[Netto afname 2024 (LDN)]]-Tabel1[[#This Row],[Wind profiel]])</f>
        <v>0</v>
      </c>
      <c r="J4589" s="1">
        <f>Tabel1[[#This Row],[Wind profiel]]-Tabel1[[#This Row],[Netto afname 2024 (LDN)]]</f>
        <v>1087.93065</v>
      </c>
    </row>
    <row r="4590" spans="1:10" x14ac:dyDescent="0.2">
      <c r="A4590">
        <f t="shared" si="143"/>
        <v>7</v>
      </c>
      <c r="B4590" t="s">
        <v>4588</v>
      </c>
      <c r="C4590" s="1">
        <v>244.89275000000001</v>
      </c>
      <c r="D4590" s="1">
        <v>0</v>
      </c>
      <c r="E4590" s="1">
        <v>0</v>
      </c>
      <c r="F4590" s="1">
        <f t="shared" si="144"/>
        <v>244.89275000000001</v>
      </c>
      <c r="G4590" s="34"/>
      <c r="H4590" s="1">
        <v>1266.5</v>
      </c>
      <c r="I4590" s="1">
        <f>IF(Tabel1[[#This Row],[Netto afname 2024 (LDN)]]-Tabel1[[#This Row],[Wind profiel]]&lt;0,0,Tabel1[[#This Row],[Netto afname 2024 (LDN)]]-Tabel1[[#This Row],[Wind profiel]])</f>
        <v>0</v>
      </c>
      <c r="J4590" s="1">
        <f>Tabel1[[#This Row],[Wind profiel]]-Tabel1[[#This Row],[Netto afname 2024 (LDN)]]</f>
        <v>1021.60725</v>
      </c>
    </row>
    <row r="4591" spans="1:10" x14ac:dyDescent="0.2">
      <c r="A4591">
        <f t="shared" si="143"/>
        <v>7</v>
      </c>
      <c r="B4591" t="s">
        <v>4589</v>
      </c>
      <c r="C4591" s="1">
        <v>221.08724999999998</v>
      </c>
      <c r="D4591" s="1">
        <v>0</v>
      </c>
      <c r="E4591" s="1">
        <v>1.36</v>
      </c>
      <c r="F4591" s="1">
        <f t="shared" si="144"/>
        <v>222.44725</v>
      </c>
      <c r="G4591" s="34"/>
      <c r="H4591" s="1">
        <v>1298.7</v>
      </c>
      <c r="I4591" s="1">
        <f>IF(Tabel1[[#This Row],[Netto afname 2024 (LDN)]]-Tabel1[[#This Row],[Wind profiel]]&lt;0,0,Tabel1[[#This Row],[Netto afname 2024 (LDN)]]-Tabel1[[#This Row],[Wind profiel]])</f>
        <v>0</v>
      </c>
      <c r="J4591" s="1">
        <f>Tabel1[[#This Row],[Wind profiel]]-Tabel1[[#This Row],[Netto afname 2024 (LDN)]]</f>
        <v>1077.61275</v>
      </c>
    </row>
    <row r="4592" spans="1:10" x14ac:dyDescent="0.2">
      <c r="A4592">
        <f t="shared" si="143"/>
        <v>7</v>
      </c>
      <c r="B4592" t="s">
        <v>4590</v>
      </c>
      <c r="C4592" s="1">
        <v>195.76225000000002</v>
      </c>
      <c r="D4592" s="1">
        <v>0</v>
      </c>
      <c r="E4592" s="1">
        <v>16.16</v>
      </c>
      <c r="F4592" s="1">
        <f t="shared" si="144"/>
        <v>211.92225000000002</v>
      </c>
      <c r="G4592" s="34"/>
      <c r="H4592" s="1">
        <v>1153.3</v>
      </c>
      <c r="I4592" s="1">
        <f>IF(Tabel1[[#This Row],[Netto afname 2024 (LDN)]]-Tabel1[[#This Row],[Wind profiel]]&lt;0,0,Tabel1[[#This Row],[Netto afname 2024 (LDN)]]-Tabel1[[#This Row],[Wind profiel]])</f>
        <v>0</v>
      </c>
      <c r="J4592" s="1">
        <f>Tabel1[[#This Row],[Wind profiel]]-Tabel1[[#This Row],[Netto afname 2024 (LDN)]]</f>
        <v>957.53774999999996</v>
      </c>
    </row>
    <row r="4593" spans="1:10" x14ac:dyDescent="0.2">
      <c r="A4593">
        <f t="shared" si="143"/>
        <v>7</v>
      </c>
      <c r="B4593" t="s">
        <v>4591</v>
      </c>
      <c r="C4593" s="1">
        <v>163.95405</v>
      </c>
      <c r="D4593" s="1">
        <v>0</v>
      </c>
      <c r="E4593" s="1">
        <v>44.72</v>
      </c>
      <c r="F4593" s="1">
        <f t="shared" si="144"/>
        <v>208.67404999999999</v>
      </c>
      <c r="G4593" s="34"/>
      <c r="H4593" s="1">
        <v>980</v>
      </c>
      <c r="I4593" s="1">
        <f>IF(Tabel1[[#This Row],[Netto afname 2024 (LDN)]]-Tabel1[[#This Row],[Wind profiel]]&lt;0,0,Tabel1[[#This Row],[Netto afname 2024 (LDN)]]-Tabel1[[#This Row],[Wind profiel]])</f>
        <v>0</v>
      </c>
      <c r="J4593" s="1">
        <f>Tabel1[[#This Row],[Wind profiel]]-Tabel1[[#This Row],[Netto afname 2024 (LDN)]]</f>
        <v>816.04594999999995</v>
      </c>
    </row>
    <row r="4594" spans="1:10" x14ac:dyDescent="0.2">
      <c r="A4594">
        <f t="shared" si="143"/>
        <v>7</v>
      </c>
      <c r="B4594" t="s">
        <v>4592</v>
      </c>
      <c r="C4594" s="1">
        <v>55.461750000000002</v>
      </c>
      <c r="D4594" s="1">
        <v>28.825271470878576</v>
      </c>
      <c r="E4594" s="1">
        <v>189.44</v>
      </c>
      <c r="F4594" s="1">
        <f t="shared" si="144"/>
        <v>216.0764785291214</v>
      </c>
      <c r="G4594" s="34"/>
      <c r="H4594" s="1">
        <v>1038.9000000000001</v>
      </c>
      <c r="I4594" s="1">
        <f>IF(Tabel1[[#This Row],[Netto afname 2024 (LDN)]]-Tabel1[[#This Row],[Wind profiel]]&lt;0,0,Tabel1[[#This Row],[Netto afname 2024 (LDN)]]-Tabel1[[#This Row],[Wind profiel]])</f>
        <v>0</v>
      </c>
      <c r="J4594" s="1">
        <f>Tabel1[[#This Row],[Wind profiel]]-Tabel1[[#This Row],[Netto afname 2024 (LDN)]]</f>
        <v>983.43825000000004</v>
      </c>
    </row>
    <row r="4595" spans="1:10" x14ac:dyDescent="0.2">
      <c r="A4595">
        <f t="shared" si="143"/>
        <v>7</v>
      </c>
      <c r="B4595" t="s">
        <v>4593</v>
      </c>
      <c r="C4595" s="1">
        <v>12.915750000000001</v>
      </c>
      <c r="D4595" s="1">
        <v>85.735439289239878</v>
      </c>
      <c r="E4595" s="1">
        <v>278.40000000000003</v>
      </c>
      <c r="F4595" s="1">
        <f t="shared" si="144"/>
        <v>205.58031071076016</v>
      </c>
      <c r="G4595" s="34"/>
      <c r="H4595" s="1">
        <v>1131.8</v>
      </c>
      <c r="I4595" s="1">
        <f>IF(Tabel1[[#This Row],[Netto afname 2024 (LDN)]]-Tabel1[[#This Row],[Wind profiel]]&lt;0,0,Tabel1[[#This Row],[Netto afname 2024 (LDN)]]-Tabel1[[#This Row],[Wind profiel]])</f>
        <v>0</v>
      </c>
      <c r="J4595" s="1">
        <f>Tabel1[[#This Row],[Wind profiel]]-Tabel1[[#This Row],[Netto afname 2024 (LDN)]]</f>
        <v>1118.8842500000001</v>
      </c>
    </row>
    <row r="4596" spans="1:10" x14ac:dyDescent="0.2">
      <c r="A4596">
        <f t="shared" si="143"/>
        <v>7</v>
      </c>
      <c r="B4596" t="s">
        <v>4594</v>
      </c>
      <c r="C4596" s="1">
        <v>0</v>
      </c>
      <c r="D4596" s="1">
        <v>89.63474827245804</v>
      </c>
      <c r="E4596" s="1">
        <v>287.28000000000003</v>
      </c>
      <c r="F4596" s="1">
        <f t="shared" si="144"/>
        <v>197.64525172754199</v>
      </c>
      <c r="G4596" s="34"/>
      <c r="H4596" s="1">
        <v>1802.3</v>
      </c>
      <c r="I4596" s="1">
        <f>IF(Tabel1[[#This Row],[Netto afname 2024 (LDN)]]-Tabel1[[#This Row],[Wind profiel]]&lt;0,0,Tabel1[[#This Row],[Netto afname 2024 (LDN)]]-Tabel1[[#This Row],[Wind profiel]])</f>
        <v>0</v>
      </c>
      <c r="J4596" s="1">
        <f>Tabel1[[#This Row],[Wind profiel]]-Tabel1[[#This Row],[Netto afname 2024 (LDN)]]</f>
        <v>1802.3</v>
      </c>
    </row>
    <row r="4597" spans="1:10" x14ac:dyDescent="0.2">
      <c r="A4597">
        <f t="shared" si="143"/>
        <v>7</v>
      </c>
      <c r="B4597" t="s">
        <v>4595</v>
      </c>
      <c r="C4597" s="1">
        <v>4.0013499999999995</v>
      </c>
      <c r="D4597" s="1">
        <v>84.945705824284303</v>
      </c>
      <c r="E4597" s="1">
        <v>279.12</v>
      </c>
      <c r="F4597" s="1">
        <f t="shared" si="144"/>
        <v>198.17564417571572</v>
      </c>
      <c r="G4597" s="34"/>
      <c r="H4597" s="1">
        <v>1488.8</v>
      </c>
      <c r="I4597" s="1">
        <f>IF(Tabel1[[#This Row],[Netto afname 2024 (LDN)]]-Tabel1[[#This Row],[Wind profiel]]&lt;0,0,Tabel1[[#This Row],[Netto afname 2024 (LDN)]]-Tabel1[[#This Row],[Wind profiel]])</f>
        <v>0</v>
      </c>
      <c r="J4597" s="1">
        <f>Tabel1[[#This Row],[Wind profiel]]-Tabel1[[#This Row],[Netto afname 2024 (LDN)]]</f>
        <v>1484.79865</v>
      </c>
    </row>
    <row r="4598" spans="1:10" x14ac:dyDescent="0.2">
      <c r="A4598">
        <f t="shared" si="143"/>
        <v>7</v>
      </c>
      <c r="B4598" t="s">
        <v>4596</v>
      </c>
      <c r="C4598" s="1">
        <v>43.660299999999999</v>
      </c>
      <c r="D4598" s="1">
        <v>92.053307008884502</v>
      </c>
      <c r="E4598" s="1">
        <v>245.28</v>
      </c>
      <c r="F4598" s="1">
        <f t="shared" si="144"/>
        <v>196.88699299111548</v>
      </c>
      <c r="G4598" s="34"/>
      <c r="H4598" s="1">
        <v>886.8</v>
      </c>
      <c r="I4598" s="1">
        <f>IF(Tabel1[[#This Row],[Netto afname 2024 (LDN)]]-Tabel1[[#This Row],[Wind profiel]]&lt;0,0,Tabel1[[#This Row],[Netto afname 2024 (LDN)]]-Tabel1[[#This Row],[Wind profiel]])</f>
        <v>0</v>
      </c>
      <c r="J4598" s="1">
        <f>Tabel1[[#This Row],[Wind profiel]]-Tabel1[[#This Row],[Netto afname 2024 (LDN)]]</f>
        <v>843.13969999999995</v>
      </c>
    </row>
    <row r="4599" spans="1:10" x14ac:dyDescent="0.2">
      <c r="A4599">
        <f t="shared" si="143"/>
        <v>7</v>
      </c>
      <c r="B4599" t="s">
        <v>4597</v>
      </c>
      <c r="C4599" s="1">
        <v>46.44605</v>
      </c>
      <c r="D4599" s="1">
        <v>85.389930898321808</v>
      </c>
      <c r="E4599" s="1">
        <v>286.88000000000005</v>
      </c>
      <c r="F4599" s="1">
        <f t="shared" si="144"/>
        <v>247.93611910167826</v>
      </c>
      <c r="G4599" s="34"/>
      <c r="H4599" s="1">
        <v>794.2</v>
      </c>
      <c r="I4599" s="1">
        <f>IF(Tabel1[[#This Row],[Netto afname 2024 (LDN)]]-Tabel1[[#This Row],[Wind profiel]]&lt;0,0,Tabel1[[#This Row],[Netto afname 2024 (LDN)]]-Tabel1[[#This Row],[Wind profiel]])</f>
        <v>0</v>
      </c>
      <c r="J4599" s="1">
        <f>Tabel1[[#This Row],[Wind profiel]]-Tabel1[[#This Row],[Netto afname 2024 (LDN)]]</f>
        <v>747.75395000000003</v>
      </c>
    </row>
    <row r="4600" spans="1:10" x14ac:dyDescent="0.2">
      <c r="A4600">
        <f t="shared" si="143"/>
        <v>7</v>
      </c>
      <c r="B4600" t="s">
        <v>4598</v>
      </c>
      <c r="C4600" s="1">
        <v>91.524550000000005</v>
      </c>
      <c r="D4600" s="1">
        <v>29.41757156959526</v>
      </c>
      <c r="E4600" s="1">
        <v>209.6</v>
      </c>
      <c r="F4600" s="1">
        <f t="shared" si="144"/>
        <v>271.70697843040472</v>
      </c>
      <c r="G4600" s="34"/>
      <c r="H4600" s="1">
        <v>1466.6</v>
      </c>
      <c r="I4600" s="1">
        <f>IF(Tabel1[[#This Row],[Netto afname 2024 (LDN)]]-Tabel1[[#This Row],[Wind profiel]]&lt;0,0,Tabel1[[#This Row],[Netto afname 2024 (LDN)]]-Tabel1[[#This Row],[Wind profiel]])</f>
        <v>0</v>
      </c>
      <c r="J4600" s="1">
        <f>Tabel1[[#This Row],[Wind profiel]]-Tabel1[[#This Row],[Netto afname 2024 (LDN)]]</f>
        <v>1375.0754499999998</v>
      </c>
    </row>
    <row r="4601" spans="1:10" x14ac:dyDescent="0.2">
      <c r="A4601">
        <f t="shared" si="143"/>
        <v>7</v>
      </c>
      <c r="B4601" t="s">
        <v>4599</v>
      </c>
      <c r="C4601" s="1">
        <v>4.4065499999999993</v>
      </c>
      <c r="D4601" s="1">
        <v>157.05824284304046</v>
      </c>
      <c r="E4601" s="1">
        <v>439.36</v>
      </c>
      <c r="F4601" s="1">
        <f t="shared" si="144"/>
        <v>286.70830715695956</v>
      </c>
      <c r="G4601" s="34"/>
      <c r="H4601" s="1">
        <v>742.3</v>
      </c>
      <c r="I4601" s="1">
        <f>IF(Tabel1[[#This Row],[Netto afname 2024 (LDN)]]-Tabel1[[#This Row],[Wind profiel]]&lt;0,0,Tabel1[[#This Row],[Netto afname 2024 (LDN)]]-Tabel1[[#This Row],[Wind profiel]])</f>
        <v>0</v>
      </c>
      <c r="J4601" s="1">
        <f>Tabel1[[#This Row],[Wind profiel]]-Tabel1[[#This Row],[Netto afname 2024 (LDN)]]</f>
        <v>737.89344999999992</v>
      </c>
    </row>
    <row r="4602" spans="1:10" x14ac:dyDescent="0.2">
      <c r="A4602">
        <f t="shared" si="143"/>
        <v>7</v>
      </c>
      <c r="B4602" t="s">
        <v>4600</v>
      </c>
      <c r="C4602" s="1">
        <v>31.504299999999997</v>
      </c>
      <c r="D4602" s="1">
        <v>76.702862783810474</v>
      </c>
      <c r="E4602" s="1">
        <v>342.4</v>
      </c>
      <c r="F4602" s="1">
        <f t="shared" si="144"/>
        <v>297.2014372161895</v>
      </c>
      <c r="G4602" s="34"/>
      <c r="H4602" s="1">
        <v>493</v>
      </c>
      <c r="I4602" s="1">
        <f>IF(Tabel1[[#This Row],[Netto afname 2024 (LDN)]]-Tabel1[[#This Row],[Wind profiel]]&lt;0,0,Tabel1[[#This Row],[Netto afname 2024 (LDN)]]-Tabel1[[#This Row],[Wind profiel]])</f>
        <v>0</v>
      </c>
      <c r="J4602" s="1">
        <f>Tabel1[[#This Row],[Wind profiel]]-Tabel1[[#This Row],[Netto afname 2024 (LDN)]]</f>
        <v>461.4957</v>
      </c>
    </row>
    <row r="4603" spans="1:10" x14ac:dyDescent="0.2">
      <c r="A4603">
        <f t="shared" si="143"/>
        <v>7</v>
      </c>
      <c r="B4603" t="s">
        <v>4601</v>
      </c>
      <c r="C4603" s="1">
        <v>0</v>
      </c>
      <c r="D4603" s="1">
        <v>95.90325765054294</v>
      </c>
      <c r="E4603" s="1">
        <v>354.15999999999997</v>
      </c>
      <c r="F4603" s="1">
        <f t="shared" si="144"/>
        <v>258.256742349457</v>
      </c>
      <c r="G4603" s="34"/>
      <c r="H4603" s="1">
        <v>603.5</v>
      </c>
      <c r="I4603" s="1">
        <f>IF(Tabel1[[#This Row],[Netto afname 2024 (LDN)]]-Tabel1[[#This Row],[Wind profiel]]&lt;0,0,Tabel1[[#This Row],[Netto afname 2024 (LDN)]]-Tabel1[[#This Row],[Wind profiel]])</f>
        <v>0</v>
      </c>
      <c r="J4603" s="1">
        <f>Tabel1[[#This Row],[Wind profiel]]-Tabel1[[#This Row],[Netto afname 2024 (LDN)]]</f>
        <v>603.5</v>
      </c>
    </row>
    <row r="4604" spans="1:10" x14ac:dyDescent="0.2">
      <c r="A4604">
        <f t="shared" si="143"/>
        <v>7</v>
      </c>
      <c r="B4604" t="s">
        <v>4602</v>
      </c>
      <c r="C4604" s="1">
        <v>65.33850000000001</v>
      </c>
      <c r="D4604" s="1">
        <v>12.931885488647582</v>
      </c>
      <c r="E4604" s="1">
        <v>196.88</v>
      </c>
      <c r="F4604" s="1">
        <f t="shared" si="144"/>
        <v>249.28661451135241</v>
      </c>
      <c r="G4604" s="34"/>
      <c r="H4604" s="1">
        <v>676.1</v>
      </c>
      <c r="I4604" s="1">
        <f>IF(Tabel1[[#This Row],[Netto afname 2024 (LDN)]]-Tabel1[[#This Row],[Wind profiel]]&lt;0,0,Tabel1[[#This Row],[Netto afname 2024 (LDN)]]-Tabel1[[#This Row],[Wind profiel]])</f>
        <v>0</v>
      </c>
      <c r="J4604" s="1">
        <f>Tabel1[[#This Row],[Wind profiel]]-Tabel1[[#This Row],[Netto afname 2024 (LDN)]]</f>
        <v>610.76150000000007</v>
      </c>
    </row>
    <row r="4605" spans="1:10" x14ac:dyDescent="0.2">
      <c r="A4605">
        <f t="shared" si="143"/>
        <v>7</v>
      </c>
      <c r="B4605" t="s">
        <v>4603</v>
      </c>
      <c r="C4605" s="1">
        <v>114.51965000000001</v>
      </c>
      <c r="D4605" s="1">
        <v>4.9358341559723594E-2</v>
      </c>
      <c r="E4605" s="1">
        <v>129.6</v>
      </c>
      <c r="F4605" s="1">
        <f t="shared" si="144"/>
        <v>244.07029165844028</v>
      </c>
      <c r="G4605" s="34"/>
      <c r="H4605" s="1">
        <v>599.9</v>
      </c>
      <c r="I4605" s="1">
        <f>IF(Tabel1[[#This Row],[Netto afname 2024 (LDN)]]-Tabel1[[#This Row],[Wind profiel]]&lt;0,0,Tabel1[[#This Row],[Netto afname 2024 (LDN)]]-Tabel1[[#This Row],[Wind profiel]])</f>
        <v>0</v>
      </c>
      <c r="J4605" s="1">
        <f>Tabel1[[#This Row],[Wind profiel]]-Tabel1[[#This Row],[Netto afname 2024 (LDN)]]</f>
        <v>485.38034999999996</v>
      </c>
    </row>
    <row r="4606" spans="1:10" x14ac:dyDescent="0.2">
      <c r="A4606">
        <f t="shared" si="143"/>
        <v>7</v>
      </c>
      <c r="B4606" t="s">
        <v>4604</v>
      </c>
      <c r="C4606" s="1">
        <v>194.34404999999998</v>
      </c>
      <c r="D4606" s="1">
        <v>0</v>
      </c>
      <c r="E4606" s="1">
        <v>47.760000000000005</v>
      </c>
      <c r="F4606" s="1">
        <f t="shared" si="144"/>
        <v>242.10404999999997</v>
      </c>
      <c r="G4606" s="34"/>
      <c r="H4606" s="1">
        <v>426.6</v>
      </c>
      <c r="I4606" s="1">
        <f>IF(Tabel1[[#This Row],[Netto afname 2024 (LDN)]]-Tabel1[[#This Row],[Wind profiel]]&lt;0,0,Tabel1[[#This Row],[Netto afname 2024 (LDN)]]-Tabel1[[#This Row],[Wind profiel]])</f>
        <v>0</v>
      </c>
      <c r="J4606" s="1">
        <f>Tabel1[[#This Row],[Wind profiel]]-Tabel1[[#This Row],[Netto afname 2024 (LDN)]]</f>
        <v>232.25595000000004</v>
      </c>
    </row>
    <row r="4607" spans="1:10" x14ac:dyDescent="0.2">
      <c r="A4607">
        <f t="shared" si="143"/>
        <v>7</v>
      </c>
      <c r="B4607" t="s">
        <v>4605</v>
      </c>
      <c r="C4607" s="1">
        <v>237.14329999999998</v>
      </c>
      <c r="D4607" s="1">
        <v>0</v>
      </c>
      <c r="E4607" s="1">
        <v>8.08</v>
      </c>
      <c r="F4607" s="1">
        <f t="shared" si="144"/>
        <v>245.22329999999999</v>
      </c>
      <c r="G4607" s="34"/>
      <c r="H4607" s="1">
        <v>313.3</v>
      </c>
      <c r="I4607" s="1">
        <f>IF(Tabel1[[#This Row],[Netto afname 2024 (LDN)]]-Tabel1[[#This Row],[Wind profiel]]&lt;0,0,Tabel1[[#This Row],[Netto afname 2024 (LDN)]]-Tabel1[[#This Row],[Wind profiel]])</f>
        <v>0</v>
      </c>
      <c r="J4607" s="1">
        <f>Tabel1[[#This Row],[Wind profiel]]-Tabel1[[#This Row],[Netto afname 2024 (LDN)]]</f>
        <v>76.156700000000029</v>
      </c>
    </row>
    <row r="4608" spans="1:10" x14ac:dyDescent="0.2">
      <c r="A4608">
        <f t="shared" si="143"/>
        <v>7</v>
      </c>
      <c r="B4608" t="s">
        <v>4606</v>
      </c>
      <c r="C4608" s="1">
        <v>232.12895000000003</v>
      </c>
      <c r="D4608" s="1">
        <v>0</v>
      </c>
      <c r="E4608" s="1">
        <v>0</v>
      </c>
      <c r="F4608" s="1">
        <f t="shared" si="144"/>
        <v>232.12895000000003</v>
      </c>
      <c r="G4608" s="34"/>
      <c r="H4608" s="1">
        <v>468</v>
      </c>
      <c r="I4608" s="1">
        <f>IF(Tabel1[[#This Row],[Netto afname 2024 (LDN)]]-Tabel1[[#This Row],[Wind profiel]]&lt;0,0,Tabel1[[#This Row],[Netto afname 2024 (LDN)]]-Tabel1[[#This Row],[Wind profiel]])</f>
        <v>0</v>
      </c>
      <c r="J4608" s="1">
        <f>Tabel1[[#This Row],[Wind profiel]]-Tabel1[[#This Row],[Netto afname 2024 (LDN)]]</f>
        <v>235.87104999999997</v>
      </c>
    </row>
    <row r="4609" spans="1:10" x14ac:dyDescent="0.2">
      <c r="A4609">
        <f t="shared" si="143"/>
        <v>7</v>
      </c>
      <c r="B4609" t="s">
        <v>4607</v>
      </c>
      <c r="C4609" s="1">
        <v>227.92500000000001</v>
      </c>
      <c r="D4609" s="1">
        <v>0</v>
      </c>
      <c r="E4609" s="1">
        <v>0</v>
      </c>
      <c r="F4609" s="1">
        <f t="shared" si="144"/>
        <v>227.92500000000001</v>
      </c>
      <c r="G4609" s="34"/>
      <c r="H4609" s="1">
        <v>520.9</v>
      </c>
      <c r="I4609" s="1">
        <f>IF(Tabel1[[#This Row],[Netto afname 2024 (LDN)]]-Tabel1[[#This Row],[Wind profiel]]&lt;0,0,Tabel1[[#This Row],[Netto afname 2024 (LDN)]]-Tabel1[[#This Row],[Wind profiel]])</f>
        <v>0</v>
      </c>
      <c r="J4609" s="1">
        <f>Tabel1[[#This Row],[Wind profiel]]-Tabel1[[#This Row],[Netto afname 2024 (LDN)]]</f>
        <v>292.97499999999997</v>
      </c>
    </row>
    <row r="4610" spans="1:10" x14ac:dyDescent="0.2">
      <c r="A4610">
        <f t="shared" si="143"/>
        <v>7</v>
      </c>
      <c r="B4610" t="s">
        <v>4608</v>
      </c>
      <c r="C4610" s="1">
        <v>224.68340000000001</v>
      </c>
      <c r="D4610" s="1">
        <v>0</v>
      </c>
      <c r="E4610" s="1">
        <v>0</v>
      </c>
      <c r="F4610" s="1">
        <f t="shared" si="144"/>
        <v>224.68340000000001</v>
      </c>
      <c r="G4610" s="34"/>
      <c r="H4610" s="1">
        <v>728.7</v>
      </c>
      <c r="I4610" s="1">
        <f>IF(Tabel1[[#This Row],[Netto afname 2024 (LDN)]]-Tabel1[[#This Row],[Wind profiel]]&lt;0,0,Tabel1[[#This Row],[Netto afname 2024 (LDN)]]-Tabel1[[#This Row],[Wind profiel]])</f>
        <v>0</v>
      </c>
      <c r="J4610" s="1">
        <f>Tabel1[[#This Row],[Wind profiel]]-Tabel1[[#This Row],[Netto afname 2024 (LDN)]]</f>
        <v>504.01660000000004</v>
      </c>
    </row>
    <row r="4611" spans="1:10" x14ac:dyDescent="0.2">
      <c r="A4611">
        <f t="shared" si="143"/>
        <v>7</v>
      </c>
      <c r="B4611" t="s">
        <v>4609</v>
      </c>
      <c r="C4611" s="1">
        <v>205.79095000000001</v>
      </c>
      <c r="D4611" s="1">
        <v>0</v>
      </c>
      <c r="E4611" s="1">
        <v>0</v>
      </c>
      <c r="F4611" s="1">
        <f t="shared" si="144"/>
        <v>205.79095000000001</v>
      </c>
      <c r="G4611" s="34"/>
      <c r="H4611" s="1">
        <v>1036.8</v>
      </c>
      <c r="I4611" s="1">
        <f>IF(Tabel1[[#This Row],[Netto afname 2024 (LDN)]]-Tabel1[[#This Row],[Wind profiel]]&lt;0,0,Tabel1[[#This Row],[Netto afname 2024 (LDN)]]-Tabel1[[#This Row],[Wind profiel]])</f>
        <v>0</v>
      </c>
      <c r="J4611" s="1">
        <f>Tabel1[[#This Row],[Wind profiel]]-Tabel1[[#This Row],[Netto afname 2024 (LDN)]]</f>
        <v>831.00904999999989</v>
      </c>
    </row>
    <row r="4612" spans="1:10" x14ac:dyDescent="0.2">
      <c r="A4612">
        <f t="shared" ref="A4612:A4675" si="145">MONTH(B4612)</f>
        <v>7</v>
      </c>
      <c r="B4612" t="s">
        <v>4610</v>
      </c>
      <c r="C4612" s="1">
        <v>187.55695</v>
      </c>
      <c r="D4612" s="1">
        <v>0</v>
      </c>
      <c r="E4612" s="1">
        <v>0</v>
      </c>
      <c r="F4612" s="1">
        <f t="shared" ref="F4612:F4675" si="146">C4612+E4612-D4612</f>
        <v>187.55695</v>
      </c>
      <c r="G4612" s="34"/>
      <c r="H4612" s="1">
        <v>1317.7</v>
      </c>
      <c r="I4612" s="1">
        <f>IF(Tabel1[[#This Row],[Netto afname 2024 (LDN)]]-Tabel1[[#This Row],[Wind profiel]]&lt;0,0,Tabel1[[#This Row],[Netto afname 2024 (LDN)]]-Tabel1[[#This Row],[Wind profiel]])</f>
        <v>0</v>
      </c>
      <c r="J4612" s="1">
        <f>Tabel1[[#This Row],[Wind profiel]]-Tabel1[[#This Row],[Netto afname 2024 (LDN)]]</f>
        <v>1130.1430500000001</v>
      </c>
    </row>
    <row r="4613" spans="1:10" x14ac:dyDescent="0.2">
      <c r="A4613">
        <f t="shared" si="145"/>
        <v>7</v>
      </c>
      <c r="B4613" t="s">
        <v>4611</v>
      </c>
      <c r="C4613" s="1">
        <v>181.68154999999999</v>
      </c>
      <c r="D4613" s="1">
        <v>0</v>
      </c>
      <c r="E4613" s="1">
        <v>0</v>
      </c>
      <c r="F4613" s="1">
        <f t="shared" si="146"/>
        <v>181.68154999999999</v>
      </c>
      <c r="G4613" s="34"/>
      <c r="H4613" s="1">
        <v>1586.2</v>
      </c>
      <c r="I4613" s="1">
        <f>IF(Tabel1[[#This Row],[Netto afname 2024 (LDN)]]-Tabel1[[#This Row],[Wind profiel]]&lt;0,0,Tabel1[[#This Row],[Netto afname 2024 (LDN)]]-Tabel1[[#This Row],[Wind profiel]])</f>
        <v>0</v>
      </c>
      <c r="J4613" s="1">
        <f>Tabel1[[#This Row],[Wind profiel]]-Tabel1[[#This Row],[Netto afname 2024 (LDN)]]</f>
        <v>1404.51845</v>
      </c>
    </row>
    <row r="4614" spans="1:10" x14ac:dyDescent="0.2">
      <c r="A4614">
        <f t="shared" si="145"/>
        <v>7</v>
      </c>
      <c r="B4614" t="s">
        <v>4612</v>
      </c>
      <c r="C4614" s="1">
        <v>183.40365</v>
      </c>
      <c r="D4614" s="1">
        <v>0</v>
      </c>
      <c r="E4614" s="1">
        <v>0</v>
      </c>
      <c r="F4614" s="1">
        <f t="shared" si="146"/>
        <v>183.40365</v>
      </c>
      <c r="G4614" s="34"/>
      <c r="H4614" s="1">
        <v>1651.9</v>
      </c>
      <c r="I4614" s="1">
        <f>IF(Tabel1[[#This Row],[Netto afname 2024 (LDN)]]-Tabel1[[#This Row],[Wind profiel]]&lt;0,0,Tabel1[[#This Row],[Netto afname 2024 (LDN)]]-Tabel1[[#This Row],[Wind profiel]])</f>
        <v>0</v>
      </c>
      <c r="J4614" s="1">
        <f>Tabel1[[#This Row],[Wind profiel]]-Tabel1[[#This Row],[Netto afname 2024 (LDN)]]</f>
        <v>1468.4963500000001</v>
      </c>
    </row>
    <row r="4615" spans="1:10" x14ac:dyDescent="0.2">
      <c r="A4615">
        <f t="shared" si="145"/>
        <v>7</v>
      </c>
      <c r="B4615" t="s">
        <v>4613</v>
      </c>
      <c r="C4615" s="1">
        <v>177.98410000000001</v>
      </c>
      <c r="D4615" s="1">
        <v>0</v>
      </c>
      <c r="E4615" s="1">
        <v>4.4800000000000004</v>
      </c>
      <c r="F4615" s="1">
        <f t="shared" si="146"/>
        <v>182.4641</v>
      </c>
      <c r="G4615" s="34"/>
      <c r="H4615" s="1">
        <v>1400</v>
      </c>
      <c r="I4615" s="1">
        <f>IF(Tabel1[[#This Row],[Netto afname 2024 (LDN)]]-Tabel1[[#This Row],[Wind profiel]]&lt;0,0,Tabel1[[#This Row],[Netto afname 2024 (LDN)]]-Tabel1[[#This Row],[Wind profiel]])</f>
        <v>0</v>
      </c>
      <c r="J4615" s="1">
        <f>Tabel1[[#This Row],[Wind profiel]]-Tabel1[[#This Row],[Netto afname 2024 (LDN)]]</f>
        <v>1222.0158999999999</v>
      </c>
    </row>
    <row r="4616" spans="1:10" x14ac:dyDescent="0.2">
      <c r="A4616">
        <f t="shared" si="145"/>
        <v>7</v>
      </c>
      <c r="B4616" t="s">
        <v>4614</v>
      </c>
      <c r="C4616" s="1">
        <v>156.91370000000001</v>
      </c>
      <c r="D4616" s="1">
        <v>0</v>
      </c>
      <c r="E4616" s="1">
        <v>23.119999999999997</v>
      </c>
      <c r="F4616" s="1">
        <f t="shared" si="146"/>
        <v>180.03370000000001</v>
      </c>
      <c r="G4616" s="34"/>
      <c r="H4616" s="1">
        <v>1343.9</v>
      </c>
      <c r="I4616" s="1">
        <f>IF(Tabel1[[#This Row],[Netto afname 2024 (LDN)]]-Tabel1[[#This Row],[Wind profiel]]&lt;0,0,Tabel1[[#This Row],[Netto afname 2024 (LDN)]]-Tabel1[[#This Row],[Wind profiel]])</f>
        <v>0</v>
      </c>
      <c r="J4616" s="1">
        <f>Tabel1[[#This Row],[Wind profiel]]-Tabel1[[#This Row],[Netto afname 2024 (LDN)]]</f>
        <v>1186.9863</v>
      </c>
    </row>
    <row r="4617" spans="1:10" x14ac:dyDescent="0.2">
      <c r="A4617">
        <f t="shared" si="145"/>
        <v>7</v>
      </c>
      <c r="B4617" t="s">
        <v>4615</v>
      </c>
      <c r="C4617" s="1">
        <v>100.6922</v>
      </c>
      <c r="D4617" s="1">
        <v>10.069101678183612</v>
      </c>
      <c r="E4617" s="1">
        <v>89.039999999999992</v>
      </c>
      <c r="F4617" s="1">
        <f t="shared" si="146"/>
        <v>179.66309832181636</v>
      </c>
      <c r="G4617" s="34"/>
      <c r="H4617" s="1">
        <v>1402.1</v>
      </c>
      <c r="I4617" s="1">
        <f>IF(Tabel1[[#This Row],[Netto afname 2024 (LDN)]]-Tabel1[[#This Row],[Wind profiel]]&lt;0,0,Tabel1[[#This Row],[Netto afname 2024 (LDN)]]-Tabel1[[#This Row],[Wind profiel]])</f>
        <v>0</v>
      </c>
      <c r="J4617" s="1">
        <f>Tabel1[[#This Row],[Wind profiel]]-Tabel1[[#This Row],[Netto afname 2024 (LDN)]]</f>
        <v>1301.4078</v>
      </c>
    </row>
    <row r="4618" spans="1:10" x14ac:dyDescent="0.2">
      <c r="A4618">
        <f t="shared" si="145"/>
        <v>7</v>
      </c>
      <c r="B4618" t="s">
        <v>4616</v>
      </c>
      <c r="C4618" s="1">
        <v>43.50835</v>
      </c>
      <c r="D4618" s="1">
        <v>35.883514313919051</v>
      </c>
      <c r="E4618" s="1">
        <v>174.72</v>
      </c>
      <c r="F4618" s="1">
        <f t="shared" si="146"/>
        <v>182.34483568608096</v>
      </c>
      <c r="G4618" s="34"/>
      <c r="H4618" s="1">
        <v>1545.1</v>
      </c>
      <c r="I4618" s="1">
        <f>IF(Tabel1[[#This Row],[Netto afname 2024 (LDN)]]-Tabel1[[#This Row],[Wind profiel]]&lt;0,0,Tabel1[[#This Row],[Netto afname 2024 (LDN)]]-Tabel1[[#This Row],[Wind profiel]])</f>
        <v>0</v>
      </c>
      <c r="J4618" s="1">
        <f>Tabel1[[#This Row],[Wind profiel]]-Tabel1[[#This Row],[Netto afname 2024 (LDN)]]</f>
        <v>1501.5916499999998</v>
      </c>
    </row>
    <row r="4619" spans="1:10" x14ac:dyDescent="0.2">
      <c r="A4619">
        <f t="shared" si="145"/>
        <v>7</v>
      </c>
      <c r="B4619" t="s">
        <v>4617</v>
      </c>
      <c r="C4619" s="1">
        <v>4.9636999999999993</v>
      </c>
      <c r="D4619" s="1">
        <v>122.6061204343534</v>
      </c>
      <c r="E4619" s="1">
        <v>313.44</v>
      </c>
      <c r="F4619" s="1">
        <f t="shared" si="146"/>
        <v>195.79757956564663</v>
      </c>
      <c r="G4619" s="34"/>
      <c r="H4619" s="1">
        <v>1095.7</v>
      </c>
      <c r="I4619" s="1">
        <f>IF(Tabel1[[#This Row],[Netto afname 2024 (LDN)]]-Tabel1[[#This Row],[Wind profiel]]&lt;0,0,Tabel1[[#This Row],[Netto afname 2024 (LDN)]]-Tabel1[[#This Row],[Wind profiel]])</f>
        <v>0</v>
      </c>
      <c r="J4619" s="1">
        <f>Tabel1[[#This Row],[Wind profiel]]-Tabel1[[#This Row],[Netto afname 2024 (LDN)]]</f>
        <v>1090.7363</v>
      </c>
    </row>
    <row r="4620" spans="1:10" x14ac:dyDescent="0.2">
      <c r="A4620">
        <f t="shared" si="145"/>
        <v>7</v>
      </c>
      <c r="B4620" t="s">
        <v>4618</v>
      </c>
      <c r="C4620" s="1">
        <v>8.8637499999999996</v>
      </c>
      <c r="D4620" s="1">
        <v>191.95459032576503</v>
      </c>
      <c r="E4620" s="1">
        <v>381.68</v>
      </c>
      <c r="F4620" s="1">
        <f t="shared" si="146"/>
        <v>198.58915967423496</v>
      </c>
      <c r="G4620" s="34"/>
      <c r="H4620" s="1">
        <v>1036.8</v>
      </c>
      <c r="I4620" s="1">
        <f>IF(Tabel1[[#This Row],[Netto afname 2024 (LDN)]]-Tabel1[[#This Row],[Wind profiel]]&lt;0,0,Tabel1[[#This Row],[Netto afname 2024 (LDN)]]-Tabel1[[#This Row],[Wind profiel]])</f>
        <v>0</v>
      </c>
      <c r="J4620" s="1">
        <f>Tabel1[[#This Row],[Wind profiel]]-Tabel1[[#This Row],[Netto afname 2024 (LDN)]]</f>
        <v>1027.93625</v>
      </c>
    </row>
    <row r="4621" spans="1:10" x14ac:dyDescent="0.2">
      <c r="A4621">
        <f t="shared" si="145"/>
        <v>7</v>
      </c>
      <c r="B4621" t="s">
        <v>4619</v>
      </c>
      <c r="C4621" s="1">
        <v>44.723950000000002</v>
      </c>
      <c r="D4621" s="1">
        <v>59.526159921026661</v>
      </c>
      <c r="E4621" s="1">
        <v>210.8</v>
      </c>
      <c r="F4621" s="1">
        <f t="shared" si="146"/>
        <v>195.99779007897337</v>
      </c>
      <c r="G4621" s="34"/>
      <c r="H4621" s="1">
        <v>837.8</v>
      </c>
      <c r="I4621" s="1">
        <f>IF(Tabel1[[#This Row],[Netto afname 2024 (LDN)]]-Tabel1[[#This Row],[Wind profiel]]&lt;0,0,Tabel1[[#This Row],[Netto afname 2024 (LDN)]]-Tabel1[[#This Row],[Wind profiel]])</f>
        <v>0</v>
      </c>
      <c r="J4621" s="1">
        <f>Tabel1[[#This Row],[Wind profiel]]-Tabel1[[#This Row],[Netto afname 2024 (LDN)]]</f>
        <v>793.0760499999999</v>
      </c>
    </row>
    <row r="4622" spans="1:10" x14ac:dyDescent="0.2">
      <c r="A4622">
        <f t="shared" si="145"/>
        <v>7</v>
      </c>
      <c r="B4622" t="s">
        <v>4620</v>
      </c>
      <c r="C4622" s="1">
        <v>1.0129999999999999</v>
      </c>
      <c r="D4622" s="1">
        <v>123.09970384995063</v>
      </c>
      <c r="E4622" s="1">
        <v>318.08</v>
      </c>
      <c r="F4622" s="1">
        <f t="shared" si="146"/>
        <v>195.99329615004933</v>
      </c>
      <c r="G4622" s="34"/>
      <c r="H4622" s="1">
        <v>409.7</v>
      </c>
      <c r="I4622" s="1">
        <f>IF(Tabel1[[#This Row],[Netto afname 2024 (LDN)]]-Tabel1[[#This Row],[Wind profiel]]&lt;0,0,Tabel1[[#This Row],[Netto afname 2024 (LDN)]]-Tabel1[[#This Row],[Wind profiel]])</f>
        <v>0</v>
      </c>
      <c r="J4622" s="1">
        <f>Tabel1[[#This Row],[Wind profiel]]-Tabel1[[#This Row],[Netto afname 2024 (LDN)]]</f>
        <v>408.68700000000001</v>
      </c>
    </row>
    <row r="4623" spans="1:10" x14ac:dyDescent="0.2">
      <c r="A4623">
        <f t="shared" si="145"/>
        <v>7</v>
      </c>
      <c r="B4623" t="s">
        <v>4621</v>
      </c>
      <c r="C4623" s="1">
        <v>15.448250000000002</v>
      </c>
      <c r="D4623" s="1">
        <v>80.454096742349449</v>
      </c>
      <c r="E4623" s="1">
        <v>268.55999999999995</v>
      </c>
      <c r="F4623" s="1">
        <f t="shared" si="146"/>
        <v>203.55415325765051</v>
      </c>
      <c r="G4623" s="34"/>
      <c r="H4623" s="1">
        <v>513.29999999999995</v>
      </c>
      <c r="I4623" s="1">
        <f>IF(Tabel1[[#This Row],[Netto afname 2024 (LDN)]]-Tabel1[[#This Row],[Wind profiel]]&lt;0,0,Tabel1[[#This Row],[Netto afname 2024 (LDN)]]-Tabel1[[#This Row],[Wind profiel]])</f>
        <v>0</v>
      </c>
      <c r="J4623" s="1">
        <f>Tabel1[[#This Row],[Wind profiel]]-Tabel1[[#This Row],[Netto afname 2024 (LDN)]]</f>
        <v>497.85174999999992</v>
      </c>
    </row>
    <row r="4624" spans="1:10" x14ac:dyDescent="0.2">
      <c r="A4624">
        <f t="shared" si="145"/>
        <v>7</v>
      </c>
      <c r="B4624" t="s">
        <v>4622</v>
      </c>
      <c r="C4624" s="1">
        <v>9.2689500000000002</v>
      </c>
      <c r="D4624" s="1">
        <v>94.718657453109572</v>
      </c>
      <c r="E4624" s="1">
        <v>288.55999999999995</v>
      </c>
      <c r="F4624" s="1">
        <f t="shared" si="146"/>
        <v>203.11029254689038</v>
      </c>
      <c r="G4624" s="34"/>
      <c r="H4624" s="1">
        <v>515.9</v>
      </c>
      <c r="I4624" s="1">
        <f>IF(Tabel1[[#This Row],[Netto afname 2024 (LDN)]]-Tabel1[[#This Row],[Wind profiel]]&lt;0,0,Tabel1[[#This Row],[Netto afname 2024 (LDN)]]-Tabel1[[#This Row],[Wind profiel]])</f>
        <v>0</v>
      </c>
      <c r="J4624" s="1">
        <f>Tabel1[[#This Row],[Wind profiel]]-Tabel1[[#This Row],[Netto afname 2024 (LDN)]]</f>
        <v>506.63104999999996</v>
      </c>
    </row>
    <row r="4625" spans="1:10" x14ac:dyDescent="0.2">
      <c r="A4625">
        <f t="shared" si="145"/>
        <v>7</v>
      </c>
      <c r="B4625" t="s">
        <v>4623</v>
      </c>
      <c r="C4625" s="1">
        <v>11.49755</v>
      </c>
      <c r="D4625" s="1">
        <v>125.86377097729516</v>
      </c>
      <c r="E4625" s="1">
        <v>322.8</v>
      </c>
      <c r="F4625" s="1">
        <f t="shared" si="146"/>
        <v>208.43377902270484</v>
      </c>
      <c r="G4625" s="34"/>
      <c r="H4625" s="1">
        <v>539.70000000000005</v>
      </c>
      <c r="I4625" s="1">
        <f>IF(Tabel1[[#This Row],[Netto afname 2024 (LDN)]]-Tabel1[[#This Row],[Wind profiel]]&lt;0,0,Tabel1[[#This Row],[Netto afname 2024 (LDN)]]-Tabel1[[#This Row],[Wind profiel]])</f>
        <v>0</v>
      </c>
      <c r="J4625" s="1">
        <f>Tabel1[[#This Row],[Wind profiel]]-Tabel1[[#This Row],[Netto afname 2024 (LDN)]]</f>
        <v>528.20245</v>
      </c>
    </row>
    <row r="4626" spans="1:10" x14ac:dyDescent="0.2">
      <c r="A4626">
        <f t="shared" si="145"/>
        <v>7</v>
      </c>
      <c r="B4626" t="s">
        <v>4624</v>
      </c>
      <c r="C4626" s="1">
        <v>8.965049999999998</v>
      </c>
      <c r="D4626" s="1">
        <v>78.331688055281347</v>
      </c>
      <c r="E4626" s="1">
        <v>274.79999999999995</v>
      </c>
      <c r="F4626" s="1">
        <f t="shared" si="146"/>
        <v>205.43336194471863</v>
      </c>
      <c r="G4626" s="34"/>
      <c r="H4626" s="1">
        <v>321.7</v>
      </c>
      <c r="I4626" s="1">
        <f>IF(Tabel1[[#This Row],[Netto afname 2024 (LDN)]]-Tabel1[[#This Row],[Wind profiel]]&lt;0,0,Tabel1[[#This Row],[Netto afname 2024 (LDN)]]-Tabel1[[#This Row],[Wind profiel]])</f>
        <v>0</v>
      </c>
      <c r="J4626" s="1">
        <f>Tabel1[[#This Row],[Wind profiel]]-Tabel1[[#This Row],[Netto afname 2024 (LDN)]]</f>
        <v>312.73494999999997</v>
      </c>
    </row>
    <row r="4627" spans="1:10" x14ac:dyDescent="0.2">
      <c r="A4627">
        <f t="shared" si="145"/>
        <v>7</v>
      </c>
      <c r="B4627" t="s">
        <v>4625</v>
      </c>
      <c r="C4627" s="1">
        <v>10.6365</v>
      </c>
      <c r="D4627" s="1">
        <v>64.363277393879557</v>
      </c>
      <c r="E4627" s="1">
        <v>264.88</v>
      </c>
      <c r="F4627" s="1">
        <f t="shared" si="146"/>
        <v>211.15322260612044</v>
      </c>
      <c r="G4627" s="34"/>
      <c r="H4627" s="1">
        <v>231.8</v>
      </c>
      <c r="I4627" s="1">
        <f>IF(Tabel1[[#This Row],[Netto afname 2024 (LDN)]]-Tabel1[[#This Row],[Wind profiel]]&lt;0,0,Tabel1[[#This Row],[Netto afname 2024 (LDN)]]-Tabel1[[#This Row],[Wind profiel]])</f>
        <v>0</v>
      </c>
      <c r="J4627" s="1">
        <f>Tabel1[[#This Row],[Wind profiel]]-Tabel1[[#This Row],[Netto afname 2024 (LDN)]]</f>
        <v>221.1635</v>
      </c>
    </row>
    <row r="4628" spans="1:10" x14ac:dyDescent="0.2">
      <c r="A4628">
        <f t="shared" si="145"/>
        <v>7</v>
      </c>
      <c r="B4628" t="s">
        <v>4626</v>
      </c>
      <c r="C4628" s="1">
        <v>12.966399999999998</v>
      </c>
      <c r="D4628" s="1">
        <v>40.128331688055283</v>
      </c>
      <c r="E4628" s="1">
        <v>240.64</v>
      </c>
      <c r="F4628" s="1">
        <f t="shared" si="146"/>
        <v>213.4780683119447</v>
      </c>
      <c r="G4628" s="34"/>
      <c r="H4628" s="1">
        <v>240.8</v>
      </c>
      <c r="I4628" s="1">
        <f>IF(Tabel1[[#This Row],[Netto afname 2024 (LDN)]]-Tabel1[[#This Row],[Wind profiel]]&lt;0,0,Tabel1[[#This Row],[Netto afname 2024 (LDN)]]-Tabel1[[#This Row],[Wind profiel]])</f>
        <v>0</v>
      </c>
      <c r="J4628" s="1">
        <f>Tabel1[[#This Row],[Wind profiel]]-Tabel1[[#This Row],[Netto afname 2024 (LDN)]]</f>
        <v>227.83360000000002</v>
      </c>
    </row>
    <row r="4629" spans="1:10" x14ac:dyDescent="0.2">
      <c r="A4629">
        <f t="shared" si="145"/>
        <v>7</v>
      </c>
      <c r="B4629" t="s">
        <v>4627</v>
      </c>
      <c r="C4629" s="1">
        <v>81.749099999999999</v>
      </c>
      <c r="D4629" s="1">
        <v>0</v>
      </c>
      <c r="E4629" s="1">
        <v>140.24</v>
      </c>
      <c r="F4629" s="1">
        <f t="shared" si="146"/>
        <v>221.98910000000001</v>
      </c>
      <c r="G4629" s="34"/>
      <c r="H4629" s="1">
        <v>516.29999999999995</v>
      </c>
      <c r="I4629" s="1">
        <f>IF(Tabel1[[#This Row],[Netto afname 2024 (LDN)]]-Tabel1[[#This Row],[Wind profiel]]&lt;0,0,Tabel1[[#This Row],[Netto afname 2024 (LDN)]]-Tabel1[[#This Row],[Wind profiel]])</f>
        <v>0</v>
      </c>
      <c r="J4629" s="1">
        <f>Tabel1[[#This Row],[Wind profiel]]-Tabel1[[#This Row],[Netto afname 2024 (LDN)]]</f>
        <v>434.55089999999996</v>
      </c>
    </row>
    <row r="4630" spans="1:10" x14ac:dyDescent="0.2">
      <c r="A4630">
        <f t="shared" si="145"/>
        <v>7</v>
      </c>
      <c r="B4630" t="s">
        <v>4628</v>
      </c>
      <c r="C4630" s="1">
        <v>166.48655000000002</v>
      </c>
      <c r="D4630" s="1">
        <v>0</v>
      </c>
      <c r="E4630" s="1">
        <v>55.279999999999994</v>
      </c>
      <c r="F4630" s="1">
        <f t="shared" si="146"/>
        <v>221.76655000000002</v>
      </c>
      <c r="G4630" s="34"/>
      <c r="H4630" s="1">
        <v>585.1</v>
      </c>
      <c r="I4630" s="1">
        <f>IF(Tabel1[[#This Row],[Netto afname 2024 (LDN)]]-Tabel1[[#This Row],[Wind profiel]]&lt;0,0,Tabel1[[#This Row],[Netto afname 2024 (LDN)]]-Tabel1[[#This Row],[Wind profiel]])</f>
        <v>0</v>
      </c>
      <c r="J4630" s="1">
        <f>Tabel1[[#This Row],[Wind profiel]]-Tabel1[[#This Row],[Netto afname 2024 (LDN)]]</f>
        <v>418.61345</v>
      </c>
    </row>
    <row r="4631" spans="1:10" x14ac:dyDescent="0.2">
      <c r="A4631">
        <f t="shared" si="145"/>
        <v>7</v>
      </c>
      <c r="B4631" t="s">
        <v>4629</v>
      </c>
      <c r="C4631" s="1">
        <v>216.17420000000001</v>
      </c>
      <c r="D4631" s="1">
        <v>0</v>
      </c>
      <c r="E4631" s="1">
        <v>9.0400000000000009</v>
      </c>
      <c r="F4631" s="1">
        <f t="shared" si="146"/>
        <v>225.21420000000001</v>
      </c>
      <c r="G4631" s="34"/>
      <c r="H4631" s="1">
        <v>440.5</v>
      </c>
      <c r="I4631" s="1">
        <f>IF(Tabel1[[#This Row],[Netto afname 2024 (LDN)]]-Tabel1[[#This Row],[Wind profiel]]&lt;0,0,Tabel1[[#This Row],[Netto afname 2024 (LDN)]]-Tabel1[[#This Row],[Wind profiel]])</f>
        <v>0</v>
      </c>
      <c r="J4631" s="1">
        <f>Tabel1[[#This Row],[Wind profiel]]-Tabel1[[#This Row],[Netto afname 2024 (LDN)]]</f>
        <v>224.32579999999999</v>
      </c>
    </row>
    <row r="4632" spans="1:10" x14ac:dyDescent="0.2">
      <c r="A4632">
        <f t="shared" si="145"/>
        <v>7</v>
      </c>
      <c r="B4632" t="s">
        <v>4630</v>
      </c>
      <c r="C4632" s="1">
        <v>219.5171</v>
      </c>
      <c r="D4632" s="1">
        <v>0</v>
      </c>
      <c r="E4632" s="1">
        <v>0</v>
      </c>
      <c r="F4632" s="1">
        <f t="shared" si="146"/>
        <v>219.5171</v>
      </c>
      <c r="G4632" s="34"/>
      <c r="H4632" s="1">
        <v>356</v>
      </c>
      <c r="I4632" s="1">
        <f>IF(Tabel1[[#This Row],[Netto afname 2024 (LDN)]]-Tabel1[[#This Row],[Wind profiel]]&lt;0,0,Tabel1[[#This Row],[Netto afname 2024 (LDN)]]-Tabel1[[#This Row],[Wind profiel]])</f>
        <v>0</v>
      </c>
      <c r="J4632" s="1">
        <f>Tabel1[[#This Row],[Wind profiel]]-Tabel1[[#This Row],[Netto afname 2024 (LDN)]]</f>
        <v>136.4829</v>
      </c>
    </row>
    <row r="4633" spans="1:10" x14ac:dyDescent="0.2">
      <c r="A4633">
        <f t="shared" si="145"/>
        <v>7</v>
      </c>
      <c r="B4633" t="s">
        <v>4631</v>
      </c>
      <c r="C4633" s="1">
        <v>210.70400000000001</v>
      </c>
      <c r="D4633" s="1">
        <v>0</v>
      </c>
      <c r="E4633" s="1">
        <v>0</v>
      </c>
      <c r="F4633" s="1">
        <f t="shared" si="146"/>
        <v>210.70400000000001</v>
      </c>
      <c r="G4633" s="34"/>
      <c r="H4633" s="1">
        <v>205.8</v>
      </c>
      <c r="I4633" s="1">
        <f>IF(Tabel1[[#This Row],[Netto afname 2024 (LDN)]]-Tabel1[[#This Row],[Wind profiel]]&lt;0,0,Tabel1[[#This Row],[Netto afname 2024 (LDN)]]-Tabel1[[#This Row],[Wind profiel]])</f>
        <v>4.9039999999999964</v>
      </c>
      <c r="J4633" s="1">
        <f>Tabel1[[#This Row],[Wind profiel]]-Tabel1[[#This Row],[Netto afname 2024 (LDN)]]</f>
        <v>-4.9039999999999964</v>
      </c>
    </row>
    <row r="4634" spans="1:10" x14ac:dyDescent="0.2">
      <c r="A4634">
        <f t="shared" si="145"/>
        <v>7</v>
      </c>
      <c r="B4634" t="s">
        <v>4632</v>
      </c>
      <c r="C4634" s="1">
        <v>205.28444999999999</v>
      </c>
      <c r="D4634" s="1">
        <v>0</v>
      </c>
      <c r="E4634" s="1">
        <v>0</v>
      </c>
      <c r="F4634" s="1">
        <f t="shared" si="146"/>
        <v>205.28444999999999</v>
      </c>
      <c r="G4634" s="34"/>
      <c r="H4634" s="1">
        <v>230.2</v>
      </c>
      <c r="I4634" s="1">
        <f>IF(Tabel1[[#This Row],[Netto afname 2024 (LDN)]]-Tabel1[[#This Row],[Wind profiel]]&lt;0,0,Tabel1[[#This Row],[Netto afname 2024 (LDN)]]-Tabel1[[#This Row],[Wind profiel]])</f>
        <v>0</v>
      </c>
      <c r="J4634" s="1">
        <f>Tabel1[[#This Row],[Wind profiel]]-Tabel1[[#This Row],[Netto afname 2024 (LDN)]]</f>
        <v>24.915549999999996</v>
      </c>
    </row>
    <row r="4635" spans="1:10" x14ac:dyDescent="0.2">
      <c r="A4635">
        <f t="shared" si="145"/>
        <v>7</v>
      </c>
      <c r="B4635" t="s">
        <v>4633</v>
      </c>
      <c r="C4635" s="1">
        <v>212.12219999999996</v>
      </c>
      <c r="D4635" s="1">
        <v>0</v>
      </c>
      <c r="E4635" s="1">
        <v>0</v>
      </c>
      <c r="F4635" s="1">
        <f t="shared" si="146"/>
        <v>212.12219999999996</v>
      </c>
      <c r="G4635" s="34"/>
      <c r="H4635" s="1">
        <v>489.9</v>
      </c>
      <c r="I4635" s="1">
        <f>IF(Tabel1[[#This Row],[Netto afname 2024 (LDN)]]-Tabel1[[#This Row],[Wind profiel]]&lt;0,0,Tabel1[[#This Row],[Netto afname 2024 (LDN)]]-Tabel1[[#This Row],[Wind profiel]])</f>
        <v>0</v>
      </c>
      <c r="J4635" s="1">
        <f>Tabel1[[#This Row],[Wind profiel]]-Tabel1[[#This Row],[Netto afname 2024 (LDN)]]</f>
        <v>277.77780000000001</v>
      </c>
    </row>
    <row r="4636" spans="1:10" x14ac:dyDescent="0.2">
      <c r="A4636">
        <f t="shared" si="145"/>
        <v>7</v>
      </c>
      <c r="B4636" t="s">
        <v>4634</v>
      </c>
      <c r="C4636" s="1">
        <v>196.82589999999999</v>
      </c>
      <c r="D4636" s="1">
        <v>0</v>
      </c>
      <c r="E4636" s="1">
        <v>0</v>
      </c>
      <c r="F4636" s="1">
        <f t="shared" si="146"/>
        <v>196.82589999999999</v>
      </c>
      <c r="G4636" s="34"/>
      <c r="H4636" s="1">
        <v>460.7</v>
      </c>
      <c r="I4636" s="1">
        <f>IF(Tabel1[[#This Row],[Netto afname 2024 (LDN)]]-Tabel1[[#This Row],[Wind profiel]]&lt;0,0,Tabel1[[#This Row],[Netto afname 2024 (LDN)]]-Tabel1[[#This Row],[Wind profiel]])</f>
        <v>0</v>
      </c>
      <c r="J4636" s="1">
        <f>Tabel1[[#This Row],[Wind profiel]]-Tabel1[[#This Row],[Netto afname 2024 (LDN)]]</f>
        <v>263.8741</v>
      </c>
    </row>
    <row r="4637" spans="1:10" x14ac:dyDescent="0.2">
      <c r="A4637">
        <f t="shared" si="145"/>
        <v>7</v>
      </c>
      <c r="B4637" t="s">
        <v>4635</v>
      </c>
      <c r="C4637" s="1">
        <v>184.46729999999999</v>
      </c>
      <c r="D4637" s="1">
        <v>0</v>
      </c>
      <c r="E4637" s="1">
        <v>0</v>
      </c>
      <c r="F4637" s="1">
        <f t="shared" si="146"/>
        <v>184.46729999999999</v>
      </c>
      <c r="G4637" s="34"/>
      <c r="H4637" s="1">
        <v>691.1</v>
      </c>
      <c r="I4637" s="1">
        <f>IF(Tabel1[[#This Row],[Netto afname 2024 (LDN)]]-Tabel1[[#This Row],[Wind profiel]]&lt;0,0,Tabel1[[#This Row],[Netto afname 2024 (LDN)]]-Tabel1[[#This Row],[Wind profiel]])</f>
        <v>0</v>
      </c>
      <c r="J4637" s="1">
        <f>Tabel1[[#This Row],[Wind profiel]]-Tabel1[[#This Row],[Netto afname 2024 (LDN)]]</f>
        <v>506.6327</v>
      </c>
    </row>
    <row r="4638" spans="1:10" x14ac:dyDescent="0.2">
      <c r="A4638">
        <f t="shared" si="145"/>
        <v>7</v>
      </c>
      <c r="B4638" t="s">
        <v>4636</v>
      </c>
      <c r="C4638" s="1">
        <v>180.16204999999999</v>
      </c>
      <c r="D4638" s="1">
        <v>0</v>
      </c>
      <c r="E4638" s="1">
        <v>0</v>
      </c>
      <c r="F4638" s="1">
        <f t="shared" si="146"/>
        <v>180.16204999999999</v>
      </c>
      <c r="G4638" s="34"/>
      <c r="H4638" s="1">
        <v>739.5</v>
      </c>
      <c r="I4638" s="1">
        <f>IF(Tabel1[[#This Row],[Netto afname 2024 (LDN)]]-Tabel1[[#This Row],[Wind profiel]]&lt;0,0,Tabel1[[#This Row],[Netto afname 2024 (LDN)]]-Tabel1[[#This Row],[Wind profiel]])</f>
        <v>0</v>
      </c>
      <c r="J4638" s="1">
        <f>Tabel1[[#This Row],[Wind profiel]]-Tabel1[[#This Row],[Netto afname 2024 (LDN)]]</f>
        <v>559.33794999999998</v>
      </c>
    </row>
    <row r="4639" spans="1:10" x14ac:dyDescent="0.2">
      <c r="A4639">
        <f t="shared" si="145"/>
        <v>7</v>
      </c>
      <c r="B4639" t="s">
        <v>4637</v>
      </c>
      <c r="C4639" s="1">
        <v>166.28395</v>
      </c>
      <c r="D4639" s="1">
        <v>0</v>
      </c>
      <c r="E4639" s="1">
        <v>5.52</v>
      </c>
      <c r="F4639" s="1">
        <f t="shared" si="146"/>
        <v>171.80395000000001</v>
      </c>
      <c r="G4639" s="34"/>
      <c r="H4639" s="1">
        <v>716.4</v>
      </c>
      <c r="I4639" s="1">
        <f>IF(Tabel1[[#This Row],[Netto afname 2024 (LDN)]]-Tabel1[[#This Row],[Wind profiel]]&lt;0,0,Tabel1[[#This Row],[Netto afname 2024 (LDN)]]-Tabel1[[#This Row],[Wind profiel]])</f>
        <v>0</v>
      </c>
      <c r="J4639" s="1">
        <f>Tabel1[[#This Row],[Wind profiel]]-Tabel1[[#This Row],[Netto afname 2024 (LDN)]]</f>
        <v>550.11604999999997</v>
      </c>
    </row>
    <row r="4640" spans="1:10" x14ac:dyDescent="0.2">
      <c r="A4640">
        <f t="shared" si="145"/>
        <v>7</v>
      </c>
      <c r="B4640" t="s">
        <v>4638</v>
      </c>
      <c r="C4640" s="1">
        <v>135.74199999999999</v>
      </c>
      <c r="D4640" s="1">
        <v>0</v>
      </c>
      <c r="E4640" s="1">
        <v>41.12</v>
      </c>
      <c r="F4640" s="1">
        <f t="shared" si="146"/>
        <v>176.86199999999999</v>
      </c>
      <c r="G4640" s="34"/>
      <c r="H4640" s="1">
        <v>1255.0999999999999</v>
      </c>
      <c r="I4640" s="1">
        <f>IF(Tabel1[[#This Row],[Netto afname 2024 (LDN)]]-Tabel1[[#This Row],[Wind profiel]]&lt;0,0,Tabel1[[#This Row],[Netto afname 2024 (LDN)]]-Tabel1[[#This Row],[Wind profiel]])</f>
        <v>0</v>
      </c>
      <c r="J4640" s="1">
        <f>Tabel1[[#This Row],[Wind profiel]]-Tabel1[[#This Row],[Netto afname 2024 (LDN)]]</f>
        <v>1119.3579999999999</v>
      </c>
    </row>
    <row r="4641" spans="1:10" x14ac:dyDescent="0.2">
      <c r="A4641">
        <f t="shared" si="145"/>
        <v>7</v>
      </c>
      <c r="B4641" t="s">
        <v>4639</v>
      </c>
      <c r="C4641" s="1">
        <v>113.10145</v>
      </c>
      <c r="D4641" s="1">
        <v>0</v>
      </c>
      <c r="E4641" s="1">
        <v>58.96</v>
      </c>
      <c r="F4641" s="1">
        <f t="shared" si="146"/>
        <v>172.06145000000001</v>
      </c>
      <c r="G4641" s="34"/>
      <c r="H4641" s="1">
        <v>1160.3</v>
      </c>
      <c r="I4641" s="1">
        <f>IF(Tabel1[[#This Row],[Netto afname 2024 (LDN)]]-Tabel1[[#This Row],[Wind profiel]]&lt;0,0,Tabel1[[#This Row],[Netto afname 2024 (LDN)]]-Tabel1[[#This Row],[Wind profiel]])</f>
        <v>0</v>
      </c>
      <c r="J4641" s="1">
        <f>Tabel1[[#This Row],[Wind profiel]]-Tabel1[[#This Row],[Netto afname 2024 (LDN)]]</f>
        <v>1047.1985500000001</v>
      </c>
    </row>
    <row r="4642" spans="1:10" x14ac:dyDescent="0.2">
      <c r="A4642">
        <f t="shared" si="145"/>
        <v>7</v>
      </c>
      <c r="B4642" t="s">
        <v>4640</v>
      </c>
      <c r="C4642" s="1">
        <v>93.297299999999993</v>
      </c>
      <c r="D4642" s="1">
        <v>0</v>
      </c>
      <c r="E4642" s="1">
        <v>87.52</v>
      </c>
      <c r="F4642" s="1">
        <f t="shared" si="146"/>
        <v>180.81729999999999</v>
      </c>
      <c r="G4642" s="34"/>
      <c r="H4642" s="1">
        <v>1087.7</v>
      </c>
      <c r="I4642" s="1">
        <f>IF(Tabel1[[#This Row],[Netto afname 2024 (LDN)]]-Tabel1[[#This Row],[Wind profiel]]&lt;0,0,Tabel1[[#This Row],[Netto afname 2024 (LDN)]]-Tabel1[[#This Row],[Wind profiel]])</f>
        <v>0</v>
      </c>
      <c r="J4642" s="1">
        <f>Tabel1[[#This Row],[Wind profiel]]-Tabel1[[#This Row],[Netto afname 2024 (LDN)]]</f>
        <v>994.4027000000001</v>
      </c>
    </row>
    <row r="4643" spans="1:10" x14ac:dyDescent="0.2">
      <c r="A4643">
        <f t="shared" si="145"/>
        <v>7</v>
      </c>
      <c r="B4643" t="s">
        <v>4641</v>
      </c>
      <c r="C4643" s="1">
        <v>84.686799999999991</v>
      </c>
      <c r="D4643" s="1">
        <v>0</v>
      </c>
      <c r="E4643" s="1">
        <v>105.75999999999999</v>
      </c>
      <c r="F4643" s="1">
        <f t="shared" si="146"/>
        <v>190.4468</v>
      </c>
      <c r="G4643" s="34"/>
      <c r="H4643" s="1">
        <v>1086.4000000000001</v>
      </c>
      <c r="I4643" s="1">
        <f>IF(Tabel1[[#This Row],[Netto afname 2024 (LDN)]]-Tabel1[[#This Row],[Wind profiel]]&lt;0,0,Tabel1[[#This Row],[Netto afname 2024 (LDN)]]-Tabel1[[#This Row],[Wind profiel]])</f>
        <v>0</v>
      </c>
      <c r="J4643" s="1">
        <f>Tabel1[[#This Row],[Wind profiel]]-Tabel1[[#This Row],[Netto afname 2024 (LDN)]]</f>
        <v>1001.7132000000001</v>
      </c>
    </row>
    <row r="4644" spans="1:10" x14ac:dyDescent="0.2">
      <c r="A4644">
        <f t="shared" si="145"/>
        <v>7</v>
      </c>
      <c r="B4644" t="s">
        <v>4642</v>
      </c>
      <c r="C4644" s="1">
        <v>132.2978</v>
      </c>
      <c r="D4644" s="1">
        <v>0</v>
      </c>
      <c r="E4644" s="1">
        <v>62.32</v>
      </c>
      <c r="F4644" s="1">
        <f t="shared" si="146"/>
        <v>194.61779999999999</v>
      </c>
      <c r="G4644" s="34"/>
      <c r="H4644" s="1">
        <v>975.5</v>
      </c>
      <c r="I4644" s="1">
        <f>IF(Tabel1[[#This Row],[Netto afname 2024 (LDN)]]-Tabel1[[#This Row],[Wind profiel]]&lt;0,0,Tabel1[[#This Row],[Netto afname 2024 (LDN)]]-Tabel1[[#This Row],[Wind profiel]])</f>
        <v>0</v>
      </c>
      <c r="J4644" s="1">
        <f>Tabel1[[#This Row],[Wind profiel]]-Tabel1[[#This Row],[Netto afname 2024 (LDN)]]</f>
        <v>843.20219999999995</v>
      </c>
    </row>
    <row r="4645" spans="1:10" x14ac:dyDescent="0.2">
      <c r="A4645">
        <f t="shared" si="145"/>
        <v>7</v>
      </c>
      <c r="B4645" t="s">
        <v>4643</v>
      </c>
      <c r="C4645" s="1">
        <v>144.1499</v>
      </c>
      <c r="D4645" s="1">
        <v>0</v>
      </c>
      <c r="E4645" s="1">
        <v>60.48</v>
      </c>
      <c r="F4645" s="1">
        <f t="shared" si="146"/>
        <v>204.62989999999999</v>
      </c>
      <c r="G4645" s="34"/>
      <c r="H4645" s="1">
        <v>1315.4</v>
      </c>
      <c r="I4645" s="1">
        <f>IF(Tabel1[[#This Row],[Netto afname 2024 (LDN)]]-Tabel1[[#This Row],[Wind profiel]]&lt;0,0,Tabel1[[#This Row],[Netto afname 2024 (LDN)]]-Tabel1[[#This Row],[Wind profiel]])</f>
        <v>0</v>
      </c>
      <c r="J4645" s="1">
        <f>Tabel1[[#This Row],[Wind profiel]]-Tabel1[[#This Row],[Netto afname 2024 (LDN)]]</f>
        <v>1171.2501000000002</v>
      </c>
    </row>
    <row r="4646" spans="1:10" x14ac:dyDescent="0.2">
      <c r="A4646">
        <f t="shared" si="145"/>
        <v>7</v>
      </c>
      <c r="B4646" t="s">
        <v>4644</v>
      </c>
      <c r="C4646" s="1">
        <v>213.38845000000001</v>
      </c>
      <c r="D4646" s="1">
        <v>0</v>
      </c>
      <c r="E4646" s="1">
        <v>26</v>
      </c>
      <c r="F4646" s="1">
        <f t="shared" si="146"/>
        <v>239.38845000000001</v>
      </c>
      <c r="G4646" s="34"/>
      <c r="H4646" s="1">
        <v>1132.3</v>
      </c>
      <c r="I4646" s="1">
        <f>IF(Tabel1[[#This Row],[Netto afname 2024 (LDN)]]-Tabel1[[#This Row],[Wind profiel]]&lt;0,0,Tabel1[[#This Row],[Netto afname 2024 (LDN)]]-Tabel1[[#This Row],[Wind profiel]])</f>
        <v>0</v>
      </c>
      <c r="J4646" s="1">
        <f>Tabel1[[#This Row],[Wind profiel]]-Tabel1[[#This Row],[Netto afname 2024 (LDN)]]</f>
        <v>918.91154999999992</v>
      </c>
    </row>
    <row r="4647" spans="1:10" x14ac:dyDescent="0.2">
      <c r="A4647">
        <f t="shared" si="145"/>
        <v>7</v>
      </c>
      <c r="B4647" t="s">
        <v>4645</v>
      </c>
      <c r="C4647" s="1">
        <v>249.29930000000002</v>
      </c>
      <c r="D4647" s="1">
        <v>0</v>
      </c>
      <c r="E4647" s="1">
        <v>37.119999999999997</v>
      </c>
      <c r="F4647" s="1">
        <f t="shared" si="146"/>
        <v>286.41930000000002</v>
      </c>
      <c r="G4647" s="34"/>
      <c r="H4647" s="1">
        <v>2759.2</v>
      </c>
      <c r="I4647" s="1">
        <f>IF(Tabel1[[#This Row],[Netto afname 2024 (LDN)]]-Tabel1[[#This Row],[Wind profiel]]&lt;0,0,Tabel1[[#This Row],[Netto afname 2024 (LDN)]]-Tabel1[[#This Row],[Wind profiel]])</f>
        <v>0</v>
      </c>
      <c r="J4647" s="1">
        <f>Tabel1[[#This Row],[Wind profiel]]-Tabel1[[#This Row],[Netto afname 2024 (LDN)]]</f>
        <v>2509.9006999999997</v>
      </c>
    </row>
    <row r="4648" spans="1:10" x14ac:dyDescent="0.2">
      <c r="A4648">
        <f t="shared" si="145"/>
        <v>7</v>
      </c>
      <c r="B4648" t="s">
        <v>4646</v>
      </c>
      <c r="C4648" s="1">
        <v>272.59829999999999</v>
      </c>
      <c r="D4648" s="1">
        <v>0</v>
      </c>
      <c r="E4648" s="1">
        <v>37.36</v>
      </c>
      <c r="F4648" s="1">
        <f t="shared" si="146"/>
        <v>309.95830000000001</v>
      </c>
      <c r="G4648" s="34"/>
      <c r="H4648" s="1">
        <v>3062.5</v>
      </c>
      <c r="I4648" s="1">
        <f>IF(Tabel1[[#This Row],[Netto afname 2024 (LDN)]]-Tabel1[[#This Row],[Wind profiel]]&lt;0,0,Tabel1[[#This Row],[Netto afname 2024 (LDN)]]-Tabel1[[#This Row],[Wind profiel]])</f>
        <v>0</v>
      </c>
      <c r="J4648" s="1">
        <f>Tabel1[[#This Row],[Wind profiel]]-Tabel1[[#This Row],[Netto afname 2024 (LDN)]]</f>
        <v>2789.9016999999999</v>
      </c>
    </row>
    <row r="4649" spans="1:10" x14ac:dyDescent="0.2">
      <c r="A4649">
        <f t="shared" si="145"/>
        <v>7</v>
      </c>
      <c r="B4649" t="s">
        <v>4647</v>
      </c>
      <c r="C4649" s="1">
        <v>236.68745000000001</v>
      </c>
      <c r="D4649" s="1">
        <v>0</v>
      </c>
      <c r="E4649" s="1">
        <v>63.440000000000005</v>
      </c>
      <c r="F4649" s="1">
        <f t="shared" si="146"/>
        <v>300.12745000000001</v>
      </c>
      <c r="G4649" s="34"/>
      <c r="H4649" s="1">
        <v>2011.1</v>
      </c>
      <c r="I4649" s="1">
        <f>IF(Tabel1[[#This Row],[Netto afname 2024 (LDN)]]-Tabel1[[#This Row],[Wind profiel]]&lt;0,0,Tabel1[[#This Row],[Netto afname 2024 (LDN)]]-Tabel1[[#This Row],[Wind profiel]])</f>
        <v>0</v>
      </c>
      <c r="J4649" s="1">
        <f>Tabel1[[#This Row],[Wind profiel]]-Tabel1[[#This Row],[Netto afname 2024 (LDN)]]</f>
        <v>1774.41255</v>
      </c>
    </row>
    <row r="4650" spans="1:10" x14ac:dyDescent="0.2">
      <c r="A4650">
        <f t="shared" si="145"/>
        <v>7</v>
      </c>
      <c r="B4650" t="s">
        <v>4648</v>
      </c>
      <c r="C4650" s="1">
        <v>187.40499999999997</v>
      </c>
      <c r="D4650" s="1">
        <v>0</v>
      </c>
      <c r="E4650" s="1">
        <v>99.68</v>
      </c>
      <c r="F4650" s="1">
        <f t="shared" si="146"/>
        <v>287.08499999999998</v>
      </c>
      <c r="G4650" s="34"/>
      <c r="H4650" s="1">
        <v>2181</v>
      </c>
      <c r="I4650" s="1">
        <f>IF(Tabel1[[#This Row],[Netto afname 2024 (LDN)]]-Tabel1[[#This Row],[Wind profiel]]&lt;0,0,Tabel1[[#This Row],[Netto afname 2024 (LDN)]]-Tabel1[[#This Row],[Wind profiel]])</f>
        <v>0</v>
      </c>
      <c r="J4650" s="1">
        <f>Tabel1[[#This Row],[Wind profiel]]-Tabel1[[#This Row],[Netto afname 2024 (LDN)]]</f>
        <v>1993.595</v>
      </c>
    </row>
    <row r="4651" spans="1:10" x14ac:dyDescent="0.2">
      <c r="A4651">
        <f t="shared" si="145"/>
        <v>7</v>
      </c>
      <c r="B4651" t="s">
        <v>4649</v>
      </c>
      <c r="C4651" s="1">
        <v>129.10685000000001</v>
      </c>
      <c r="D4651" s="1">
        <v>0</v>
      </c>
      <c r="E4651" s="1">
        <v>138.96</v>
      </c>
      <c r="F4651" s="1">
        <f t="shared" si="146"/>
        <v>268.06685000000004</v>
      </c>
      <c r="G4651" s="34"/>
      <c r="H4651" s="1">
        <v>2597.9</v>
      </c>
      <c r="I4651" s="1">
        <f>IF(Tabel1[[#This Row],[Netto afname 2024 (LDN)]]-Tabel1[[#This Row],[Wind profiel]]&lt;0,0,Tabel1[[#This Row],[Netto afname 2024 (LDN)]]-Tabel1[[#This Row],[Wind profiel]])</f>
        <v>0</v>
      </c>
      <c r="J4651" s="1">
        <f>Tabel1[[#This Row],[Wind profiel]]-Tabel1[[#This Row],[Netto afname 2024 (LDN)]]</f>
        <v>2468.79315</v>
      </c>
    </row>
    <row r="4652" spans="1:10" x14ac:dyDescent="0.2">
      <c r="A4652">
        <f t="shared" si="145"/>
        <v>7</v>
      </c>
      <c r="B4652" t="s">
        <v>4650</v>
      </c>
      <c r="C4652" s="1">
        <v>87.725799999999992</v>
      </c>
      <c r="D4652" s="1">
        <v>0</v>
      </c>
      <c r="E4652" s="1">
        <v>153.44</v>
      </c>
      <c r="F4652" s="1">
        <f t="shared" si="146"/>
        <v>241.16579999999999</v>
      </c>
      <c r="G4652" s="34"/>
      <c r="H4652" s="1">
        <v>2336.1</v>
      </c>
      <c r="I4652" s="1">
        <f>IF(Tabel1[[#This Row],[Netto afname 2024 (LDN)]]-Tabel1[[#This Row],[Wind profiel]]&lt;0,0,Tabel1[[#This Row],[Netto afname 2024 (LDN)]]-Tabel1[[#This Row],[Wind profiel]])</f>
        <v>0</v>
      </c>
      <c r="J4652" s="1">
        <f>Tabel1[[#This Row],[Wind profiel]]-Tabel1[[#This Row],[Netto afname 2024 (LDN)]]</f>
        <v>2248.3741999999997</v>
      </c>
    </row>
    <row r="4653" spans="1:10" x14ac:dyDescent="0.2">
      <c r="A4653">
        <f t="shared" si="145"/>
        <v>7</v>
      </c>
      <c r="B4653" t="s">
        <v>4651</v>
      </c>
      <c r="C4653" s="1">
        <v>167.75280000000001</v>
      </c>
      <c r="D4653" s="1">
        <v>0</v>
      </c>
      <c r="E4653" s="1">
        <v>69.84</v>
      </c>
      <c r="F4653" s="1">
        <f t="shared" si="146"/>
        <v>237.59280000000001</v>
      </c>
      <c r="G4653" s="34"/>
      <c r="H4653" s="1">
        <v>1928.3</v>
      </c>
      <c r="I4653" s="1">
        <f>IF(Tabel1[[#This Row],[Netto afname 2024 (LDN)]]-Tabel1[[#This Row],[Wind profiel]]&lt;0,0,Tabel1[[#This Row],[Netto afname 2024 (LDN)]]-Tabel1[[#This Row],[Wind profiel]])</f>
        <v>0</v>
      </c>
      <c r="J4653" s="1">
        <f>Tabel1[[#This Row],[Wind profiel]]-Tabel1[[#This Row],[Netto afname 2024 (LDN)]]</f>
        <v>1760.5472</v>
      </c>
    </row>
    <row r="4654" spans="1:10" x14ac:dyDescent="0.2">
      <c r="A4654">
        <f t="shared" si="145"/>
        <v>7</v>
      </c>
      <c r="B4654" t="s">
        <v>4652</v>
      </c>
      <c r="C4654" s="1">
        <v>210.14685000000003</v>
      </c>
      <c r="D4654" s="1">
        <v>0</v>
      </c>
      <c r="E4654" s="1">
        <v>28.56</v>
      </c>
      <c r="F4654" s="1">
        <f t="shared" si="146"/>
        <v>238.70685000000003</v>
      </c>
      <c r="G4654" s="34"/>
      <c r="H4654" s="1">
        <v>1544.2</v>
      </c>
      <c r="I4654" s="1">
        <f>IF(Tabel1[[#This Row],[Netto afname 2024 (LDN)]]-Tabel1[[#This Row],[Wind profiel]]&lt;0,0,Tabel1[[#This Row],[Netto afname 2024 (LDN)]]-Tabel1[[#This Row],[Wind profiel]])</f>
        <v>0</v>
      </c>
      <c r="J4654" s="1">
        <f>Tabel1[[#This Row],[Wind profiel]]-Tabel1[[#This Row],[Netto afname 2024 (LDN)]]</f>
        <v>1334.05315</v>
      </c>
    </row>
    <row r="4655" spans="1:10" x14ac:dyDescent="0.2">
      <c r="A4655">
        <f t="shared" si="145"/>
        <v>7</v>
      </c>
      <c r="B4655" t="s">
        <v>4653</v>
      </c>
      <c r="C4655" s="1">
        <v>230.86269999999999</v>
      </c>
      <c r="D4655" s="1">
        <v>0</v>
      </c>
      <c r="E4655" s="1">
        <v>0</v>
      </c>
      <c r="F4655" s="1">
        <f t="shared" si="146"/>
        <v>230.86269999999999</v>
      </c>
      <c r="G4655" s="34"/>
      <c r="H4655" s="1">
        <v>1169.5</v>
      </c>
      <c r="I4655" s="1">
        <f>IF(Tabel1[[#This Row],[Netto afname 2024 (LDN)]]-Tabel1[[#This Row],[Wind profiel]]&lt;0,0,Tabel1[[#This Row],[Netto afname 2024 (LDN)]]-Tabel1[[#This Row],[Wind profiel]])</f>
        <v>0</v>
      </c>
      <c r="J4655" s="1">
        <f>Tabel1[[#This Row],[Wind profiel]]-Tabel1[[#This Row],[Netto afname 2024 (LDN)]]</f>
        <v>938.63729999999998</v>
      </c>
    </row>
    <row r="4656" spans="1:10" x14ac:dyDescent="0.2">
      <c r="A4656">
        <f t="shared" si="145"/>
        <v>7</v>
      </c>
      <c r="B4656" t="s">
        <v>4654</v>
      </c>
      <c r="C4656" s="1">
        <v>235.67445000000001</v>
      </c>
      <c r="D4656" s="1">
        <v>0</v>
      </c>
      <c r="E4656" s="1">
        <v>0</v>
      </c>
      <c r="F4656" s="1">
        <f t="shared" si="146"/>
        <v>235.67445000000001</v>
      </c>
      <c r="G4656" s="34"/>
      <c r="H4656" s="1">
        <v>680.1</v>
      </c>
      <c r="I4656" s="1">
        <f>IF(Tabel1[[#This Row],[Netto afname 2024 (LDN)]]-Tabel1[[#This Row],[Wind profiel]]&lt;0,0,Tabel1[[#This Row],[Netto afname 2024 (LDN)]]-Tabel1[[#This Row],[Wind profiel]])</f>
        <v>0</v>
      </c>
      <c r="J4656" s="1">
        <f>Tabel1[[#This Row],[Wind profiel]]-Tabel1[[#This Row],[Netto afname 2024 (LDN)]]</f>
        <v>444.42555000000004</v>
      </c>
    </row>
    <row r="4657" spans="1:10" x14ac:dyDescent="0.2">
      <c r="A4657">
        <f t="shared" si="145"/>
        <v>7</v>
      </c>
      <c r="B4657" t="s">
        <v>4655</v>
      </c>
      <c r="C4657" s="1">
        <v>230.15359999999998</v>
      </c>
      <c r="D4657" s="1">
        <v>0</v>
      </c>
      <c r="E4657" s="1">
        <v>0</v>
      </c>
      <c r="F4657" s="1">
        <f t="shared" si="146"/>
        <v>230.15359999999998</v>
      </c>
      <c r="G4657" s="34"/>
      <c r="H4657" s="1">
        <v>276.2</v>
      </c>
      <c r="I4657" s="1">
        <f>IF(Tabel1[[#This Row],[Netto afname 2024 (LDN)]]-Tabel1[[#This Row],[Wind profiel]]&lt;0,0,Tabel1[[#This Row],[Netto afname 2024 (LDN)]]-Tabel1[[#This Row],[Wind profiel]])</f>
        <v>0</v>
      </c>
      <c r="J4657" s="1">
        <f>Tabel1[[#This Row],[Wind profiel]]-Tabel1[[#This Row],[Netto afname 2024 (LDN)]]</f>
        <v>46.046400000000006</v>
      </c>
    </row>
    <row r="4658" spans="1:10" x14ac:dyDescent="0.2">
      <c r="A4658">
        <f t="shared" si="145"/>
        <v>7</v>
      </c>
      <c r="B4658" t="s">
        <v>4656</v>
      </c>
      <c r="C4658" s="1">
        <v>220.78334999999998</v>
      </c>
      <c r="D4658" s="1">
        <v>0</v>
      </c>
      <c r="E4658" s="1">
        <v>0</v>
      </c>
      <c r="F4658" s="1">
        <f t="shared" si="146"/>
        <v>220.78334999999998</v>
      </c>
      <c r="G4658" s="34"/>
      <c r="H4658" s="1">
        <v>109.4</v>
      </c>
      <c r="I4658" s="1">
        <f>IF(Tabel1[[#This Row],[Netto afname 2024 (LDN)]]-Tabel1[[#This Row],[Wind profiel]]&lt;0,0,Tabel1[[#This Row],[Netto afname 2024 (LDN)]]-Tabel1[[#This Row],[Wind profiel]])</f>
        <v>111.38334999999998</v>
      </c>
      <c r="J4658" s="1">
        <f>Tabel1[[#This Row],[Wind profiel]]-Tabel1[[#This Row],[Netto afname 2024 (LDN)]]</f>
        <v>-111.38334999999998</v>
      </c>
    </row>
    <row r="4659" spans="1:10" x14ac:dyDescent="0.2">
      <c r="A4659">
        <f t="shared" si="145"/>
        <v>7</v>
      </c>
      <c r="B4659" t="s">
        <v>4657</v>
      </c>
      <c r="C4659" s="1">
        <v>237.24459999999999</v>
      </c>
      <c r="D4659" s="1">
        <v>0</v>
      </c>
      <c r="E4659" s="1">
        <v>0</v>
      </c>
      <c r="F4659" s="1">
        <f t="shared" si="146"/>
        <v>237.24459999999999</v>
      </c>
      <c r="G4659" s="34"/>
      <c r="H4659" s="1">
        <v>215.2</v>
      </c>
      <c r="I4659" s="1">
        <f>IF(Tabel1[[#This Row],[Netto afname 2024 (LDN)]]-Tabel1[[#This Row],[Wind profiel]]&lt;0,0,Tabel1[[#This Row],[Netto afname 2024 (LDN)]]-Tabel1[[#This Row],[Wind profiel]])</f>
        <v>22.044600000000003</v>
      </c>
      <c r="J4659" s="1">
        <f>Tabel1[[#This Row],[Wind profiel]]-Tabel1[[#This Row],[Netto afname 2024 (LDN)]]</f>
        <v>-22.044600000000003</v>
      </c>
    </row>
    <row r="4660" spans="1:10" x14ac:dyDescent="0.2">
      <c r="A4660">
        <f t="shared" si="145"/>
        <v>7</v>
      </c>
      <c r="B4660" t="s">
        <v>4658</v>
      </c>
      <c r="C4660" s="1">
        <v>223.11324999999999</v>
      </c>
      <c r="D4660" s="1">
        <v>0</v>
      </c>
      <c r="E4660" s="1">
        <v>0</v>
      </c>
      <c r="F4660" s="1">
        <f t="shared" si="146"/>
        <v>223.11324999999999</v>
      </c>
      <c r="G4660" s="34"/>
      <c r="H4660" s="1">
        <v>380.1</v>
      </c>
      <c r="I4660" s="1">
        <f>IF(Tabel1[[#This Row],[Netto afname 2024 (LDN)]]-Tabel1[[#This Row],[Wind profiel]]&lt;0,0,Tabel1[[#This Row],[Netto afname 2024 (LDN)]]-Tabel1[[#This Row],[Wind profiel]])</f>
        <v>0</v>
      </c>
      <c r="J4660" s="1">
        <f>Tabel1[[#This Row],[Wind profiel]]-Tabel1[[#This Row],[Netto afname 2024 (LDN)]]</f>
        <v>156.98675000000003</v>
      </c>
    </row>
    <row r="4661" spans="1:10" x14ac:dyDescent="0.2">
      <c r="A4661">
        <f t="shared" si="145"/>
        <v>7</v>
      </c>
      <c r="B4661" t="s">
        <v>4659</v>
      </c>
      <c r="C4661" s="1">
        <v>221.54309999999998</v>
      </c>
      <c r="D4661" s="1">
        <v>0</v>
      </c>
      <c r="E4661" s="1">
        <v>0</v>
      </c>
      <c r="F4661" s="1">
        <f t="shared" si="146"/>
        <v>221.54309999999998</v>
      </c>
      <c r="G4661" s="34"/>
      <c r="H4661" s="1">
        <v>689.6</v>
      </c>
      <c r="I4661" s="1">
        <f>IF(Tabel1[[#This Row],[Netto afname 2024 (LDN)]]-Tabel1[[#This Row],[Wind profiel]]&lt;0,0,Tabel1[[#This Row],[Netto afname 2024 (LDN)]]-Tabel1[[#This Row],[Wind profiel]])</f>
        <v>0</v>
      </c>
      <c r="J4661" s="1">
        <f>Tabel1[[#This Row],[Wind profiel]]-Tabel1[[#This Row],[Netto afname 2024 (LDN)]]</f>
        <v>468.05690000000004</v>
      </c>
    </row>
    <row r="4662" spans="1:10" x14ac:dyDescent="0.2">
      <c r="A4662">
        <f t="shared" si="145"/>
        <v>7</v>
      </c>
      <c r="B4662" t="s">
        <v>4660</v>
      </c>
      <c r="C4662" s="1">
        <v>218.95994999999999</v>
      </c>
      <c r="D4662" s="1">
        <v>0</v>
      </c>
      <c r="E4662" s="1">
        <v>0</v>
      </c>
      <c r="F4662" s="1">
        <f t="shared" si="146"/>
        <v>218.95994999999999</v>
      </c>
      <c r="G4662" s="34"/>
      <c r="H4662" s="1">
        <v>870.5</v>
      </c>
      <c r="I4662" s="1">
        <f>IF(Tabel1[[#This Row],[Netto afname 2024 (LDN)]]-Tabel1[[#This Row],[Wind profiel]]&lt;0,0,Tabel1[[#This Row],[Netto afname 2024 (LDN)]]-Tabel1[[#This Row],[Wind profiel]])</f>
        <v>0</v>
      </c>
      <c r="J4662" s="1">
        <f>Tabel1[[#This Row],[Wind profiel]]-Tabel1[[#This Row],[Netto afname 2024 (LDN)]]</f>
        <v>651.54005000000006</v>
      </c>
    </row>
    <row r="4663" spans="1:10" x14ac:dyDescent="0.2">
      <c r="A4663">
        <f t="shared" si="145"/>
        <v>7</v>
      </c>
      <c r="B4663" t="s">
        <v>4661</v>
      </c>
      <c r="C4663" s="1">
        <v>215.87029999999999</v>
      </c>
      <c r="D4663" s="1">
        <v>0</v>
      </c>
      <c r="E4663" s="1">
        <v>1.04</v>
      </c>
      <c r="F4663" s="1">
        <f t="shared" si="146"/>
        <v>216.91029999999998</v>
      </c>
      <c r="G4663" s="34"/>
      <c r="H4663" s="1">
        <v>938.1</v>
      </c>
      <c r="I4663" s="1">
        <f>IF(Tabel1[[#This Row],[Netto afname 2024 (LDN)]]-Tabel1[[#This Row],[Wind profiel]]&lt;0,0,Tabel1[[#This Row],[Netto afname 2024 (LDN)]]-Tabel1[[#This Row],[Wind profiel]])</f>
        <v>0</v>
      </c>
      <c r="J4663" s="1">
        <f>Tabel1[[#This Row],[Wind profiel]]-Tabel1[[#This Row],[Netto afname 2024 (LDN)]]</f>
        <v>722.22970000000009</v>
      </c>
    </row>
    <row r="4664" spans="1:10" x14ac:dyDescent="0.2">
      <c r="A4664">
        <f t="shared" si="145"/>
        <v>7</v>
      </c>
      <c r="B4664" t="s">
        <v>4662</v>
      </c>
      <c r="C4664" s="1">
        <v>182.08675000000002</v>
      </c>
      <c r="D4664" s="1">
        <v>0</v>
      </c>
      <c r="E4664" s="1">
        <v>32.4</v>
      </c>
      <c r="F4664" s="1">
        <f t="shared" si="146"/>
        <v>214.48675000000003</v>
      </c>
      <c r="G4664" s="34"/>
      <c r="H4664" s="1">
        <v>905.8</v>
      </c>
      <c r="I4664" s="1">
        <f>IF(Tabel1[[#This Row],[Netto afname 2024 (LDN)]]-Tabel1[[#This Row],[Wind profiel]]&lt;0,0,Tabel1[[#This Row],[Netto afname 2024 (LDN)]]-Tabel1[[#This Row],[Wind profiel]])</f>
        <v>0</v>
      </c>
      <c r="J4664" s="1">
        <f>Tabel1[[#This Row],[Wind profiel]]-Tabel1[[#This Row],[Netto afname 2024 (LDN)]]</f>
        <v>723.7132499999999</v>
      </c>
    </row>
    <row r="4665" spans="1:10" x14ac:dyDescent="0.2">
      <c r="A4665">
        <f t="shared" si="145"/>
        <v>7</v>
      </c>
      <c r="B4665" t="s">
        <v>4663</v>
      </c>
      <c r="C4665" s="1">
        <v>128.29644999999999</v>
      </c>
      <c r="D4665" s="1">
        <v>0</v>
      </c>
      <c r="E4665" s="1">
        <v>60.400000000000006</v>
      </c>
      <c r="F4665" s="1">
        <f t="shared" si="146"/>
        <v>188.69645</v>
      </c>
      <c r="G4665" s="34"/>
      <c r="H4665" s="1">
        <v>788.8</v>
      </c>
      <c r="I4665" s="1">
        <f>IF(Tabel1[[#This Row],[Netto afname 2024 (LDN)]]-Tabel1[[#This Row],[Wind profiel]]&lt;0,0,Tabel1[[#This Row],[Netto afname 2024 (LDN)]]-Tabel1[[#This Row],[Wind profiel]])</f>
        <v>0</v>
      </c>
      <c r="J4665" s="1">
        <f>Tabel1[[#This Row],[Wind profiel]]-Tabel1[[#This Row],[Netto afname 2024 (LDN)]]</f>
        <v>660.5035499999999</v>
      </c>
    </row>
    <row r="4666" spans="1:10" x14ac:dyDescent="0.2">
      <c r="A4666">
        <f t="shared" si="145"/>
        <v>7</v>
      </c>
      <c r="B4666" t="s">
        <v>4664</v>
      </c>
      <c r="C4666" s="1">
        <v>68.326850000000007</v>
      </c>
      <c r="D4666" s="1">
        <v>1.9743336623889438</v>
      </c>
      <c r="E4666" s="1">
        <v>96.8</v>
      </c>
      <c r="F4666" s="1">
        <f t="shared" si="146"/>
        <v>163.15251633761105</v>
      </c>
      <c r="G4666" s="34"/>
      <c r="H4666" s="1">
        <v>870.8</v>
      </c>
      <c r="I4666" s="1">
        <f>IF(Tabel1[[#This Row],[Netto afname 2024 (LDN)]]-Tabel1[[#This Row],[Wind profiel]]&lt;0,0,Tabel1[[#This Row],[Netto afname 2024 (LDN)]]-Tabel1[[#This Row],[Wind profiel]])</f>
        <v>0</v>
      </c>
      <c r="J4666" s="1">
        <f>Tabel1[[#This Row],[Wind profiel]]-Tabel1[[#This Row],[Netto afname 2024 (LDN)]]</f>
        <v>802.47314999999992</v>
      </c>
    </row>
    <row r="4667" spans="1:10" x14ac:dyDescent="0.2">
      <c r="A4667">
        <f t="shared" si="145"/>
        <v>7</v>
      </c>
      <c r="B4667" t="s">
        <v>4665</v>
      </c>
      <c r="C4667" s="1">
        <v>50.700649999999996</v>
      </c>
      <c r="D4667" s="1">
        <v>23.692003948667324</v>
      </c>
      <c r="E4667" s="1">
        <v>141.12</v>
      </c>
      <c r="F4667" s="1">
        <f t="shared" si="146"/>
        <v>168.12864605133268</v>
      </c>
      <c r="G4667" s="34"/>
      <c r="H4667" s="1">
        <v>1264.9000000000001</v>
      </c>
      <c r="I4667" s="1">
        <f>IF(Tabel1[[#This Row],[Netto afname 2024 (LDN)]]-Tabel1[[#This Row],[Wind profiel]]&lt;0,0,Tabel1[[#This Row],[Netto afname 2024 (LDN)]]-Tabel1[[#This Row],[Wind profiel]])</f>
        <v>0</v>
      </c>
      <c r="J4667" s="1">
        <f>Tabel1[[#This Row],[Wind profiel]]-Tabel1[[#This Row],[Netto afname 2024 (LDN)]]</f>
        <v>1214.1993500000001</v>
      </c>
    </row>
    <row r="4668" spans="1:10" x14ac:dyDescent="0.2">
      <c r="A4668">
        <f t="shared" si="145"/>
        <v>7</v>
      </c>
      <c r="B4668" t="s">
        <v>4666</v>
      </c>
      <c r="C4668" s="1">
        <v>25.071749999999998</v>
      </c>
      <c r="D4668" s="1">
        <v>88.302073050345498</v>
      </c>
      <c r="E4668" s="1">
        <v>234.8</v>
      </c>
      <c r="F4668" s="1">
        <f t="shared" si="146"/>
        <v>171.56967694965454</v>
      </c>
      <c r="G4668" s="34"/>
      <c r="H4668" s="1">
        <v>1059.4000000000001</v>
      </c>
      <c r="I4668" s="1">
        <f>IF(Tabel1[[#This Row],[Netto afname 2024 (LDN)]]-Tabel1[[#This Row],[Wind profiel]]&lt;0,0,Tabel1[[#This Row],[Netto afname 2024 (LDN)]]-Tabel1[[#This Row],[Wind profiel]])</f>
        <v>0</v>
      </c>
      <c r="J4668" s="1">
        <f>Tabel1[[#This Row],[Wind profiel]]-Tabel1[[#This Row],[Netto afname 2024 (LDN)]]</f>
        <v>1034.32825</v>
      </c>
    </row>
    <row r="4669" spans="1:10" x14ac:dyDescent="0.2">
      <c r="A4669">
        <f t="shared" si="145"/>
        <v>7</v>
      </c>
      <c r="B4669" t="s">
        <v>4667</v>
      </c>
      <c r="C4669" s="1">
        <v>29.832850000000001</v>
      </c>
      <c r="D4669" s="1">
        <v>91.214215202369203</v>
      </c>
      <c r="E4669" s="1">
        <v>247.12</v>
      </c>
      <c r="F4669" s="1">
        <f t="shared" si="146"/>
        <v>185.73863479763082</v>
      </c>
      <c r="G4669" s="34"/>
      <c r="H4669" s="1">
        <v>1117.3</v>
      </c>
      <c r="I4669" s="1">
        <f>IF(Tabel1[[#This Row],[Netto afname 2024 (LDN)]]-Tabel1[[#This Row],[Wind profiel]]&lt;0,0,Tabel1[[#This Row],[Netto afname 2024 (LDN)]]-Tabel1[[#This Row],[Wind profiel]])</f>
        <v>0</v>
      </c>
      <c r="J4669" s="1">
        <f>Tabel1[[#This Row],[Wind profiel]]-Tabel1[[#This Row],[Netto afname 2024 (LDN)]]</f>
        <v>1087.4671499999999</v>
      </c>
    </row>
    <row r="4670" spans="1:10" x14ac:dyDescent="0.2">
      <c r="A4670">
        <f t="shared" si="145"/>
        <v>7</v>
      </c>
      <c r="B4670" t="s">
        <v>4668</v>
      </c>
      <c r="C4670" s="1">
        <v>16.359949999999998</v>
      </c>
      <c r="D4670" s="1">
        <v>91.362290227048376</v>
      </c>
      <c r="E4670" s="1">
        <v>276.32</v>
      </c>
      <c r="F4670" s="1">
        <f t="shared" si="146"/>
        <v>201.31765977295157</v>
      </c>
      <c r="G4670" s="34"/>
      <c r="H4670" s="1">
        <v>1292.3</v>
      </c>
      <c r="I4670" s="1">
        <f>IF(Tabel1[[#This Row],[Netto afname 2024 (LDN)]]-Tabel1[[#This Row],[Wind profiel]]&lt;0,0,Tabel1[[#This Row],[Netto afname 2024 (LDN)]]-Tabel1[[#This Row],[Wind profiel]])</f>
        <v>0</v>
      </c>
      <c r="J4670" s="1">
        <f>Tabel1[[#This Row],[Wind profiel]]-Tabel1[[#This Row],[Netto afname 2024 (LDN)]]</f>
        <v>1275.9400499999999</v>
      </c>
    </row>
    <row r="4671" spans="1:10" x14ac:dyDescent="0.2">
      <c r="A4671">
        <f t="shared" si="145"/>
        <v>7</v>
      </c>
      <c r="B4671" t="s">
        <v>4669</v>
      </c>
      <c r="C4671" s="1">
        <v>14.63785</v>
      </c>
      <c r="D4671" s="1">
        <v>111.35241855873642</v>
      </c>
      <c r="E4671" s="1">
        <v>315.2</v>
      </c>
      <c r="F4671" s="1">
        <f t="shared" si="146"/>
        <v>218.48543144126359</v>
      </c>
      <c r="G4671" s="34"/>
      <c r="H4671" s="1">
        <v>2084.6</v>
      </c>
      <c r="I4671" s="1">
        <f>IF(Tabel1[[#This Row],[Netto afname 2024 (LDN)]]-Tabel1[[#This Row],[Wind profiel]]&lt;0,0,Tabel1[[#This Row],[Netto afname 2024 (LDN)]]-Tabel1[[#This Row],[Wind profiel]])</f>
        <v>0</v>
      </c>
      <c r="J4671" s="1">
        <f>Tabel1[[#This Row],[Wind profiel]]-Tabel1[[#This Row],[Netto afname 2024 (LDN)]]</f>
        <v>2069.9621499999998</v>
      </c>
    </row>
    <row r="4672" spans="1:10" x14ac:dyDescent="0.2">
      <c r="A4672">
        <f t="shared" si="145"/>
        <v>7</v>
      </c>
      <c r="B4672" t="s">
        <v>4670</v>
      </c>
      <c r="C4672" s="1">
        <v>20.3613</v>
      </c>
      <c r="D4672" s="1">
        <v>79.368213228035529</v>
      </c>
      <c r="E4672" s="1">
        <v>274.64</v>
      </c>
      <c r="F4672" s="1">
        <f t="shared" si="146"/>
        <v>215.63308677196449</v>
      </c>
      <c r="G4672" s="34"/>
      <c r="H4672" s="1">
        <v>1635.4</v>
      </c>
      <c r="I4672" s="1">
        <f>IF(Tabel1[[#This Row],[Netto afname 2024 (LDN)]]-Tabel1[[#This Row],[Wind profiel]]&lt;0,0,Tabel1[[#This Row],[Netto afname 2024 (LDN)]]-Tabel1[[#This Row],[Wind profiel]])</f>
        <v>0</v>
      </c>
      <c r="J4672" s="1">
        <f>Tabel1[[#This Row],[Wind profiel]]-Tabel1[[#This Row],[Netto afname 2024 (LDN)]]</f>
        <v>1615.0387000000001</v>
      </c>
    </row>
    <row r="4673" spans="1:10" x14ac:dyDescent="0.2">
      <c r="A4673">
        <f t="shared" si="145"/>
        <v>7</v>
      </c>
      <c r="B4673" t="s">
        <v>4671</v>
      </c>
      <c r="C4673" s="1">
        <v>13.472900000000001</v>
      </c>
      <c r="D4673" s="1">
        <v>81.243830207305038</v>
      </c>
      <c r="E4673" s="1">
        <v>270.39999999999998</v>
      </c>
      <c r="F4673" s="1">
        <f t="shared" si="146"/>
        <v>202.62906979269491</v>
      </c>
      <c r="G4673" s="34"/>
      <c r="H4673" s="1">
        <v>2107</v>
      </c>
      <c r="I4673" s="1">
        <f>IF(Tabel1[[#This Row],[Netto afname 2024 (LDN)]]-Tabel1[[#This Row],[Wind profiel]]&lt;0,0,Tabel1[[#This Row],[Netto afname 2024 (LDN)]]-Tabel1[[#This Row],[Wind profiel]])</f>
        <v>0</v>
      </c>
      <c r="J4673" s="1">
        <f>Tabel1[[#This Row],[Wind profiel]]-Tabel1[[#This Row],[Netto afname 2024 (LDN)]]</f>
        <v>2093.5270999999998</v>
      </c>
    </row>
    <row r="4674" spans="1:10" x14ac:dyDescent="0.2">
      <c r="A4674">
        <f t="shared" si="145"/>
        <v>7</v>
      </c>
      <c r="B4674" t="s">
        <v>4672</v>
      </c>
      <c r="C4674" s="1">
        <v>7.9520499999999998</v>
      </c>
      <c r="D4674" s="1">
        <v>81.984205330700902</v>
      </c>
      <c r="E4674" s="1">
        <v>276.32</v>
      </c>
      <c r="F4674" s="1">
        <f t="shared" si="146"/>
        <v>202.28784466929909</v>
      </c>
      <c r="G4674" s="34"/>
      <c r="H4674" s="1">
        <v>2216.6</v>
      </c>
      <c r="I4674" s="1">
        <f>IF(Tabel1[[#This Row],[Netto afname 2024 (LDN)]]-Tabel1[[#This Row],[Wind profiel]]&lt;0,0,Tabel1[[#This Row],[Netto afname 2024 (LDN)]]-Tabel1[[#This Row],[Wind profiel]])</f>
        <v>0</v>
      </c>
      <c r="J4674" s="1">
        <f>Tabel1[[#This Row],[Wind profiel]]-Tabel1[[#This Row],[Netto afname 2024 (LDN)]]</f>
        <v>2208.64795</v>
      </c>
    </row>
    <row r="4675" spans="1:10" x14ac:dyDescent="0.2">
      <c r="A4675">
        <f t="shared" si="145"/>
        <v>7</v>
      </c>
      <c r="B4675" t="s">
        <v>4673</v>
      </c>
      <c r="C4675" s="1">
        <v>62.350149999999999</v>
      </c>
      <c r="D4675" s="1">
        <v>3.7512339585389931</v>
      </c>
      <c r="E4675" s="1">
        <v>139.28</v>
      </c>
      <c r="F4675" s="1">
        <f t="shared" si="146"/>
        <v>197.87891604146103</v>
      </c>
      <c r="G4675" s="34"/>
      <c r="H4675" s="1">
        <v>2520.6</v>
      </c>
      <c r="I4675" s="1">
        <f>IF(Tabel1[[#This Row],[Netto afname 2024 (LDN)]]-Tabel1[[#This Row],[Wind profiel]]&lt;0,0,Tabel1[[#This Row],[Netto afname 2024 (LDN)]]-Tabel1[[#This Row],[Wind profiel]])</f>
        <v>0</v>
      </c>
      <c r="J4675" s="1">
        <f>Tabel1[[#This Row],[Wind profiel]]-Tabel1[[#This Row],[Netto afname 2024 (LDN)]]</f>
        <v>2458.2498499999997</v>
      </c>
    </row>
    <row r="4676" spans="1:10" x14ac:dyDescent="0.2">
      <c r="A4676">
        <f t="shared" ref="A4676:A4739" si="147">MONTH(B4676)</f>
        <v>7</v>
      </c>
      <c r="B4676" t="s">
        <v>4674</v>
      </c>
      <c r="C4676" s="1">
        <v>102.92079999999999</v>
      </c>
      <c r="D4676" s="1">
        <v>0</v>
      </c>
      <c r="E4676" s="1">
        <v>98.56</v>
      </c>
      <c r="F4676" s="1">
        <f t="shared" ref="F4676:F4739" si="148">C4676+E4676-D4676</f>
        <v>201.48079999999999</v>
      </c>
      <c r="G4676" s="34"/>
      <c r="H4676" s="1">
        <v>2084.1999999999998</v>
      </c>
      <c r="I4676" s="1">
        <f>IF(Tabel1[[#This Row],[Netto afname 2024 (LDN)]]-Tabel1[[#This Row],[Wind profiel]]&lt;0,0,Tabel1[[#This Row],[Netto afname 2024 (LDN)]]-Tabel1[[#This Row],[Wind profiel]])</f>
        <v>0</v>
      </c>
      <c r="J4676" s="1">
        <f>Tabel1[[#This Row],[Wind profiel]]-Tabel1[[#This Row],[Netto afname 2024 (LDN)]]</f>
        <v>1981.2791999999999</v>
      </c>
    </row>
    <row r="4677" spans="1:10" x14ac:dyDescent="0.2">
      <c r="A4677">
        <f t="shared" si="147"/>
        <v>7</v>
      </c>
      <c r="B4677" t="s">
        <v>4675</v>
      </c>
      <c r="C4677" s="1">
        <v>141.6174</v>
      </c>
      <c r="D4677" s="1">
        <v>0</v>
      </c>
      <c r="E4677" s="1">
        <v>54.56</v>
      </c>
      <c r="F4677" s="1">
        <f t="shared" si="148"/>
        <v>196.17740000000001</v>
      </c>
      <c r="G4677" s="34"/>
      <c r="H4677" s="1">
        <v>1565.2</v>
      </c>
      <c r="I4677" s="1">
        <f>IF(Tabel1[[#This Row],[Netto afname 2024 (LDN)]]-Tabel1[[#This Row],[Wind profiel]]&lt;0,0,Tabel1[[#This Row],[Netto afname 2024 (LDN)]]-Tabel1[[#This Row],[Wind profiel]])</f>
        <v>0</v>
      </c>
      <c r="J4677" s="1">
        <f>Tabel1[[#This Row],[Wind profiel]]-Tabel1[[#This Row],[Netto afname 2024 (LDN)]]</f>
        <v>1423.5826</v>
      </c>
    </row>
    <row r="4678" spans="1:10" x14ac:dyDescent="0.2">
      <c r="A4678">
        <f t="shared" si="147"/>
        <v>7</v>
      </c>
      <c r="B4678" t="s">
        <v>4676</v>
      </c>
      <c r="C4678" s="1">
        <v>160.20595</v>
      </c>
      <c r="D4678" s="1">
        <v>0</v>
      </c>
      <c r="E4678" s="1">
        <v>37.840000000000003</v>
      </c>
      <c r="F4678" s="1">
        <f t="shared" si="148"/>
        <v>198.04595</v>
      </c>
      <c r="G4678" s="34"/>
      <c r="H4678" s="1">
        <v>1704.3</v>
      </c>
      <c r="I4678" s="1">
        <f>IF(Tabel1[[#This Row],[Netto afname 2024 (LDN)]]-Tabel1[[#This Row],[Wind profiel]]&lt;0,0,Tabel1[[#This Row],[Netto afname 2024 (LDN)]]-Tabel1[[#This Row],[Wind profiel]])</f>
        <v>0</v>
      </c>
      <c r="J4678" s="1">
        <f>Tabel1[[#This Row],[Wind profiel]]-Tabel1[[#This Row],[Netto afname 2024 (LDN)]]</f>
        <v>1544.0940499999999</v>
      </c>
    </row>
    <row r="4679" spans="1:10" x14ac:dyDescent="0.2">
      <c r="A4679">
        <f t="shared" si="147"/>
        <v>7</v>
      </c>
      <c r="B4679" t="s">
        <v>4677</v>
      </c>
      <c r="C4679" s="1">
        <v>187.50629999999998</v>
      </c>
      <c r="D4679" s="1">
        <v>0</v>
      </c>
      <c r="E4679" s="1">
        <v>4.08</v>
      </c>
      <c r="F4679" s="1">
        <f t="shared" si="148"/>
        <v>191.58629999999999</v>
      </c>
      <c r="G4679" s="34"/>
      <c r="H4679" s="1">
        <v>1769.4</v>
      </c>
      <c r="I4679" s="1">
        <f>IF(Tabel1[[#This Row],[Netto afname 2024 (LDN)]]-Tabel1[[#This Row],[Wind profiel]]&lt;0,0,Tabel1[[#This Row],[Netto afname 2024 (LDN)]]-Tabel1[[#This Row],[Wind profiel]])</f>
        <v>0</v>
      </c>
      <c r="J4679" s="1">
        <f>Tabel1[[#This Row],[Wind profiel]]-Tabel1[[#This Row],[Netto afname 2024 (LDN)]]</f>
        <v>1581.8937000000001</v>
      </c>
    </row>
    <row r="4680" spans="1:10" x14ac:dyDescent="0.2">
      <c r="A4680">
        <f t="shared" si="147"/>
        <v>7</v>
      </c>
      <c r="B4680" t="s">
        <v>4678</v>
      </c>
      <c r="C4680" s="1">
        <v>191.20374999999999</v>
      </c>
      <c r="D4680" s="1">
        <v>0</v>
      </c>
      <c r="E4680" s="1">
        <v>0</v>
      </c>
      <c r="F4680" s="1">
        <f t="shared" si="148"/>
        <v>191.20374999999999</v>
      </c>
      <c r="G4680" s="34"/>
      <c r="H4680" s="1">
        <v>1619.8</v>
      </c>
      <c r="I4680" s="1">
        <f>IF(Tabel1[[#This Row],[Netto afname 2024 (LDN)]]-Tabel1[[#This Row],[Wind profiel]]&lt;0,0,Tabel1[[#This Row],[Netto afname 2024 (LDN)]]-Tabel1[[#This Row],[Wind profiel]])</f>
        <v>0</v>
      </c>
      <c r="J4680" s="1">
        <f>Tabel1[[#This Row],[Wind profiel]]-Tabel1[[#This Row],[Netto afname 2024 (LDN)]]</f>
        <v>1428.5962500000001</v>
      </c>
    </row>
    <row r="4681" spans="1:10" x14ac:dyDescent="0.2">
      <c r="A4681">
        <f t="shared" si="147"/>
        <v>7</v>
      </c>
      <c r="B4681" t="s">
        <v>4679</v>
      </c>
      <c r="C4681" s="1">
        <v>173.57755</v>
      </c>
      <c r="D4681" s="1">
        <v>0</v>
      </c>
      <c r="E4681" s="1">
        <v>0</v>
      </c>
      <c r="F4681" s="1">
        <f t="shared" si="148"/>
        <v>173.57755</v>
      </c>
      <c r="G4681" s="34"/>
      <c r="H4681" s="1">
        <v>1762.8</v>
      </c>
      <c r="I4681" s="1">
        <f>IF(Tabel1[[#This Row],[Netto afname 2024 (LDN)]]-Tabel1[[#This Row],[Wind profiel]]&lt;0,0,Tabel1[[#This Row],[Netto afname 2024 (LDN)]]-Tabel1[[#This Row],[Wind profiel]])</f>
        <v>0</v>
      </c>
      <c r="J4681" s="1">
        <f>Tabel1[[#This Row],[Wind profiel]]-Tabel1[[#This Row],[Netto afname 2024 (LDN)]]</f>
        <v>1589.22245</v>
      </c>
    </row>
    <row r="4682" spans="1:10" x14ac:dyDescent="0.2">
      <c r="A4682">
        <f t="shared" si="147"/>
        <v>7</v>
      </c>
      <c r="B4682" t="s">
        <v>4680</v>
      </c>
      <c r="C4682" s="1">
        <v>180.36465000000001</v>
      </c>
      <c r="D4682" s="1">
        <v>0</v>
      </c>
      <c r="E4682" s="1">
        <v>0</v>
      </c>
      <c r="F4682" s="1">
        <f t="shared" si="148"/>
        <v>180.36465000000001</v>
      </c>
      <c r="G4682" s="34"/>
      <c r="H4682" s="1">
        <v>2310</v>
      </c>
      <c r="I4682" s="1">
        <f>IF(Tabel1[[#This Row],[Netto afname 2024 (LDN)]]-Tabel1[[#This Row],[Wind profiel]]&lt;0,0,Tabel1[[#This Row],[Netto afname 2024 (LDN)]]-Tabel1[[#This Row],[Wind profiel]])</f>
        <v>0</v>
      </c>
      <c r="J4682" s="1">
        <f>Tabel1[[#This Row],[Wind profiel]]-Tabel1[[#This Row],[Netto afname 2024 (LDN)]]</f>
        <v>2129.63535</v>
      </c>
    </row>
    <row r="4683" spans="1:10" x14ac:dyDescent="0.2">
      <c r="A4683">
        <f t="shared" si="147"/>
        <v>7</v>
      </c>
      <c r="B4683" t="s">
        <v>4681</v>
      </c>
      <c r="C4683" s="1">
        <v>176.61655000000002</v>
      </c>
      <c r="D4683" s="1">
        <v>0</v>
      </c>
      <c r="E4683" s="1">
        <v>0</v>
      </c>
      <c r="F4683" s="1">
        <f t="shared" si="148"/>
        <v>176.61655000000002</v>
      </c>
      <c r="G4683" s="34"/>
      <c r="H4683" s="1">
        <v>2733.6</v>
      </c>
      <c r="I4683" s="1">
        <f>IF(Tabel1[[#This Row],[Netto afname 2024 (LDN)]]-Tabel1[[#This Row],[Wind profiel]]&lt;0,0,Tabel1[[#This Row],[Netto afname 2024 (LDN)]]-Tabel1[[#This Row],[Wind profiel]])</f>
        <v>0</v>
      </c>
      <c r="J4683" s="1">
        <f>Tabel1[[#This Row],[Wind profiel]]-Tabel1[[#This Row],[Netto afname 2024 (LDN)]]</f>
        <v>2556.9834499999997</v>
      </c>
    </row>
    <row r="4684" spans="1:10" x14ac:dyDescent="0.2">
      <c r="A4684">
        <f t="shared" si="147"/>
        <v>7</v>
      </c>
      <c r="B4684" t="s">
        <v>4682</v>
      </c>
      <c r="C4684" s="1">
        <v>179.50360000000001</v>
      </c>
      <c r="D4684" s="1">
        <v>0</v>
      </c>
      <c r="E4684" s="1">
        <v>0</v>
      </c>
      <c r="F4684" s="1">
        <f t="shared" si="148"/>
        <v>179.50360000000001</v>
      </c>
      <c r="G4684" s="34"/>
      <c r="H4684" s="1">
        <v>2615.1</v>
      </c>
      <c r="I4684" s="1">
        <f>IF(Tabel1[[#This Row],[Netto afname 2024 (LDN)]]-Tabel1[[#This Row],[Wind profiel]]&lt;0,0,Tabel1[[#This Row],[Netto afname 2024 (LDN)]]-Tabel1[[#This Row],[Wind profiel]])</f>
        <v>0</v>
      </c>
      <c r="J4684" s="1">
        <f>Tabel1[[#This Row],[Wind profiel]]-Tabel1[[#This Row],[Netto afname 2024 (LDN)]]</f>
        <v>2435.5963999999999</v>
      </c>
    </row>
    <row r="4685" spans="1:10" x14ac:dyDescent="0.2">
      <c r="A4685">
        <f t="shared" si="147"/>
        <v>7</v>
      </c>
      <c r="B4685" t="s">
        <v>4683</v>
      </c>
      <c r="C4685" s="1">
        <v>171.85544999999999</v>
      </c>
      <c r="D4685" s="1">
        <v>0</v>
      </c>
      <c r="E4685" s="1">
        <v>0</v>
      </c>
      <c r="F4685" s="1">
        <f t="shared" si="148"/>
        <v>171.85544999999999</v>
      </c>
      <c r="G4685" s="34"/>
      <c r="H4685" s="1">
        <v>2510.6</v>
      </c>
      <c r="I4685" s="1">
        <f>IF(Tabel1[[#This Row],[Netto afname 2024 (LDN)]]-Tabel1[[#This Row],[Wind profiel]]&lt;0,0,Tabel1[[#This Row],[Netto afname 2024 (LDN)]]-Tabel1[[#This Row],[Wind profiel]])</f>
        <v>0</v>
      </c>
      <c r="J4685" s="1">
        <f>Tabel1[[#This Row],[Wind profiel]]-Tabel1[[#This Row],[Netto afname 2024 (LDN)]]</f>
        <v>2338.7445499999999</v>
      </c>
    </row>
    <row r="4686" spans="1:10" x14ac:dyDescent="0.2">
      <c r="A4686">
        <f t="shared" si="147"/>
        <v>7</v>
      </c>
      <c r="B4686" t="s">
        <v>4684</v>
      </c>
      <c r="C4686" s="1">
        <v>177.1737</v>
      </c>
      <c r="D4686" s="1">
        <v>0</v>
      </c>
      <c r="E4686" s="1">
        <v>0</v>
      </c>
      <c r="F4686" s="1">
        <f t="shared" si="148"/>
        <v>177.1737</v>
      </c>
      <c r="G4686" s="34"/>
      <c r="H4686" s="1">
        <v>2389.8000000000002</v>
      </c>
      <c r="I4686" s="1">
        <f>IF(Tabel1[[#This Row],[Netto afname 2024 (LDN)]]-Tabel1[[#This Row],[Wind profiel]]&lt;0,0,Tabel1[[#This Row],[Netto afname 2024 (LDN)]]-Tabel1[[#This Row],[Wind profiel]])</f>
        <v>0</v>
      </c>
      <c r="J4686" s="1">
        <f>Tabel1[[#This Row],[Wind profiel]]-Tabel1[[#This Row],[Netto afname 2024 (LDN)]]</f>
        <v>2212.6263000000004</v>
      </c>
    </row>
    <row r="4687" spans="1:10" x14ac:dyDescent="0.2">
      <c r="A4687">
        <f t="shared" si="147"/>
        <v>7</v>
      </c>
      <c r="B4687" t="s">
        <v>4685</v>
      </c>
      <c r="C4687" s="1">
        <v>169.17099999999999</v>
      </c>
      <c r="D4687" s="1">
        <v>0</v>
      </c>
      <c r="E4687" s="1">
        <v>1.28</v>
      </c>
      <c r="F4687" s="1">
        <f t="shared" si="148"/>
        <v>170.45099999999999</v>
      </c>
      <c r="G4687" s="34"/>
      <c r="H4687" s="1">
        <v>2147.1999999999998</v>
      </c>
      <c r="I4687" s="1">
        <f>IF(Tabel1[[#This Row],[Netto afname 2024 (LDN)]]-Tabel1[[#This Row],[Wind profiel]]&lt;0,0,Tabel1[[#This Row],[Netto afname 2024 (LDN)]]-Tabel1[[#This Row],[Wind profiel]])</f>
        <v>0</v>
      </c>
      <c r="J4687" s="1">
        <f>Tabel1[[#This Row],[Wind profiel]]-Tabel1[[#This Row],[Netto afname 2024 (LDN)]]</f>
        <v>1978.0289999999998</v>
      </c>
    </row>
    <row r="4688" spans="1:10" x14ac:dyDescent="0.2">
      <c r="A4688">
        <f t="shared" si="147"/>
        <v>7</v>
      </c>
      <c r="B4688" t="s">
        <v>4686</v>
      </c>
      <c r="C4688" s="1">
        <v>126.9289</v>
      </c>
      <c r="D4688" s="1">
        <v>0</v>
      </c>
      <c r="E4688" s="1">
        <v>42.879999999999995</v>
      </c>
      <c r="F4688" s="1">
        <f t="shared" si="148"/>
        <v>169.80889999999999</v>
      </c>
      <c r="G4688" s="34"/>
      <c r="H4688" s="1">
        <v>2296.9</v>
      </c>
      <c r="I4688" s="1">
        <f>IF(Tabel1[[#This Row],[Netto afname 2024 (LDN)]]-Tabel1[[#This Row],[Wind profiel]]&lt;0,0,Tabel1[[#This Row],[Netto afname 2024 (LDN)]]-Tabel1[[#This Row],[Wind profiel]])</f>
        <v>0</v>
      </c>
      <c r="J4688" s="1">
        <f>Tabel1[[#This Row],[Wind profiel]]-Tabel1[[#This Row],[Netto afname 2024 (LDN)]]</f>
        <v>2169.9711000000002</v>
      </c>
    </row>
    <row r="4689" spans="1:10" x14ac:dyDescent="0.2">
      <c r="A4689">
        <f t="shared" si="147"/>
        <v>7</v>
      </c>
      <c r="B4689" t="s">
        <v>4687</v>
      </c>
      <c r="C4689" s="1">
        <v>39.000499999999995</v>
      </c>
      <c r="D4689" s="1">
        <v>9.7235932872655475</v>
      </c>
      <c r="E4689" s="1">
        <v>130.80000000000001</v>
      </c>
      <c r="F4689" s="1">
        <f t="shared" si="148"/>
        <v>160.07690671273446</v>
      </c>
      <c r="G4689" s="34"/>
      <c r="H4689" s="1">
        <v>2566.1</v>
      </c>
      <c r="I4689" s="1">
        <f>IF(Tabel1[[#This Row],[Netto afname 2024 (LDN)]]-Tabel1[[#This Row],[Wind profiel]]&lt;0,0,Tabel1[[#This Row],[Netto afname 2024 (LDN)]]-Tabel1[[#This Row],[Wind profiel]])</f>
        <v>0</v>
      </c>
      <c r="J4689" s="1">
        <f>Tabel1[[#This Row],[Wind profiel]]-Tabel1[[#This Row],[Netto afname 2024 (LDN)]]</f>
        <v>2527.0994999999998</v>
      </c>
    </row>
    <row r="4690" spans="1:10" x14ac:dyDescent="0.2">
      <c r="A4690">
        <f t="shared" si="147"/>
        <v>7</v>
      </c>
      <c r="B4690" t="s">
        <v>4688</v>
      </c>
      <c r="C4690" s="1">
        <v>34.442</v>
      </c>
      <c r="D4690" s="1">
        <v>9.8716683119447188E-2</v>
      </c>
      <c r="E4690" s="1">
        <v>132.32</v>
      </c>
      <c r="F4690" s="1">
        <f t="shared" si="148"/>
        <v>166.66328331688055</v>
      </c>
      <c r="G4690" s="34"/>
      <c r="H4690" s="1">
        <v>2405.1999999999998</v>
      </c>
      <c r="I4690" s="1">
        <f>IF(Tabel1[[#This Row],[Netto afname 2024 (LDN)]]-Tabel1[[#This Row],[Wind profiel]]&lt;0,0,Tabel1[[#This Row],[Netto afname 2024 (LDN)]]-Tabel1[[#This Row],[Wind profiel]])</f>
        <v>0</v>
      </c>
      <c r="J4690" s="1">
        <f>Tabel1[[#This Row],[Wind profiel]]-Tabel1[[#This Row],[Netto afname 2024 (LDN)]]</f>
        <v>2370.7579999999998</v>
      </c>
    </row>
    <row r="4691" spans="1:10" x14ac:dyDescent="0.2">
      <c r="A4691">
        <f t="shared" si="147"/>
        <v>7</v>
      </c>
      <c r="B4691" t="s">
        <v>4689</v>
      </c>
      <c r="C4691" s="1">
        <v>1.1143000000000001</v>
      </c>
      <c r="D4691" s="1">
        <v>149.60513326752221</v>
      </c>
      <c r="E4691" s="1">
        <v>320.71999999999997</v>
      </c>
      <c r="F4691" s="1">
        <f t="shared" si="148"/>
        <v>172.22916673247778</v>
      </c>
      <c r="G4691" s="34"/>
      <c r="H4691" s="1">
        <v>2051.1999999999998</v>
      </c>
      <c r="I4691" s="1">
        <f>IF(Tabel1[[#This Row],[Netto afname 2024 (LDN)]]-Tabel1[[#This Row],[Wind profiel]]&lt;0,0,Tabel1[[#This Row],[Netto afname 2024 (LDN)]]-Tabel1[[#This Row],[Wind profiel]])</f>
        <v>0</v>
      </c>
      <c r="J4691" s="1">
        <f>Tabel1[[#This Row],[Wind profiel]]-Tabel1[[#This Row],[Netto afname 2024 (LDN)]]</f>
        <v>2050.0856999999996</v>
      </c>
    </row>
    <row r="4692" spans="1:10" x14ac:dyDescent="0.2">
      <c r="A4692">
        <f t="shared" si="147"/>
        <v>7</v>
      </c>
      <c r="B4692" t="s">
        <v>4690</v>
      </c>
      <c r="C4692" s="1">
        <v>1.2156</v>
      </c>
      <c r="D4692" s="1">
        <v>243.87956564659427</v>
      </c>
      <c r="E4692" s="1">
        <v>426</v>
      </c>
      <c r="F4692" s="1">
        <f t="shared" si="148"/>
        <v>183.33603435340572</v>
      </c>
      <c r="G4692" s="34"/>
      <c r="H4692" s="1">
        <v>2514.6999999999998</v>
      </c>
      <c r="I4692" s="1">
        <f>IF(Tabel1[[#This Row],[Netto afname 2024 (LDN)]]-Tabel1[[#This Row],[Wind profiel]]&lt;0,0,Tabel1[[#This Row],[Netto afname 2024 (LDN)]]-Tabel1[[#This Row],[Wind profiel]])</f>
        <v>0</v>
      </c>
      <c r="J4692" s="1">
        <f>Tabel1[[#This Row],[Wind profiel]]-Tabel1[[#This Row],[Netto afname 2024 (LDN)]]</f>
        <v>2513.4843999999998</v>
      </c>
    </row>
    <row r="4693" spans="1:10" x14ac:dyDescent="0.2">
      <c r="A4693">
        <f t="shared" si="147"/>
        <v>7</v>
      </c>
      <c r="B4693" t="s">
        <v>4691</v>
      </c>
      <c r="C4693" s="1">
        <v>1.6208000000000002</v>
      </c>
      <c r="D4693" s="1">
        <v>238.746298124383</v>
      </c>
      <c r="E4693" s="1">
        <v>420.96000000000004</v>
      </c>
      <c r="F4693" s="1">
        <f t="shared" si="148"/>
        <v>183.83450187561701</v>
      </c>
      <c r="G4693" s="34"/>
      <c r="H4693" s="1">
        <v>2526.6</v>
      </c>
      <c r="I4693" s="1">
        <f>IF(Tabel1[[#This Row],[Netto afname 2024 (LDN)]]-Tabel1[[#This Row],[Wind profiel]]&lt;0,0,Tabel1[[#This Row],[Netto afname 2024 (LDN)]]-Tabel1[[#This Row],[Wind profiel]])</f>
        <v>0</v>
      </c>
      <c r="J4693" s="1">
        <f>Tabel1[[#This Row],[Wind profiel]]-Tabel1[[#This Row],[Netto afname 2024 (LDN)]]</f>
        <v>2524.9791999999998</v>
      </c>
    </row>
    <row r="4694" spans="1:10" x14ac:dyDescent="0.2">
      <c r="A4694">
        <f t="shared" si="147"/>
        <v>7</v>
      </c>
      <c r="B4694" t="s">
        <v>4692</v>
      </c>
      <c r="C4694" s="1">
        <v>33.783549999999998</v>
      </c>
      <c r="D4694" s="1">
        <v>47.285291214215206</v>
      </c>
      <c r="E4694" s="1">
        <v>199.35999999999999</v>
      </c>
      <c r="F4694" s="1">
        <f t="shared" si="148"/>
        <v>185.85825878578476</v>
      </c>
      <c r="G4694" s="34"/>
      <c r="H4694" s="1">
        <v>2683</v>
      </c>
      <c r="I4694" s="1">
        <f>IF(Tabel1[[#This Row],[Netto afname 2024 (LDN)]]-Tabel1[[#This Row],[Wind profiel]]&lt;0,0,Tabel1[[#This Row],[Netto afname 2024 (LDN)]]-Tabel1[[#This Row],[Wind profiel]])</f>
        <v>0</v>
      </c>
      <c r="J4694" s="1">
        <f>Tabel1[[#This Row],[Wind profiel]]-Tabel1[[#This Row],[Netto afname 2024 (LDN)]]</f>
        <v>2649.2164499999999</v>
      </c>
    </row>
    <row r="4695" spans="1:10" x14ac:dyDescent="0.2">
      <c r="A4695">
        <f t="shared" si="147"/>
        <v>7</v>
      </c>
      <c r="B4695" t="s">
        <v>4693</v>
      </c>
      <c r="C4695" s="1">
        <v>0.55714999999999992</v>
      </c>
      <c r="D4695" s="1">
        <v>139.48667324777887</v>
      </c>
      <c r="E4695" s="1">
        <v>331.28</v>
      </c>
      <c r="F4695" s="1">
        <f t="shared" si="148"/>
        <v>192.35047675222108</v>
      </c>
      <c r="G4695" s="34"/>
      <c r="H4695" s="1">
        <v>2576.1</v>
      </c>
      <c r="I4695" s="1">
        <f>IF(Tabel1[[#This Row],[Netto afname 2024 (LDN)]]-Tabel1[[#This Row],[Wind profiel]]&lt;0,0,Tabel1[[#This Row],[Netto afname 2024 (LDN)]]-Tabel1[[#This Row],[Wind profiel]])</f>
        <v>0</v>
      </c>
      <c r="J4695" s="1">
        <f>Tabel1[[#This Row],[Wind profiel]]-Tabel1[[#This Row],[Netto afname 2024 (LDN)]]</f>
        <v>2575.5428499999998</v>
      </c>
    </row>
    <row r="4696" spans="1:10" x14ac:dyDescent="0.2">
      <c r="A4696">
        <f t="shared" si="147"/>
        <v>7</v>
      </c>
      <c r="B4696" t="s">
        <v>4694</v>
      </c>
      <c r="C4696" s="1">
        <v>3.3935499999999998</v>
      </c>
      <c r="D4696" s="1">
        <v>210.31589338598224</v>
      </c>
      <c r="E4696" s="1">
        <v>404.15999999999997</v>
      </c>
      <c r="F4696" s="1">
        <f t="shared" si="148"/>
        <v>197.23765661401774</v>
      </c>
      <c r="G4696" s="34"/>
      <c r="H4696" s="1">
        <v>2589.9</v>
      </c>
      <c r="I4696" s="1">
        <f>IF(Tabel1[[#This Row],[Netto afname 2024 (LDN)]]-Tabel1[[#This Row],[Wind profiel]]&lt;0,0,Tabel1[[#This Row],[Netto afname 2024 (LDN)]]-Tabel1[[#This Row],[Wind profiel]])</f>
        <v>0</v>
      </c>
      <c r="J4696" s="1">
        <f>Tabel1[[#This Row],[Wind profiel]]-Tabel1[[#This Row],[Netto afname 2024 (LDN)]]</f>
        <v>2586.5064500000003</v>
      </c>
    </row>
    <row r="4697" spans="1:10" x14ac:dyDescent="0.2">
      <c r="A4697">
        <f t="shared" si="147"/>
        <v>7</v>
      </c>
      <c r="B4697" t="s">
        <v>4695</v>
      </c>
      <c r="C4697" s="1">
        <v>33.074449999999999</v>
      </c>
      <c r="D4697" s="1">
        <v>75.222112537018759</v>
      </c>
      <c r="E4697" s="1">
        <v>228.88</v>
      </c>
      <c r="F4697" s="1">
        <f t="shared" si="148"/>
        <v>186.73233746298126</v>
      </c>
      <c r="G4697" s="34"/>
      <c r="H4697" s="1">
        <v>2430.4</v>
      </c>
      <c r="I4697" s="1">
        <f>IF(Tabel1[[#This Row],[Netto afname 2024 (LDN)]]-Tabel1[[#This Row],[Wind profiel]]&lt;0,0,Tabel1[[#This Row],[Netto afname 2024 (LDN)]]-Tabel1[[#This Row],[Wind profiel]])</f>
        <v>0</v>
      </c>
      <c r="J4697" s="1">
        <f>Tabel1[[#This Row],[Wind profiel]]-Tabel1[[#This Row],[Netto afname 2024 (LDN)]]</f>
        <v>2397.32555</v>
      </c>
    </row>
    <row r="4698" spans="1:10" x14ac:dyDescent="0.2">
      <c r="A4698">
        <f t="shared" si="147"/>
        <v>7</v>
      </c>
      <c r="B4698" t="s">
        <v>4696</v>
      </c>
      <c r="C4698" s="1">
        <v>10.9404</v>
      </c>
      <c r="D4698" s="1">
        <v>115.79466929911156</v>
      </c>
      <c r="E4698" s="1">
        <v>298.79999999999995</v>
      </c>
      <c r="F4698" s="1">
        <f t="shared" si="148"/>
        <v>193.94573070088842</v>
      </c>
      <c r="G4698" s="34"/>
      <c r="H4698" s="1">
        <v>2252.8000000000002</v>
      </c>
      <c r="I4698" s="1">
        <f>IF(Tabel1[[#This Row],[Netto afname 2024 (LDN)]]-Tabel1[[#This Row],[Wind profiel]]&lt;0,0,Tabel1[[#This Row],[Netto afname 2024 (LDN)]]-Tabel1[[#This Row],[Wind profiel]])</f>
        <v>0</v>
      </c>
      <c r="J4698" s="1">
        <f>Tabel1[[#This Row],[Wind profiel]]-Tabel1[[#This Row],[Netto afname 2024 (LDN)]]</f>
        <v>2241.8596000000002</v>
      </c>
    </row>
    <row r="4699" spans="1:10" x14ac:dyDescent="0.2">
      <c r="A4699">
        <f t="shared" si="147"/>
        <v>7</v>
      </c>
      <c r="B4699" t="s">
        <v>4697</v>
      </c>
      <c r="C4699" s="1">
        <v>28.617249999999999</v>
      </c>
      <c r="D4699" s="1">
        <v>110.01974333662389</v>
      </c>
      <c r="E4699" s="1">
        <v>280.64</v>
      </c>
      <c r="F4699" s="1">
        <f t="shared" si="148"/>
        <v>199.23750666337611</v>
      </c>
      <c r="G4699" s="34"/>
      <c r="H4699" s="1">
        <v>2080.4</v>
      </c>
      <c r="I4699" s="1">
        <f>IF(Tabel1[[#This Row],[Netto afname 2024 (LDN)]]-Tabel1[[#This Row],[Wind profiel]]&lt;0,0,Tabel1[[#This Row],[Netto afname 2024 (LDN)]]-Tabel1[[#This Row],[Wind profiel]])</f>
        <v>0</v>
      </c>
      <c r="J4699" s="1">
        <f>Tabel1[[#This Row],[Wind profiel]]-Tabel1[[#This Row],[Netto afname 2024 (LDN)]]</f>
        <v>2051.7827500000003</v>
      </c>
    </row>
    <row r="4700" spans="1:10" x14ac:dyDescent="0.2">
      <c r="A4700">
        <f t="shared" si="147"/>
        <v>7</v>
      </c>
      <c r="B4700" t="s">
        <v>4698</v>
      </c>
      <c r="C4700" s="1">
        <v>11.700150000000001</v>
      </c>
      <c r="D4700" s="1">
        <v>47.680157946692987</v>
      </c>
      <c r="E4700" s="1">
        <v>233.2</v>
      </c>
      <c r="F4700" s="1">
        <f t="shared" si="148"/>
        <v>197.21999205330701</v>
      </c>
      <c r="G4700" s="34"/>
      <c r="H4700" s="1">
        <v>1402.7</v>
      </c>
      <c r="I4700" s="1">
        <f>IF(Tabel1[[#This Row],[Netto afname 2024 (LDN)]]-Tabel1[[#This Row],[Wind profiel]]&lt;0,0,Tabel1[[#This Row],[Netto afname 2024 (LDN)]]-Tabel1[[#This Row],[Wind profiel]])</f>
        <v>0</v>
      </c>
      <c r="J4700" s="1">
        <f>Tabel1[[#This Row],[Wind profiel]]-Tabel1[[#This Row],[Netto afname 2024 (LDN)]]</f>
        <v>1390.9998500000002</v>
      </c>
    </row>
    <row r="4701" spans="1:10" x14ac:dyDescent="0.2">
      <c r="A4701">
        <f t="shared" si="147"/>
        <v>7</v>
      </c>
      <c r="B4701" t="s">
        <v>4699</v>
      </c>
      <c r="C4701" s="1">
        <v>40.874549999999999</v>
      </c>
      <c r="D4701" s="1">
        <v>10.266535044422508</v>
      </c>
      <c r="E4701" s="1">
        <v>164</v>
      </c>
      <c r="F4701" s="1">
        <f t="shared" si="148"/>
        <v>194.60801495557749</v>
      </c>
      <c r="G4701" s="34"/>
      <c r="H4701" s="1">
        <v>824.9</v>
      </c>
      <c r="I4701" s="1">
        <f>IF(Tabel1[[#This Row],[Netto afname 2024 (LDN)]]-Tabel1[[#This Row],[Wind profiel]]&lt;0,0,Tabel1[[#This Row],[Netto afname 2024 (LDN)]]-Tabel1[[#This Row],[Wind profiel]])</f>
        <v>0</v>
      </c>
      <c r="J4701" s="1">
        <f>Tabel1[[#This Row],[Wind profiel]]-Tabel1[[#This Row],[Netto afname 2024 (LDN)]]</f>
        <v>784.02544999999998</v>
      </c>
    </row>
    <row r="4702" spans="1:10" x14ac:dyDescent="0.2">
      <c r="A4702">
        <f t="shared" si="147"/>
        <v>7</v>
      </c>
      <c r="B4702" t="s">
        <v>4700</v>
      </c>
      <c r="C4702" s="1">
        <v>142.47845000000001</v>
      </c>
      <c r="D4702" s="1">
        <v>0</v>
      </c>
      <c r="E4702" s="1">
        <v>57.2</v>
      </c>
      <c r="F4702" s="1">
        <f t="shared" si="148"/>
        <v>199.67845</v>
      </c>
      <c r="G4702" s="34"/>
      <c r="H4702" s="1">
        <v>731.7</v>
      </c>
      <c r="I4702" s="1">
        <f>IF(Tabel1[[#This Row],[Netto afname 2024 (LDN)]]-Tabel1[[#This Row],[Wind profiel]]&lt;0,0,Tabel1[[#This Row],[Netto afname 2024 (LDN)]]-Tabel1[[#This Row],[Wind profiel]])</f>
        <v>0</v>
      </c>
      <c r="J4702" s="1">
        <f>Tabel1[[#This Row],[Wind profiel]]-Tabel1[[#This Row],[Netto afname 2024 (LDN)]]</f>
        <v>589.22154999999998</v>
      </c>
    </row>
    <row r="4703" spans="1:10" x14ac:dyDescent="0.2">
      <c r="A4703">
        <f t="shared" si="147"/>
        <v>7</v>
      </c>
      <c r="B4703" t="s">
        <v>4701</v>
      </c>
      <c r="C4703" s="1">
        <v>183.15039999999999</v>
      </c>
      <c r="D4703" s="1">
        <v>0</v>
      </c>
      <c r="E4703" s="1">
        <v>12.479999999999999</v>
      </c>
      <c r="F4703" s="1">
        <f t="shared" si="148"/>
        <v>195.63039999999998</v>
      </c>
      <c r="G4703" s="34"/>
      <c r="H4703" s="1">
        <v>728.5</v>
      </c>
      <c r="I4703" s="1">
        <f>IF(Tabel1[[#This Row],[Netto afname 2024 (LDN)]]-Tabel1[[#This Row],[Wind profiel]]&lt;0,0,Tabel1[[#This Row],[Netto afname 2024 (LDN)]]-Tabel1[[#This Row],[Wind profiel]])</f>
        <v>0</v>
      </c>
      <c r="J4703" s="1">
        <f>Tabel1[[#This Row],[Wind profiel]]-Tabel1[[#This Row],[Netto afname 2024 (LDN)]]</f>
        <v>545.34960000000001</v>
      </c>
    </row>
    <row r="4704" spans="1:10" x14ac:dyDescent="0.2">
      <c r="A4704">
        <f t="shared" si="147"/>
        <v>7</v>
      </c>
      <c r="B4704" t="s">
        <v>4702</v>
      </c>
      <c r="C4704" s="1">
        <v>199.10514999999998</v>
      </c>
      <c r="D4704" s="1">
        <v>0</v>
      </c>
      <c r="E4704" s="1">
        <v>0</v>
      </c>
      <c r="F4704" s="1">
        <f t="shared" si="148"/>
        <v>199.10514999999998</v>
      </c>
      <c r="G4704" s="34"/>
      <c r="H4704" s="1">
        <v>769.1</v>
      </c>
      <c r="I4704" s="1">
        <f>IF(Tabel1[[#This Row],[Netto afname 2024 (LDN)]]-Tabel1[[#This Row],[Wind profiel]]&lt;0,0,Tabel1[[#This Row],[Netto afname 2024 (LDN)]]-Tabel1[[#This Row],[Wind profiel]])</f>
        <v>0</v>
      </c>
      <c r="J4704" s="1">
        <f>Tabel1[[#This Row],[Wind profiel]]-Tabel1[[#This Row],[Netto afname 2024 (LDN)]]</f>
        <v>569.99485000000004</v>
      </c>
    </row>
    <row r="4705" spans="1:10" x14ac:dyDescent="0.2">
      <c r="A4705">
        <f t="shared" si="147"/>
        <v>7</v>
      </c>
      <c r="B4705" t="s">
        <v>4703</v>
      </c>
      <c r="C4705" s="1">
        <v>186.59459999999999</v>
      </c>
      <c r="D4705" s="1">
        <v>0</v>
      </c>
      <c r="E4705" s="1">
        <v>0</v>
      </c>
      <c r="F4705" s="1">
        <f t="shared" si="148"/>
        <v>186.59459999999999</v>
      </c>
      <c r="G4705" s="34"/>
      <c r="H4705" s="1">
        <v>960.3</v>
      </c>
      <c r="I4705" s="1">
        <f>IF(Tabel1[[#This Row],[Netto afname 2024 (LDN)]]-Tabel1[[#This Row],[Wind profiel]]&lt;0,0,Tabel1[[#This Row],[Netto afname 2024 (LDN)]]-Tabel1[[#This Row],[Wind profiel]])</f>
        <v>0</v>
      </c>
      <c r="J4705" s="1">
        <f>Tabel1[[#This Row],[Wind profiel]]-Tabel1[[#This Row],[Netto afname 2024 (LDN)]]</f>
        <v>773.70539999999994</v>
      </c>
    </row>
    <row r="4706" spans="1:10" x14ac:dyDescent="0.2">
      <c r="A4706">
        <f t="shared" si="147"/>
        <v>7</v>
      </c>
      <c r="B4706" t="s">
        <v>4704</v>
      </c>
      <c r="C4706" s="1">
        <v>191.5583</v>
      </c>
      <c r="D4706" s="1">
        <v>0</v>
      </c>
      <c r="E4706" s="1">
        <v>0</v>
      </c>
      <c r="F4706" s="1">
        <f t="shared" si="148"/>
        <v>191.5583</v>
      </c>
      <c r="G4706" s="34"/>
      <c r="H4706" s="1">
        <v>1003.9</v>
      </c>
      <c r="I4706" s="1">
        <f>IF(Tabel1[[#This Row],[Netto afname 2024 (LDN)]]-Tabel1[[#This Row],[Wind profiel]]&lt;0,0,Tabel1[[#This Row],[Netto afname 2024 (LDN)]]-Tabel1[[#This Row],[Wind profiel]])</f>
        <v>0</v>
      </c>
      <c r="J4706" s="1">
        <f>Tabel1[[#This Row],[Wind profiel]]-Tabel1[[#This Row],[Netto afname 2024 (LDN)]]</f>
        <v>812.34169999999995</v>
      </c>
    </row>
    <row r="4707" spans="1:10" x14ac:dyDescent="0.2">
      <c r="A4707">
        <f t="shared" si="147"/>
        <v>7</v>
      </c>
      <c r="B4707" t="s">
        <v>4705</v>
      </c>
      <c r="C4707" s="1">
        <v>189.02579999999998</v>
      </c>
      <c r="D4707" s="1">
        <v>0</v>
      </c>
      <c r="E4707" s="1">
        <v>0</v>
      </c>
      <c r="F4707" s="1">
        <f t="shared" si="148"/>
        <v>189.02579999999998</v>
      </c>
      <c r="G4707" s="34"/>
      <c r="H4707" s="1">
        <v>1285.2</v>
      </c>
      <c r="I4707" s="1">
        <f>IF(Tabel1[[#This Row],[Netto afname 2024 (LDN)]]-Tabel1[[#This Row],[Wind profiel]]&lt;0,0,Tabel1[[#This Row],[Netto afname 2024 (LDN)]]-Tabel1[[#This Row],[Wind profiel]])</f>
        <v>0</v>
      </c>
      <c r="J4707" s="1">
        <f>Tabel1[[#This Row],[Wind profiel]]-Tabel1[[#This Row],[Netto afname 2024 (LDN)]]</f>
        <v>1096.1742000000002</v>
      </c>
    </row>
    <row r="4708" spans="1:10" x14ac:dyDescent="0.2">
      <c r="A4708">
        <f t="shared" si="147"/>
        <v>7</v>
      </c>
      <c r="B4708" t="s">
        <v>4706</v>
      </c>
      <c r="C4708" s="1">
        <v>181.0231</v>
      </c>
      <c r="D4708" s="1">
        <v>0</v>
      </c>
      <c r="E4708" s="1">
        <v>0</v>
      </c>
      <c r="F4708" s="1">
        <f t="shared" si="148"/>
        <v>181.0231</v>
      </c>
      <c r="G4708" s="34"/>
      <c r="H4708" s="1">
        <v>1340.9</v>
      </c>
      <c r="I4708" s="1">
        <f>IF(Tabel1[[#This Row],[Netto afname 2024 (LDN)]]-Tabel1[[#This Row],[Wind profiel]]&lt;0,0,Tabel1[[#This Row],[Netto afname 2024 (LDN)]]-Tabel1[[#This Row],[Wind profiel]])</f>
        <v>0</v>
      </c>
      <c r="J4708" s="1">
        <f>Tabel1[[#This Row],[Wind profiel]]-Tabel1[[#This Row],[Netto afname 2024 (LDN)]]</f>
        <v>1159.8769000000002</v>
      </c>
    </row>
    <row r="4709" spans="1:10" x14ac:dyDescent="0.2">
      <c r="A4709">
        <f t="shared" si="147"/>
        <v>7</v>
      </c>
      <c r="B4709" t="s">
        <v>4707</v>
      </c>
      <c r="C4709" s="1">
        <v>172.05805000000001</v>
      </c>
      <c r="D4709" s="1">
        <v>0</v>
      </c>
      <c r="E4709" s="1">
        <v>0</v>
      </c>
      <c r="F4709" s="1">
        <f t="shared" si="148"/>
        <v>172.05805000000001</v>
      </c>
      <c r="G4709" s="34"/>
      <c r="H4709" s="1">
        <v>1198.5</v>
      </c>
      <c r="I4709" s="1">
        <f>IF(Tabel1[[#This Row],[Netto afname 2024 (LDN)]]-Tabel1[[#This Row],[Wind profiel]]&lt;0,0,Tabel1[[#This Row],[Netto afname 2024 (LDN)]]-Tabel1[[#This Row],[Wind profiel]])</f>
        <v>0</v>
      </c>
      <c r="J4709" s="1">
        <f>Tabel1[[#This Row],[Wind profiel]]-Tabel1[[#This Row],[Netto afname 2024 (LDN)]]</f>
        <v>1026.4419499999999</v>
      </c>
    </row>
    <row r="4710" spans="1:10" x14ac:dyDescent="0.2">
      <c r="A4710">
        <f t="shared" si="147"/>
        <v>7</v>
      </c>
      <c r="B4710" t="s">
        <v>4708</v>
      </c>
      <c r="C4710" s="1">
        <v>168.56319999999999</v>
      </c>
      <c r="D4710" s="1">
        <v>0</v>
      </c>
      <c r="E4710" s="1">
        <v>0</v>
      </c>
      <c r="F4710" s="1">
        <f t="shared" si="148"/>
        <v>168.56319999999999</v>
      </c>
      <c r="G4710" s="34"/>
      <c r="H4710" s="1">
        <v>1067.0999999999999</v>
      </c>
      <c r="I4710" s="1">
        <f>IF(Tabel1[[#This Row],[Netto afname 2024 (LDN)]]-Tabel1[[#This Row],[Wind profiel]]&lt;0,0,Tabel1[[#This Row],[Netto afname 2024 (LDN)]]-Tabel1[[#This Row],[Wind profiel]])</f>
        <v>0</v>
      </c>
      <c r="J4710" s="1">
        <f>Tabel1[[#This Row],[Wind profiel]]-Tabel1[[#This Row],[Netto afname 2024 (LDN)]]</f>
        <v>898.53679999999986</v>
      </c>
    </row>
    <row r="4711" spans="1:10" x14ac:dyDescent="0.2">
      <c r="A4711">
        <f t="shared" si="147"/>
        <v>7</v>
      </c>
      <c r="B4711" t="s">
        <v>4709</v>
      </c>
      <c r="C4711" s="1">
        <v>169.62684999999999</v>
      </c>
      <c r="D4711" s="1">
        <v>0</v>
      </c>
      <c r="E4711" s="1">
        <v>1.9200000000000002</v>
      </c>
      <c r="F4711" s="1">
        <f t="shared" si="148"/>
        <v>171.54684999999998</v>
      </c>
      <c r="G4711" s="34"/>
      <c r="H4711" s="1">
        <v>1101</v>
      </c>
      <c r="I4711" s="1">
        <f>IF(Tabel1[[#This Row],[Netto afname 2024 (LDN)]]-Tabel1[[#This Row],[Wind profiel]]&lt;0,0,Tabel1[[#This Row],[Netto afname 2024 (LDN)]]-Tabel1[[#This Row],[Wind profiel]])</f>
        <v>0</v>
      </c>
      <c r="J4711" s="1">
        <f>Tabel1[[#This Row],[Wind profiel]]-Tabel1[[#This Row],[Netto afname 2024 (LDN)]]</f>
        <v>931.37315000000001</v>
      </c>
    </row>
    <row r="4712" spans="1:10" x14ac:dyDescent="0.2">
      <c r="A4712">
        <f t="shared" si="147"/>
        <v>7</v>
      </c>
      <c r="B4712" t="s">
        <v>4710</v>
      </c>
      <c r="C4712" s="1">
        <v>126.52369999999999</v>
      </c>
      <c r="D4712" s="1">
        <v>0</v>
      </c>
      <c r="E4712" s="1">
        <v>39.599999999999994</v>
      </c>
      <c r="F4712" s="1">
        <f t="shared" si="148"/>
        <v>166.12369999999999</v>
      </c>
      <c r="G4712" s="34"/>
      <c r="H4712" s="1">
        <v>983</v>
      </c>
      <c r="I4712" s="1">
        <f>IF(Tabel1[[#This Row],[Netto afname 2024 (LDN)]]-Tabel1[[#This Row],[Wind profiel]]&lt;0,0,Tabel1[[#This Row],[Netto afname 2024 (LDN)]]-Tabel1[[#This Row],[Wind profiel]])</f>
        <v>0</v>
      </c>
      <c r="J4712" s="1">
        <f>Tabel1[[#This Row],[Wind profiel]]-Tabel1[[#This Row],[Netto afname 2024 (LDN)]]</f>
        <v>856.47630000000004</v>
      </c>
    </row>
    <row r="4713" spans="1:10" x14ac:dyDescent="0.2">
      <c r="A4713">
        <f t="shared" si="147"/>
        <v>7</v>
      </c>
      <c r="B4713" t="s">
        <v>4711</v>
      </c>
      <c r="C4713" s="1">
        <v>38.088799999999999</v>
      </c>
      <c r="D4713" s="1">
        <v>3.0108588351431389</v>
      </c>
      <c r="E4713" s="1">
        <v>135.12</v>
      </c>
      <c r="F4713" s="1">
        <f t="shared" si="148"/>
        <v>170.19794116485687</v>
      </c>
      <c r="G4713" s="34"/>
      <c r="H4713" s="1">
        <v>624.1</v>
      </c>
      <c r="I4713" s="1">
        <f>IF(Tabel1[[#This Row],[Netto afname 2024 (LDN)]]-Tabel1[[#This Row],[Wind profiel]]&lt;0,0,Tabel1[[#This Row],[Netto afname 2024 (LDN)]]-Tabel1[[#This Row],[Wind profiel]])</f>
        <v>0</v>
      </c>
      <c r="J4713" s="1">
        <f>Tabel1[[#This Row],[Wind profiel]]-Tabel1[[#This Row],[Netto afname 2024 (LDN)]]</f>
        <v>586.01120000000003</v>
      </c>
    </row>
    <row r="4714" spans="1:10" x14ac:dyDescent="0.2">
      <c r="A4714">
        <f t="shared" si="147"/>
        <v>7</v>
      </c>
      <c r="B4714" t="s">
        <v>4712</v>
      </c>
      <c r="C4714" s="1">
        <v>0.4052</v>
      </c>
      <c r="D4714" s="1">
        <v>58.292201382033568</v>
      </c>
      <c r="E4714" s="1">
        <v>235.2</v>
      </c>
      <c r="F4714" s="1">
        <f t="shared" si="148"/>
        <v>177.31299861796643</v>
      </c>
      <c r="G4714" s="34"/>
      <c r="H4714" s="1">
        <v>235.3</v>
      </c>
      <c r="I4714" s="1">
        <f>IF(Tabel1[[#This Row],[Netto afname 2024 (LDN)]]-Tabel1[[#This Row],[Wind profiel]]&lt;0,0,Tabel1[[#This Row],[Netto afname 2024 (LDN)]]-Tabel1[[#This Row],[Wind profiel]])</f>
        <v>0</v>
      </c>
      <c r="J4714" s="1">
        <f>Tabel1[[#This Row],[Wind profiel]]-Tabel1[[#This Row],[Netto afname 2024 (LDN)]]</f>
        <v>234.8948</v>
      </c>
    </row>
    <row r="4715" spans="1:10" x14ac:dyDescent="0.2">
      <c r="A4715">
        <f t="shared" si="147"/>
        <v>7</v>
      </c>
      <c r="B4715" t="s">
        <v>4713</v>
      </c>
      <c r="C4715" s="1">
        <v>0</v>
      </c>
      <c r="D4715" s="1">
        <v>143.18854886475816</v>
      </c>
      <c r="E4715" s="1">
        <v>334.4</v>
      </c>
      <c r="F4715" s="1">
        <f t="shared" si="148"/>
        <v>191.21145113524182</v>
      </c>
      <c r="G4715" s="34"/>
      <c r="H4715" s="1">
        <v>74.7</v>
      </c>
      <c r="I4715" s="1">
        <f>IF(Tabel1[[#This Row],[Netto afname 2024 (LDN)]]-Tabel1[[#This Row],[Wind profiel]]&lt;0,0,Tabel1[[#This Row],[Netto afname 2024 (LDN)]]-Tabel1[[#This Row],[Wind profiel]])</f>
        <v>0</v>
      </c>
      <c r="J4715" s="1">
        <f>Tabel1[[#This Row],[Wind profiel]]-Tabel1[[#This Row],[Netto afname 2024 (LDN)]]</f>
        <v>74.7</v>
      </c>
    </row>
    <row r="4716" spans="1:10" x14ac:dyDescent="0.2">
      <c r="A4716">
        <f t="shared" si="147"/>
        <v>7</v>
      </c>
      <c r="B4716" t="s">
        <v>4714</v>
      </c>
      <c r="C4716" s="1">
        <v>0</v>
      </c>
      <c r="D4716" s="1">
        <v>215.6465942744324</v>
      </c>
      <c r="E4716" s="1">
        <v>408.24</v>
      </c>
      <c r="F4716" s="1">
        <f t="shared" si="148"/>
        <v>192.59340572556761</v>
      </c>
      <c r="G4716" s="34"/>
      <c r="H4716" s="1">
        <v>15.5</v>
      </c>
      <c r="I4716" s="1">
        <f>IF(Tabel1[[#This Row],[Netto afname 2024 (LDN)]]-Tabel1[[#This Row],[Wind profiel]]&lt;0,0,Tabel1[[#This Row],[Netto afname 2024 (LDN)]]-Tabel1[[#This Row],[Wind profiel]])</f>
        <v>0</v>
      </c>
      <c r="J4716" s="1">
        <f>Tabel1[[#This Row],[Wind profiel]]-Tabel1[[#This Row],[Netto afname 2024 (LDN)]]</f>
        <v>15.5</v>
      </c>
    </row>
    <row r="4717" spans="1:10" x14ac:dyDescent="0.2">
      <c r="A4717">
        <f t="shared" si="147"/>
        <v>7</v>
      </c>
      <c r="B4717" t="s">
        <v>4715</v>
      </c>
      <c r="C4717" s="1">
        <v>4.7610999999999999</v>
      </c>
      <c r="D4717" s="1">
        <v>196.15004935834156</v>
      </c>
      <c r="E4717" s="1">
        <v>392.15999999999997</v>
      </c>
      <c r="F4717" s="1">
        <f t="shared" si="148"/>
        <v>200.77105064165841</v>
      </c>
      <c r="G4717" s="34"/>
      <c r="H4717" s="1">
        <v>26.5</v>
      </c>
      <c r="I4717" s="1">
        <f>IF(Tabel1[[#This Row],[Netto afname 2024 (LDN)]]-Tabel1[[#This Row],[Wind profiel]]&lt;0,0,Tabel1[[#This Row],[Netto afname 2024 (LDN)]]-Tabel1[[#This Row],[Wind profiel]])</f>
        <v>0</v>
      </c>
      <c r="J4717" s="1">
        <f>Tabel1[[#This Row],[Wind profiel]]-Tabel1[[#This Row],[Netto afname 2024 (LDN)]]</f>
        <v>21.738900000000001</v>
      </c>
    </row>
    <row r="4718" spans="1:10" x14ac:dyDescent="0.2">
      <c r="A4718">
        <f t="shared" si="147"/>
        <v>7</v>
      </c>
      <c r="B4718" t="s">
        <v>4716</v>
      </c>
      <c r="C4718" s="1">
        <v>0</v>
      </c>
      <c r="D4718" s="1">
        <v>196.39684106614015</v>
      </c>
      <c r="E4718" s="1">
        <v>397.59999999999997</v>
      </c>
      <c r="F4718" s="1">
        <f t="shared" si="148"/>
        <v>201.20315893385981</v>
      </c>
      <c r="G4718" s="34"/>
      <c r="H4718" s="1">
        <v>0</v>
      </c>
      <c r="I4718" s="1">
        <f>IF(Tabel1[[#This Row],[Netto afname 2024 (LDN)]]-Tabel1[[#This Row],[Wind profiel]]&lt;0,0,Tabel1[[#This Row],[Netto afname 2024 (LDN)]]-Tabel1[[#This Row],[Wind profiel]])</f>
        <v>0</v>
      </c>
      <c r="J4718" s="1">
        <f>Tabel1[[#This Row],[Wind profiel]]-Tabel1[[#This Row],[Netto afname 2024 (LDN)]]</f>
        <v>0</v>
      </c>
    </row>
    <row r="4719" spans="1:10" x14ac:dyDescent="0.2">
      <c r="A4719">
        <f t="shared" si="147"/>
        <v>7</v>
      </c>
      <c r="B4719" t="s">
        <v>4717</v>
      </c>
      <c r="C4719" s="1">
        <v>0.25324999999999998</v>
      </c>
      <c r="D4719" s="1">
        <v>157.15695952615991</v>
      </c>
      <c r="E4719" s="1">
        <v>364.24</v>
      </c>
      <c r="F4719" s="1">
        <f t="shared" si="148"/>
        <v>207.33629047384008</v>
      </c>
      <c r="G4719" s="34"/>
      <c r="H4719" s="1">
        <v>17</v>
      </c>
      <c r="I4719" s="1">
        <f>IF(Tabel1[[#This Row],[Netto afname 2024 (LDN)]]-Tabel1[[#This Row],[Wind profiel]]&lt;0,0,Tabel1[[#This Row],[Netto afname 2024 (LDN)]]-Tabel1[[#This Row],[Wind profiel]])</f>
        <v>0</v>
      </c>
      <c r="J4719" s="1">
        <f>Tabel1[[#This Row],[Wind profiel]]-Tabel1[[#This Row],[Netto afname 2024 (LDN)]]</f>
        <v>16.746749999999999</v>
      </c>
    </row>
    <row r="4720" spans="1:10" x14ac:dyDescent="0.2">
      <c r="A4720">
        <f t="shared" si="147"/>
        <v>7</v>
      </c>
      <c r="B4720" t="s">
        <v>4718</v>
      </c>
      <c r="C4720" s="1">
        <v>2.2792500000000002</v>
      </c>
      <c r="D4720" s="1">
        <v>153.5044422507404</v>
      </c>
      <c r="E4720" s="1">
        <v>353.68</v>
      </c>
      <c r="F4720" s="1">
        <f t="shared" si="148"/>
        <v>202.4548077492596</v>
      </c>
      <c r="G4720" s="34"/>
      <c r="H4720" s="1">
        <v>24.3</v>
      </c>
      <c r="I4720" s="1">
        <f>IF(Tabel1[[#This Row],[Netto afname 2024 (LDN)]]-Tabel1[[#This Row],[Wind profiel]]&lt;0,0,Tabel1[[#This Row],[Netto afname 2024 (LDN)]]-Tabel1[[#This Row],[Wind profiel]])</f>
        <v>0</v>
      </c>
      <c r="J4720" s="1">
        <f>Tabel1[[#This Row],[Wind profiel]]-Tabel1[[#This Row],[Netto afname 2024 (LDN)]]</f>
        <v>22.02075</v>
      </c>
    </row>
    <row r="4721" spans="1:10" x14ac:dyDescent="0.2">
      <c r="A4721">
        <f t="shared" si="147"/>
        <v>7</v>
      </c>
      <c r="B4721" t="s">
        <v>4719</v>
      </c>
      <c r="C4721" s="1">
        <v>1.36755</v>
      </c>
      <c r="D4721" s="1">
        <v>161.00691016781838</v>
      </c>
      <c r="E4721" s="1">
        <v>362.96000000000004</v>
      </c>
      <c r="F4721" s="1">
        <f t="shared" si="148"/>
        <v>203.32063983218166</v>
      </c>
      <c r="G4721" s="34"/>
      <c r="H4721" s="1">
        <v>15.6</v>
      </c>
      <c r="I4721" s="1">
        <f>IF(Tabel1[[#This Row],[Netto afname 2024 (LDN)]]-Tabel1[[#This Row],[Wind profiel]]&lt;0,0,Tabel1[[#This Row],[Netto afname 2024 (LDN)]]-Tabel1[[#This Row],[Wind profiel]])</f>
        <v>0</v>
      </c>
      <c r="J4721" s="1">
        <f>Tabel1[[#This Row],[Wind profiel]]-Tabel1[[#This Row],[Netto afname 2024 (LDN)]]</f>
        <v>14.23245</v>
      </c>
    </row>
    <row r="4722" spans="1:10" x14ac:dyDescent="0.2">
      <c r="A4722">
        <f t="shared" si="147"/>
        <v>7</v>
      </c>
      <c r="B4722" t="s">
        <v>4720</v>
      </c>
      <c r="C4722" s="1">
        <v>6.3312500000000007</v>
      </c>
      <c r="D4722" s="1">
        <v>126.35735439289239</v>
      </c>
      <c r="E4722" s="1">
        <v>314.72000000000003</v>
      </c>
      <c r="F4722" s="1">
        <f t="shared" si="148"/>
        <v>194.69389560710766</v>
      </c>
      <c r="G4722" s="34"/>
      <c r="H4722" s="1">
        <v>5.2</v>
      </c>
      <c r="I4722" s="1">
        <f>IF(Tabel1[[#This Row],[Netto afname 2024 (LDN)]]-Tabel1[[#This Row],[Wind profiel]]&lt;0,0,Tabel1[[#This Row],[Netto afname 2024 (LDN)]]-Tabel1[[#This Row],[Wind profiel]])</f>
        <v>1.1312500000000005</v>
      </c>
      <c r="J4722" s="1">
        <f>Tabel1[[#This Row],[Wind profiel]]-Tabel1[[#This Row],[Netto afname 2024 (LDN)]]</f>
        <v>-1.1312500000000005</v>
      </c>
    </row>
    <row r="4723" spans="1:10" x14ac:dyDescent="0.2">
      <c r="A4723">
        <f t="shared" si="147"/>
        <v>7</v>
      </c>
      <c r="B4723" t="s">
        <v>4721</v>
      </c>
      <c r="C4723" s="1">
        <v>2.7351000000000001</v>
      </c>
      <c r="D4723" s="1">
        <v>29.516288252714705</v>
      </c>
      <c r="E4723" s="1">
        <v>222.4</v>
      </c>
      <c r="F4723" s="1">
        <f t="shared" si="148"/>
        <v>195.61881174728529</v>
      </c>
      <c r="G4723" s="34"/>
      <c r="H4723" s="1">
        <v>74.2</v>
      </c>
      <c r="I4723" s="1">
        <f>IF(Tabel1[[#This Row],[Netto afname 2024 (LDN)]]-Tabel1[[#This Row],[Wind profiel]]&lt;0,0,Tabel1[[#This Row],[Netto afname 2024 (LDN)]]-Tabel1[[#This Row],[Wind profiel]])</f>
        <v>0</v>
      </c>
      <c r="J4723" s="1">
        <f>Tabel1[[#This Row],[Wind profiel]]-Tabel1[[#This Row],[Netto afname 2024 (LDN)]]</f>
        <v>71.4649</v>
      </c>
    </row>
    <row r="4724" spans="1:10" x14ac:dyDescent="0.2">
      <c r="A4724">
        <f t="shared" si="147"/>
        <v>7</v>
      </c>
      <c r="B4724" t="s">
        <v>4722</v>
      </c>
      <c r="C4724" s="1">
        <v>44.7746</v>
      </c>
      <c r="D4724" s="1">
        <v>3.7018756169792693</v>
      </c>
      <c r="E4724" s="1">
        <v>153.12</v>
      </c>
      <c r="F4724" s="1">
        <f t="shared" si="148"/>
        <v>194.19272438302073</v>
      </c>
      <c r="G4724" s="34"/>
      <c r="H4724" s="1">
        <v>202.2</v>
      </c>
      <c r="I4724" s="1">
        <f>IF(Tabel1[[#This Row],[Netto afname 2024 (LDN)]]-Tabel1[[#This Row],[Wind profiel]]&lt;0,0,Tabel1[[#This Row],[Netto afname 2024 (LDN)]]-Tabel1[[#This Row],[Wind profiel]])</f>
        <v>0</v>
      </c>
      <c r="J4724" s="1">
        <f>Tabel1[[#This Row],[Wind profiel]]-Tabel1[[#This Row],[Netto afname 2024 (LDN)]]</f>
        <v>157.4254</v>
      </c>
    </row>
    <row r="4725" spans="1:10" x14ac:dyDescent="0.2">
      <c r="A4725">
        <f t="shared" si="147"/>
        <v>7</v>
      </c>
      <c r="B4725" t="s">
        <v>4723</v>
      </c>
      <c r="C4725" s="1">
        <v>121.00285</v>
      </c>
      <c r="D4725" s="1">
        <v>0</v>
      </c>
      <c r="E4725" s="1">
        <v>82.559999999999988</v>
      </c>
      <c r="F4725" s="1">
        <f t="shared" si="148"/>
        <v>203.56284999999997</v>
      </c>
      <c r="G4725" s="34"/>
      <c r="H4725" s="1">
        <v>187.8</v>
      </c>
      <c r="I4725" s="1">
        <f>IF(Tabel1[[#This Row],[Netto afname 2024 (LDN)]]-Tabel1[[#This Row],[Wind profiel]]&lt;0,0,Tabel1[[#This Row],[Netto afname 2024 (LDN)]]-Tabel1[[#This Row],[Wind profiel]])</f>
        <v>0</v>
      </c>
      <c r="J4725" s="1">
        <f>Tabel1[[#This Row],[Wind profiel]]-Tabel1[[#This Row],[Netto afname 2024 (LDN)]]</f>
        <v>66.797150000000016</v>
      </c>
    </row>
    <row r="4726" spans="1:10" x14ac:dyDescent="0.2">
      <c r="A4726">
        <f t="shared" si="147"/>
        <v>7</v>
      </c>
      <c r="B4726" t="s">
        <v>4724</v>
      </c>
      <c r="C4726" s="1">
        <v>181.88415000000001</v>
      </c>
      <c r="D4726" s="1">
        <v>0</v>
      </c>
      <c r="E4726" s="1">
        <v>20.64</v>
      </c>
      <c r="F4726" s="1">
        <f t="shared" si="148"/>
        <v>202.52415000000002</v>
      </c>
      <c r="G4726" s="34"/>
      <c r="H4726" s="1">
        <v>280.89999999999998</v>
      </c>
      <c r="I4726" s="1">
        <f>IF(Tabel1[[#This Row],[Netto afname 2024 (LDN)]]-Tabel1[[#This Row],[Wind profiel]]&lt;0,0,Tabel1[[#This Row],[Netto afname 2024 (LDN)]]-Tabel1[[#This Row],[Wind profiel]])</f>
        <v>0</v>
      </c>
      <c r="J4726" s="1">
        <f>Tabel1[[#This Row],[Wind profiel]]-Tabel1[[#This Row],[Netto afname 2024 (LDN)]]</f>
        <v>99.015849999999972</v>
      </c>
    </row>
    <row r="4727" spans="1:10" x14ac:dyDescent="0.2">
      <c r="A4727">
        <f t="shared" si="147"/>
        <v>7</v>
      </c>
      <c r="B4727" t="s">
        <v>4725</v>
      </c>
      <c r="C4727" s="1">
        <v>211.31179999999998</v>
      </c>
      <c r="D4727" s="1">
        <v>0</v>
      </c>
      <c r="E4727" s="1">
        <v>2.4</v>
      </c>
      <c r="F4727" s="1">
        <f t="shared" si="148"/>
        <v>213.71179999999998</v>
      </c>
      <c r="G4727" s="34"/>
      <c r="H4727" s="1">
        <v>871</v>
      </c>
      <c r="I4727" s="1">
        <f>IF(Tabel1[[#This Row],[Netto afname 2024 (LDN)]]-Tabel1[[#This Row],[Wind profiel]]&lt;0,0,Tabel1[[#This Row],[Netto afname 2024 (LDN)]]-Tabel1[[#This Row],[Wind profiel]])</f>
        <v>0</v>
      </c>
      <c r="J4727" s="1">
        <f>Tabel1[[#This Row],[Wind profiel]]-Tabel1[[#This Row],[Netto afname 2024 (LDN)]]</f>
        <v>659.68820000000005</v>
      </c>
    </row>
    <row r="4728" spans="1:10" x14ac:dyDescent="0.2">
      <c r="A4728">
        <f t="shared" si="147"/>
        <v>7</v>
      </c>
      <c r="B4728" t="s">
        <v>4726</v>
      </c>
      <c r="C4728" s="1">
        <v>208.17149999999998</v>
      </c>
      <c r="D4728" s="1">
        <v>0</v>
      </c>
      <c r="E4728" s="1">
        <v>0</v>
      </c>
      <c r="F4728" s="1">
        <f t="shared" si="148"/>
        <v>208.17149999999998</v>
      </c>
      <c r="G4728" s="34"/>
      <c r="H4728" s="1">
        <v>1216.5</v>
      </c>
      <c r="I4728" s="1">
        <f>IF(Tabel1[[#This Row],[Netto afname 2024 (LDN)]]-Tabel1[[#This Row],[Wind profiel]]&lt;0,0,Tabel1[[#This Row],[Netto afname 2024 (LDN)]]-Tabel1[[#This Row],[Wind profiel]])</f>
        <v>0</v>
      </c>
      <c r="J4728" s="1">
        <f>Tabel1[[#This Row],[Wind profiel]]-Tabel1[[#This Row],[Netto afname 2024 (LDN)]]</f>
        <v>1008.3285000000001</v>
      </c>
    </row>
    <row r="4729" spans="1:10" x14ac:dyDescent="0.2">
      <c r="A4729">
        <f t="shared" si="147"/>
        <v>7</v>
      </c>
      <c r="B4729" t="s">
        <v>4727</v>
      </c>
      <c r="C4729" s="1">
        <v>207.25980000000001</v>
      </c>
      <c r="D4729" s="1">
        <v>0</v>
      </c>
      <c r="E4729" s="1">
        <v>0</v>
      </c>
      <c r="F4729" s="1">
        <f t="shared" si="148"/>
        <v>207.25980000000001</v>
      </c>
      <c r="G4729" s="34"/>
      <c r="H4729" s="1">
        <v>3119.8</v>
      </c>
      <c r="I4729" s="1">
        <f>IF(Tabel1[[#This Row],[Netto afname 2024 (LDN)]]-Tabel1[[#This Row],[Wind profiel]]&lt;0,0,Tabel1[[#This Row],[Netto afname 2024 (LDN)]]-Tabel1[[#This Row],[Wind profiel]])</f>
        <v>0</v>
      </c>
      <c r="J4729" s="1">
        <f>Tabel1[[#This Row],[Wind profiel]]-Tabel1[[#This Row],[Netto afname 2024 (LDN)]]</f>
        <v>2912.5402000000004</v>
      </c>
    </row>
    <row r="4730" spans="1:10" x14ac:dyDescent="0.2">
      <c r="A4730">
        <f t="shared" si="147"/>
        <v>7</v>
      </c>
      <c r="B4730" t="s">
        <v>4728</v>
      </c>
      <c r="C4730" s="1">
        <v>206.7533</v>
      </c>
      <c r="D4730" s="1">
        <v>0</v>
      </c>
      <c r="E4730" s="1">
        <v>0</v>
      </c>
      <c r="F4730" s="1">
        <f t="shared" si="148"/>
        <v>206.7533</v>
      </c>
      <c r="G4730" s="34"/>
      <c r="H4730" s="1">
        <v>943</v>
      </c>
      <c r="I4730" s="1">
        <f>IF(Tabel1[[#This Row],[Netto afname 2024 (LDN)]]-Tabel1[[#This Row],[Wind profiel]]&lt;0,0,Tabel1[[#This Row],[Netto afname 2024 (LDN)]]-Tabel1[[#This Row],[Wind profiel]])</f>
        <v>0</v>
      </c>
      <c r="J4730" s="1">
        <f>Tabel1[[#This Row],[Wind profiel]]-Tabel1[[#This Row],[Netto afname 2024 (LDN)]]</f>
        <v>736.24670000000003</v>
      </c>
    </row>
    <row r="4731" spans="1:10" x14ac:dyDescent="0.2">
      <c r="A4731">
        <f t="shared" si="147"/>
        <v>7</v>
      </c>
      <c r="B4731" t="s">
        <v>4729</v>
      </c>
      <c r="C4731" s="1">
        <v>256.33965000000001</v>
      </c>
      <c r="D4731" s="1">
        <v>0</v>
      </c>
      <c r="E4731" s="1">
        <v>0</v>
      </c>
      <c r="F4731" s="1">
        <f t="shared" si="148"/>
        <v>256.33965000000001</v>
      </c>
      <c r="G4731" s="34"/>
      <c r="H4731" s="1">
        <v>905.9</v>
      </c>
      <c r="I4731" s="1">
        <f>IF(Tabel1[[#This Row],[Netto afname 2024 (LDN)]]-Tabel1[[#This Row],[Wind profiel]]&lt;0,0,Tabel1[[#This Row],[Netto afname 2024 (LDN)]]-Tabel1[[#This Row],[Wind profiel]])</f>
        <v>0</v>
      </c>
      <c r="J4731" s="1">
        <f>Tabel1[[#This Row],[Wind profiel]]-Tabel1[[#This Row],[Netto afname 2024 (LDN)]]</f>
        <v>649.56034999999997</v>
      </c>
    </row>
    <row r="4732" spans="1:10" x14ac:dyDescent="0.2">
      <c r="A4732">
        <f t="shared" si="147"/>
        <v>7</v>
      </c>
      <c r="B4732" t="s">
        <v>4730</v>
      </c>
      <c r="C4732" s="1">
        <v>266.57095000000004</v>
      </c>
      <c r="D4732" s="1">
        <v>0</v>
      </c>
      <c r="E4732" s="1">
        <v>0</v>
      </c>
      <c r="F4732" s="1">
        <f t="shared" si="148"/>
        <v>266.57095000000004</v>
      </c>
      <c r="G4732" s="34"/>
      <c r="H4732" s="1">
        <v>833.1</v>
      </c>
      <c r="I4732" s="1">
        <f>IF(Tabel1[[#This Row],[Netto afname 2024 (LDN)]]-Tabel1[[#This Row],[Wind profiel]]&lt;0,0,Tabel1[[#This Row],[Netto afname 2024 (LDN)]]-Tabel1[[#This Row],[Wind profiel]])</f>
        <v>0</v>
      </c>
      <c r="J4732" s="1">
        <f>Tabel1[[#This Row],[Wind profiel]]-Tabel1[[#This Row],[Netto afname 2024 (LDN)]]</f>
        <v>566.52904999999998</v>
      </c>
    </row>
    <row r="4733" spans="1:10" x14ac:dyDescent="0.2">
      <c r="A4733">
        <f t="shared" si="147"/>
        <v>7</v>
      </c>
      <c r="B4733" t="s">
        <v>4731</v>
      </c>
      <c r="C4733" s="1">
        <v>294.5804</v>
      </c>
      <c r="D4733" s="1">
        <v>0</v>
      </c>
      <c r="E4733" s="1">
        <v>0</v>
      </c>
      <c r="F4733" s="1">
        <f t="shared" si="148"/>
        <v>294.5804</v>
      </c>
      <c r="G4733" s="34"/>
      <c r="H4733" s="1">
        <v>1093.3</v>
      </c>
      <c r="I4733" s="1">
        <f>IF(Tabel1[[#This Row],[Netto afname 2024 (LDN)]]-Tabel1[[#This Row],[Wind profiel]]&lt;0,0,Tabel1[[#This Row],[Netto afname 2024 (LDN)]]-Tabel1[[#This Row],[Wind profiel]])</f>
        <v>0</v>
      </c>
      <c r="J4733" s="1">
        <f>Tabel1[[#This Row],[Wind profiel]]-Tabel1[[#This Row],[Netto afname 2024 (LDN)]]</f>
        <v>798.7195999999999</v>
      </c>
    </row>
    <row r="4734" spans="1:10" x14ac:dyDescent="0.2">
      <c r="A4734">
        <f t="shared" si="147"/>
        <v>7</v>
      </c>
      <c r="B4734" t="s">
        <v>4732</v>
      </c>
      <c r="C4734" s="1">
        <v>263.43065000000001</v>
      </c>
      <c r="D4734" s="1">
        <v>0</v>
      </c>
      <c r="E4734" s="1">
        <v>0</v>
      </c>
      <c r="F4734" s="1">
        <f t="shared" si="148"/>
        <v>263.43065000000001</v>
      </c>
      <c r="G4734" s="34"/>
      <c r="H4734" s="1">
        <v>1132.5</v>
      </c>
      <c r="I4734" s="1">
        <f>IF(Tabel1[[#This Row],[Netto afname 2024 (LDN)]]-Tabel1[[#This Row],[Wind profiel]]&lt;0,0,Tabel1[[#This Row],[Netto afname 2024 (LDN)]]-Tabel1[[#This Row],[Wind profiel]])</f>
        <v>0</v>
      </c>
      <c r="J4734" s="1">
        <f>Tabel1[[#This Row],[Wind profiel]]-Tabel1[[#This Row],[Netto afname 2024 (LDN)]]</f>
        <v>869.06934999999999</v>
      </c>
    </row>
    <row r="4735" spans="1:10" x14ac:dyDescent="0.2">
      <c r="A4735">
        <f t="shared" si="147"/>
        <v>7</v>
      </c>
      <c r="B4735" t="s">
        <v>4733</v>
      </c>
      <c r="C4735" s="1">
        <v>256.08639999999997</v>
      </c>
      <c r="D4735" s="1">
        <v>0</v>
      </c>
      <c r="E4735" s="1">
        <v>1.1200000000000001</v>
      </c>
      <c r="F4735" s="1">
        <f t="shared" si="148"/>
        <v>257.20639999999997</v>
      </c>
      <c r="G4735" s="34"/>
      <c r="H4735" s="1">
        <v>1919.6</v>
      </c>
      <c r="I4735" s="1">
        <f>IF(Tabel1[[#This Row],[Netto afname 2024 (LDN)]]-Tabel1[[#This Row],[Wind profiel]]&lt;0,0,Tabel1[[#This Row],[Netto afname 2024 (LDN)]]-Tabel1[[#This Row],[Wind profiel]])</f>
        <v>0</v>
      </c>
      <c r="J4735" s="1">
        <f>Tabel1[[#This Row],[Wind profiel]]-Tabel1[[#This Row],[Netto afname 2024 (LDN)]]</f>
        <v>1663.5136</v>
      </c>
    </row>
    <row r="4736" spans="1:10" x14ac:dyDescent="0.2">
      <c r="A4736">
        <f t="shared" si="147"/>
        <v>7</v>
      </c>
      <c r="B4736" t="s">
        <v>4734</v>
      </c>
      <c r="C4736" s="1">
        <v>191.2544</v>
      </c>
      <c r="D4736" s="1">
        <v>0</v>
      </c>
      <c r="E4736" s="1">
        <v>27.119999999999997</v>
      </c>
      <c r="F4736" s="1">
        <f t="shared" si="148"/>
        <v>218.37440000000001</v>
      </c>
      <c r="G4736" s="34"/>
      <c r="H4736" s="1">
        <v>2906.9</v>
      </c>
      <c r="I4736" s="1">
        <f>IF(Tabel1[[#This Row],[Netto afname 2024 (LDN)]]-Tabel1[[#This Row],[Wind profiel]]&lt;0,0,Tabel1[[#This Row],[Netto afname 2024 (LDN)]]-Tabel1[[#This Row],[Wind profiel]])</f>
        <v>0</v>
      </c>
      <c r="J4736" s="1">
        <f>Tabel1[[#This Row],[Wind profiel]]-Tabel1[[#This Row],[Netto afname 2024 (LDN)]]</f>
        <v>2715.6456000000003</v>
      </c>
    </row>
    <row r="4737" spans="1:10" x14ac:dyDescent="0.2">
      <c r="A4737">
        <f t="shared" si="147"/>
        <v>7</v>
      </c>
      <c r="B4737" t="s">
        <v>4735</v>
      </c>
      <c r="C4737" s="1">
        <v>120.09115</v>
      </c>
      <c r="D4737" s="1">
        <v>9.8716683119447188E-2</v>
      </c>
      <c r="E4737" s="1">
        <v>89.68</v>
      </c>
      <c r="F4737" s="1">
        <f t="shared" si="148"/>
        <v>209.67243331688056</v>
      </c>
      <c r="G4737" s="34"/>
      <c r="H4737" s="1">
        <v>3062.6</v>
      </c>
      <c r="I4737" s="1">
        <f>IF(Tabel1[[#This Row],[Netto afname 2024 (LDN)]]-Tabel1[[#This Row],[Wind profiel]]&lt;0,0,Tabel1[[#This Row],[Netto afname 2024 (LDN)]]-Tabel1[[#This Row],[Wind profiel]])</f>
        <v>0</v>
      </c>
      <c r="J4737" s="1">
        <f>Tabel1[[#This Row],[Wind profiel]]-Tabel1[[#This Row],[Netto afname 2024 (LDN)]]</f>
        <v>2942.5088499999997</v>
      </c>
    </row>
    <row r="4738" spans="1:10" x14ac:dyDescent="0.2">
      <c r="A4738">
        <f t="shared" si="147"/>
        <v>7</v>
      </c>
      <c r="B4738" t="s">
        <v>4736</v>
      </c>
      <c r="C4738" s="1">
        <v>51.207150000000006</v>
      </c>
      <c r="D4738" s="1">
        <v>16.48568608094768</v>
      </c>
      <c r="E4738" s="1">
        <v>161.92000000000002</v>
      </c>
      <c r="F4738" s="1">
        <f t="shared" si="148"/>
        <v>196.64146391905234</v>
      </c>
      <c r="G4738" s="34"/>
      <c r="H4738" s="1">
        <v>2707</v>
      </c>
      <c r="I4738" s="1">
        <f>IF(Tabel1[[#This Row],[Netto afname 2024 (LDN)]]-Tabel1[[#This Row],[Wind profiel]]&lt;0,0,Tabel1[[#This Row],[Netto afname 2024 (LDN)]]-Tabel1[[#This Row],[Wind profiel]])</f>
        <v>0</v>
      </c>
      <c r="J4738" s="1">
        <f>Tabel1[[#This Row],[Wind profiel]]-Tabel1[[#This Row],[Netto afname 2024 (LDN)]]</f>
        <v>2655.7928499999998</v>
      </c>
    </row>
    <row r="4739" spans="1:10" x14ac:dyDescent="0.2">
      <c r="A4739">
        <f t="shared" si="147"/>
        <v>7</v>
      </c>
      <c r="B4739" t="s">
        <v>4737</v>
      </c>
      <c r="C4739" s="1">
        <v>5.1156499999999996</v>
      </c>
      <c r="D4739" s="1">
        <v>127.73938795656467</v>
      </c>
      <c r="E4739" s="1">
        <v>303.36</v>
      </c>
      <c r="F4739" s="1">
        <f t="shared" si="148"/>
        <v>180.73626204343537</v>
      </c>
      <c r="G4739" s="34"/>
      <c r="H4739" s="1">
        <v>2566.6999999999998</v>
      </c>
      <c r="I4739" s="1">
        <f>IF(Tabel1[[#This Row],[Netto afname 2024 (LDN)]]-Tabel1[[#This Row],[Wind profiel]]&lt;0,0,Tabel1[[#This Row],[Netto afname 2024 (LDN)]]-Tabel1[[#This Row],[Wind profiel]])</f>
        <v>0</v>
      </c>
      <c r="J4739" s="1">
        <f>Tabel1[[#This Row],[Wind profiel]]-Tabel1[[#This Row],[Netto afname 2024 (LDN)]]</f>
        <v>2561.5843499999996</v>
      </c>
    </row>
    <row r="4740" spans="1:10" x14ac:dyDescent="0.2">
      <c r="A4740">
        <f t="shared" ref="A4740:A4803" si="149">MONTH(B4740)</f>
        <v>7</v>
      </c>
      <c r="B4740" t="s">
        <v>4738</v>
      </c>
      <c r="C4740" s="1">
        <v>0.35454999999999998</v>
      </c>
      <c r="D4740" s="1">
        <v>75.518262586377091</v>
      </c>
      <c r="E4740" s="1">
        <v>252.40000000000003</v>
      </c>
      <c r="F4740" s="1">
        <f t="shared" ref="F4740:F4803" si="150">C4740+E4740-D4740</f>
        <v>177.23628741362293</v>
      </c>
      <c r="G4740" s="34"/>
      <c r="H4740" s="1">
        <v>2705.7</v>
      </c>
      <c r="I4740" s="1">
        <f>IF(Tabel1[[#This Row],[Netto afname 2024 (LDN)]]-Tabel1[[#This Row],[Wind profiel]]&lt;0,0,Tabel1[[#This Row],[Netto afname 2024 (LDN)]]-Tabel1[[#This Row],[Wind profiel]])</f>
        <v>0</v>
      </c>
      <c r="J4740" s="1">
        <f>Tabel1[[#This Row],[Wind profiel]]-Tabel1[[#This Row],[Netto afname 2024 (LDN)]]</f>
        <v>2705.3454499999998</v>
      </c>
    </row>
    <row r="4741" spans="1:10" x14ac:dyDescent="0.2">
      <c r="A4741">
        <f t="shared" si="149"/>
        <v>7</v>
      </c>
      <c r="B4741" t="s">
        <v>4739</v>
      </c>
      <c r="C4741" s="1">
        <v>12.459900000000001</v>
      </c>
      <c r="D4741" s="1">
        <v>105.18262586377098</v>
      </c>
      <c r="E4741" s="1">
        <v>268.39999999999998</v>
      </c>
      <c r="F4741" s="1">
        <f t="shared" si="150"/>
        <v>175.67727413622902</v>
      </c>
      <c r="G4741" s="34"/>
      <c r="H4741" s="1">
        <v>2543.5</v>
      </c>
      <c r="I4741" s="1">
        <f>IF(Tabel1[[#This Row],[Netto afname 2024 (LDN)]]-Tabel1[[#This Row],[Wind profiel]]&lt;0,0,Tabel1[[#This Row],[Netto afname 2024 (LDN)]]-Tabel1[[#This Row],[Wind profiel]])</f>
        <v>0</v>
      </c>
      <c r="J4741" s="1">
        <f>Tabel1[[#This Row],[Wind profiel]]-Tabel1[[#This Row],[Netto afname 2024 (LDN)]]</f>
        <v>2531.0401000000002</v>
      </c>
    </row>
    <row r="4742" spans="1:10" x14ac:dyDescent="0.2">
      <c r="A4742">
        <f t="shared" si="149"/>
        <v>7</v>
      </c>
      <c r="B4742" t="s">
        <v>4740</v>
      </c>
      <c r="C4742" s="1">
        <v>1.8234000000000001</v>
      </c>
      <c r="D4742" s="1">
        <v>184.25468904244818</v>
      </c>
      <c r="E4742" s="1">
        <v>366.23999999999995</v>
      </c>
      <c r="F4742" s="1">
        <f t="shared" si="150"/>
        <v>183.80871095755177</v>
      </c>
      <c r="G4742" s="34"/>
      <c r="H4742" s="1">
        <v>1263.4000000000001</v>
      </c>
      <c r="I4742" s="1">
        <f>IF(Tabel1[[#This Row],[Netto afname 2024 (LDN)]]-Tabel1[[#This Row],[Wind profiel]]&lt;0,0,Tabel1[[#This Row],[Netto afname 2024 (LDN)]]-Tabel1[[#This Row],[Wind profiel]])</f>
        <v>0</v>
      </c>
      <c r="J4742" s="1">
        <f>Tabel1[[#This Row],[Wind profiel]]-Tabel1[[#This Row],[Netto afname 2024 (LDN)]]</f>
        <v>1261.5766000000001</v>
      </c>
    </row>
    <row r="4743" spans="1:10" x14ac:dyDescent="0.2">
      <c r="A4743">
        <f t="shared" si="149"/>
        <v>7</v>
      </c>
      <c r="B4743" t="s">
        <v>4741</v>
      </c>
      <c r="C4743" s="1">
        <v>17.4236</v>
      </c>
      <c r="D4743" s="1">
        <v>58.440276406712734</v>
      </c>
      <c r="E4743" s="1">
        <v>220.72</v>
      </c>
      <c r="F4743" s="1">
        <f t="shared" si="150"/>
        <v>179.70332359328725</v>
      </c>
      <c r="G4743" s="34"/>
      <c r="H4743" s="1">
        <v>2126.3000000000002</v>
      </c>
      <c r="I4743" s="1">
        <f>IF(Tabel1[[#This Row],[Netto afname 2024 (LDN)]]-Tabel1[[#This Row],[Wind profiel]]&lt;0,0,Tabel1[[#This Row],[Netto afname 2024 (LDN)]]-Tabel1[[#This Row],[Wind profiel]])</f>
        <v>0</v>
      </c>
      <c r="J4743" s="1">
        <f>Tabel1[[#This Row],[Wind profiel]]-Tabel1[[#This Row],[Netto afname 2024 (LDN)]]</f>
        <v>2108.8764000000001</v>
      </c>
    </row>
    <row r="4744" spans="1:10" x14ac:dyDescent="0.2">
      <c r="A4744">
        <f t="shared" si="149"/>
        <v>7</v>
      </c>
      <c r="B4744" t="s">
        <v>4742</v>
      </c>
      <c r="C4744" s="1">
        <v>0</v>
      </c>
      <c r="D4744" s="1">
        <v>237.01875616979271</v>
      </c>
      <c r="E4744" s="1">
        <v>422.96000000000004</v>
      </c>
      <c r="F4744" s="1">
        <f t="shared" si="150"/>
        <v>185.94124383020733</v>
      </c>
      <c r="G4744" s="34"/>
      <c r="H4744" s="1">
        <v>2036.4</v>
      </c>
      <c r="I4744" s="1">
        <f>IF(Tabel1[[#This Row],[Netto afname 2024 (LDN)]]-Tabel1[[#This Row],[Wind profiel]]&lt;0,0,Tabel1[[#This Row],[Netto afname 2024 (LDN)]]-Tabel1[[#This Row],[Wind profiel]])</f>
        <v>0</v>
      </c>
      <c r="J4744" s="1">
        <f>Tabel1[[#This Row],[Wind profiel]]-Tabel1[[#This Row],[Netto afname 2024 (LDN)]]</f>
        <v>2036.4</v>
      </c>
    </row>
    <row r="4745" spans="1:10" x14ac:dyDescent="0.2">
      <c r="A4745">
        <f t="shared" si="149"/>
        <v>7</v>
      </c>
      <c r="B4745" t="s">
        <v>4743</v>
      </c>
      <c r="C4745" s="1">
        <v>38.645949999999999</v>
      </c>
      <c r="D4745" s="1">
        <v>83.168805528134257</v>
      </c>
      <c r="E4745" s="1">
        <v>230.72</v>
      </c>
      <c r="F4745" s="1">
        <f t="shared" si="150"/>
        <v>186.19714447186573</v>
      </c>
      <c r="G4745" s="34"/>
      <c r="H4745" s="1">
        <v>1783.6</v>
      </c>
      <c r="I4745" s="1">
        <f>IF(Tabel1[[#This Row],[Netto afname 2024 (LDN)]]-Tabel1[[#This Row],[Wind profiel]]&lt;0,0,Tabel1[[#This Row],[Netto afname 2024 (LDN)]]-Tabel1[[#This Row],[Wind profiel]])</f>
        <v>0</v>
      </c>
      <c r="J4745" s="1">
        <f>Tabel1[[#This Row],[Wind profiel]]-Tabel1[[#This Row],[Netto afname 2024 (LDN)]]</f>
        <v>1744.9540499999998</v>
      </c>
    </row>
    <row r="4746" spans="1:10" x14ac:dyDescent="0.2">
      <c r="A4746">
        <f t="shared" si="149"/>
        <v>7</v>
      </c>
      <c r="B4746" t="s">
        <v>4744</v>
      </c>
      <c r="C4746" s="1">
        <v>0</v>
      </c>
      <c r="D4746" s="1">
        <v>157.10760118460018</v>
      </c>
      <c r="E4746" s="1">
        <v>342.88</v>
      </c>
      <c r="F4746" s="1">
        <f t="shared" si="150"/>
        <v>185.77239881539981</v>
      </c>
      <c r="G4746" s="34"/>
      <c r="H4746" s="1">
        <v>1969.8</v>
      </c>
      <c r="I4746" s="1">
        <f>IF(Tabel1[[#This Row],[Netto afname 2024 (LDN)]]-Tabel1[[#This Row],[Wind profiel]]&lt;0,0,Tabel1[[#This Row],[Netto afname 2024 (LDN)]]-Tabel1[[#This Row],[Wind profiel]])</f>
        <v>0</v>
      </c>
      <c r="J4746" s="1">
        <f>Tabel1[[#This Row],[Wind profiel]]-Tabel1[[#This Row],[Netto afname 2024 (LDN)]]</f>
        <v>1969.8</v>
      </c>
    </row>
    <row r="4747" spans="1:10" x14ac:dyDescent="0.2">
      <c r="A4747">
        <f t="shared" si="149"/>
        <v>7</v>
      </c>
      <c r="B4747" t="s">
        <v>4745</v>
      </c>
      <c r="C4747" s="1">
        <v>38.595299999999995</v>
      </c>
      <c r="D4747" s="1">
        <v>62.537018756169793</v>
      </c>
      <c r="E4747" s="1">
        <v>217.04000000000002</v>
      </c>
      <c r="F4747" s="1">
        <f t="shared" si="150"/>
        <v>193.09828124383023</v>
      </c>
      <c r="G4747" s="34"/>
      <c r="H4747" s="1">
        <v>1194.4000000000001</v>
      </c>
      <c r="I4747" s="1">
        <f>IF(Tabel1[[#This Row],[Netto afname 2024 (LDN)]]-Tabel1[[#This Row],[Wind profiel]]&lt;0,0,Tabel1[[#This Row],[Netto afname 2024 (LDN)]]-Tabel1[[#This Row],[Wind profiel]])</f>
        <v>0</v>
      </c>
      <c r="J4747" s="1">
        <f>Tabel1[[#This Row],[Wind profiel]]-Tabel1[[#This Row],[Netto afname 2024 (LDN)]]</f>
        <v>1155.8047000000001</v>
      </c>
    </row>
    <row r="4748" spans="1:10" x14ac:dyDescent="0.2">
      <c r="A4748">
        <f t="shared" si="149"/>
        <v>7</v>
      </c>
      <c r="B4748" t="s">
        <v>4746</v>
      </c>
      <c r="C4748" s="1">
        <v>67.212549999999993</v>
      </c>
      <c r="D4748" s="1">
        <v>5.4294175715695951</v>
      </c>
      <c r="E4748" s="1">
        <v>126.8</v>
      </c>
      <c r="F4748" s="1">
        <f t="shared" si="150"/>
        <v>188.58313242843039</v>
      </c>
      <c r="G4748" s="34"/>
      <c r="H4748" s="1">
        <v>978.5</v>
      </c>
      <c r="I4748" s="1">
        <f>IF(Tabel1[[#This Row],[Netto afname 2024 (LDN)]]-Tabel1[[#This Row],[Wind profiel]]&lt;0,0,Tabel1[[#This Row],[Netto afname 2024 (LDN)]]-Tabel1[[#This Row],[Wind profiel]])</f>
        <v>0</v>
      </c>
      <c r="J4748" s="1">
        <f>Tabel1[[#This Row],[Wind profiel]]-Tabel1[[#This Row],[Netto afname 2024 (LDN)]]</f>
        <v>911.28745000000004</v>
      </c>
    </row>
    <row r="4749" spans="1:10" x14ac:dyDescent="0.2">
      <c r="A4749">
        <f t="shared" si="149"/>
        <v>7</v>
      </c>
      <c r="B4749" t="s">
        <v>4747</v>
      </c>
      <c r="C4749" s="1">
        <v>109.8092</v>
      </c>
      <c r="D4749" s="1">
        <v>9.8716683119447188E-2</v>
      </c>
      <c r="E4749" s="1">
        <v>83.360000000000014</v>
      </c>
      <c r="F4749" s="1">
        <f t="shared" si="150"/>
        <v>193.07048331688057</v>
      </c>
      <c r="G4749" s="34"/>
      <c r="H4749" s="1">
        <v>1240.4000000000001</v>
      </c>
      <c r="I4749" s="1">
        <f>IF(Tabel1[[#This Row],[Netto afname 2024 (LDN)]]-Tabel1[[#This Row],[Wind profiel]]&lt;0,0,Tabel1[[#This Row],[Netto afname 2024 (LDN)]]-Tabel1[[#This Row],[Wind profiel]])</f>
        <v>0</v>
      </c>
      <c r="J4749" s="1">
        <f>Tabel1[[#This Row],[Wind profiel]]-Tabel1[[#This Row],[Netto afname 2024 (LDN)]]</f>
        <v>1130.5908000000002</v>
      </c>
    </row>
    <row r="4750" spans="1:10" x14ac:dyDescent="0.2">
      <c r="A4750">
        <f t="shared" si="149"/>
        <v>7</v>
      </c>
      <c r="B4750" t="s">
        <v>4748</v>
      </c>
      <c r="C4750" s="1">
        <v>171.14634999999998</v>
      </c>
      <c r="D4750" s="1">
        <v>0</v>
      </c>
      <c r="E4750" s="1">
        <v>15.76</v>
      </c>
      <c r="F4750" s="1">
        <f t="shared" si="150"/>
        <v>186.90634999999997</v>
      </c>
      <c r="G4750" s="34"/>
      <c r="H4750" s="1">
        <v>1379.2</v>
      </c>
      <c r="I4750" s="1">
        <f>IF(Tabel1[[#This Row],[Netto afname 2024 (LDN)]]-Tabel1[[#This Row],[Wind profiel]]&lt;0,0,Tabel1[[#This Row],[Netto afname 2024 (LDN)]]-Tabel1[[#This Row],[Wind profiel]])</f>
        <v>0</v>
      </c>
      <c r="J4750" s="1">
        <f>Tabel1[[#This Row],[Wind profiel]]-Tabel1[[#This Row],[Netto afname 2024 (LDN)]]</f>
        <v>1208.0536500000001</v>
      </c>
    </row>
    <row r="4751" spans="1:10" x14ac:dyDescent="0.2">
      <c r="A4751">
        <f t="shared" si="149"/>
        <v>7</v>
      </c>
      <c r="B4751" t="s">
        <v>4749</v>
      </c>
      <c r="C4751" s="1">
        <v>183.50495000000001</v>
      </c>
      <c r="D4751" s="1">
        <v>0</v>
      </c>
      <c r="E4751" s="1">
        <v>0.96000000000000008</v>
      </c>
      <c r="F4751" s="1">
        <f t="shared" si="150"/>
        <v>184.46495000000002</v>
      </c>
      <c r="G4751" s="34"/>
      <c r="H4751" s="1">
        <v>1576.2</v>
      </c>
      <c r="I4751" s="1">
        <f>IF(Tabel1[[#This Row],[Netto afname 2024 (LDN)]]-Tabel1[[#This Row],[Wind profiel]]&lt;0,0,Tabel1[[#This Row],[Netto afname 2024 (LDN)]]-Tabel1[[#This Row],[Wind profiel]])</f>
        <v>0</v>
      </c>
      <c r="J4751" s="1">
        <f>Tabel1[[#This Row],[Wind profiel]]-Tabel1[[#This Row],[Netto afname 2024 (LDN)]]</f>
        <v>1392.69505</v>
      </c>
    </row>
    <row r="4752" spans="1:10" x14ac:dyDescent="0.2">
      <c r="A4752">
        <f t="shared" si="149"/>
        <v>7</v>
      </c>
      <c r="B4752" t="s">
        <v>4750</v>
      </c>
      <c r="C4752" s="1">
        <v>181.327</v>
      </c>
      <c r="D4752" s="1">
        <v>0</v>
      </c>
      <c r="E4752" s="1">
        <v>0</v>
      </c>
      <c r="F4752" s="1">
        <f t="shared" si="150"/>
        <v>181.327</v>
      </c>
      <c r="G4752" s="34"/>
      <c r="H4752" s="1">
        <v>2118.6999999999998</v>
      </c>
      <c r="I4752" s="1">
        <f>IF(Tabel1[[#This Row],[Netto afname 2024 (LDN)]]-Tabel1[[#This Row],[Wind profiel]]&lt;0,0,Tabel1[[#This Row],[Netto afname 2024 (LDN)]]-Tabel1[[#This Row],[Wind profiel]])</f>
        <v>0</v>
      </c>
      <c r="J4752" s="1">
        <f>Tabel1[[#This Row],[Wind profiel]]-Tabel1[[#This Row],[Netto afname 2024 (LDN)]]</f>
        <v>1937.3729999999998</v>
      </c>
    </row>
    <row r="4753" spans="1:10" x14ac:dyDescent="0.2">
      <c r="A4753">
        <f t="shared" si="149"/>
        <v>7</v>
      </c>
      <c r="B4753" t="s">
        <v>4751</v>
      </c>
      <c r="C4753" s="1">
        <v>173.32429999999999</v>
      </c>
      <c r="D4753" s="1">
        <v>0</v>
      </c>
      <c r="E4753" s="1">
        <v>0</v>
      </c>
      <c r="F4753" s="1">
        <f t="shared" si="150"/>
        <v>173.32429999999999</v>
      </c>
      <c r="G4753" s="34"/>
      <c r="H4753" s="1">
        <v>2526</v>
      </c>
      <c r="I4753" s="1">
        <f>IF(Tabel1[[#This Row],[Netto afname 2024 (LDN)]]-Tabel1[[#This Row],[Wind profiel]]&lt;0,0,Tabel1[[#This Row],[Netto afname 2024 (LDN)]]-Tabel1[[#This Row],[Wind profiel]])</f>
        <v>0</v>
      </c>
      <c r="J4753" s="1">
        <f>Tabel1[[#This Row],[Wind profiel]]-Tabel1[[#This Row],[Netto afname 2024 (LDN)]]</f>
        <v>2352.6756999999998</v>
      </c>
    </row>
    <row r="4754" spans="1:10" x14ac:dyDescent="0.2">
      <c r="A4754">
        <f t="shared" si="149"/>
        <v>7</v>
      </c>
      <c r="B4754" t="s">
        <v>4752</v>
      </c>
      <c r="C4754" s="1">
        <v>189.0258</v>
      </c>
      <c r="D4754" s="1">
        <v>0</v>
      </c>
      <c r="E4754" s="1">
        <v>0</v>
      </c>
      <c r="F4754" s="1">
        <f t="shared" si="150"/>
        <v>189.0258</v>
      </c>
      <c r="G4754" s="34"/>
      <c r="H4754" s="1">
        <v>2905.7</v>
      </c>
      <c r="I4754" s="1">
        <f>IF(Tabel1[[#This Row],[Netto afname 2024 (LDN)]]-Tabel1[[#This Row],[Wind profiel]]&lt;0,0,Tabel1[[#This Row],[Netto afname 2024 (LDN)]]-Tabel1[[#This Row],[Wind profiel]])</f>
        <v>0</v>
      </c>
      <c r="J4754" s="1">
        <f>Tabel1[[#This Row],[Wind profiel]]-Tabel1[[#This Row],[Netto afname 2024 (LDN)]]</f>
        <v>2716.6741999999999</v>
      </c>
    </row>
    <row r="4755" spans="1:10" x14ac:dyDescent="0.2">
      <c r="A4755">
        <f t="shared" si="149"/>
        <v>7</v>
      </c>
      <c r="B4755" t="s">
        <v>4753</v>
      </c>
      <c r="C4755" s="1">
        <v>206.70265000000001</v>
      </c>
      <c r="D4755" s="1">
        <v>0</v>
      </c>
      <c r="E4755" s="1">
        <v>0</v>
      </c>
      <c r="F4755" s="1">
        <f t="shared" si="150"/>
        <v>206.70265000000001</v>
      </c>
      <c r="G4755" s="34"/>
      <c r="H4755" s="1">
        <v>2458.6999999999998</v>
      </c>
      <c r="I4755" s="1">
        <f>IF(Tabel1[[#This Row],[Netto afname 2024 (LDN)]]-Tabel1[[#This Row],[Wind profiel]]&lt;0,0,Tabel1[[#This Row],[Netto afname 2024 (LDN)]]-Tabel1[[#This Row],[Wind profiel]])</f>
        <v>0</v>
      </c>
      <c r="J4755" s="1">
        <f>Tabel1[[#This Row],[Wind profiel]]-Tabel1[[#This Row],[Netto afname 2024 (LDN)]]</f>
        <v>2251.9973499999996</v>
      </c>
    </row>
    <row r="4756" spans="1:10" x14ac:dyDescent="0.2">
      <c r="A4756">
        <f t="shared" si="149"/>
        <v>7</v>
      </c>
      <c r="B4756" t="s">
        <v>4754</v>
      </c>
      <c r="C4756" s="1">
        <v>193.43234999999999</v>
      </c>
      <c r="D4756" s="1">
        <v>0</v>
      </c>
      <c r="E4756" s="1">
        <v>0</v>
      </c>
      <c r="F4756" s="1">
        <f t="shared" si="150"/>
        <v>193.43234999999999</v>
      </c>
      <c r="G4756" s="34"/>
      <c r="H4756" s="1">
        <v>2232.8000000000002</v>
      </c>
      <c r="I4756" s="1">
        <f>IF(Tabel1[[#This Row],[Netto afname 2024 (LDN)]]-Tabel1[[#This Row],[Wind profiel]]&lt;0,0,Tabel1[[#This Row],[Netto afname 2024 (LDN)]]-Tabel1[[#This Row],[Wind profiel]])</f>
        <v>0</v>
      </c>
      <c r="J4756" s="1">
        <f>Tabel1[[#This Row],[Wind profiel]]-Tabel1[[#This Row],[Netto afname 2024 (LDN)]]</f>
        <v>2039.3676500000001</v>
      </c>
    </row>
    <row r="4757" spans="1:10" x14ac:dyDescent="0.2">
      <c r="A4757">
        <f t="shared" si="149"/>
        <v>7</v>
      </c>
      <c r="B4757" t="s">
        <v>4755</v>
      </c>
      <c r="C4757" s="1">
        <v>186.44265000000001</v>
      </c>
      <c r="D4757" s="1">
        <v>0</v>
      </c>
      <c r="E4757" s="1">
        <v>0</v>
      </c>
      <c r="F4757" s="1">
        <f t="shared" si="150"/>
        <v>186.44265000000001</v>
      </c>
      <c r="G4757" s="34"/>
      <c r="H4757" s="1">
        <v>2951.6</v>
      </c>
      <c r="I4757" s="1">
        <f>IF(Tabel1[[#This Row],[Netto afname 2024 (LDN)]]-Tabel1[[#This Row],[Wind profiel]]&lt;0,0,Tabel1[[#This Row],[Netto afname 2024 (LDN)]]-Tabel1[[#This Row],[Wind profiel]])</f>
        <v>0</v>
      </c>
      <c r="J4757" s="1">
        <f>Tabel1[[#This Row],[Wind profiel]]-Tabel1[[#This Row],[Netto afname 2024 (LDN)]]</f>
        <v>2765.15735</v>
      </c>
    </row>
    <row r="4758" spans="1:10" x14ac:dyDescent="0.2">
      <c r="A4758">
        <f t="shared" si="149"/>
        <v>7</v>
      </c>
      <c r="B4758" t="s">
        <v>4756</v>
      </c>
      <c r="C4758" s="1">
        <v>181.27634999999998</v>
      </c>
      <c r="D4758" s="1">
        <v>0</v>
      </c>
      <c r="E4758" s="1">
        <v>0</v>
      </c>
      <c r="F4758" s="1">
        <f t="shared" si="150"/>
        <v>181.27634999999998</v>
      </c>
      <c r="G4758" s="34"/>
      <c r="H4758" s="1">
        <v>3088.2</v>
      </c>
      <c r="I4758" s="1">
        <f>IF(Tabel1[[#This Row],[Netto afname 2024 (LDN)]]-Tabel1[[#This Row],[Wind profiel]]&lt;0,0,Tabel1[[#This Row],[Netto afname 2024 (LDN)]]-Tabel1[[#This Row],[Wind profiel]])</f>
        <v>0</v>
      </c>
      <c r="J4758" s="1">
        <f>Tabel1[[#This Row],[Wind profiel]]-Tabel1[[#This Row],[Netto afname 2024 (LDN)]]</f>
        <v>2906.9236499999997</v>
      </c>
    </row>
    <row r="4759" spans="1:10" x14ac:dyDescent="0.2">
      <c r="A4759">
        <f t="shared" si="149"/>
        <v>7</v>
      </c>
      <c r="B4759" t="s">
        <v>4757</v>
      </c>
      <c r="C4759" s="1">
        <v>176.31264999999999</v>
      </c>
      <c r="D4759" s="1">
        <v>0</v>
      </c>
      <c r="E4759" s="1">
        <v>0.64</v>
      </c>
      <c r="F4759" s="1">
        <f t="shared" si="150"/>
        <v>176.95264999999998</v>
      </c>
      <c r="G4759" s="34"/>
      <c r="H4759" s="1">
        <v>1837.2</v>
      </c>
      <c r="I4759" s="1">
        <f>IF(Tabel1[[#This Row],[Netto afname 2024 (LDN)]]-Tabel1[[#This Row],[Wind profiel]]&lt;0,0,Tabel1[[#This Row],[Netto afname 2024 (LDN)]]-Tabel1[[#This Row],[Wind profiel]])</f>
        <v>0</v>
      </c>
      <c r="J4759" s="1">
        <f>Tabel1[[#This Row],[Wind profiel]]-Tabel1[[#This Row],[Netto afname 2024 (LDN)]]</f>
        <v>1660.88735</v>
      </c>
    </row>
    <row r="4760" spans="1:10" x14ac:dyDescent="0.2">
      <c r="A4760">
        <f t="shared" si="149"/>
        <v>7</v>
      </c>
      <c r="B4760" t="s">
        <v>4758</v>
      </c>
      <c r="C4760" s="1">
        <v>172.96974999999998</v>
      </c>
      <c r="D4760" s="1">
        <v>0</v>
      </c>
      <c r="E4760" s="1">
        <v>9.92</v>
      </c>
      <c r="F4760" s="1">
        <f t="shared" si="150"/>
        <v>182.88974999999996</v>
      </c>
      <c r="G4760" s="34"/>
      <c r="H4760" s="1">
        <v>918.6</v>
      </c>
      <c r="I4760" s="1">
        <f>IF(Tabel1[[#This Row],[Netto afname 2024 (LDN)]]-Tabel1[[#This Row],[Wind profiel]]&lt;0,0,Tabel1[[#This Row],[Netto afname 2024 (LDN)]]-Tabel1[[#This Row],[Wind profiel]])</f>
        <v>0</v>
      </c>
      <c r="J4760" s="1">
        <f>Tabel1[[#This Row],[Wind profiel]]-Tabel1[[#This Row],[Netto afname 2024 (LDN)]]</f>
        <v>745.63025000000005</v>
      </c>
    </row>
    <row r="4761" spans="1:10" x14ac:dyDescent="0.2">
      <c r="A4761">
        <f t="shared" si="149"/>
        <v>7</v>
      </c>
      <c r="B4761" t="s">
        <v>4759</v>
      </c>
      <c r="C4761" s="1">
        <v>132.04455000000002</v>
      </c>
      <c r="D4761" s="1">
        <v>0</v>
      </c>
      <c r="E4761" s="1">
        <v>40.64</v>
      </c>
      <c r="F4761" s="1">
        <f t="shared" si="150"/>
        <v>172.68455</v>
      </c>
      <c r="G4761" s="34"/>
      <c r="H4761" s="1">
        <v>709.2</v>
      </c>
      <c r="I4761" s="1">
        <f>IF(Tabel1[[#This Row],[Netto afname 2024 (LDN)]]-Tabel1[[#This Row],[Wind profiel]]&lt;0,0,Tabel1[[#This Row],[Netto afname 2024 (LDN)]]-Tabel1[[#This Row],[Wind profiel]])</f>
        <v>0</v>
      </c>
      <c r="J4761" s="1">
        <f>Tabel1[[#This Row],[Wind profiel]]-Tabel1[[#This Row],[Netto afname 2024 (LDN)]]</f>
        <v>577.15544999999997</v>
      </c>
    </row>
    <row r="4762" spans="1:10" x14ac:dyDescent="0.2">
      <c r="A4762">
        <f t="shared" si="149"/>
        <v>7</v>
      </c>
      <c r="B4762" t="s">
        <v>4760</v>
      </c>
      <c r="C4762" s="1">
        <v>63.970950000000002</v>
      </c>
      <c r="D4762" s="1">
        <v>26.850937808489633</v>
      </c>
      <c r="E4762" s="1">
        <v>137.6</v>
      </c>
      <c r="F4762" s="1">
        <f t="shared" si="150"/>
        <v>174.72001219151036</v>
      </c>
      <c r="G4762" s="34"/>
      <c r="H4762" s="1">
        <v>687.1</v>
      </c>
      <c r="I4762" s="1">
        <f>IF(Tabel1[[#This Row],[Netto afname 2024 (LDN)]]-Tabel1[[#This Row],[Wind profiel]]&lt;0,0,Tabel1[[#This Row],[Netto afname 2024 (LDN)]]-Tabel1[[#This Row],[Wind profiel]])</f>
        <v>0</v>
      </c>
      <c r="J4762" s="1">
        <f>Tabel1[[#This Row],[Wind profiel]]-Tabel1[[#This Row],[Netto afname 2024 (LDN)]]</f>
        <v>623.12905000000001</v>
      </c>
    </row>
    <row r="4763" spans="1:10" x14ac:dyDescent="0.2">
      <c r="A4763">
        <f t="shared" si="149"/>
        <v>7</v>
      </c>
      <c r="B4763" t="s">
        <v>4761</v>
      </c>
      <c r="C4763" s="1">
        <v>41.127800000000008</v>
      </c>
      <c r="D4763" s="1">
        <v>0</v>
      </c>
      <c r="E4763" s="1">
        <v>138.96</v>
      </c>
      <c r="F4763" s="1">
        <f t="shared" si="150"/>
        <v>180.08780000000002</v>
      </c>
      <c r="G4763" s="34"/>
      <c r="H4763" s="1">
        <v>764.3</v>
      </c>
      <c r="I4763" s="1">
        <f>IF(Tabel1[[#This Row],[Netto afname 2024 (LDN)]]-Tabel1[[#This Row],[Wind profiel]]&lt;0,0,Tabel1[[#This Row],[Netto afname 2024 (LDN)]]-Tabel1[[#This Row],[Wind profiel]])</f>
        <v>0</v>
      </c>
      <c r="J4763" s="1">
        <f>Tabel1[[#This Row],[Wind profiel]]-Tabel1[[#This Row],[Netto afname 2024 (LDN)]]</f>
        <v>723.17219999999998</v>
      </c>
    </row>
    <row r="4764" spans="1:10" x14ac:dyDescent="0.2">
      <c r="A4764">
        <f t="shared" si="149"/>
        <v>7</v>
      </c>
      <c r="B4764" t="s">
        <v>4762</v>
      </c>
      <c r="C4764" s="1">
        <v>2.6338000000000004</v>
      </c>
      <c r="D4764" s="1">
        <v>82.922013820335636</v>
      </c>
      <c r="E4764" s="1">
        <v>253.44</v>
      </c>
      <c r="F4764" s="1">
        <f t="shared" si="150"/>
        <v>173.15178617966438</v>
      </c>
      <c r="G4764" s="34"/>
      <c r="H4764" s="1">
        <v>856.3</v>
      </c>
      <c r="I4764" s="1">
        <f>IF(Tabel1[[#This Row],[Netto afname 2024 (LDN)]]-Tabel1[[#This Row],[Wind profiel]]&lt;0,0,Tabel1[[#This Row],[Netto afname 2024 (LDN)]]-Tabel1[[#This Row],[Wind profiel]])</f>
        <v>0</v>
      </c>
      <c r="J4764" s="1">
        <f>Tabel1[[#This Row],[Wind profiel]]-Tabel1[[#This Row],[Netto afname 2024 (LDN)]]</f>
        <v>853.6662</v>
      </c>
    </row>
    <row r="4765" spans="1:10" x14ac:dyDescent="0.2">
      <c r="A4765">
        <f t="shared" si="149"/>
        <v>7</v>
      </c>
      <c r="B4765" t="s">
        <v>4763</v>
      </c>
      <c r="C4765" s="1">
        <v>0</v>
      </c>
      <c r="D4765" s="1">
        <v>256.51530108588355</v>
      </c>
      <c r="E4765" s="1">
        <v>435.2</v>
      </c>
      <c r="F4765" s="1">
        <f t="shared" si="150"/>
        <v>178.68469891411644</v>
      </c>
      <c r="G4765" s="34"/>
      <c r="H4765" s="1">
        <v>587.70000000000005</v>
      </c>
      <c r="I4765" s="1">
        <f>IF(Tabel1[[#This Row],[Netto afname 2024 (LDN)]]-Tabel1[[#This Row],[Wind profiel]]&lt;0,0,Tabel1[[#This Row],[Netto afname 2024 (LDN)]]-Tabel1[[#This Row],[Wind profiel]])</f>
        <v>0</v>
      </c>
      <c r="J4765" s="1">
        <f>Tabel1[[#This Row],[Wind profiel]]-Tabel1[[#This Row],[Netto afname 2024 (LDN)]]</f>
        <v>587.70000000000005</v>
      </c>
    </row>
    <row r="4766" spans="1:10" x14ac:dyDescent="0.2">
      <c r="A4766">
        <f t="shared" si="149"/>
        <v>7</v>
      </c>
      <c r="B4766" t="s">
        <v>4764</v>
      </c>
      <c r="C4766" s="1">
        <v>0.1013</v>
      </c>
      <c r="D4766" s="1">
        <v>184.89634748272459</v>
      </c>
      <c r="E4766" s="1">
        <v>365.12</v>
      </c>
      <c r="F4766" s="1">
        <f t="shared" si="150"/>
        <v>180.32495251727539</v>
      </c>
      <c r="G4766" s="34"/>
      <c r="H4766" s="1">
        <v>476.9</v>
      </c>
      <c r="I4766" s="1">
        <f>IF(Tabel1[[#This Row],[Netto afname 2024 (LDN)]]-Tabel1[[#This Row],[Wind profiel]]&lt;0,0,Tabel1[[#This Row],[Netto afname 2024 (LDN)]]-Tabel1[[#This Row],[Wind profiel]])</f>
        <v>0</v>
      </c>
      <c r="J4766" s="1">
        <f>Tabel1[[#This Row],[Wind profiel]]-Tabel1[[#This Row],[Netto afname 2024 (LDN)]]</f>
        <v>476.7987</v>
      </c>
    </row>
    <row r="4767" spans="1:10" x14ac:dyDescent="0.2">
      <c r="A4767">
        <f t="shared" si="149"/>
        <v>7</v>
      </c>
      <c r="B4767" t="s">
        <v>4765</v>
      </c>
      <c r="C4767" s="1">
        <v>1.0129999999999999</v>
      </c>
      <c r="D4767" s="1">
        <v>193.18854886475816</v>
      </c>
      <c r="E4767" s="1">
        <v>375.44</v>
      </c>
      <c r="F4767" s="1">
        <f t="shared" si="150"/>
        <v>183.26445113524181</v>
      </c>
      <c r="G4767" s="34"/>
      <c r="H4767" s="1">
        <v>423</v>
      </c>
      <c r="I4767" s="1">
        <f>IF(Tabel1[[#This Row],[Netto afname 2024 (LDN)]]-Tabel1[[#This Row],[Wind profiel]]&lt;0,0,Tabel1[[#This Row],[Netto afname 2024 (LDN)]]-Tabel1[[#This Row],[Wind profiel]])</f>
        <v>0</v>
      </c>
      <c r="J4767" s="1">
        <f>Tabel1[[#This Row],[Wind profiel]]-Tabel1[[#This Row],[Netto afname 2024 (LDN)]]</f>
        <v>421.98700000000002</v>
      </c>
    </row>
    <row r="4768" spans="1:10" x14ac:dyDescent="0.2">
      <c r="A4768">
        <f t="shared" si="149"/>
        <v>7</v>
      </c>
      <c r="B4768" t="s">
        <v>4766</v>
      </c>
      <c r="C4768" s="1">
        <v>2.9883500000000001</v>
      </c>
      <c r="D4768" s="1">
        <v>180.20730503455084</v>
      </c>
      <c r="E4768" s="1">
        <v>360.88</v>
      </c>
      <c r="F4768" s="1">
        <f t="shared" si="150"/>
        <v>183.66104496544918</v>
      </c>
      <c r="G4768" s="34"/>
      <c r="H4768" s="1">
        <v>415.9</v>
      </c>
      <c r="I4768" s="1">
        <f>IF(Tabel1[[#This Row],[Netto afname 2024 (LDN)]]-Tabel1[[#This Row],[Wind profiel]]&lt;0,0,Tabel1[[#This Row],[Netto afname 2024 (LDN)]]-Tabel1[[#This Row],[Wind profiel]])</f>
        <v>0</v>
      </c>
      <c r="J4768" s="1">
        <f>Tabel1[[#This Row],[Wind profiel]]-Tabel1[[#This Row],[Netto afname 2024 (LDN)]]</f>
        <v>412.91164999999995</v>
      </c>
    </row>
    <row r="4769" spans="1:10" x14ac:dyDescent="0.2">
      <c r="A4769">
        <f t="shared" si="149"/>
        <v>7</v>
      </c>
      <c r="B4769" t="s">
        <v>4767</v>
      </c>
      <c r="C4769" s="1">
        <v>5.6727999999999996</v>
      </c>
      <c r="D4769" s="1">
        <v>183.16880552813424</v>
      </c>
      <c r="E4769" s="1">
        <v>357.04</v>
      </c>
      <c r="F4769" s="1">
        <f t="shared" si="150"/>
        <v>179.54399447186577</v>
      </c>
      <c r="G4769" s="34"/>
      <c r="H4769" s="1">
        <v>442.7</v>
      </c>
      <c r="I4769" s="1">
        <f>IF(Tabel1[[#This Row],[Netto afname 2024 (LDN)]]-Tabel1[[#This Row],[Wind profiel]]&lt;0,0,Tabel1[[#This Row],[Netto afname 2024 (LDN)]]-Tabel1[[#This Row],[Wind profiel]])</f>
        <v>0</v>
      </c>
      <c r="J4769" s="1">
        <f>Tabel1[[#This Row],[Wind profiel]]-Tabel1[[#This Row],[Netto afname 2024 (LDN)]]</f>
        <v>437.02719999999999</v>
      </c>
    </row>
    <row r="4770" spans="1:10" x14ac:dyDescent="0.2">
      <c r="A4770">
        <f t="shared" si="149"/>
        <v>7</v>
      </c>
      <c r="B4770" t="s">
        <v>4768</v>
      </c>
      <c r="C4770" s="1">
        <v>0</v>
      </c>
      <c r="D4770" s="1">
        <v>186.92003948667326</v>
      </c>
      <c r="E4770" s="1">
        <v>367.03999999999996</v>
      </c>
      <c r="F4770" s="1">
        <f t="shared" si="150"/>
        <v>180.1199605133267</v>
      </c>
      <c r="G4770" s="34"/>
      <c r="H4770" s="1">
        <v>439.1</v>
      </c>
      <c r="I4770" s="1">
        <f>IF(Tabel1[[#This Row],[Netto afname 2024 (LDN)]]-Tabel1[[#This Row],[Wind profiel]]&lt;0,0,Tabel1[[#This Row],[Netto afname 2024 (LDN)]]-Tabel1[[#This Row],[Wind profiel]])</f>
        <v>0</v>
      </c>
      <c r="J4770" s="1">
        <f>Tabel1[[#This Row],[Wind profiel]]-Tabel1[[#This Row],[Netto afname 2024 (LDN)]]</f>
        <v>439.1</v>
      </c>
    </row>
    <row r="4771" spans="1:10" x14ac:dyDescent="0.2">
      <c r="A4771">
        <f t="shared" si="149"/>
        <v>7</v>
      </c>
      <c r="B4771" t="s">
        <v>4769</v>
      </c>
      <c r="C4771" s="1">
        <v>0</v>
      </c>
      <c r="D4771" s="1">
        <v>156.4659427443238</v>
      </c>
      <c r="E4771" s="1">
        <v>328.8</v>
      </c>
      <c r="F4771" s="1">
        <f t="shared" si="150"/>
        <v>172.33405725567621</v>
      </c>
      <c r="G4771" s="34"/>
      <c r="H4771" s="1">
        <v>402.1</v>
      </c>
      <c r="I4771" s="1">
        <f>IF(Tabel1[[#This Row],[Netto afname 2024 (LDN)]]-Tabel1[[#This Row],[Wind profiel]]&lt;0,0,Tabel1[[#This Row],[Netto afname 2024 (LDN)]]-Tabel1[[#This Row],[Wind profiel]])</f>
        <v>0</v>
      </c>
      <c r="J4771" s="1">
        <f>Tabel1[[#This Row],[Wind profiel]]-Tabel1[[#This Row],[Netto afname 2024 (LDN)]]</f>
        <v>402.1</v>
      </c>
    </row>
    <row r="4772" spans="1:10" x14ac:dyDescent="0.2">
      <c r="A4772">
        <f t="shared" si="149"/>
        <v>7</v>
      </c>
      <c r="B4772" t="s">
        <v>4770</v>
      </c>
      <c r="C4772" s="1">
        <v>5.4195500000000001</v>
      </c>
      <c r="D4772" s="1">
        <v>56.465942744323783</v>
      </c>
      <c r="E4772" s="1">
        <v>220.24</v>
      </c>
      <c r="F4772" s="1">
        <f t="shared" si="150"/>
        <v>169.19360725567623</v>
      </c>
      <c r="G4772" s="34"/>
      <c r="H4772" s="1">
        <v>592</v>
      </c>
      <c r="I4772" s="1">
        <f>IF(Tabel1[[#This Row],[Netto afname 2024 (LDN)]]-Tabel1[[#This Row],[Wind profiel]]&lt;0,0,Tabel1[[#This Row],[Netto afname 2024 (LDN)]]-Tabel1[[#This Row],[Wind profiel]])</f>
        <v>0</v>
      </c>
      <c r="J4772" s="1">
        <f>Tabel1[[#This Row],[Wind profiel]]-Tabel1[[#This Row],[Netto afname 2024 (LDN)]]</f>
        <v>586.58045000000004</v>
      </c>
    </row>
    <row r="4773" spans="1:10" x14ac:dyDescent="0.2">
      <c r="A4773">
        <f t="shared" si="149"/>
        <v>7</v>
      </c>
      <c r="B4773" t="s">
        <v>4771</v>
      </c>
      <c r="C4773" s="1">
        <v>44.0655</v>
      </c>
      <c r="D4773" s="1">
        <v>9.8716683119447204</v>
      </c>
      <c r="E4773" s="1">
        <v>137.67999999999998</v>
      </c>
      <c r="F4773" s="1">
        <f t="shared" si="150"/>
        <v>171.87383168805528</v>
      </c>
      <c r="G4773" s="34"/>
      <c r="H4773" s="1">
        <v>453.6</v>
      </c>
      <c r="I4773" s="1">
        <f>IF(Tabel1[[#This Row],[Netto afname 2024 (LDN)]]-Tabel1[[#This Row],[Wind profiel]]&lt;0,0,Tabel1[[#This Row],[Netto afname 2024 (LDN)]]-Tabel1[[#This Row],[Wind profiel]])</f>
        <v>0</v>
      </c>
      <c r="J4773" s="1">
        <f>Tabel1[[#This Row],[Wind profiel]]-Tabel1[[#This Row],[Netto afname 2024 (LDN)]]</f>
        <v>409.53450000000004</v>
      </c>
    </row>
    <row r="4774" spans="1:10" x14ac:dyDescent="0.2">
      <c r="A4774">
        <f t="shared" si="149"/>
        <v>7</v>
      </c>
      <c r="B4774" t="s">
        <v>4772</v>
      </c>
      <c r="C4774" s="1">
        <v>137.86930000000001</v>
      </c>
      <c r="D4774" s="1">
        <v>0</v>
      </c>
      <c r="E4774" s="1">
        <v>41.839999999999996</v>
      </c>
      <c r="F4774" s="1">
        <f t="shared" si="150"/>
        <v>179.70930000000001</v>
      </c>
      <c r="G4774" s="34"/>
      <c r="H4774" s="1">
        <v>210.6</v>
      </c>
      <c r="I4774" s="1">
        <f>IF(Tabel1[[#This Row],[Netto afname 2024 (LDN)]]-Tabel1[[#This Row],[Wind profiel]]&lt;0,0,Tabel1[[#This Row],[Netto afname 2024 (LDN)]]-Tabel1[[#This Row],[Wind profiel]])</f>
        <v>0</v>
      </c>
      <c r="J4774" s="1">
        <f>Tabel1[[#This Row],[Wind profiel]]-Tabel1[[#This Row],[Netto afname 2024 (LDN)]]</f>
        <v>72.730699999999985</v>
      </c>
    </row>
    <row r="4775" spans="1:10" x14ac:dyDescent="0.2">
      <c r="A4775">
        <f t="shared" si="149"/>
        <v>7</v>
      </c>
      <c r="B4775" t="s">
        <v>4773</v>
      </c>
      <c r="C4775" s="1">
        <v>175.45160000000001</v>
      </c>
      <c r="D4775" s="1">
        <v>0</v>
      </c>
      <c r="E4775" s="1">
        <v>6.88</v>
      </c>
      <c r="F4775" s="1">
        <f t="shared" si="150"/>
        <v>182.33160000000001</v>
      </c>
      <c r="G4775" s="34"/>
      <c r="H4775" s="1">
        <v>69.5</v>
      </c>
      <c r="I4775" s="1">
        <f>IF(Tabel1[[#This Row],[Netto afname 2024 (LDN)]]-Tabel1[[#This Row],[Wind profiel]]&lt;0,0,Tabel1[[#This Row],[Netto afname 2024 (LDN)]]-Tabel1[[#This Row],[Wind profiel]])</f>
        <v>105.95160000000001</v>
      </c>
      <c r="J4775" s="1">
        <f>Tabel1[[#This Row],[Wind profiel]]-Tabel1[[#This Row],[Netto afname 2024 (LDN)]]</f>
        <v>-105.95160000000001</v>
      </c>
    </row>
    <row r="4776" spans="1:10" x14ac:dyDescent="0.2">
      <c r="A4776">
        <f t="shared" si="149"/>
        <v>7</v>
      </c>
      <c r="B4776" t="s">
        <v>4774</v>
      </c>
      <c r="C4776" s="1">
        <v>180.7192</v>
      </c>
      <c r="D4776" s="1">
        <v>0</v>
      </c>
      <c r="E4776" s="1">
        <v>0</v>
      </c>
      <c r="F4776" s="1">
        <f t="shared" si="150"/>
        <v>180.7192</v>
      </c>
      <c r="G4776" s="34"/>
      <c r="H4776" s="1">
        <v>14.5</v>
      </c>
      <c r="I4776" s="1">
        <f>IF(Tabel1[[#This Row],[Netto afname 2024 (LDN)]]-Tabel1[[#This Row],[Wind profiel]]&lt;0,0,Tabel1[[#This Row],[Netto afname 2024 (LDN)]]-Tabel1[[#This Row],[Wind profiel]])</f>
        <v>166.2192</v>
      </c>
      <c r="J4776" s="1">
        <f>Tabel1[[#This Row],[Wind profiel]]-Tabel1[[#This Row],[Netto afname 2024 (LDN)]]</f>
        <v>-166.2192</v>
      </c>
    </row>
    <row r="4777" spans="1:10" x14ac:dyDescent="0.2">
      <c r="A4777">
        <f t="shared" si="149"/>
        <v>7</v>
      </c>
      <c r="B4777" t="s">
        <v>4775</v>
      </c>
      <c r="C4777" s="1">
        <v>188.26605000000001</v>
      </c>
      <c r="D4777" s="1">
        <v>0</v>
      </c>
      <c r="E4777" s="1">
        <v>0</v>
      </c>
      <c r="F4777" s="1">
        <f t="shared" si="150"/>
        <v>188.26605000000001</v>
      </c>
      <c r="G4777" s="34"/>
      <c r="H4777" s="1">
        <v>0</v>
      </c>
      <c r="I4777" s="1">
        <f>IF(Tabel1[[#This Row],[Netto afname 2024 (LDN)]]-Tabel1[[#This Row],[Wind profiel]]&lt;0,0,Tabel1[[#This Row],[Netto afname 2024 (LDN)]]-Tabel1[[#This Row],[Wind profiel]])</f>
        <v>188.26605000000001</v>
      </c>
      <c r="J4777" s="1">
        <f>Tabel1[[#This Row],[Wind profiel]]-Tabel1[[#This Row],[Netto afname 2024 (LDN)]]</f>
        <v>-188.26605000000001</v>
      </c>
    </row>
    <row r="4778" spans="1:10" x14ac:dyDescent="0.2">
      <c r="A4778">
        <f t="shared" si="149"/>
        <v>7</v>
      </c>
      <c r="B4778" t="s">
        <v>4776</v>
      </c>
      <c r="C4778" s="1">
        <v>191.86220000000003</v>
      </c>
      <c r="D4778" s="1">
        <v>0</v>
      </c>
      <c r="E4778" s="1">
        <v>0</v>
      </c>
      <c r="F4778" s="1">
        <f t="shared" si="150"/>
        <v>191.86220000000003</v>
      </c>
      <c r="G4778" s="34"/>
      <c r="H4778" s="1">
        <v>0</v>
      </c>
      <c r="I4778" s="1">
        <f>IF(Tabel1[[#This Row],[Netto afname 2024 (LDN)]]-Tabel1[[#This Row],[Wind profiel]]&lt;0,0,Tabel1[[#This Row],[Netto afname 2024 (LDN)]]-Tabel1[[#This Row],[Wind profiel]])</f>
        <v>191.86220000000003</v>
      </c>
      <c r="J4778" s="1">
        <f>Tabel1[[#This Row],[Wind profiel]]-Tabel1[[#This Row],[Netto afname 2024 (LDN)]]</f>
        <v>-191.86220000000003</v>
      </c>
    </row>
    <row r="4779" spans="1:10" x14ac:dyDescent="0.2">
      <c r="A4779">
        <f t="shared" si="149"/>
        <v>7</v>
      </c>
      <c r="B4779" t="s">
        <v>4777</v>
      </c>
      <c r="C4779" s="1">
        <v>182.34000000000003</v>
      </c>
      <c r="D4779" s="1">
        <v>0</v>
      </c>
      <c r="E4779" s="1">
        <v>0</v>
      </c>
      <c r="F4779" s="1">
        <f t="shared" si="150"/>
        <v>182.34000000000003</v>
      </c>
      <c r="G4779" s="34"/>
      <c r="H4779" s="1">
        <v>0</v>
      </c>
      <c r="I4779" s="1">
        <f>IF(Tabel1[[#This Row],[Netto afname 2024 (LDN)]]-Tabel1[[#This Row],[Wind profiel]]&lt;0,0,Tabel1[[#This Row],[Netto afname 2024 (LDN)]]-Tabel1[[#This Row],[Wind profiel]])</f>
        <v>182.34000000000003</v>
      </c>
      <c r="J4779" s="1">
        <f>Tabel1[[#This Row],[Wind profiel]]-Tabel1[[#This Row],[Netto afname 2024 (LDN)]]</f>
        <v>-182.34000000000003</v>
      </c>
    </row>
    <row r="4780" spans="1:10" x14ac:dyDescent="0.2">
      <c r="A4780">
        <f t="shared" si="149"/>
        <v>7</v>
      </c>
      <c r="B4780" t="s">
        <v>4778</v>
      </c>
      <c r="C4780" s="1">
        <v>169.77879999999999</v>
      </c>
      <c r="D4780" s="1">
        <v>0</v>
      </c>
      <c r="E4780" s="1">
        <v>0</v>
      </c>
      <c r="F4780" s="1">
        <f t="shared" si="150"/>
        <v>169.77879999999999</v>
      </c>
      <c r="G4780" s="34"/>
      <c r="H4780" s="1">
        <v>0</v>
      </c>
      <c r="I4780" s="1">
        <f>IF(Tabel1[[#This Row],[Netto afname 2024 (LDN)]]-Tabel1[[#This Row],[Wind profiel]]&lt;0,0,Tabel1[[#This Row],[Netto afname 2024 (LDN)]]-Tabel1[[#This Row],[Wind profiel]])</f>
        <v>169.77879999999999</v>
      </c>
      <c r="J4780" s="1">
        <f>Tabel1[[#This Row],[Wind profiel]]-Tabel1[[#This Row],[Netto afname 2024 (LDN)]]</f>
        <v>-169.77879999999999</v>
      </c>
    </row>
    <row r="4781" spans="1:10" x14ac:dyDescent="0.2">
      <c r="A4781">
        <f t="shared" si="149"/>
        <v>7</v>
      </c>
      <c r="B4781" t="s">
        <v>4779</v>
      </c>
      <c r="C4781" s="1">
        <v>160.45920000000001</v>
      </c>
      <c r="D4781" s="1">
        <v>0</v>
      </c>
      <c r="E4781" s="1">
        <v>0</v>
      </c>
      <c r="F4781" s="1">
        <f t="shared" si="150"/>
        <v>160.45920000000001</v>
      </c>
      <c r="G4781" s="34"/>
      <c r="H4781" s="1">
        <v>0</v>
      </c>
      <c r="I4781" s="1">
        <f>IF(Tabel1[[#This Row],[Netto afname 2024 (LDN)]]-Tabel1[[#This Row],[Wind profiel]]&lt;0,0,Tabel1[[#This Row],[Netto afname 2024 (LDN)]]-Tabel1[[#This Row],[Wind profiel]])</f>
        <v>160.45920000000001</v>
      </c>
      <c r="J4781" s="1">
        <f>Tabel1[[#This Row],[Wind profiel]]-Tabel1[[#This Row],[Netto afname 2024 (LDN)]]</f>
        <v>-160.45920000000001</v>
      </c>
    </row>
    <row r="4782" spans="1:10" x14ac:dyDescent="0.2">
      <c r="A4782">
        <f t="shared" si="149"/>
        <v>7</v>
      </c>
      <c r="B4782" t="s">
        <v>4780</v>
      </c>
      <c r="C4782" s="1">
        <v>157.36955</v>
      </c>
      <c r="D4782" s="1">
        <v>0</v>
      </c>
      <c r="E4782" s="1">
        <v>0</v>
      </c>
      <c r="F4782" s="1">
        <f t="shared" si="150"/>
        <v>157.36955</v>
      </c>
      <c r="G4782" s="34"/>
      <c r="H4782" s="1">
        <v>0</v>
      </c>
      <c r="I4782" s="1">
        <f>IF(Tabel1[[#This Row],[Netto afname 2024 (LDN)]]-Tabel1[[#This Row],[Wind profiel]]&lt;0,0,Tabel1[[#This Row],[Netto afname 2024 (LDN)]]-Tabel1[[#This Row],[Wind profiel]])</f>
        <v>157.36955</v>
      </c>
      <c r="J4782" s="1">
        <f>Tabel1[[#This Row],[Wind profiel]]-Tabel1[[#This Row],[Netto afname 2024 (LDN)]]</f>
        <v>-157.36955</v>
      </c>
    </row>
    <row r="4783" spans="1:10" x14ac:dyDescent="0.2">
      <c r="A4783">
        <f t="shared" si="149"/>
        <v>7</v>
      </c>
      <c r="B4783" t="s">
        <v>4781</v>
      </c>
      <c r="C4783" s="1">
        <v>160.76310000000001</v>
      </c>
      <c r="D4783" s="1">
        <v>0</v>
      </c>
      <c r="E4783" s="1">
        <v>0.96</v>
      </c>
      <c r="F4783" s="1">
        <f t="shared" si="150"/>
        <v>161.72310000000002</v>
      </c>
      <c r="G4783" s="34"/>
      <c r="H4783" s="1">
        <v>0</v>
      </c>
      <c r="I4783" s="1">
        <f>IF(Tabel1[[#This Row],[Netto afname 2024 (LDN)]]-Tabel1[[#This Row],[Wind profiel]]&lt;0,0,Tabel1[[#This Row],[Netto afname 2024 (LDN)]]-Tabel1[[#This Row],[Wind profiel]])</f>
        <v>160.76310000000001</v>
      </c>
      <c r="J4783" s="1">
        <f>Tabel1[[#This Row],[Wind profiel]]-Tabel1[[#This Row],[Netto afname 2024 (LDN)]]</f>
        <v>-160.76310000000001</v>
      </c>
    </row>
    <row r="4784" spans="1:10" x14ac:dyDescent="0.2">
      <c r="A4784">
        <f t="shared" si="149"/>
        <v>7</v>
      </c>
      <c r="B4784" t="s">
        <v>4782</v>
      </c>
      <c r="C4784" s="1">
        <v>126.47304999999999</v>
      </c>
      <c r="D4784" s="1">
        <v>0</v>
      </c>
      <c r="E4784" s="1">
        <v>30.160000000000004</v>
      </c>
      <c r="F4784" s="1">
        <f t="shared" si="150"/>
        <v>156.63305</v>
      </c>
      <c r="G4784" s="34"/>
      <c r="H4784" s="1">
        <v>0</v>
      </c>
      <c r="I4784" s="1">
        <f>IF(Tabel1[[#This Row],[Netto afname 2024 (LDN)]]-Tabel1[[#This Row],[Wind profiel]]&lt;0,0,Tabel1[[#This Row],[Netto afname 2024 (LDN)]]-Tabel1[[#This Row],[Wind profiel]])</f>
        <v>126.47304999999999</v>
      </c>
      <c r="J4784" s="1">
        <f>Tabel1[[#This Row],[Wind profiel]]-Tabel1[[#This Row],[Netto afname 2024 (LDN)]]</f>
        <v>-126.47304999999999</v>
      </c>
    </row>
    <row r="4785" spans="1:10" x14ac:dyDescent="0.2">
      <c r="A4785">
        <f t="shared" si="149"/>
        <v>7</v>
      </c>
      <c r="B4785" t="s">
        <v>4783</v>
      </c>
      <c r="C4785" s="1">
        <v>34.745900000000006</v>
      </c>
      <c r="D4785" s="1">
        <v>4.8371174728529116</v>
      </c>
      <c r="E4785" s="1">
        <v>127.92000000000002</v>
      </c>
      <c r="F4785" s="1">
        <f t="shared" si="150"/>
        <v>157.8287825271471</v>
      </c>
      <c r="G4785" s="34"/>
      <c r="H4785" s="1">
        <v>0</v>
      </c>
      <c r="I4785" s="1">
        <f>IF(Tabel1[[#This Row],[Netto afname 2024 (LDN)]]-Tabel1[[#This Row],[Wind profiel]]&lt;0,0,Tabel1[[#This Row],[Netto afname 2024 (LDN)]]-Tabel1[[#This Row],[Wind profiel]])</f>
        <v>34.745900000000006</v>
      </c>
      <c r="J4785" s="1">
        <f>Tabel1[[#This Row],[Wind profiel]]-Tabel1[[#This Row],[Netto afname 2024 (LDN)]]</f>
        <v>-34.745900000000006</v>
      </c>
    </row>
    <row r="4786" spans="1:10" x14ac:dyDescent="0.2">
      <c r="A4786">
        <f t="shared" si="149"/>
        <v>7</v>
      </c>
      <c r="B4786" t="s">
        <v>4784</v>
      </c>
      <c r="C4786" s="1">
        <v>1.4181999999999999</v>
      </c>
      <c r="D4786" s="1">
        <v>46.199407699901286</v>
      </c>
      <c r="E4786" s="1">
        <v>209.6</v>
      </c>
      <c r="F4786" s="1">
        <f t="shared" si="150"/>
        <v>164.81879230009872</v>
      </c>
      <c r="G4786" s="34"/>
      <c r="H4786" s="1">
        <v>0</v>
      </c>
      <c r="I4786" s="1">
        <f>IF(Tabel1[[#This Row],[Netto afname 2024 (LDN)]]-Tabel1[[#This Row],[Wind profiel]]&lt;0,0,Tabel1[[#This Row],[Netto afname 2024 (LDN)]]-Tabel1[[#This Row],[Wind profiel]])</f>
        <v>1.4181999999999999</v>
      </c>
      <c r="J4786" s="1">
        <f>Tabel1[[#This Row],[Wind profiel]]-Tabel1[[#This Row],[Netto afname 2024 (LDN)]]</f>
        <v>-1.4181999999999999</v>
      </c>
    </row>
    <row r="4787" spans="1:10" x14ac:dyDescent="0.2">
      <c r="A4787">
        <f t="shared" si="149"/>
        <v>7</v>
      </c>
      <c r="B4787" t="s">
        <v>4785</v>
      </c>
      <c r="C4787" s="1">
        <v>0.25324999999999998</v>
      </c>
      <c r="D4787" s="1">
        <v>94.669299111549847</v>
      </c>
      <c r="E4787" s="1">
        <v>269.76</v>
      </c>
      <c r="F4787" s="1">
        <f t="shared" si="150"/>
        <v>175.34395088845014</v>
      </c>
      <c r="G4787" s="34"/>
      <c r="H4787" s="1">
        <v>0</v>
      </c>
      <c r="I4787" s="1">
        <f>IF(Tabel1[[#This Row],[Netto afname 2024 (LDN)]]-Tabel1[[#This Row],[Wind profiel]]&lt;0,0,Tabel1[[#This Row],[Netto afname 2024 (LDN)]]-Tabel1[[#This Row],[Wind profiel]])</f>
        <v>0.25324999999999998</v>
      </c>
      <c r="J4787" s="1">
        <f>Tabel1[[#This Row],[Wind profiel]]-Tabel1[[#This Row],[Netto afname 2024 (LDN)]]</f>
        <v>-0.25324999999999998</v>
      </c>
    </row>
    <row r="4788" spans="1:10" x14ac:dyDescent="0.2">
      <c r="A4788">
        <f t="shared" si="149"/>
        <v>7</v>
      </c>
      <c r="B4788" t="s">
        <v>4786</v>
      </c>
      <c r="C4788" s="1">
        <v>0</v>
      </c>
      <c r="D4788" s="1">
        <v>160.01974333662389</v>
      </c>
      <c r="E4788" s="1">
        <v>345.28</v>
      </c>
      <c r="F4788" s="1">
        <f t="shared" si="150"/>
        <v>185.26025666337608</v>
      </c>
      <c r="G4788" s="34"/>
      <c r="H4788" s="1">
        <v>0</v>
      </c>
      <c r="I4788" s="1">
        <f>IF(Tabel1[[#This Row],[Netto afname 2024 (LDN)]]-Tabel1[[#This Row],[Wind profiel]]&lt;0,0,Tabel1[[#This Row],[Netto afname 2024 (LDN)]]-Tabel1[[#This Row],[Wind profiel]])</f>
        <v>0</v>
      </c>
      <c r="J4788" s="1">
        <f>Tabel1[[#This Row],[Wind profiel]]-Tabel1[[#This Row],[Netto afname 2024 (LDN)]]</f>
        <v>0</v>
      </c>
    </row>
    <row r="4789" spans="1:10" x14ac:dyDescent="0.2">
      <c r="A4789">
        <f t="shared" si="149"/>
        <v>7</v>
      </c>
      <c r="B4789" t="s">
        <v>4787</v>
      </c>
      <c r="C4789" s="1">
        <v>0</v>
      </c>
      <c r="D4789" s="1">
        <v>209.72359328726554</v>
      </c>
      <c r="E4789" s="1">
        <v>398.71999999999997</v>
      </c>
      <c r="F4789" s="1">
        <f t="shared" si="150"/>
        <v>188.99640671273443</v>
      </c>
      <c r="G4789" s="34"/>
      <c r="H4789" s="1">
        <v>0</v>
      </c>
      <c r="I4789" s="1">
        <f>IF(Tabel1[[#This Row],[Netto afname 2024 (LDN)]]-Tabel1[[#This Row],[Wind profiel]]&lt;0,0,Tabel1[[#This Row],[Netto afname 2024 (LDN)]]-Tabel1[[#This Row],[Wind profiel]])</f>
        <v>0</v>
      </c>
      <c r="J4789" s="1">
        <f>Tabel1[[#This Row],[Wind profiel]]-Tabel1[[#This Row],[Netto afname 2024 (LDN)]]</f>
        <v>0</v>
      </c>
    </row>
    <row r="4790" spans="1:10" x14ac:dyDescent="0.2">
      <c r="A4790">
        <f t="shared" si="149"/>
        <v>7</v>
      </c>
      <c r="B4790" t="s">
        <v>4788</v>
      </c>
      <c r="C4790" s="1">
        <v>0</v>
      </c>
      <c r="D4790" s="1">
        <v>177.64067127344524</v>
      </c>
      <c r="E4790" s="1">
        <v>366.16</v>
      </c>
      <c r="F4790" s="1">
        <f t="shared" si="150"/>
        <v>188.51932872655479</v>
      </c>
      <c r="G4790" s="34"/>
      <c r="H4790" s="1">
        <v>0</v>
      </c>
      <c r="I4790" s="1">
        <f>IF(Tabel1[[#This Row],[Netto afname 2024 (LDN)]]-Tabel1[[#This Row],[Wind profiel]]&lt;0,0,Tabel1[[#This Row],[Netto afname 2024 (LDN)]]-Tabel1[[#This Row],[Wind profiel]])</f>
        <v>0</v>
      </c>
      <c r="J4790" s="1">
        <f>Tabel1[[#This Row],[Wind profiel]]-Tabel1[[#This Row],[Netto afname 2024 (LDN)]]</f>
        <v>0</v>
      </c>
    </row>
    <row r="4791" spans="1:10" x14ac:dyDescent="0.2">
      <c r="A4791">
        <f t="shared" si="149"/>
        <v>7</v>
      </c>
      <c r="B4791" t="s">
        <v>4789</v>
      </c>
      <c r="C4791" s="1">
        <v>0</v>
      </c>
      <c r="D4791" s="1">
        <v>171.37216189536031</v>
      </c>
      <c r="E4791" s="1">
        <v>364.47999999999996</v>
      </c>
      <c r="F4791" s="1">
        <f t="shared" si="150"/>
        <v>193.10783810463965</v>
      </c>
      <c r="G4791" s="34"/>
      <c r="H4791" s="1">
        <v>0</v>
      </c>
      <c r="I4791" s="1">
        <f>IF(Tabel1[[#This Row],[Netto afname 2024 (LDN)]]-Tabel1[[#This Row],[Wind profiel]]&lt;0,0,Tabel1[[#This Row],[Netto afname 2024 (LDN)]]-Tabel1[[#This Row],[Wind profiel]])</f>
        <v>0</v>
      </c>
      <c r="J4791" s="1">
        <f>Tabel1[[#This Row],[Wind profiel]]-Tabel1[[#This Row],[Netto afname 2024 (LDN)]]</f>
        <v>0</v>
      </c>
    </row>
    <row r="4792" spans="1:10" x14ac:dyDescent="0.2">
      <c r="A4792">
        <f t="shared" si="149"/>
        <v>7</v>
      </c>
      <c r="B4792" t="s">
        <v>4790</v>
      </c>
      <c r="C4792" s="1">
        <v>0</v>
      </c>
      <c r="D4792" s="1">
        <v>168.31194471865746</v>
      </c>
      <c r="E4792" s="1">
        <v>358.96000000000004</v>
      </c>
      <c r="F4792" s="1">
        <f t="shared" si="150"/>
        <v>190.64805528134258</v>
      </c>
      <c r="G4792" s="34"/>
      <c r="H4792" s="1">
        <v>0</v>
      </c>
      <c r="I4792" s="1">
        <f>IF(Tabel1[[#This Row],[Netto afname 2024 (LDN)]]-Tabel1[[#This Row],[Wind profiel]]&lt;0,0,Tabel1[[#This Row],[Netto afname 2024 (LDN)]]-Tabel1[[#This Row],[Wind profiel]])</f>
        <v>0</v>
      </c>
      <c r="J4792" s="1">
        <f>Tabel1[[#This Row],[Wind profiel]]-Tabel1[[#This Row],[Netto afname 2024 (LDN)]]</f>
        <v>0</v>
      </c>
    </row>
    <row r="4793" spans="1:10" x14ac:dyDescent="0.2">
      <c r="A4793">
        <f t="shared" si="149"/>
        <v>7</v>
      </c>
      <c r="B4793" t="s">
        <v>4791</v>
      </c>
      <c r="C4793" s="1">
        <v>0</v>
      </c>
      <c r="D4793" s="1">
        <v>161.00691016781835</v>
      </c>
      <c r="E4793" s="1">
        <v>354.96</v>
      </c>
      <c r="F4793" s="1">
        <f t="shared" si="150"/>
        <v>193.95308983218163</v>
      </c>
      <c r="G4793" s="34"/>
      <c r="H4793" s="1">
        <v>0</v>
      </c>
      <c r="I4793" s="1">
        <f>IF(Tabel1[[#This Row],[Netto afname 2024 (LDN)]]-Tabel1[[#This Row],[Wind profiel]]&lt;0,0,Tabel1[[#This Row],[Netto afname 2024 (LDN)]]-Tabel1[[#This Row],[Wind profiel]])</f>
        <v>0</v>
      </c>
      <c r="J4793" s="1">
        <f>Tabel1[[#This Row],[Wind profiel]]-Tabel1[[#This Row],[Netto afname 2024 (LDN)]]</f>
        <v>0</v>
      </c>
    </row>
    <row r="4794" spans="1:10" x14ac:dyDescent="0.2">
      <c r="A4794">
        <f t="shared" si="149"/>
        <v>7</v>
      </c>
      <c r="B4794" t="s">
        <v>4792</v>
      </c>
      <c r="C4794" s="1">
        <v>0</v>
      </c>
      <c r="D4794" s="1">
        <v>169.29911154985192</v>
      </c>
      <c r="E4794" s="1">
        <v>351.44</v>
      </c>
      <c r="F4794" s="1">
        <f t="shared" si="150"/>
        <v>182.14088845014808</v>
      </c>
      <c r="G4794" s="34"/>
      <c r="H4794" s="1">
        <v>0</v>
      </c>
      <c r="I4794" s="1">
        <f>IF(Tabel1[[#This Row],[Netto afname 2024 (LDN)]]-Tabel1[[#This Row],[Wind profiel]]&lt;0,0,Tabel1[[#This Row],[Netto afname 2024 (LDN)]]-Tabel1[[#This Row],[Wind profiel]])</f>
        <v>0</v>
      </c>
      <c r="J4794" s="1">
        <f>Tabel1[[#This Row],[Wind profiel]]-Tabel1[[#This Row],[Netto afname 2024 (LDN)]]</f>
        <v>0</v>
      </c>
    </row>
    <row r="4795" spans="1:10" x14ac:dyDescent="0.2">
      <c r="A4795">
        <f t="shared" si="149"/>
        <v>7</v>
      </c>
      <c r="B4795" t="s">
        <v>4793</v>
      </c>
      <c r="C4795" s="1">
        <v>0</v>
      </c>
      <c r="D4795" s="1">
        <v>137.80848963474827</v>
      </c>
      <c r="E4795" s="1">
        <v>319.35999999999996</v>
      </c>
      <c r="F4795" s="1">
        <f t="shared" si="150"/>
        <v>181.55151036525169</v>
      </c>
      <c r="G4795" s="34"/>
      <c r="H4795" s="1">
        <v>0</v>
      </c>
      <c r="I4795" s="1">
        <f>IF(Tabel1[[#This Row],[Netto afname 2024 (LDN)]]-Tabel1[[#This Row],[Wind profiel]]&lt;0,0,Tabel1[[#This Row],[Netto afname 2024 (LDN)]]-Tabel1[[#This Row],[Wind profiel]])</f>
        <v>0</v>
      </c>
      <c r="J4795" s="1">
        <f>Tabel1[[#This Row],[Wind profiel]]-Tabel1[[#This Row],[Netto afname 2024 (LDN)]]</f>
        <v>0</v>
      </c>
    </row>
    <row r="4796" spans="1:10" x14ac:dyDescent="0.2">
      <c r="A4796">
        <f t="shared" si="149"/>
        <v>7</v>
      </c>
      <c r="B4796" t="s">
        <v>4794</v>
      </c>
      <c r="C4796" s="1">
        <v>4.2039499999999999</v>
      </c>
      <c r="D4796" s="1">
        <v>31.243830207305034</v>
      </c>
      <c r="E4796" s="1">
        <v>213.52</v>
      </c>
      <c r="F4796" s="1">
        <f t="shared" si="150"/>
        <v>186.48011979269498</v>
      </c>
      <c r="G4796" s="34"/>
      <c r="H4796" s="1">
        <v>0</v>
      </c>
      <c r="I4796" s="1">
        <f>IF(Tabel1[[#This Row],[Netto afname 2024 (LDN)]]-Tabel1[[#This Row],[Wind profiel]]&lt;0,0,Tabel1[[#This Row],[Netto afname 2024 (LDN)]]-Tabel1[[#This Row],[Wind profiel]])</f>
        <v>4.2039499999999999</v>
      </c>
      <c r="J4796" s="1">
        <f>Tabel1[[#This Row],[Wind profiel]]-Tabel1[[#This Row],[Netto afname 2024 (LDN)]]</f>
        <v>-4.2039499999999999</v>
      </c>
    </row>
    <row r="4797" spans="1:10" x14ac:dyDescent="0.2">
      <c r="A4797">
        <f t="shared" si="149"/>
        <v>7</v>
      </c>
      <c r="B4797" t="s">
        <v>4795</v>
      </c>
      <c r="C4797" s="1">
        <v>61.995600000000003</v>
      </c>
      <c r="D4797" s="1">
        <v>0.88845014807502465</v>
      </c>
      <c r="E4797" s="1">
        <v>119.03999999999999</v>
      </c>
      <c r="F4797" s="1">
        <f t="shared" si="150"/>
        <v>180.14714985192495</v>
      </c>
      <c r="G4797" s="34"/>
      <c r="H4797" s="1">
        <v>58.7</v>
      </c>
      <c r="I4797" s="1">
        <f>IF(Tabel1[[#This Row],[Netto afname 2024 (LDN)]]-Tabel1[[#This Row],[Wind profiel]]&lt;0,0,Tabel1[[#This Row],[Netto afname 2024 (LDN)]]-Tabel1[[#This Row],[Wind profiel]])</f>
        <v>3.2956000000000003</v>
      </c>
      <c r="J4797" s="1">
        <f>Tabel1[[#This Row],[Wind profiel]]-Tabel1[[#This Row],[Netto afname 2024 (LDN)]]</f>
        <v>-3.2956000000000003</v>
      </c>
    </row>
    <row r="4798" spans="1:10" x14ac:dyDescent="0.2">
      <c r="A4798">
        <f t="shared" si="149"/>
        <v>7</v>
      </c>
      <c r="B4798" t="s">
        <v>4796</v>
      </c>
      <c r="C4798" s="1">
        <v>147.13825</v>
      </c>
      <c r="D4798" s="1">
        <v>0</v>
      </c>
      <c r="E4798" s="1">
        <v>38.56</v>
      </c>
      <c r="F4798" s="1">
        <f t="shared" si="150"/>
        <v>185.69825</v>
      </c>
      <c r="G4798" s="34"/>
      <c r="H4798" s="1">
        <v>254.5</v>
      </c>
      <c r="I4798" s="1">
        <f>IF(Tabel1[[#This Row],[Netto afname 2024 (LDN)]]-Tabel1[[#This Row],[Wind profiel]]&lt;0,0,Tabel1[[#This Row],[Netto afname 2024 (LDN)]]-Tabel1[[#This Row],[Wind profiel]])</f>
        <v>0</v>
      </c>
      <c r="J4798" s="1">
        <f>Tabel1[[#This Row],[Wind profiel]]-Tabel1[[#This Row],[Netto afname 2024 (LDN)]]</f>
        <v>107.36175</v>
      </c>
    </row>
    <row r="4799" spans="1:10" x14ac:dyDescent="0.2">
      <c r="A4799">
        <f t="shared" si="149"/>
        <v>7</v>
      </c>
      <c r="B4799" t="s">
        <v>4797</v>
      </c>
      <c r="C4799" s="1">
        <v>182.28934999999998</v>
      </c>
      <c r="D4799" s="1">
        <v>0</v>
      </c>
      <c r="E4799" s="1">
        <v>6.24</v>
      </c>
      <c r="F4799" s="1">
        <f t="shared" si="150"/>
        <v>188.52934999999999</v>
      </c>
      <c r="G4799" s="34"/>
      <c r="H4799" s="1">
        <v>564.4</v>
      </c>
      <c r="I4799" s="1">
        <f>IF(Tabel1[[#This Row],[Netto afname 2024 (LDN)]]-Tabel1[[#This Row],[Wind profiel]]&lt;0,0,Tabel1[[#This Row],[Netto afname 2024 (LDN)]]-Tabel1[[#This Row],[Wind profiel]])</f>
        <v>0</v>
      </c>
      <c r="J4799" s="1">
        <f>Tabel1[[#This Row],[Wind profiel]]-Tabel1[[#This Row],[Netto afname 2024 (LDN)]]</f>
        <v>382.11064999999996</v>
      </c>
    </row>
    <row r="4800" spans="1:10" x14ac:dyDescent="0.2">
      <c r="A4800">
        <f t="shared" si="149"/>
        <v>7</v>
      </c>
      <c r="B4800" t="s">
        <v>4798</v>
      </c>
      <c r="C4800" s="1">
        <v>192.57130000000001</v>
      </c>
      <c r="D4800" s="1">
        <v>0</v>
      </c>
      <c r="E4800" s="1">
        <v>0</v>
      </c>
      <c r="F4800" s="1">
        <f t="shared" si="150"/>
        <v>192.57130000000001</v>
      </c>
      <c r="G4800" s="34"/>
      <c r="H4800" s="1">
        <v>929.8</v>
      </c>
      <c r="I4800" s="1">
        <f>IF(Tabel1[[#This Row],[Netto afname 2024 (LDN)]]-Tabel1[[#This Row],[Wind profiel]]&lt;0,0,Tabel1[[#This Row],[Netto afname 2024 (LDN)]]-Tabel1[[#This Row],[Wind profiel]])</f>
        <v>0</v>
      </c>
      <c r="J4800" s="1">
        <f>Tabel1[[#This Row],[Wind profiel]]-Tabel1[[#This Row],[Netto afname 2024 (LDN)]]</f>
        <v>737.22869999999989</v>
      </c>
    </row>
    <row r="4801" spans="1:10" x14ac:dyDescent="0.2">
      <c r="A4801">
        <f t="shared" si="149"/>
        <v>7</v>
      </c>
      <c r="B4801" t="s">
        <v>4799</v>
      </c>
      <c r="C4801" s="1">
        <v>195.50900000000001</v>
      </c>
      <c r="D4801" s="1">
        <v>0</v>
      </c>
      <c r="E4801" s="1">
        <v>0</v>
      </c>
      <c r="F4801" s="1">
        <f t="shared" si="150"/>
        <v>195.50900000000001</v>
      </c>
      <c r="G4801" s="34"/>
      <c r="H4801" s="1">
        <v>1164.2</v>
      </c>
      <c r="I4801" s="1">
        <f>IF(Tabel1[[#This Row],[Netto afname 2024 (LDN)]]-Tabel1[[#This Row],[Wind profiel]]&lt;0,0,Tabel1[[#This Row],[Netto afname 2024 (LDN)]]-Tabel1[[#This Row],[Wind profiel]])</f>
        <v>0</v>
      </c>
      <c r="J4801" s="1">
        <f>Tabel1[[#This Row],[Wind profiel]]-Tabel1[[#This Row],[Netto afname 2024 (LDN)]]</f>
        <v>968.69100000000003</v>
      </c>
    </row>
    <row r="4802" spans="1:10" x14ac:dyDescent="0.2">
      <c r="A4802">
        <f t="shared" si="149"/>
        <v>7</v>
      </c>
      <c r="B4802" t="s">
        <v>4800</v>
      </c>
      <c r="C4802" s="1">
        <v>186.392</v>
      </c>
      <c r="D4802" s="1">
        <v>0</v>
      </c>
      <c r="E4802" s="1">
        <v>0</v>
      </c>
      <c r="F4802" s="1">
        <f t="shared" si="150"/>
        <v>186.392</v>
      </c>
      <c r="G4802" s="34"/>
      <c r="H4802" s="1">
        <v>1423.7</v>
      </c>
      <c r="I4802" s="1">
        <f>IF(Tabel1[[#This Row],[Netto afname 2024 (LDN)]]-Tabel1[[#This Row],[Wind profiel]]&lt;0,0,Tabel1[[#This Row],[Netto afname 2024 (LDN)]]-Tabel1[[#This Row],[Wind profiel]])</f>
        <v>0</v>
      </c>
      <c r="J4802" s="1">
        <f>Tabel1[[#This Row],[Wind profiel]]-Tabel1[[#This Row],[Netto afname 2024 (LDN)]]</f>
        <v>1237.308</v>
      </c>
    </row>
    <row r="4803" spans="1:10" x14ac:dyDescent="0.2">
      <c r="A4803">
        <f t="shared" si="149"/>
        <v>7</v>
      </c>
      <c r="B4803" t="s">
        <v>4801</v>
      </c>
      <c r="C4803" s="1">
        <v>191.71025</v>
      </c>
      <c r="D4803" s="1">
        <v>0</v>
      </c>
      <c r="E4803" s="1">
        <v>0</v>
      </c>
      <c r="F4803" s="1">
        <f t="shared" si="150"/>
        <v>191.71025</v>
      </c>
      <c r="G4803" s="34"/>
      <c r="H4803" s="1">
        <v>1254.4000000000001</v>
      </c>
      <c r="I4803" s="1">
        <f>IF(Tabel1[[#This Row],[Netto afname 2024 (LDN)]]-Tabel1[[#This Row],[Wind profiel]]&lt;0,0,Tabel1[[#This Row],[Netto afname 2024 (LDN)]]-Tabel1[[#This Row],[Wind profiel]])</f>
        <v>0</v>
      </c>
      <c r="J4803" s="1">
        <f>Tabel1[[#This Row],[Wind profiel]]-Tabel1[[#This Row],[Netto afname 2024 (LDN)]]</f>
        <v>1062.68975</v>
      </c>
    </row>
    <row r="4804" spans="1:10" x14ac:dyDescent="0.2">
      <c r="A4804">
        <f t="shared" ref="A4804:A4867" si="151">MONTH(B4804)</f>
        <v>7</v>
      </c>
      <c r="B4804" t="s">
        <v>4802</v>
      </c>
      <c r="C4804" s="1">
        <v>173.98275000000001</v>
      </c>
      <c r="D4804" s="1">
        <v>0</v>
      </c>
      <c r="E4804" s="1">
        <v>0</v>
      </c>
      <c r="F4804" s="1">
        <f t="shared" ref="F4804:F4867" si="152">C4804+E4804-D4804</f>
        <v>173.98275000000001</v>
      </c>
      <c r="G4804" s="34"/>
      <c r="H4804" s="1">
        <v>1293.9000000000001</v>
      </c>
      <c r="I4804" s="1">
        <f>IF(Tabel1[[#This Row],[Netto afname 2024 (LDN)]]-Tabel1[[#This Row],[Wind profiel]]&lt;0,0,Tabel1[[#This Row],[Netto afname 2024 (LDN)]]-Tabel1[[#This Row],[Wind profiel]])</f>
        <v>0</v>
      </c>
      <c r="J4804" s="1">
        <f>Tabel1[[#This Row],[Wind profiel]]-Tabel1[[#This Row],[Netto afname 2024 (LDN)]]</f>
        <v>1119.91725</v>
      </c>
    </row>
    <row r="4805" spans="1:10" x14ac:dyDescent="0.2">
      <c r="A4805">
        <f t="shared" si="151"/>
        <v>7</v>
      </c>
      <c r="B4805" t="s">
        <v>4803</v>
      </c>
      <c r="C4805" s="1">
        <v>168.51255</v>
      </c>
      <c r="D4805" s="1">
        <v>0</v>
      </c>
      <c r="E4805" s="1">
        <v>0</v>
      </c>
      <c r="F4805" s="1">
        <f t="shared" si="152"/>
        <v>168.51255</v>
      </c>
      <c r="G4805" s="34"/>
      <c r="H4805" s="1">
        <v>1301.5999999999999</v>
      </c>
      <c r="I4805" s="1">
        <f>IF(Tabel1[[#This Row],[Netto afname 2024 (LDN)]]-Tabel1[[#This Row],[Wind profiel]]&lt;0,0,Tabel1[[#This Row],[Netto afname 2024 (LDN)]]-Tabel1[[#This Row],[Wind profiel]])</f>
        <v>0</v>
      </c>
      <c r="J4805" s="1">
        <f>Tabel1[[#This Row],[Wind profiel]]-Tabel1[[#This Row],[Netto afname 2024 (LDN)]]</f>
        <v>1133.08745</v>
      </c>
    </row>
    <row r="4806" spans="1:10" x14ac:dyDescent="0.2">
      <c r="A4806">
        <f t="shared" si="151"/>
        <v>7</v>
      </c>
      <c r="B4806" t="s">
        <v>4804</v>
      </c>
      <c r="C4806" s="1">
        <v>161.06699999999998</v>
      </c>
      <c r="D4806" s="1">
        <v>0</v>
      </c>
      <c r="E4806" s="1">
        <v>0</v>
      </c>
      <c r="F4806" s="1">
        <f t="shared" si="152"/>
        <v>161.06699999999998</v>
      </c>
      <c r="G4806" s="34"/>
      <c r="H4806" s="1">
        <v>1093.8</v>
      </c>
      <c r="I4806" s="1">
        <f>IF(Tabel1[[#This Row],[Netto afname 2024 (LDN)]]-Tabel1[[#This Row],[Wind profiel]]&lt;0,0,Tabel1[[#This Row],[Netto afname 2024 (LDN)]]-Tabel1[[#This Row],[Wind profiel]])</f>
        <v>0</v>
      </c>
      <c r="J4806" s="1">
        <f>Tabel1[[#This Row],[Wind profiel]]-Tabel1[[#This Row],[Netto afname 2024 (LDN)]]</f>
        <v>932.73299999999995</v>
      </c>
    </row>
    <row r="4807" spans="1:10" x14ac:dyDescent="0.2">
      <c r="A4807">
        <f t="shared" si="151"/>
        <v>7</v>
      </c>
      <c r="B4807" t="s">
        <v>4805</v>
      </c>
      <c r="C4807" s="1">
        <v>163.59949999999998</v>
      </c>
      <c r="D4807" s="1">
        <v>0</v>
      </c>
      <c r="E4807" s="1">
        <v>2.3200000000000003</v>
      </c>
      <c r="F4807" s="1">
        <f t="shared" si="152"/>
        <v>165.91949999999997</v>
      </c>
      <c r="G4807" s="34"/>
      <c r="H4807" s="1">
        <v>1008</v>
      </c>
      <c r="I4807" s="1">
        <f>IF(Tabel1[[#This Row],[Netto afname 2024 (LDN)]]-Tabel1[[#This Row],[Wind profiel]]&lt;0,0,Tabel1[[#This Row],[Netto afname 2024 (LDN)]]-Tabel1[[#This Row],[Wind profiel]])</f>
        <v>0</v>
      </c>
      <c r="J4807" s="1">
        <f>Tabel1[[#This Row],[Wind profiel]]-Tabel1[[#This Row],[Netto afname 2024 (LDN)]]</f>
        <v>844.40049999999997</v>
      </c>
    </row>
    <row r="4808" spans="1:10" x14ac:dyDescent="0.2">
      <c r="A4808">
        <f t="shared" si="151"/>
        <v>7</v>
      </c>
      <c r="B4808" t="s">
        <v>4806</v>
      </c>
      <c r="C4808" s="1">
        <v>138.88229999999999</v>
      </c>
      <c r="D4808" s="1">
        <v>0</v>
      </c>
      <c r="E4808" s="1">
        <v>29.84</v>
      </c>
      <c r="F4808" s="1">
        <f t="shared" si="152"/>
        <v>168.72229999999999</v>
      </c>
      <c r="G4808" s="34"/>
      <c r="H4808" s="1">
        <v>1030</v>
      </c>
      <c r="I4808" s="1">
        <f>IF(Tabel1[[#This Row],[Netto afname 2024 (LDN)]]-Tabel1[[#This Row],[Wind profiel]]&lt;0,0,Tabel1[[#This Row],[Netto afname 2024 (LDN)]]-Tabel1[[#This Row],[Wind profiel]])</f>
        <v>0</v>
      </c>
      <c r="J4808" s="1">
        <f>Tabel1[[#This Row],[Wind profiel]]-Tabel1[[#This Row],[Netto afname 2024 (LDN)]]</f>
        <v>891.11770000000001</v>
      </c>
    </row>
    <row r="4809" spans="1:10" x14ac:dyDescent="0.2">
      <c r="A4809">
        <f t="shared" si="151"/>
        <v>7</v>
      </c>
      <c r="B4809" t="s">
        <v>4807</v>
      </c>
      <c r="C4809" s="1">
        <v>59.766999999999996</v>
      </c>
      <c r="D4809" s="1">
        <v>0</v>
      </c>
      <c r="E4809" s="1">
        <v>101.04</v>
      </c>
      <c r="F4809" s="1">
        <f t="shared" si="152"/>
        <v>160.80700000000002</v>
      </c>
      <c r="G4809" s="34"/>
      <c r="H4809" s="1">
        <v>801.8</v>
      </c>
      <c r="I4809" s="1">
        <f>IF(Tabel1[[#This Row],[Netto afname 2024 (LDN)]]-Tabel1[[#This Row],[Wind profiel]]&lt;0,0,Tabel1[[#This Row],[Netto afname 2024 (LDN)]]-Tabel1[[#This Row],[Wind profiel]])</f>
        <v>0</v>
      </c>
      <c r="J4809" s="1">
        <f>Tabel1[[#This Row],[Wind profiel]]-Tabel1[[#This Row],[Netto afname 2024 (LDN)]]</f>
        <v>742.0329999999999</v>
      </c>
    </row>
    <row r="4810" spans="1:10" x14ac:dyDescent="0.2">
      <c r="A4810">
        <f t="shared" si="151"/>
        <v>7</v>
      </c>
      <c r="B4810" t="s">
        <v>4808</v>
      </c>
      <c r="C4810" s="1">
        <v>49.940899999999999</v>
      </c>
      <c r="D4810" s="1">
        <v>5.1826258637709781</v>
      </c>
      <c r="E4810" s="1">
        <v>132.56</v>
      </c>
      <c r="F4810" s="1">
        <f t="shared" si="152"/>
        <v>177.31827413622904</v>
      </c>
      <c r="G4810" s="34"/>
      <c r="H4810" s="1">
        <v>608.5</v>
      </c>
      <c r="I4810" s="1">
        <f>IF(Tabel1[[#This Row],[Netto afname 2024 (LDN)]]-Tabel1[[#This Row],[Wind profiel]]&lt;0,0,Tabel1[[#This Row],[Netto afname 2024 (LDN)]]-Tabel1[[#This Row],[Wind profiel]])</f>
        <v>0</v>
      </c>
      <c r="J4810" s="1">
        <f>Tabel1[[#This Row],[Wind profiel]]-Tabel1[[#This Row],[Netto afname 2024 (LDN)]]</f>
        <v>558.55909999999994</v>
      </c>
    </row>
    <row r="4811" spans="1:10" x14ac:dyDescent="0.2">
      <c r="A4811">
        <f t="shared" si="151"/>
        <v>7</v>
      </c>
      <c r="B4811" t="s">
        <v>4809</v>
      </c>
      <c r="C4811" s="1">
        <v>3.2416</v>
      </c>
      <c r="D4811" s="1">
        <v>59.772951628825268</v>
      </c>
      <c r="E4811" s="1">
        <v>230.16</v>
      </c>
      <c r="F4811" s="1">
        <f t="shared" si="152"/>
        <v>173.62864837117473</v>
      </c>
      <c r="G4811" s="34"/>
      <c r="H4811" s="1">
        <v>335.8</v>
      </c>
      <c r="I4811" s="1">
        <f>IF(Tabel1[[#This Row],[Netto afname 2024 (LDN)]]-Tabel1[[#This Row],[Wind profiel]]&lt;0,0,Tabel1[[#This Row],[Netto afname 2024 (LDN)]]-Tabel1[[#This Row],[Wind profiel]])</f>
        <v>0</v>
      </c>
      <c r="J4811" s="1">
        <f>Tabel1[[#This Row],[Wind profiel]]-Tabel1[[#This Row],[Netto afname 2024 (LDN)]]</f>
        <v>332.55840000000001</v>
      </c>
    </row>
    <row r="4812" spans="1:10" x14ac:dyDescent="0.2">
      <c r="A4812">
        <f t="shared" si="151"/>
        <v>7</v>
      </c>
      <c r="B4812" t="s">
        <v>4810</v>
      </c>
      <c r="C4812" s="1">
        <v>0</v>
      </c>
      <c r="D4812" s="1">
        <v>108.44027640671274</v>
      </c>
      <c r="E4812" s="1">
        <v>296.24</v>
      </c>
      <c r="F4812" s="1">
        <f t="shared" si="152"/>
        <v>187.79972359328727</v>
      </c>
      <c r="G4812" s="34"/>
      <c r="H4812" s="1">
        <v>195.6</v>
      </c>
      <c r="I4812" s="1">
        <f>IF(Tabel1[[#This Row],[Netto afname 2024 (LDN)]]-Tabel1[[#This Row],[Wind profiel]]&lt;0,0,Tabel1[[#This Row],[Netto afname 2024 (LDN)]]-Tabel1[[#This Row],[Wind profiel]])</f>
        <v>0</v>
      </c>
      <c r="J4812" s="1">
        <f>Tabel1[[#This Row],[Wind profiel]]-Tabel1[[#This Row],[Netto afname 2024 (LDN)]]</f>
        <v>195.6</v>
      </c>
    </row>
    <row r="4813" spans="1:10" x14ac:dyDescent="0.2">
      <c r="A4813">
        <f t="shared" si="151"/>
        <v>7</v>
      </c>
      <c r="B4813" t="s">
        <v>4811</v>
      </c>
      <c r="C4813" s="1">
        <v>0</v>
      </c>
      <c r="D4813" s="1">
        <v>155.67620927936821</v>
      </c>
      <c r="E4813" s="1">
        <v>352.64</v>
      </c>
      <c r="F4813" s="1">
        <f t="shared" si="152"/>
        <v>196.96379072063178</v>
      </c>
      <c r="G4813" s="34"/>
      <c r="H4813" s="1">
        <v>161.5</v>
      </c>
      <c r="I4813" s="1">
        <f>IF(Tabel1[[#This Row],[Netto afname 2024 (LDN)]]-Tabel1[[#This Row],[Wind profiel]]&lt;0,0,Tabel1[[#This Row],[Netto afname 2024 (LDN)]]-Tabel1[[#This Row],[Wind profiel]])</f>
        <v>0</v>
      </c>
      <c r="J4813" s="1">
        <f>Tabel1[[#This Row],[Wind profiel]]-Tabel1[[#This Row],[Netto afname 2024 (LDN)]]</f>
        <v>161.5</v>
      </c>
    </row>
    <row r="4814" spans="1:10" x14ac:dyDescent="0.2">
      <c r="A4814">
        <f t="shared" si="151"/>
        <v>7</v>
      </c>
      <c r="B4814" t="s">
        <v>4812</v>
      </c>
      <c r="C4814" s="1">
        <v>0</v>
      </c>
      <c r="D4814" s="1">
        <v>152.86278381046398</v>
      </c>
      <c r="E4814" s="1">
        <v>354</v>
      </c>
      <c r="F4814" s="1">
        <f t="shared" si="152"/>
        <v>201.13721618953602</v>
      </c>
      <c r="G4814" s="34"/>
      <c r="H4814" s="1">
        <v>283.3</v>
      </c>
      <c r="I4814" s="1">
        <f>IF(Tabel1[[#This Row],[Netto afname 2024 (LDN)]]-Tabel1[[#This Row],[Wind profiel]]&lt;0,0,Tabel1[[#This Row],[Netto afname 2024 (LDN)]]-Tabel1[[#This Row],[Wind profiel]])</f>
        <v>0</v>
      </c>
      <c r="J4814" s="1">
        <f>Tabel1[[#This Row],[Wind profiel]]-Tabel1[[#This Row],[Netto afname 2024 (LDN)]]</f>
        <v>283.3</v>
      </c>
    </row>
    <row r="4815" spans="1:10" x14ac:dyDescent="0.2">
      <c r="A4815">
        <f t="shared" si="151"/>
        <v>7</v>
      </c>
      <c r="B4815" t="s">
        <v>4813</v>
      </c>
      <c r="C4815" s="1">
        <v>0</v>
      </c>
      <c r="D4815" s="1">
        <v>106.51530108588352</v>
      </c>
      <c r="E4815" s="1">
        <v>318.96000000000004</v>
      </c>
      <c r="F4815" s="1">
        <f t="shared" si="152"/>
        <v>212.44469891411651</v>
      </c>
      <c r="G4815" s="34"/>
      <c r="H4815" s="1">
        <v>361.2</v>
      </c>
      <c r="I4815" s="1">
        <f>IF(Tabel1[[#This Row],[Netto afname 2024 (LDN)]]-Tabel1[[#This Row],[Wind profiel]]&lt;0,0,Tabel1[[#This Row],[Netto afname 2024 (LDN)]]-Tabel1[[#This Row],[Wind profiel]])</f>
        <v>0</v>
      </c>
      <c r="J4815" s="1">
        <f>Tabel1[[#This Row],[Wind profiel]]-Tabel1[[#This Row],[Netto afname 2024 (LDN)]]</f>
        <v>361.2</v>
      </c>
    </row>
    <row r="4816" spans="1:10" x14ac:dyDescent="0.2">
      <c r="A4816">
        <f t="shared" si="151"/>
        <v>7</v>
      </c>
      <c r="B4816" t="s">
        <v>4814</v>
      </c>
      <c r="C4816" s="1">
        <v>0</v>
      </c>
      <c r="D4816" s="1">
        <v>168.21322803553801</v>
      </c>
      <c r="E4816" s="1">
        <v>387.35999999999996</v>
      </c>
      <c r="F4816" s="1">
        <f t="shared" si="152"/>
        <v>219.14677196446195</v>
      </c>
      <c r="G4816" s="34"/>
      <c r="H4816" s="1">
        <v>345.5</v>
      </c>
      <c r="I4816" s="1">
        <f>IF(Tabel1[[#This Row],[Netto afname 2024 (LDN)]]-Tabel1[[#This Row],[Wind profiel]]&lt;0,0,Tabel1[[#This Row],[Netto afname 2024 (LDN)]]-Tabel1[[#This Row],[Wind profiel]])</f>
        <v>0</v>
      </c>
      <c r="J4816" s="1">
        <f>Tabel1[[#This Row],[Wind profiel]]-Tabel1[[#This Row],[Netto afname 2024 (LDN)]]</f>
        <v>345.5</v>
      </c>
    </row>
    <row r="4817" spans="1:10" x14ac:dyDescent="0.2">
      <c r="A4817">
        <f t="shared" si="151"/>
        <v>7</v>
      </c>
      <c r="B4817" t="s">
        <v>4815</v>
      </c>
      <c r="C4817" s="1">
        <v>0</v>
      </c>
      <c r="D4817" s="1">
        <v>158.53899308983216</v>
      </c>
      <c r="E4817" s="1">
        <v>373.76</v>
      </c>
      <c r="F4817" s="1">
        <f t="shared" si="152"/>
        <v>215.22100691016783</v>
      </c>
      <c r="G4817" s="34"/>
      <c r="H4817" s="1">
        <v>263.39999999999998</v>
      </c>
      <c r="I4817" s="1">
        <f>IF(Tabel1[[#This Row],[Netto afname 2024 (LDN)]]-Tabel1[[#This Row],[Wind profiel]]&lt;0,0,Tabel1[[#This Row],[Netto afname 2024 (LDN)]]-Tabel1[[#This Row],[Wind profiel]])</f>
        <v>0</v>
      </c>
      <c r="J4817" s="1">
        <f>Tabel1[[#This Row],[Wind profiel]]-Tabel1[[#This Row],[Netto afname 2024 (LDN)]]</f>
        <v>263.39999999999998</v>
      </c>
    </row>
    <row r="4818" spans="1:10" x14ac:dyDescent="0.2">
      <c r="A4818">
        <f t="shared" si="151"/>
        <v>7</v>
      </c>
      <c r="B4818" t="s">
        <v>4816</v>
      </c>
      <c r="C4818" s="1">
        <v>0</v>
      </c>
      <c r="D4818" s="1">
        <v>155.67620927936824</v>
      </c>
      <c r="E4818" s="1">
        <v>355.35999999999996</v>
      </c>
      <c r="F4818" s="1">
        <f t="shared" si="152"/>
        <v>199.68379072063172</v>
      </c>
      <c r="G4818" s="34"/>
      <c r="H4818" s="1">
        <v>190.5</v>
      </c>
      <c r="I4818" s="1">
        <f>IF(Tabel1[[#This Row],[Netto afname 2024 (LDN)]]-Tabel1[[#This Row],[Wind profiel]]&lt;0,0,Tabel1[[#This Row],[Netto afname 2024 (LDN)]]-Tabel1[[#This Row],[Wind profiel]])</f>
        <v>0</v>
      </c>
      <c r="J4818" s="1">
        <f>Tabel1[[#This Row],[Wind profiel]]-Tabel1[[#This Row],[Netto afname 2024 (LDN)]]</f>
        <v>190.5</v>
      </c>
    </row>
    <row r="4819" spans="1:10" x14ac:dyDescent="0.2">
      <c r="A4819">
        <f t="shared" si="151"/>
        <v>7</v>
      </c>
      <c r="B4819" t="s">
        <v>4817</v>
      </c>
      <c r="C4819" s="1">
        <v>0</v>
      </c>
      <c r="D4819" s="1">
        <v>120.38499506416585</v>
      </c>
      <c r="E4819" s="1">
        <v>311.27999999999997</v>
      </c>
      <c r="F4819" s="1">
        <f t="shared" si="152"/>
        <v>190.89500493583412</v>
      </c>
      <c r="G4819" s="34"/>
      <c r="H4819" s="1">
        <v>169.6</v>
      </c>
      <c r="I4819" s="1">
        <f>IF(Tabel1[[#This Row],[Netto afname 2024 (LDN)]]-Tabel1[[#This Row],[Wind profiel]]&lt;0,0,Tabel1[[#This Row],[Netto afname 2024 (LDN)]]-Tabel1[[#This Row],[Wind profiel]])</f>
        <v>0</v>
      </c>
      <c r="J4819" s="1">
        <f>Tabel1[[#This Row],[Wind profiel]]-Tabel1[[#This Row],[Netto afname 2024 (LDN)]]</f>
        <v>169.6</v>
      </c>
    </row>
    <row r="4820" spans="1:10" x14ac:dyDescent="0.2">
      <c r="A4820">
        <f t="shared" si="151"/>
        <v>7</v>
      </c>
      <c r="B4820" t="s">
        <v>4818</v>
      </c>
      <c r="C4820" s="1">
        <v>102.26235</v>
      </c>
      <c r="D4820" s="1">
        <v>3.8005923000987165</v>
      </c>
      <c r="E4820" s="1">
        <v>96.32</v>
      </c>
      <c r="F4820" s="1">
        <f t="shared" si="152"/>
        <v>194.78175769990128</v>
      </c>
      <c r="G4820" s="34"/>
      <c r="H4820" s="1">
        <v>205</v>
      </c>
      <c r="I4820" s="1">
        <f>IF(Tabel1[[#This Row],[Netto afname 2024 (LDN)]]-Tabel1[[#This Row],[Wind profiel]]&lt;0,0,Tabel1[[#This Row],[Netto afname 2024 (LDN)]]-Tabel1[[#This Row],[Wind profiel]])</f>
        <v>0</v>
      </c>
      <c r="J4820" s="1">
        <f>Tabel1[[#This Row],[Wind profiel]]-Tabel1[[#This Row],[Netto afname 2024 (LDN)]]</f>
        <v>102.73765</v>
      </c>
    </row>
    <row r="4821" spans="1:10" x14ac:dyDescent="0.2">
      <c r="A4821">
        <f t="shared" si="151"/>
        <v>7</v>
      </c>
      <c r="B4821" t="s">
        <v>4819</v>
      </c>
      <c r="C4821" s="1">
        <v>90.916750000000008</v>
      </c>
      <c r="D4821" s="1">
        <v>0</v>
      </c>
      <c r="E4821" s="1">
        <v>102.56</v>
      </c>
      <c r="F4821" s="1">
        <f t="shared" si="152"/>
        <v>193.47675000000001</v>
      </c>
      <c r="G4821" s="34"/>
      <c r="H4821" s="1">
        <v>348.8</v>
      </c>
      <c r="I4821" s="1">
        <f>IF(Tabel1[[#This Row],[Netto afname 2024 (LDN)]]-Tabel1[[#This Row],[Wind profiel]]&lt;0,0,Tabel1[[#This Row],[Netto afname 2024 (LDN)]]-Tabel1[[#This Row],[Wind profiel]])</f>
        <v>0</v>
      </c>
      <c r="J4821" s="1">
        <f>Tabel1[[#This Row],[Wind profiel]]-Tabel1[[#This Row],[Netto afname 2024 (LDN)]]</f>
        <v>257.88324999999998</v>
      </c>
    </row>
    <row r="4822" spans="1:10" x14ac:dyDescent="0.2">
      <c r="A4822">
        <f t="shared" si="151"/>
        <v>7</v>
      </c>
      <c r="B4822" t="s">
        <v>4820</v>
      </c>
      <c r="C4822" s="1">
        <v>176.61655000000002</v>
      </c>
      <c r="D4822" s="1">
        <v>0</v>
      </c>
      <c r="E4822" s="1">
        <v>29.04</v>
      </c>
      <c r="F4822" s="1">
        <f t="shared" si="152"/>
        <v>205.65655000000001</v>
      </c>
      <c r="G4822" s="34"/>
      <c r="H4822" s="1">
        <v>558</v>
      </c>
      <c r="I4822" s="1">
        <f>IF(Tabel1[[#This Row],[Netto afname 2024 (LDN)]]-Tabel1[[#This Row],[Wind profiel]]&lt;0,0,Tabel1[[#This Row],[Netto afname 2024 (LDN)]]-Tabel1[[#This Row],[Wind profiel]])</f>
        <v>0</v>
      </c>
      <c r="J4822" s="1">
        <f>Tabel1[[#This Row],[Wind profiel]]-Tabel1[[#This Row],[Netto afname 2024 (LDN)]]</f>
        <v>381.38344999999998</v>
      </c>
    </row>
    <row r="4823" spans="1:10" x14ac:dyDescent="0.2">
      <c r="A4823">
        <f t="shared" si="151"/>
        <v>7</v>
      </c>
      <c r="B4823" t="s">
        <v>4821</v>
      </c>
      <c r="C4823" s="1">
        <v>207.31044999999997</v>
      </c>
      <c r="D4823" s="1">
        <v>0</v>
      </c>
      <c r="E4823" s="1">
        <v>5.120000000000001</v>
      </c>
      <c r="F4823" s="1">
        <f t="shared" si="152"/>
        <v>212.43044999999998</v>
      </c>
      <c r="G4823" s="34"/>
      <c r="H4823" s="1">
        <v>764.1</v>
      </c>
      <c r="I4823" s="1">
        <f>IF(Tabel1[[#This Row],[Netto afname 2024 (LDN)]]-Tabel1[[#This Row],[Wind profiel]]&lt;0,0,Tabel1[[#This Row],[Netto afname 2024 (LDN)]]-Tabel1[[#This Row],[Wind profiel]])</f>
        <v>0</v>
      </c>
      <c r="J4823" s="1">
        <f>Tabel1[[#This Row],[Wind profiel]]-Tabel1[[#This Row],[Netto afname 2024 (LDN)]]</f>
        <v>556.78955000000008</v>
      </c>
    </row>
    <row r="4824" spans="1:10" x14ac:dyDescent="0.2">
      <c r="A4824">
        <f t="shared" si="151"/>
        <v>7</v>
      </c>
      <c r="B4824" t="s">
        <v>4822</v>
      </c>
      <c r="C4824" s="1">
        <v>213.48974999999999</v>
      </c>
      <c r="D4824" s="1">
        <v>0</v>
      </c>
      <c r="E4824" s="1">
        <v>0</v>
      </c>
      <c r="F4824" s="1">
        <f t="shared" si="152"/>
        <v>213.48974999999999</v>
      </c>
      <c r="G4824" s="34"/>
      <c r="H4824" s="1">
        <v>1130.3</v>
      </c>
      <c r="I4824" s="1">
        <f>IF(Tabel1[[#This Row],[Netto afname 2024 (LDN)]]-Tabel1[[#This Row],[Wind profiel]]&lt;0,0,Tabel1[[#This Row],[Netto afname 2024 (LDN)]]-Tabel1[[#This Row],[Wind profiel]])</f>
        <v>0</v>
      </c>
      <c r="J4824" s="1">
        <f>Tabel1[[#This Row],[Wind profiel]]-Tabel1[[#This Row],[Netto afname 2024 (LDN)]]</f>
        <v>916.81025</v>
      </c>
    </row>
    <row r="4825" spans="1:10" x14ac:dyDescent="0.2">
      <c r="A4825">
        <f t="shared" si="151"/>
        <v>7</v>
      </c>
      <c r="B4825" t="s">
        <v>4823</v>
      </c>
      <c r="C4825" s="1">
        <v>207.86760000000001</v>
      </c>
      <c r="D4825" s="1">
        <v>0</v>
      </c>
      <c r="E4825" s="1">
        <v>0</v>
      </c>
      <c r="F4825" s="1">
        <f t="shared" si="152"/>
        <v>207.86760000000001</v>
      </c>
      <c r="G4825" s="34"/>
      <c r="H4825" s="1">
        <v>1379.5</v>
      </c>
      <c r="I4825" s="1">
        <f>IF(Tabel1[[#This Row],[Netto afname 2024 (LDN)]]-Tabel1[[#This Row],[Wind profiel]]&lt;0,0,Tabel1[[#This Row],[Netto afname 2024 (LDN)]]-Tabel1[[#This Row],[Wind profiel]])</f>
        <v>0</v>
      </c>
      <c r="J4825" s="1">
        <f>Tabel1[[#This Row],[Wind profiel]]-Tabel1[[#This Row],[Netto afname 2024 (LDN)]]</f>
        <v>1171.6324</v>
      </c>
    </row>
    <row r="4826" spans="1:10" x14ac:dyDescent="0.2">
      <c r="A4826">
        <f t="shared" si="151"/>
        <v>7</v>
      </c>
      <c r="B4826" t="s">
        <v>4824</v>
      </c>
      <c r="C4826" s="1">
        <v>206.04420000000002</v>
      </c>
      <c r="D4826" s="1">
        <v>0</v>
      </c>
      <c r="E4826" s="1">
        <v>0</v>
      </c>
      <c r="F4826" s="1">
        <f t="shared" si="152"/>
        <v>206.04420000000002</v>
      </c>
      <c r="G4826" s="34"/>
      <c r="H4826" s="1">
        <v>1929.5</v>
      </c>
      <c r="I4826" s="1">
        <f>IF(Tabel1[[#This Row],[Netto afname 2024 (LDN)]]-Tabel1[[#This Row],[Wind profiel]]&lt;0,0,Tabel1[[#This Row],[Netto afname 2024 (LDN)]]-Tabel1[[#This Row],[Wind profiel]])</f>
        <v>0</v>
      </c>
      <c r="J4826" s="1">
        <f>Tabel1[[#This Row],[Wind profiel]]-Tabel1[[#This Row],[Netto afname 2024 (LDN)]]</f>
        <v>1723.4558</v>
      </c>
    </row>
    <row r="4827" spans="1:10" x14ac:dyDescent="0.2">
      <c r="A4827">
        <f t="shared" si="151"/>
        <v>7</v>
      </c>
      <c r="B4827" t="s">
        <v>4825</v>
      </c>
      <c r="C4827" s="1">
        <v>203.05584999999999</v>
      </c>
      <c r="D4827" s="1">
        <v>0</v>
      </c>
      <c r="E4827" s="1">
        <v>0</v>
      </c>
      <c r="F4827" s="1">
        <f t="shared" si="152"/>
        <v>203.05584999999999</v>
      </c>
      <c r="G4827" s="34"/>
      <c r="H4827" s="1">
        <v>1958.3</v>
      </c>
      <c r="I4827" s="1">
        <f>IF(Tabel1[[#This Row],[Netto afname 2024 (LDN)]]-Tabel1[[#This Row],[Wind profiel]]&lt;0,0,Tabel1[[#This Row],[Netto afname 2024 (LDN)]]-Tabel1[[#This Row],[Wind profiel]])</f>
        <v>0</v>
      </c>
      <c r="J4827" s="1">
        <f>Tabel1[[#This Row],[Wind profiel]]-Tabel1[[#This Row],[Netto afname 2024 (LDN)]]</f>
        <v>1755.24415</v>
      </c>
    </row>
    <row r="4828" spans="1:10" x14ac:dyDescent="0.2">
      <c r="A4828">
        <f t="shared" si="151"/>
        <v>7</v>
      </c>
      <c r="B4828" t="s">
        <v>4826</v>
      </c>
      <c r="C4828" s="1">
        <v>193.7869</v>
      </c>
      <c r="D4828" s="1">
        <v>0</v>
      </c>
      <c r="E4828" s="1">
        <v>0</v>
      </c>
      <c r="F4828" s="1">
        <f t="shared" si="152"/>
        <v>193.7869</v>
      </c>
      <c r="G4828" s="34"/>
      <c r="H4828" s="1">
        <v>1614.3</v>
      </c>
      <c r="I4828" s="1">
        <f>IF(Tabel1[[#This Row],[Netto afname 2024 (LDN)]]-Tabel1[[#This Row],[Wind profiel]]&lt;0,0,Tabel1[[#This Row],[Netto afname 2024 (LDN)]]-Tabel1[[#This Row],[Wind profiel]])</f>
        <v>0</v>
      </c>
      <c r="J4828" s="1">
        <f>Tabel1[[#This Row],[Wind profiel]]-Tabel1[[#This Row],[Netto afname 2024 (LDN)]]</f>
        <v>1420.5130999999999</v>
      </c>
    </row>
    <row r="4829" spans="1:10" x14ac:dyDescent="0.2">
      <c r="A4829">
        <f t="shared" si="151"/>
        <v>7</v>
      </c>
      <c r="B4829" t="s">
        <v>4827</v>
      </c>
      <c r="C4829" s="1">
        <v>177.22435000000002</v>
      </c>
      <c r="D4829" s="1">
        <v>0</v>
      </c>
      <c r="E4829" s="1">
        <v>0</v>
      </c>
      <c r="F4829" s="1">
        <f t="shared" si="152"/>
        <v>177.22435000000002</v>
      </c>
      <c r="G4829" s="34"/>
      <c r="H4829" s="1">
        <v>1250.9000000000001</v>
      </c>
      <c r="I4829" s="1">
        <f>IF(Tabel1[[#This Row],[Netto afname 2024 (LDN)]]-Tabel1[[#This Row],[Wind profiel]]&lt;0,0,Tabel1[[#This Row],[Netto afname 2024 (LDN)]]-Tabel1[[#This Row],[Wind profiel]])</f>
        <v>0</v>
      </c>
      <c r="J4829" s="1">
        <f>Tabel1[[#This Row],[Wind profiel]]-Tabel1[[#This Row],[Netto afname 2024 (LDN)]]</f>
        <v>1073.6756500000001</v>
      </c>
    </row>
    <row r="4830" spans="1:10" x14ac:dyDescent="0.2">
      <c r="A4830">
        <f t="shared" si="151"/>
        <v>7</v>
      </c>
      <c r="B4830" t="s">
        <v>4828</v>
      </c>
      <c r="C4830" s="1">
        <v>177.73084999999998</v>
      </c>
      <c r="D4830" s="1">
        <v>0</v>
      </c>
      <c r="E4830" s="1">
        <v>0</v>
      </c>
      <c r="F4830" s="1">
        <f t="shared" si="152"/>
        <v>177.73084999999998</v>
      </c>
      <c r="G4830" s="34"/>
      <c r="H4830" s="1">
        <v>958.5</v>
      </c>
      <c r="I4830" s="1">
        <f>IF(Tabel1[[#This Row],[Netto afname 2024 (LDN)]]-Tabel1[[#This Row],[Wind profiel]]&lt;0,0,Tabel1[[#This Row],[Netto afname 2024 (LDN)]]-Tabel1[[#This Row],[Wind profiel]])</f>
        <v>0</v>
      </c>
      <c r="J4830" s="1">
        <f>Tabel1[[#This Row],[Wind profiel]]-Tabel1[[#This Row],[Netto afname 2024 (LDN)]]</f>
        <v>780.76915000000008</v>
      </c>
    </row>
    <row r="4831" spans="1:10" x14ac:dyDescent="0.2">
      <c r="A4831">
        <f t="shared" si="151"/>
        <v>7</v>
      </c>
      <c r="B4831" t="s">
        <v>4829</v>
      </c>
      <c r="C4831" s="1">
        <v>167.24630000000002</v>
      </c>
      <c r="D4831" s="1">
        <v>0</v>
      </c>
      <c r="E4831" s="1">
        <v>0.8</v>
      </c>
      <c r="F4831" s="1">
        <f t="shared" si="152"/>
        <v>168.04630000000003</v>
      </c>
      <c r="G4831" s="34"/>
      <c r="H4831" s="1">
        <v>819.7</v>
      </c>
      <c r="I4831" s="1">
        <f>IF(Tabel1[[#This Row],[Netto afname 2024 (LDN)]]-Tabel1[[#This Row],[Wind profiel]]&lt;0,0,Tabel1[[#This Row],[Netto afname 2024 (LDN)]]-Tabel1[[#This Row],[Wind profiel]])</f>
        <v>0</v>
      </c>
      <c r="J4831" s="1">
        <f>Tabel1[[#This Row],[Wind profiel]]-Tabel1[[#This Row],[Netto afname 2024 (LDN)]]</f>
        <v>652.45370000000003</v>
      </c>
    </row>
    <row r="4832" spans="1:10" x14ac:dyDescent="0.2">
      <c r="A4832">
        <f t="shared" si="151"/>
        <v>7</v>
      </c>
      <c r="B4832" t="s">
        <v>4830</v>
      </c>
      <c r="C4832" s="1">
        <v>134.12119999999999</v>
      </c>
      <c r="D4832" s="1">
        <v>0</v>
      </c>
      <c r="E4832" s="1">
        <v>31.439999999999998</v>
      </c>
      <c r="F4832" s="1">
        <f t="shared" si="152"/>
        <v>165.56119999999999</v>
      </c>
      <c r="G4832" s="34"/>
      <c r="H4832" s="1">
        <v>694.1</v>
      </c>
      <c r="I4832" s="1">
        <f>IF(Tabel1[[#This Row],[Netto afname 2024 (LDN)]]-Tabel1[[#This Row],[Wind profiel]]&lt;0,0,Tabel1[[#This Row],[Netto afname 2024 (LDN)]]-Tabel1[[#This Row],[Wind profiel]])</f>
        <v>0</v>
      </c>
      <c r="J4832" s="1">
        <f>Tabel1[[#This Row],[Wind profiel]]-Tabel1[[#This Row],[Netto afname 2024 (LDN)]]</f>
        <v>559.97880000000009</v>
      </c>
    </row>
    <row r="4833" spans="1:10" x14ac:dyDescent="0.2">
      <c r="A4833">
        <f t="shared" si="151"/>
        <v>7</v>
      </c>
      <c r="B4833" t="s">
        <v>4831</v>
      </c>
      <c r="C4833" s="1">
        <v>44.926550000000006</v>
      </c>
      <c r="D4833" s="1">
        <v>1.2339585389930898</v>
      </c>
      <c r="E4833" s="1">
        <v>116.79999999999998</v>
      </c>
      <c r="F4833" s="1">
        <f t="shared" si="152"/>
        <v>160.4925914610069</v>
      </c>
      <c r="G4833" s="34"/>
      <c r="H4833" s="1">
        <v>602.9</v>
      </c>
      <c r="I4833" s="1">
        <f>IF(Tabel1[[#This Row],[Netto afname 2024 (LDN)]]-Tabel1[[#This Row],[Wind profiel]]&lt;0,0,Tabel1[[#This Row],[Netto afname 2024 (LDN)]]-Tabel1[[#This Row],[Wind profiel]])</f>
        <v>0</v>
      </c>
      <c r="J4833" s="1">
        <f>Tabel1[[#This Row],[Wind profiel]]-Tabel1[[#This Row],[Netto afname 2024 (LDN)]]</f>
        <v>557.97344999999996</v>
      </c>
    </row>
    <row r="4834" spans="1:10" x14ac:dyDescent="0.2">
      <c r="A4834">
        <f t="shared" si="151"/>
        <v>7</v>
      </c>
      <c r="B4834" t="s">
        <v>4832</v>
      </c>
      <c r="C4834" s="1">
        <v>4.81175</v>
      </c>
      <c r="D4834" s="1">
        <v>49.654491609081937</v>
      </c>
      <c r="E4834" s="1">
        <v>211.2</v>
      </c>
      <c r="F4834" s="1">
        <f t="shared" si="152"/>
        <v>166.35725839091805</v>
      </c>
      <c r="G4834" s="34"/>
      <c r="H4834" s="1">
        <v>508.9</v>
      </c>
      <c r="I4834" s="1">
        <f>IF(Tabel1[[#This Row],[Netto afname 2024 (LDN)]]-Tabel1[[#This Row],[Wind profiel]]&lt;0,0,Tabel1[[#This Row],[Netto afname 2024 (LDN)]]-Tabel1[[#This Row],[Wind profiel]])</f>
        <v>0</v>
      </c>
      <c r="J4834" s="1">
        <f>Tabel1[[#This Row],[Wind profiel]]-Tabel1[[#This Row],[Netto afname 2024 (LDN)]]</f>
        <v>504.08824999999996</v>
      </c>
    </row>
    <row r="4835" spans="1:10" x14ac:dyDescent="0.2">
      <c r="A4835">
        <f t="shared" si="151"/>
        <v>7</v>
      </c>
      <c r="B4835" t="s">
        <v>4833</v>
      </c>
      <c r="C4835" s="1">
        <v>0</v>
      </c>
      <c r="D4835" s="1">
        <v>133.56367226061204</v>
      </c>
      <c r="E4835" s="1">
        <v>308.56</v>
      </c>
      <c r="F4835" s="1">
        <f t="shared" si="152"/>
        <v>174.99632773938797</v>
      </c>
      <c r="G4835" s="34"/>
      <c r="H4835" s="1">
        <v>221.6</v>
      </c>
      <c r="I4835" s="1">
        <f>IF(Tabel1[[#This Row],[Netto afname 2024 (LDN)]]-Tabel1[[#This Row],[Wind profiel]]&lt;0,0,Tabel1[[#This Row],[Netto afname 2024 (LDN)]]-Tabel1[[#This Row],[Wind profiel]])</f>
        <v>0</v>
      </c>
      <c r="J4835" s="1">
        <f>Tabel1[[#This Row],[Wind profiel]]-Tabel1[[#This Row],[Netto afname 2024 (LDN)]]</f>
        <v>221.6</v>
      </c>
    </row>
    <row r="4836" spans="1:10" x14ac:dyDescent="0.2">
      <c r="A4836">
        <f t="shared" si="151"/>
        <v>7</v>
      </c>
      <c r="B4836" t="s">
        <v>4834</v>
      </c>
      <c r="C4836" s="1">
        <v>0</v>
      </c>
      <c r="D4836" s="1">
        <v>201.4807502467917</v>
      </c>
      <c r="E4836" s="1">
        <v>382.56</v>
      </c>
      <c r="F4836" s="1">
        <f t="shared" si="152"/>
        <v>181.0792497532083</v>
      </c>
      <c r="G4836" s="34"/>
      <c r="H4836" s="1">
        <v>104.1</v>
      </c>
      <c r="I4836" s="1">
        <f>IF(Tabel1[[#This Row],[Netto afname 2024 (LDN)]]-Tabel1[[#This Row],[Wind profiel]]&lt;0,0,Tabel1[[#This Row],[Netto afname 2024 (LDN)]]-Tabel1[[#This Row],[Wind profiel]])</f>
        <v>0</v>
      </c>
      <c r="J4836" s="1">
        <f>Tabel1[[#This Row],[Wind profiel]]-Tabel1[[#This Row],[Netto afname 2024 (LDN)]]</f>
        <v>104.1</v>
      </c>
    </row>
    <row r="4837" spans="1:10" x14ac:dyDescent="0.2">
      <c r="A4837">
        <f t="shared" si="151"/>
        <v>7</v>
      </c>
      <c r="B4837" t="s">
        <v>4835</v>
      </c>
      <c r="C4837" s="1">
        <v>0</v>
      </c>
      <c r="D4837" s="1">
        <v>174.38302073050346</v>
      </c>
      <c r="E4837" s="1">
        <v>365.03999999999996</v>
      </c>
      <c r="F4837" s="1">
        <f t="shared" si="152"/>
        <v>190.6569792694965</v>
      </c>
      <c r="G4837" s="34"/>
      <c r="H4837" s="1">
        <v>130.30000000000001</v>
      </c>
      <c r="I4837" s="1">
        <f>IF(Tabel1[[#This Row],[Netto afname 2024 (LDN)]]-Tabel1[[#This Row],[Wind profiel]]&lt;0,0,Tabel1[[#This Row],[Netto afname 2024 (LDN)]]-Tabel1[[#This Row],[Wind profiel]])</f>
        <v>0</v>
      </c>
      <c r="J4837" s="1">
        <f>Tabel1[[#This Row],[Wind profiel]]-Tabel1[[#This Row],[Netto afname 2024 (LDN)]]</f>
        <v>130.30000000000001</v>
      </c>
    </row>
    <row r="4838" spans="1:10" x14ac:dyDescent="0.2">
      <c r="A4838">
        <f t="shared" si="151"/>
        <v>7</v>
      </c>
      <c r="B4838" t="s">
        <v>4836</v>
      </c>
      <c r="C4838" s="1">
        <v>0</v>
      </c>
      <c r="D4838" s="1">
        <v>169.0029615004936</v>
      </c>
      <c r="E4838" s="1">
        <v>360.88</v>
      </c>
      <c r="F4838" s="1">
        <f t="shared" si="152"/>
        <v>191.8770384995064</v>
      </c>
      <c r="G4838" s="34"/>
      <c r="H4838" s="1">
        <v>228.5</v>
      </c>
      <c r="I4838" s="1">
        <f>IF(Tabel1[[#This Row],[Netto afname 2024 (LDN)]]-Tabel1[[#This Row],[Wind profiel]]&lt;0,0,Tabel1[[#This Row],[Netto afname 2024 (LDN)]]-Tabel1[[#This Row],[Wind profiel]])</f>
        <v>0</v>
      </c>
      <c r="J4838" s="1">
        <f>Tabel1[[#This Row],[Wind profiel]]-Tabel1[[#This Row],[Netto afname 2024 (LDN)]]</f>
        <v>228.5</v>
      </c>
    </row>
    <row r="4839" spans="1:10" x14ac:dyDescent="0.2">
      <c r="A4839">
        <f t="shared" si="151"/>
        <v>7</v>
      </c>
      <c r="B4839" t="s">
        <v>4837</v>
      </c>
      <c r="C4839" s="1">
        <v>0</v>
      </c>
      <c r="D4839" s="1">
        <v>172.65547877591311</v>
      </c>
      <c r="E4839" s="1">
        <v>366.88</v>
      </c>
      <c r="F4839" s="1">
        <f t="shared" si="152"/>
        <v>194.22452122408689</v>
      </c>
      <c r="G4839" s="34"/>
      <c r="H4839" s="1">
        <v>244.5</v>
      </c>
      <c r="I4839" s="1">
        <f>IF(Tabel1[[#This Row],[Netto afname 2024 (LDN)]]-Tabel1[[#This Row],[Wind profiel]]&lt;0,0,Tabel1[[#This Row],[Netto afname 2024 (LDN)]]-Tabel1[[#This Row],[Wind profiel]])</f>
        <v>0</v>
      </c>
      <c r="J4839" s="1">
        <f>Tabel1[[#This Row],[Wind profiel]]-Tabel1[[#This Row],[Netto afname 2024 (LDN)]]</f>
        <v>244.5</v>
      </c>
    </row>
    <row r="4840" spans="1:10" x14ac:dyDescent="0.2">
      <c r="A4840">
        <f t="shared" si="151"/>
        <v>7</v>
      </c>
      <c r="B4840" t="s">
        <v>4838</v>
      </c>
      <c r="C4840" s="1">
        <v>0</v>
      </c>
      <c r="D4840" s="1">
        <v>151.4807502467917</v>
      </c>
      <c r="E4840" s="1">
        <v>344.08</v>
      </c>
      <c r="F4840" s="1">
        <f t="shared" si="152"/>
        <v>192.59924975320828</v>
      </c>
      <c r="G4840" s="34"/>
      <c r="H4840" s="1">
        <v>247</v>
      </c>
      <c r="I4840" s="1">
        <f>IF(Tabel1[[#This Row],[Netto afname 2024 (LDN)]]-Tabel1[[#This Row],[Wind profiel]]&lt;0,0,Tabel1[[#This Row],[Netto afname 2024 (LDN)]]-Tabel1[[#This Row],[Wind profiel]])</f>
        <v>0</v>
      </c>
      <c r="J4840" s="1">
        <f>Tabel1[[#This Row],[Wind profiel]]-Tabel1[[#This Row],[Netto afname 2024 (LDN)]]</f>
        <v>247</v>
      </c>
    </row>
    <row r="4841" spans="1:10" x14ac:dyDescent="0.2">
      <c r="A4841">
        <f t="shared" si="151"/>
        <v>7</v>
      </c>
      <c r="B4841" t="s">
        <v>4839</v>
      </c>
      <c r="C4841" s="1">
        <v>0</v>
      </c>
      <c r="D4841" s="1">
        <v>126.45607107601185</v>
      </c>
      <c r="E4841" s="1">
        <v>357.36</v>
      </c>
      <c r="F4841" s="1">
        <f t="shared" si="152"/>
        <v>230.90392892398816</v>
      </c>
      <c r="G4841" s="34"/>
      <c r="H4841" s="1">
        <v>224.1</v>
      </c>
      <c r="I4841" s="1">
        <f>IF(Tabel1[[#This Row],[Netto afname 2024 (LDN)]]-Tabel1[[#This Row],[Wind profiel]]&lt;0,0,Tabel1[[#This Row],[Netto afname 2024 (LDN)]]-Tabel1[[#This Row],[Wind profiel]])</f>
        <v>0</v>
      </c>
      <c r="J4841" s="1">
        <f>Tabel1[[#This Row],[Wind profiel]]-Tabel1[[#This Row],[Netto afname 2024 (LDN)]]</f>
        <v>224.1</v>
      </c>
    </row>
    <row r="4842" spans="1:10" x14ac:dyDescent="0.2">
      <c r="A4842">
        <f t="shared" si="151"/>
        <v>7</v>
      </c>
      <c r="B4842" t="s">
        <v>4840</v>
      </c>
      <c r="C4842" s="1">
        <v>0</v>
      </c>
      <c r="D4842" s="1">
        <v>118.46001974333663</v>
      </c>
      <c r="E4842" s="1">
        <v>352.08000000000004</v>
      </c>
      <c r="F4842" s="1">
        <f t="shared" si="152"/>
        <v>233.61998025666341</v>
      </c>
      <c r="G4842" s="34"/>
      <c r="H4842" s="1">
        <v>179.2</v>
      </c>
      <c r="I4842" s="1">
        <f>IF(Tabel1[[#This Row],[Netto afname 2024 (LDN)]]-Tabel1[[#This Row],[Wind profiel]]&lt;0,0,Tabel1[[#This Row],[Netto afname 2024 (LDN)]]-Tabel1[[#This Row],[Wind profiel]])</f>
        <v>0</v>
      </c>
      <c r="J4842" s="1">
        <f>Tabel1[[#This Row],[Wind profiel]]-Tabel1[[#This Row],[Netto afname 2024 (LDN)]]</f>
        <v>179.2</v>
      </c>
    </row>
    <row r="4843" spans="1:10" x14ac:dyDescent="0.2">
      <c r="A4843">
        <f t="shared" si="151"/>
        <v>7</v>
      </c>
      <c r="B4843" t="s">
        <v>4841</v>
      </c>
      <c r="C4843" s="1">
        <v>3.6467999999999998</v>
      </c>
      <c r="D4843" s="1">
        <v>55.972359328726562</v>
      </c>
      <c r="E4843" s="1">
        <v>281.36</v>
      </c>
      <c r="F4843" s="1">
        <f t="shared" si="152"/>
        <v>229.03444067127344</v>
      </c>
      <c r="G4843" s="34"/>
      <c r="H4843" s="1">
        <v>81.5</v>
      </c>
      <c r="I4843" s="1">
        <f>IF(Tabel1[[#This Row],[Netto afname 2024 (LDN)]]-Tabel1[[#This Row],[Wind profiel]]&lt;0,0,Tabel1[[#This Row],[Netto afname 2024 (LDN)]]-Tabel1[[#This Row],[Wind profiel]])</f>
        <v>0</v>
      </c>
      <c r="J4843" s="1">
        <f>Tabel1[[#This Row],[Wind profiel]]-Tabel1[[#This Row],[Netto afname 2024 (LDN)]]</f>
        <v>77.853200000000001</v>
      </c>
    </row>
    <row r="4844" spans="1:10" x14ac:dyDescent="0.2">
      <c r="A4844">
        <f t="shared" si="151"/>
        <v>7</v>
      </c>
      <c r="B4844" t="s">
        <v>4842</v>
      </c>
      <c r="C4844" s="1">
        <v>26.236699999999999</v>
      </c>
      <c r="D4844" s="1">
        <v>8.9338598223099712</v>
      </c>
      <c r="E4844" s="1">
        <v>215.12</v>
      </c>
      <c r="F4844" s="1">
        <f t="shared" si="152"/>
        <v>232.42284017769001</v>
      </c>
      <c r="G4844" s="34"/>
      <c r="H4844" s="1">
        <v>17.2</v>
      </c>
      <c r="I4844" s="1">
        <f>IF(Tabel1[[#This Row],[Netto afname 2024 (LDN)]]-Tabel1[[#This Row],[Wind profiel]]&lt;0,0,Tabel1[[#This Row],[Netto afname 2024 (LDN)]]-Tabel1[[#This Row],[Wind profiel]])</f>
        <v>9.0366999999999997</v>
      </c>
      <c r="J4844" s="1">
        <f>Tabel1[[#This Row],[Wind profiel]]-Tabel1[[#This Row],[Netto afname 2024 (LDN)]]</f>
        <v>-9.0366999999999997</v>
      </c>
    </row>
    <row r="4845" spans="1:10" x14ac:dyDescent="0.2">
      <c r="A4845">
        <f t="shared" si="151"/>
        <v>7</v>
      </c>
      <c r="B4845" t="s">
        <v>4843</v>
      </c>
      <c r="C4845" s="1">
        <v>123.43405</v>
      </c>
      <c r="D4845" s="1">
        <v>0</v>
      </c>
      <c r="E4845" s="1">
        <v>104.39999999999999</v>
      </c>
      <c r="F4845" s="1">
        <f t="shared" si="152"/>
        <v>227.83404999999999</v>
      </c>
      <c r="G4845" s="34"/>
      <c r="H4845" s="1">
        <v>0</v>
      </c>
      <c r="I4845" s="1">
        <f>IF(Tabel1[[#This Row],[Netto afname 2024 (LDN)]]-Tabel1[[#This Row],[Wind profiel]]&lt;0,0,Tabel1[[#This Row],[Netto afname 2024 (LDN)]]-Tabel1[[#This Row],[Wind profiel]])</f>
        <v>123.43405</v>
      </c>
      <c r="J4845" s="1">
        <f>Tabel1[[#This Row],[Wind profiel]]-Tabel1[[#This Row],[Netto afname 2024 (LDN)]]</f>
        <v>-123.43405</v>
      </c>
    </row>
    <row r="4846" spans="1:10" x14ac:dyDescent="0.2">
      <c r="A4846">
        <f t="shared" si="151"/>
        <v>7</v>
      </c>
      <c r="B4846" t="s">
        <v>4844</v>
      </c>
      <c r="C4846" s="1">
        <v>176.00875000000002</v>
      </c>
      <c r="D4846" s="1">
        <v>0</v>
      </c>
      <c r="E4846" s="1">
        <v>40</v>
      </c>
      <c r="F4846" s="1">
        <f t="shared" si="152"/>
        <v>216.00875000000002</v>
      </c>
      <c r="G4846" s="34"/>
      <c r="H4846" s="1">
        <v>0</v>
      </c>
      <c r="I4846" s="1">
        <f>IF(Tabel1[[#This Row],[Netto afname 2024 (LDN)]]-Tabel1[[#This Row],[Wind profiel]]&lt;0,0,Tabel1[[#This Row],[Netto afname 2024 (LDN)]]-Tabel1[[#This Row],[Wind profiel]])</f>
        <v>176.00875000000002</v>
      </c>
      <c r="J4846" s="1">
        <f>Tabel1[[#This Row],[Wind profiel]]-Tabel1[[#This Row],[Netto afname 2024 (LDN)]]</f>
        <v>-176.00875000000002</v>
      </c>
    </row>
    <row r="4847" spans="1:10" x14ac:dyDescent="0.2">
      <c r="A4847">
        <f t="shared" si="151"/>
        <v>7</v>
      </c>
      <c r="B4847" t="s">
        <v>4845</v>
      </c>
      <c r="C4847" s="1">
        <v>214.4521</v>
      </c>
      <c r="D4847" s="1">
        <v>0</v>
      </c>
      <c r="E4847" s="1">
        <v>5.84</v>
      </c>
      <c r="F4847" s="1">
        <f t="shared" si="152"/>
        <v>220.2921</v>
      </c>
      <c r="G4847" s="34"/>
      <c r="H4847" s="1">
        <v>4.4000000000000004</v>
      </c>
      <c r="I4847" s="1">
        <f>IF(Tabel1[[#This Row],[Netto afname 2024 (LDN)]]-Tabel1[[#This Row],[Wind profiel]]&lt;0,0,Tabel1[[#This Row],[Netto afname 2024 (LDN)]]-Tabel1[[#This Row],[Wind profiel]])</f>
        <v>210.0521</v>
      </c>
      <c r="J4847" s="1">
        <f>Tabel1[[#This Row],[Wind profiel]]-Tabel1[[#This Row],[Netto afname 2024 (LDN)]]</f>
        <v>-210.0521</v>
      </c>
    </row>
    <row r="4848" spans="1:10" x14ac:dyDescent="0.2">
      <c r="A4848">
        <f t="shared" si="151"/>
        <v>7</v>
      </c>
      <c r="B4848" t="s">
        <v>4846</v>
      </c>
      <c r="C4848" s="1">
        <v>219.06125</v>
      </c>
      <c r="D4848" s="1">
        <v>0</v>
      </c>
      <c r="E4848" s="1">
        <v>0</v>
      </c>
      <c r="F4848" s="1">
        <f t="shared" si="152"/>
        <v>219.06125</v>
      </c>
      <c r="G4848" s="34"/>
      <c r="H4848" s="1">
        <v>146.80000000000001</v>
      </c>
      <c r="I4848" s="1">
        <f>IF(Tabel1[[#This Row],[Netto afname 2024 (LDN)]]-Tabel1[[#This Row],[Wind profiel]]&lt;0,0,Tabel1[[#This Row],[Netto afname 2024 (LDN)]]-Tabel1[[#This Row],[Wind profiel]])</f>
        <v>72.26124999999999</v>
      </c>
      <c r="J4848" s="1">
        <f>Tabel1[[#This Row],[Wind profiel]]-Tabel1[[#This Row],[Netto afname 2024 (LDN)]]</f>
        <v>-72.26124999999999</v>
      </c>
    </row>
    <row r="4849" spans="1:10" x14ac:dyDescent="0.2">
      <c r="A4849">
        <f t="shared" si="151"/>
        <v>7</v>
      </c>
      <c r="B4849" t="s">
        <v>4847</v>
      </c>
      <c r="C4849" s="1">
        <v>208.47540000000001</v>
      </c>
      <c r="D4849" s="1">
        <v>0</v>
      </c>
      <c r="E4849" s="1">
        <v>0</v>
      </c>
      <c r="F4849" s="1">
        <f t="shared" si="152"/>
        <v>208.47540000000001</v>
      </c>
      <c r="G4849" s="34"/>
      <c r="H4849" s="1">
        <v>97.1</v>
      </c>
      <c r="I4849" s="1">
        <f>IF(Tabel1[[#This Row],[Netto afname 2024 (LDN)]]-Tabel1[[#This Row],[Wind profiel]]&lt;0,0,Tabel1[[#This Row],[Netto afname 2024 (LDN)]]-Tabel1[[#This Row],[Wind profiel]])</f>
        <v>111.37540000000001</v>
      </c>
      <c r="J4849" s="1">
        <f>Tabel1[[#This Row],[Wind profiel]]-Tabel1[[#This Row],[Netto afname 2024 (LDN)]]</f>
        <v>-111.37540000000001</v>
      </c>
    </row>
    <row r="4850" spans="1:10" x14ac:dyDescent="0.2">
      <c r="A4850">
        <f t="shared" si="151"/>
        <v>7</v>
      </c>
      <c r="B4850" t="s">
        <v>4848</v>
      </c>
      <c r="C4850" s="1">
        <v>213.4391</v>
      </c>
      <c r="D4850" s="1">
        <v>0</v>
      </c>
      <c r="E4850" s="1">
        <v>0</v>
      </c>
      <c r="F4850" s="1">
        <f t="shared" si="152"/>
        <v>213.4391</v>
      </c>
      <c r="G4850" s="34"/>
      <c r="H4850" s="1">
        <v>33.4</v>
      </c>
      <c r="I4850" s="1">
        <f>IF(Tabel1[[#This Row],[Netto afname 2024 (LDN)]]-Tabel1[[#This Row],[Wind profiel]]&lt;0,0,Tabel1[[#This Row],[Netto afname 2024 (LDN)]]-Tabel1[[#This Row],[Wind profiel]])</f>
        <v>180.03909999999999</v>
      </c>
      <c r="J4850" s="1">
        <f>Tabel1[[#This Row],[Wind profiel]]-Tabel1[[#This Row],[Netto afname 2024 (LDN)]]</f>
        <v>-180.03909999999999</v>
      </c>
    </row>
    <row r="4851" spans="1:10" x14ac:dyDescent="0.2">
      <c r="A4851">
        <f t="shared" si="151"/>
        <v>7</v>
      </c>
      <c r="B4851" t="s">
        <v>4849</v>
      </c>
      <c r="C4851" s="1">
        <v>202.65064999999998</v>
      </c>
      <c r="D4851" s="1">
        <v>0</v>
      </c>
      <c r="E4851" s="1">
        <v>0</v>
      </c>
      <c r="F4851" s="1">
        <f t="shared" si="152"/>
        <v>202.65064999999998</v>
      </c>
      <c r="G4851" s="34"/>
      <c r="H4851" s="1">
        <v>53.7</v>
      </c>
      <c r="I4851" s="1">
        <f>IF(Tabel1[[#This Row],[Netto afname 2024 (LDN)]]-Tabel1[[#This Row],[Wind profiel]]&lt;0,0,Tabel1[[#This Row],[Netto afname 2024 (LDN)]]-Tabel1[[#This Row],[Wind profiel]])</f>
        <v>148.95065</v>
      </c>
      <c r="J4851" s="1">
        <f>Tabel1[[#This Row],[Wind profiel]]-Tabel1[[#This Row],[Netto afname 2024 (LDN)]]</f>
        <v>-148.95065</v>
      </c>
    </row>
    <row r="4852" spans="1:10" x14ac:dyDescent="0.2">
      <c r="A4852">
        <f t="shared" si="151"/>
        <v>7</v>
      </c>
      <c r="B4852" t="s">
        <v>4850</v>
      </c>
      <c r="C4852" s="1">
        <v>196.06614999999999</v>
      </c>
      <c r="D4852" s="1">
        <v>0</v>
      </c>
      <c r="E4852" s="1">
        <v>0</v>
      </c>
      <c r="F4852" s="1">
        <f t="shared" si="152"/>
        <v>196.06614999999999</v>
      </c>
      <c r="G4852" s="34"/>
      <c r="H4852" s="1">
        <v>140.1</v>
      </c>
      <c r="I4852" s="1">
        <f>IF(Tabel1[[#This Row],[Netto afname 2024 (LDN)]]-Tabel1[[#This Row],[Wind profiel]]&lt;0,0,Tabel1[[#This Row],[Netto afname 2024 (LDN)]]-Tabel1[[#This Row],[Wind profiel]])</f>
        <v>55.966149999999999</v>
      </c>
      <c r="J4852" s="1">
        <f>Tabel1[[#This Row],[Wind profiel]]-Tabel1[[#This Row],[Netto afname 2024 (LDN)]]</f>
        <v>-55.966149999999999</v>
      </c>
    </row>
    <row r="4853" spans="1:10" x14ac:dyDescent="0.2">
      <c r="A4853">
        <f t="shared" si="151"/>
        <v>7</v>
      </c>
      <c r="B4853" t="s">
        <v>4851</v>
      </c>
      <c r="C4853" s="1">
        <v>183.2517</v>
      </c>
      <c r="D4853" s="1">
        <v>0</v>
      </c>
      <c r="E4853" s="1">
        <v>0</v>
      </c>
      <c r="F4853" s="1">
        <f t="shared" si="152"/>
        <v>183.2517</v>
      </c>
      <c r="G4853" s="34"/>
      <c r="H4853" s="1">
        <v>0</v>
      </c>
      <c r="I4853" s="1">
        <f>IF(Tabel1[[#This Row],[Netto afname 2024 (LDN)]]-Tabel1[[#This Row],[Wind profiel]]&lt;0,0,Tabel1[[#This Row],[Netto afname 2024 (LDN)]]-Tabel1[[#This Row],[Wind profiel]])</f>
        <v>183.2517</v>
      </c>
      <c r="J4853" s="1">
        <f>Tabel1[[#This Row],[Wind profiel]]-Tabel1[[#This Row],[Netto afname 2024 (LDN)]]</f>
        <v>-183.2517</v>
      </c>
    </row>
    <row r="4854" spans="1:10" x14ac:dyDescent="0.2">
      <c r="A4854">
        <f t="shared" si="151"/>
        <v>7</v>
      </c>
      <c r="B4854" t="s">
        <v>4852</v>
      </c>
      <c r="C4854" s="1">
        <v>176.36329999999998</v>
      </c>
      <c r="D4854" s="1">
        <v>0</v>
      </c>
      <c r="E4854" s="1">
        <v>0</v>
      </c>
      <c r="F4854" s="1">
        <f t="shared" si="152"/>
        <v>176.36329999999998</v>
      </c>
      <c r="G4854" s="34"/>
      <c r="H4854" s="1">
        <v>0</v>
      </c>
      <c r="I4854" s="1">
        <f>IF(Tabel1[[#This Row],[Netto afname 2024 (LDN)]]-Tabel1[[#This Row],[Wind profiel]]&lt;0,0,Tabel1[[#This Row],[Netto afname 2024 (LDN)]]-Tabel1[[#This Row],[Wind profiel]])</f>
        <v>176.36329999999998</v>
      </c>
      <c r="J4854" s="1">
        <f>Tabel1[[#This Row],[Wind profiel]]-Tabel1[[#This Row],[Netto afname 2024 (LDN)]]</f>
        <v>-176.36329999999998</v>
      </c>
    </row>
    <row r="4855" spans="1:10" x14ac:dyDescent="0.2">
      <c r="A4855">
        <f t="shared" si="151"/>
        <v>7</v>
      </c>
      <c r="B4855" t="s">
        <v>4853</v>
      </c>
      <c r="C4855" s="1">
        <v>174.69184999999999</v>
      </c>
      <c r="D4855" s="1">
        <v>0</v>
      </c>
      <c r="E4855" s="1">
        <v>1.44</v>
      </c>
      <c r="F4855" s="1">
        <f t="shared" si="152"/>
        <v>176.13184999999999</v>
      </c>
      <c r="G4855" s="34"/>
      <c r="H4855" s="1">
        <v>20.5</v>
      </c>
      <c r="I4855" s="1">
        <f>IF(Tabel1[[#This Row],[Netto afname 2024 (LDN)]]-Tabel1[[#This Row],[Wind profiel]]&lt;0,0,Tabel1[[#This Row],[Netto afname 2024 (LDN)]]-Tabel1[[#This Row],[Wind profiel]])</f>
        <v>154.19184999999999</v>
      </c>
      <c r="J4855" s="1">
        <f>Tabel1[[#This Row],[Wind profiel]]-Tabel1[[#This Row],[Netto afname 2024 (LDN)]]</f>
        <v>-154.19184999999999</v>
      </c>
    </row>
    <row r="4856" spans="1:10" x14ac:dyDescent="0.2">
      <c r="A4856">
        <f t="shared" si="151"/>
        <v>7</v>
      </c>
      <c r="B4856" t="s">
        <v>4854</v>
      </c>
      <c r="C4856" s="1">
        <v>136.50175000000002</v>
      </c>
      <c r="D4856" s="1">
        <v>0</v>
      </c>
      <c r="E4856" s="1">
        <v>33.840000000000003</v>
      </c>
      <c r="F4856" s="1">
        <f t="shared" si="152"/>
        <v>170.34175000000002</v>
      </c>
      <c r="G4856" s="34"/>
      <c r="H4856" s="1">
        <v>241.7</v>
      </c>
      <c r="I4856" s="1">
        <f>IF(Tabel1[[#This Row],[Netto afname 2024 (LDN)]]-Tabel1[[#This Row],[Wind profiel]]&lt;0,0,Tabel1[[#This Row],[Netto afname 2024 (LDN)]]-Tabel1[[#This Row],[Wind profiel]])</f>
        <v>0</v>
      </c>
      <c r="J4856" s="1">
        <f>Tabel1[[#This Row],[Wind profiel]]-Tabel1[[#This Row],[Netto afname 2024 (LDN)]]</f>
        <v>105.19824999999997</v>
      </c>
    </row>
    <row r="4857" spans="1:10" x14ac:dyDescent="0.2">
      <c r="A4857">
        <f t="shared" si="151"/>
        <v>7</v>
      </c>
      <c r="B4857" t="s">
        <v>4855</v>
      </c>
      <c r="C4857" s="1">
        <v>86.256950000000003</v>
      </c>
      <c r="D4857" s="1">
        <v>1.3820335636722607</v>
      </c>
      <c r="E4857" s="1">
        <v>82.960000000000008</v>
      </c>
      <c r="F4857" s="1">
        <f t="shared" si="152"/>
        <v>167.83491643632775</v>
      </c>
      <c r="G4857" s="34"/>
      <c r="H4857" s="1">
        <v>219.5</v>
      </c>
      <c r="I4857" s="1">
        <f>IF(Tabel1[[#This Row],[Netto afname 2024 (LDN)]]-Tabel1[[#This Row],[Wind profiel]]&lt;0,0,Tabel1[[#This Row],[Netto afname 2024 (LDN)]]-Tabel1[[#This Row],[Wind profiel]])</f>
        <v>0</v>
      </c>
      <c r="J4857" s="1">
        <f>Tabel1[[#This Row],[Wind profiel]]-Tabel1[[#This Row],[Netto afname 2024 (LDN)]]</f>
        <v>133.24304999999998</v>
      </c>
    </row>
    <row r="4858" spans="1:10" x14ac:dyDescent="0.2">
      <c r="A4858">
        <f t="shared" si="151"/>
        <v>7</v>
      </c>
      <c r="B4858" t="s">
        <v>4856</v>
      </c>
      <c r="C4858" s="1">
        <v>25.831500000000005</v>
      </c>
      <c r="D4858" s="1">
        <v>25.024679170779862</v>
      </c>
      <c r="E4858" s="1">
        <v>170.88</v>
      </c>
      <c r="F4858" s="1">
        <f t="shared" si="152"/>
        <v>171.68682082922015</v>
      </c>
      <c r="G4858" s="34"/>
      <c r="H4858" s="1">
        <v>9.1999999999999993</v>
      </c>
      <c r="I4858" s="1">
        <f>IF(Tabel1[[#This Row],[Netto afname 2024 (LDN)]]-Tabel1[[#This Row],[Wind profiel]]&lt;0,0,Tabel1[[#This Row],[Netto afname 2024 (LDN)]]-Tabel1[[#This Row],[Wind profiel]])</f>
        <v>16.631500000000006</v>
      </c>
      <c r="J4858" s="1">
        <f>Tabel1[[#This Row],[Wind profiel]]-Tabel1[[#This Row],[Netto afname 2024 (LDN)]]</f>
        <v>-16.631500000000006</v>
      </c>
    </row>
    <row r="4859" spans="1:10" x14ac:dyDescent="0.2">
      <c r="A4859">
        <f t="shared" si="151"/>
        <v>7</v>
      </c>
      <c r="B4859" t="s">
        <v>4857</v>
      </c>
      <c r="C4859" s="1">
        <v>24.767849999999999</v>
      </c>
      <c r="D4859" s="1">
        <v>56.169792694965444</v>
      </c>
      <c r="E4859" s="1">
        <v>209.04000000000002</v>
      </c>
      <c r="F4859" s="1">
        <f t="shared" si="152"/>
        <v>177.63805730503458</v>
      </c>
      <c r="G4859" s="34"/>
      <c r="H4859" s="1">
        <v>113.7</v>
      </c>
      <c r="I4859" s="1">
        <f>IF(Tabel1[[#This Row],[Netto afname 2024 (LDN)]]-Tabel1[[#This Row],[Wind profiel]]&lt;0,0,Tabel1[[#This Row],[Netto afname 2024 (LDN)]]-Tabel1[[#This Row],[Wind profiel]])</f>
        <v>0</v>
      </c>
      <c r="J4859" s="1">
        <f>Tabel1[[#This Row],[Wind profiel]]-Tabel1[[#This Row],[Netto afname 2024 (LDN)]]</f>
        <v>88.932150000000007</v>
      </c>
    </row>
    <row r="4860" spans="1:10" x14ac:dyDescent="0.2">
      <c r="A4860">
        <f t="shared" si="151"/>
        <v>7</v>
      </c>
      <c r="B4860" t="s">
        <v>4858</v>
      </c>
      <c r="C4860" s="1">
        <v>85.9024</v>
      </c>
      <c r="D4860" s="1">
        <v>49.407699901283316</v>
      </c>
      <c r="E4860" s="1">
        <v>143.91999999999999</v>
      </c>
      <c r="F4860" s="1">
        <f t="shared" si="152"/>
        <v>180.41470009871668</v>
      </c>
      <c r="G4860" s="34"/>
      <c r="H4860" s="1">
        <v>351.1</v>
      </c>
      <c r="I4860" s="1">
        <f>IF(Tabel1[[#This Row],[Netto afname 2024 (LDN)]]-Tabel1[[#This Row],[Wind profiel]]&lt;0,0,Tabel1[[#This Row],[Netto afname 2024 (LDN)]]-Tabel1[[#This Row],[Wind profiel]])</f>
        <v>0</v>
      </c>
      <c r="J4860" s="1">
        <f>Tabel1[[#This Row],[Wind profiel]]-Tabel1[[#This Row],[Netto afname 2024 (LDN)]]</f>
        <v>265.19760000000002</v>
      </c>
    </row>
    <row r="4861" spans="1:10" x14ac:dyDescent="0.2">
      <c r="A4861">
        <f t="shared" si="151"/>
        <v>7</v>
      </c>
      <c r="B4861" t="s">
        <v>4859</v>
      </c>
      <c r="C4861" s="1">
        <v>201.48569999999998</v>
      </c>
      <c r="D4861" s="1">
        <v>0</v>
      </c>
      <c r="E4861" s="1">
        <v>34.96</v>
      </c>
      <c r="F4861" s="1">
        <f t="shared" si="152"/>
        <v>236.44569999999999</v>
      </c>
      <c r="G4861" s="34"/>
      <c r="H4861" s="1">
        <v>430</v>
      </c>
      <c r="I4861" s="1">
        <f>IF(Tabel1[[#This Row],[Netto afname 2024 (LDN)]]-Tabel1[[#This Row],[Wind profiel]]&lt;0,0,Tabel1[[#This Row],[Netto afname 2024 (LDN)]]-Tabel1[[#This Row],[Wind profiel]])</f>
        <v>0</v>
      </c>
      <c r="J4861" s="1">
        <f>Tabel1[[#This Row],[Wind profiel]]-Tabel1[[#This Row],[Netto afname 2024 (LDN)]]</f>
        <v>228.51430000000002</v>
      </c>
    </row>
    <row r="4862" spans="1:10" x14ac:dyDescent="0.2">
      <c r="A4862">
        <f t="shared" si="151"/>
        <v>7</v>
      </c>
      <c r="B4862" t="s">
        <v>4860</v>
      </c>
      <c r="C4862" s="1">
        <v>110.5183</v>
      </c>
      <c r="D4862" s="1">
        <v>44.027640671273446</v>
      </c>
      <c r="E4862" s="1">
        <v>229.12</v>
      </c>
      <c r="F4862" s="1">
        <f t="shared" si="152"/>
        <v>295.61065932872657</v>
      </c>
      <c r="G4862" s="34"/>
      <c r="H4862" s="1">
        <v>192.2</v>
      </c>
      <c r="I4862" s="1">
        <f>IF(Tabel1[[#This Row],[Netto afname 2024 (LDN)]]-Tabel1[[#This Row],[Wind profiel]]&lt;0,0,Tabel1[[#This Row],[Netto afname 2024 (LDN)]]-Tabel1[[#This Row],[Wind profiel]])</f>
        <v>0</v>
      </c>
      <c r="J4862" s="1">
        <f>Tabel1[[#This Row],[Wind profiel]]-Tabel1[[#This Row],[Netto afname 2024 (LDN)]]</f>
        <v>81.681699999999992</v>
      </c>
    </row>
    <row r="4863" spans="1:10" x14ac:dyDescent="0.2">
      <c r="A4863">
        <f t="shared" si="151"/>
        <v>7</v>
      </c>
      <c r="B4863" t="s">
        <v>4861</v>
      </c>
      <c r="C4863" s="1">
        <v>33.834199999999996</v>
      </c>
      <c r="D4863" s="1">
        <v>55.429417571569594</v>
      </c>
      <c r="E4863" s="1">
        <v>317.20000000000005</v>
      </c>
      <c r="F4863" s="1">
        <f t="shared" si="152"/>
        <v>295.60478242843044</v>
      </c>
      <c r="G4863" s="34"/>
      <c r="H4863" s="1">
        <v>159.4</v>
      </c>
      <c r="I4863" s="1">
        <f>IF(Tabel1[[#This Row],[Netto afname 2024 (LDN)]]-Tabel1[[#This Row],[Wind profiel]]&lt;0,0,Tabel1[[#This Row],[Netto afname 2024 (LDN)]]-Tabel1[[#This Row],[Wind profiel]])</f>
        <v>0</v>
      </c>
      <c r="J4863" s="1">
        <f>Tabel1[[#This Row],[Wind profiel]]-Tabel1[[#This Row],[Netto afname 2024 (LDN)]]</f>
        <v>125.56580000000001</v>
      </c>
    </row>
    <row r="4864" spans="1:10" x14ac:dyDescent="0.2">
      <c r="A4864">
        <f t="shared" si="151"/>
        <v>7</v>
      </c>
      <c r="B4864" t="s">
        <v>4862</v>
      </c>
      <c r="C4864" s="1">
        <v>69.390500000000003</v>
      </c>
      <c r="D4864" s="1">
        <v>5.034550839091807</v>
      </c>
      <c r="E4864" s="1">
        <v>225.68</v>
      </c>
      <c r="F4864" s="1">
        <f t="shared" si="152"/>
        <v>290.03594916090822</v>
      </c>
      <c r="G4864" s="34"/>
      <c r="H4864" s="1">
        <v>368.4</v>
      </c>
      <c r="I4864" s="1">
        <f>IF(Tabel1[[#This Row],[Netto afname 2024 (LDN)]]-Tabel1[[#This Row],[Wind profiel]]&lt;0,0,Tabel1[[#This Row],[Netto afname 2024 (LDN)]]-Tabel1[[#This Row],[Wind profiel]])</f>
        <v>0</v>
      </c>
      <c r="J4864" s="1">
        <f>Tabel1[[#This Row],[Wind profiel]]-Tabel1[[#This Row],[Netto afname 2024 (LDN)]]</f>
        <v>299.0095</v>
      </c>
    </row>
    <row r="4865" spans="1:10" x14ac:dyDescent="0.2">
      <c r="A4865">
        <f t="shared" si="151"/>
        <v>7</v>
      </c>
      <c r="B4865" t="s">
        <v>4863</v>
      </c>
      <c r="C4865" s="1">
        <v>75.468500000000006</v>
      </c>
      <c r="D4865" s="1">
        <v>3.3070088845014807</v>
      </c>
      <c r="E4865" s="1">
        <v>209.67999999999998</v>
      </c>
      <c r="F4865" s="1">
        <f t="shared" si="152"/>
        <v>281.84149111549851</v>
      </c>
      <c r="G4865" s="34"/>
      <c r="H4865" s="1">
        <v>582.20000000000005</v>
      </c>
      <c r="I4865" s="1">
        <f>IF(Tabel1[[#This Row],[Netto afname 2024 (LDN)]]-Tabel1[[#This Row],[Wind profiel]]&lt;0,0,Tabel1[[#This Row],[Netto afname 2024 (LDN)]]-Tabel1[[#This Row],[Wind profiel]])</f>
        <v>0</v>
      </c>
      <c r="J4865" s="1">
        <f>Tabel1[[#This Row],[Wind profiel]]-Tabel1[[#This Row],[Netto afname 2024 (LDN)]]</f>
        <v>506.73150000000004</v>
      </c>
    </row>
    <row r="4866" spans="1:10" x14ac:dyDescent="0.2">
      <c r="A4866">
        <f t="shared" si="151"/>
        <v>7</v>
      </c>
      <c r="B4866" t="s">
        <v>4864</v>
      </c>
      <c r="C4866" s="1">
        <v>132.44974999999999</v>
      </c>
      <c r="D4866" s="1">
        <v>0</v>
      </c>
      <c r="E4866" s="1">
        <v>129.28</v>
      </c>
      <c r="F4866" s="1">
        <f t="shared" si="152"/>
        <v>261.72974999999997</v>
      </c>
      <c r="G4866" s="34"/>
      <c r="H4866" s="1">
        <v>625.79999999999995</v>
      </c>
      <c r="I4866" s="1">
        <f>IF(Tabel1[[#This Row],[Netto afname 2024 (LDN)]]-Tabel1[[#This Row],[Wind profiel]]&lt;0,0,Tabel1[[#This Row],[Netto afname 2024 (LDN)]]-Tabel1[[#This Row],[Wind profiel]])</f>
        <v>0</v>
      </c>
      <c r="J4866" s="1">
        <f>Tabel1[[#This Row],[Wind profiel]]-Tabel1[[#This Row],[Netto afname 2024 (LDN)]]</f>
        <v>493.35024999999996</v>
      </c>
    </row>
    <row r="4867" spans="1:10" x14ac:dyDescent="0.2">
      <c r="A4867">
        <f t="shared" si="151"/>
        <v>7</v>
      </c>
      <c r="B4867" t="s">
        <v>4865</v>
      </c>
      <c r="C4867" s="1">
        <v>132.60169999999999</v>
      </c>
      <c r="D4867" s="1">
        <v>0</v>
      </c>
      <c r="E4867" s="1">
        <v>79.599999999999994</v>
      </c>
      <c r="F4867" s="1">
        <f t="shared" si="152"/>
        <v>212.20169999999999</v>
      </c>
      <c r="G4867" s="34"/>
      <c r="H4867" s="1">
        <v>463.6</v>
      </c>
      <c r="I4867" s="1">
        <f>IF(Tabel1[[#This Row],[Netto afname 2024 (LDN)]]-Tabel1[[#This Row],[Wind profiel]]&lt;0,0,Tabel1[[#This Row],[Netto afname 2024 (LDN)]]-Tabel1[[#This Row],[Wind profiel]])</f>
        <v>0</v>
      </c>
      <c r="J4867" s="1">
        <f>Tabel1[[#This Row],[Wind profiel]]-Tabel1[[#This Row],[Netto afname 2024 (LDN)]]</f>
        <v>330.99830000000003</v>
      </c>
    </row>
    <row r="4868" spans="1:10" x14ac:dyDescent="0.2">
      <c r="A4868">
        <f t="shared" ref="A4868:A4931" si="153">MONTH(B4868)</f>
        <v>7</v>
      </c>
      <c r="B4868" t="s">
        <v>4866</v>
      </c>
      <c r="C4868" s="1">
        <v>185.07510000000002</v>
      </c>
      <c r="D4868" s="1">
        <v>0</v>
      </c>
      <c r="E4868" s="1">
        <v>20.560000000000002</v>
      </c>
      <c r="F4868" s="1">
        <f t="shared" ref="F4868:F4931" si="154">C4868+E4868-D4868</f>
        <v>205.63510000000002</v>
      </c>
      <c r="G4868" s="34"/>
      <c r="H4868" s="1">
        <v>809.6</v>
      </c>
      <c r="I4868" s="1">
        <f>IF(Tabel1[[#This Row],[Netto afname 2024 (LDN)]]-Tabel1[[#This Row],[Wind profiel]]&lt;0,0,Tabel1[[#This Row],[Netto afname 2024 (LDN)]]-Tabel1[[#This Row],[Wind profiel]])</f>
        <v>0</v>
      </c>
      <c r="J4868" s="1">
        <f>Tabel1[[#This Row],[Wind profiel]]-Tabel1[[#This Row],[Netto afname 2024 (LDN)]]</f>
        <v>624.5249</v>
      </c>
    </row>
    <row r="4869" spans="1:10" x14ac:dyDescent="0.2">
      <c r="A4869">
        <f t="shared" si="153"/>
        <v>7</v>
      </c>
      <c r="B4869" t="s">
        <v>4867</v>
      </c>
      <c r="C4869" s="1">
        <v>180.66855000000001</v>
      </c>
      <c r="D4869" s="1">
        <v>0</v>
      </c>
      <c r="E4869" s="1">
        <v>25.599999999999998</v>
      </c>
      <c r="F4869" s="1">
        <f t="shared" si="154"/>
        <v>206.26855</v>
      </c>
      <c r="G4869" s="34"/>
      <c r="H4869" s="1">
        <v>1009.2</v>
      </c>
      <c r="I4869" s="1">
        <f>IF(Tabel1[[#This Row],[Netto afname 2024 (LDN)]]-Tabel1[[#This Row],[Wind profiel]]&lt;0,0,Tabel1[[#This Row],[Netto afname 2024 (LDN)]]-Tabel1[[#This Row],[Wind profiel]])</f>
        <v>0</v>
      </c>
      <c r="J4869" s="1">
        <f>Tabel1[[#This Row],[Wind profiel]]-Tabel1[[#This Row],[Netto afname 2024 (LDN)]]</f>
        <v>828.53145000000006</v>
      </c>
    </row>
    <row r="4870" spans="1:10" x14ac:dyDescent="0.2">
      <c r="A4870">
        <f t="shared" si="153"/>
        <v>7</v>
      </c>
      <c r="B4870" t="s">
        <v>4868</v>
      </c>
      <c r="C4870" s="1">
        <v>205.94290000000001</v>
      </c>
      <c r="D4870" s="1">
        <v>0</v>
      </c>
      <c r="E4870" s="1">
        <v>7.7600000000000016</v>
      </c>
      <c r="F4870" s="1">
        <f t="shared" si="154"/>
        <v>213.7029</v>
      </c>
      <c r="G4870" s="34"/>
      <c r="H4870" s="1">
        <v>734.8</v>
      </c>
      <c r="I4870" s="1">
        <f>IF(Tabel1[[#This Row],[Netto afname 2024 (LDN)]]-Tabel1[[#This Row],[Wind profiel]]&lt;0,0,Tabel1[[#This Row],[Netto afname 2024 (LDN)]]-Tabel1[[#This Row],[Wind profiel]])</f>
        <v>0</v>
      </c>
      <c r="J4870" s="1">
        <f>Tabel1[[#This Row],[Wind profiel]]-Tabel1[[#This Row],[Netto afname 2024 (LDN)]]</f>
        <v>528.85709999999995</v>
      </c>
    </row>
    <row r="4871" spans="1:10" x14ac:dyDescent="0.2">
      <c r="A4871">
        <f t="shared" si="153"/>
        <v>7</v>
      </c>
      <c r="B4871" t="s">
        <v>4869</v>
      </c>
      <c r="C4871" s="1">
        <v>208.72864999999999</v>
      </c>
      <c r="D4871" s="1">
        <v>0</v>
      </c>
      <c r="E4871" s="1">
        <v>2.7199999999999998</v>
      </c>
      <c r="F4871" s="1">
        <f t="shared" si="154"/>
        <v>211.44864999999999</v>
      </c>
      <c r="G4871" s="34"/>
      <c r="H4871" s="1">
        <v>531.29999999999995</v>
      </c>
      <c r="I4871" s="1">
        <f>IF(Tabel1[[#This Row],[Netto afname 2024 (LDN)]]-Tabel1[[#This Row],[Wind profiel]]&lt;0,0,Tabel1[[#This Row],[Netto afname 2024 (LDN)]]-Tabel1[[#This Row],[Wind profiel]])</f>
        <v>0</v>
      </c>
      <c r="J4871" s="1">
        <f>Tabel1[[#This Row],[Wind profiel]]-Tabel1[[#This Row],[Netto afname 2024 (LDN)]]</f>
        <v>322.57134999999994</v>
      </c>
    </row>
    <row r="4872" spans="1:10" x14ac:dyDescent="0.2">
      <c r="A4872">
        <f t="shared" si="153"/>
        <v>7</v>
      </c>
      <c r="B4872" t="s">
        <v>4870</v>
      </c>
      <c r="C4872" s="1">
        <v>210.95724999999999</v>
      </c>
      <c r="D4872" s="1">
        <v>0</v>
      </c>
      <c r="E4872" s="1">
        <v>0</v>
      </c>
      <c r="F4872" s="1">
        <f t="shared" si="154"/>
        <v>210.95724999999999</v>
      </c>
      <c r="G4872" s="34"/>
      <c r="H4872" s="1">
        <v>745.3</v>
      </c>
      <c r="I4872" s="1">
        <f>IF(Tabel1[[#This Row],[Netto afname 2024 (LDN)]]-Tabel1[[#This Row],[Wind profiel]]&lt;0,0,Tabel1[[#This Row],[Netto afname 2024 (LDN)]]-Tabel1[[#This Row],[Wind profiel]])</f>
        <v>0</v>
      </c>
      <c r="J4872" s="1">
        <f>Tabel1[[#This Row],[Wind profiel]]-Tabel1[[#This Row],[Netto afname 2024 (LDN)]]</f>
        <v>534.34275000000002</v>
      </c>
    </row>
    <row r="4873" spans="1:10" x14ac:dyDescent="0.2">
      <c r="A4873">
        <f t="shared" si="153"/>
        <v>7</v>
      </c>
      <c r="B4873" t="s">
        <v>4871</v>
      </c>
      <c r="C4873" s="1">
        <v>203.15715</v>
      </c>
      <c r="D4873" s="1">
        <v>0</v>
      </c>
      <c r="E4873" s="1">
        <v>0</v>
      </c>
      <c r="F4873" s="1">
        <f t="shared" si="154"/>
        <v>203.15715</v>
      </c>
      <c r="G4873" s="34"/>
      <c r="H4873" s="1">
        <v>617.4</v>
      </c>
      <c r="I4873" s="1">
        <f>IF(Tabel1[[#This Row],[Netto afname 2024 (LDN)]]-Tabel1[[#This Row],[Wind profiel]]&lt;0,0,Tabel1[[#This Row],[Netto afname 2024 (LDN)]]-Tabel1[[#This Row],[Wind profiel]])</f>
        <v>0</v>
      </c>
      <c r="J4873" s="1">
        <f>Tabel1[[#This Row],[Wind profiel]]-Tabel1[[#This Row],[Netto afname 2024 (LDN)]]</f>
        <v>414.24284999999998</v>
      </c>
    </row>
    <row r="4874" spans="1:10" x14ac:dyDescent="0.2">
      <c r="A4874">
        <f t="shared" si="153"/>
        <v>7</v>
      </c>
      <c r="B4874" t="s">
        <v>4872</v>
      </c>
      <c r="C4874" s="1">
        <v>207.4624</v>
      </c>
      <c r="D4874" s="1">
        <v>0</v>
      </c>
      <c r="E4874" s="1">
        <v>0</v>
      </c>
      <c r="F4874" s="1">
        <f t="shared" si="154"/>
        <v>207.4624</v>
      </c>
      <c r="G4874" s="34"/>
      <c r="H4874" s="1">
        <v>570.29999999999995</v>
      </c>
      <c r="I4874" s="1">
        <f>IF(Tabel1[[#This Row],[Netto afname 2024 (LDN)]]-Tabel1[[#This Row],[Wind profiel]]&lt;0,0,Tabel1[[#This Row],[Netto afname 2024 (LDN)]]-Tabel1[[#This Row],[Wind profiel]])</f>
        <v>0</v>
      </c>
      <c r="J4874" s="1">
        <f>Tabel1[[#This Row],[Wind profiel]]-Tabel1[[#This Row],[Netto afname 2024 (LDN)]]</f>
        <v>362.83759999999995</v>
      </c>
    </row>
    <row r="4875" spans="1:10" x14ac:dyDescent="0.2">
      <c r="A4875">
        <f t="shared" si="153"/>
        <v>7</v>
      </c>
      <c r="B4875" t="s">
        <v>4873</v>
      </c>
      <c r="C4875" s="1">
        <v>205.43640000000002</v>
      </c>
      <c r="D4875" s="1">
        <v>0</v>
      </c>
      <c r="E4875" s="1">
        <v>0</v>
      </c>
      <c r="F4875" s="1">
        <f t="shared" si="154"/>
        <v>205.43640000000002</v>
      </c>
      <c r="G4875" s="34"/>
      <c r="H4875" s="1">
        <v>276</v>
      </c>
      <c r="I4875" s="1">
        <f>IF(Tabel1[[#This Row],[Netto afname 2024 (LDN)]]-Tabel1[[#This Row],[Wind profiel]]&lt;0,0,Tabel1[[#This Row],[Netto afname 2024 (LDN)]]-Tabel1[[#This Row],[Wind profiel]])</f>
        <v>0</v>
      </c>
      <c r="J4875" s="1">
        <f>Tabel1[[#This Row],[Wind profiel]]-Tabel1[[#This Row],[Netto afname 2024 (LDN)]]</f>
        <v>70.56359999999998</v>
      </c>
    </row>
    <row r="4876" spans="1:10" x14ac:dyDescent="0.2">
      <c r="A4876">
        <f t="shared" si="153"/>
        <v>7</v>
      </c>
      <c r="B4876" t="s">
        <v>4874</v>
      </c>
      <c r="C4876" s="1">
        <v>186.24005</v>
      </c>
      <c r="D4876" s="1">
        <v>0</v>
      </c>
      <c r="E4876" s="1">
        <v>0</v>
      </c>
      <c r="F4876" s="1">
        <f t="shared" si="154"/>
        <v>186.24005</v>
      </c>
      <c r="G4876" s="34"/>
      <c r="H4876" s="1">
        <v>320.89999999999998</v>
      </c>
      <c r="I4876" s="1">
        <f>IF(Tabel1[[#This Row],[Netto afname 2024 (LDN)]]-Tabel1[[#This Row],[Wind profiel]]&lt;0,0,Tabel1[[#This Row],[Netto afname 2024 (LDN)]]-Tabel1[[#This Row],[Wind profiel]])</f>
        <v>0</v>
      </c>
      <c r="J4876" s="1">
        <f>Tabel1[[#This Row],[Wind profiel]]-Tabel1[[#This Row],[Netto afname 2024 (LDN)]]</f>
        <v>134.65994999999998</v>
      </c>
    </row>
    <row r="4877" spans="1:10" x14ac:dyDescent="0.2">
      <c r="A4877">
        <f t="shared" si="153"/>
        <v>7</v>
      </c>
      <c r="B4877" t="s">
        <v>4875</v>
      </c>
      <c r="C4877" s="1">
        <v>181.07374999999996</v>
      </c>
      <c r="D4877" s="1">
        <v>0</v>
      </c>
      <c r="E4877" s="1">
        <v>0</v>
      </c>
      <c r="F4877" s="1">
        <f t="shared" si="154"/>
        <v>181.07374999999996</v>
      </c>
      <c r="G4877" s="34"/>
      <c r="H4877" s="1">
        <v>447.6</v>
      </c>
      <c r="I4877" s="1">
        <f>IF(Tabel1[[#This Row],[Netto afname 2024 (LDN)]]-Tabel1[[#This Row],[Wind profiel]]&lt;0,0,Tabel1[[#This Row],[Netto afname 2024 (LDN)]]-Tabel1[[#This Row],[Wind profiel]])</f>
        <v>0</v>
      </c>
      <c r="J4877" s="1">
        <f>Tabel1[[#This Row],[Wind profiel]]-Tabel1[[#This Row],[Netto afname 2024 (LDN)]]</f>
        <v>266.52625000000006</v>
      </c>
    </row>
    <row r="4878" spans="1:10" x14ac:dyDescent="0.2">
      <c r="A4878">
        <f t="shared" si="153"/>
        <v>7</v>
      </c>
      <c r="B4878" t="s">
        <v>4876</v>
      </c>
      <c r="C4878" s="1">
        <v>177.52824999999999</v>
      </c>
      <c r="D4878" s="1">
        <v>0</v>
      </c>
      <c r="E4878" s="1">
        <v>0</v>
      </c>
      <c r="F4878" s="1">
        <f t="shared" si="154"/>
        <v>177.52824999999999</v>
      </c>
      <c r="G4878" s="34"/>
      <c r="H4878" s="1">
        <v>380</v>
      </c>
      <c r="I4878" s="1">
        <f>IF(Tabel1[[#This Row],[Netto afname 2024 (LDN)]]-Tabel1[[#This Row],[Wind profiel]]&lt;0,0,Tabel1[[#This Row],[Netto afname 2024 (LDN)]]-Tabel1[[#This Row],[Wind profiel]])</f>
        <v>0</v>
      </c>
      <c r="J4878" s="1">
        <f>Tabel1[[#This Row],[Wind profiel]]-Tabel1[[#This Row],[Netto afname 2024 (LDN)]]</f>
        <v>202.47175000000001</v>
      </c>
    </row>
    <row r="4879" spans="1:10" x14ac:dyDescent="0.2">
      <c r="A4879">
        <f t="shared" si="153"/>
        <v>7</v>
      </c>
      <c r="B4879" t="s">
        <v>4877</v>
      </c>
      <c r="C4879" s="1">
        <v>175.6542</v>
      </c>
      <c r="D4879" s="1">
        <v>0</v>
      </c>
      <c r="E4879" s="1">
        <v>1.36</v>
      </c>
      <c r="F4879" s="1">
        <f t="shared" si="154"/>
        <v>177.01420000000002</v>
      </c>
      <c r="G4879" s="34"/>
      <c r="H4879" s="1">
        <v>302.89999999999998</v>
      </c>
      <c r="I4879" s="1">
        <f>IF(Tabel1[[#This Row],[Netto afname 2024 (LDN)]]-Tabel1[[#This Row],[Wind profiel]]&lt;0,0,Tabel1[[#This Row],[Netto afname 2024 (LDN)]]-Tabel1[[#This Row],[Wind profiel]])</f>
        <v>0</v>
      </c>
      <c r="J4879" s="1">
        <f>Tabel1[[#This Row],[Wind profiel]]-Tabel1[[#This Row],[Netto afname 2024 (LDN)]]</f>
        <v>127.24579999999997</v>
      </c>
    </row>
    <row r="4880" spans="1:10" x14ac:dyDescent="0.2">
      <c r="A4880">
        <f t="shared" si="153"/>
        <v>7</v>
      </c>
      <c r="B4880" t="s">
        <v>4878</v>
      </c>
      <c r="C4880" s="1">
        <v>110.51830000000001</v>
      </c>
      <c r="D4880" s="1">
        <v>0</v>
      </c>
      <c r="E4880" s="1">
        <v>60.8</v>
      </c>
      <c r="F4880" s="1">
        <f t="shared" si="154"/>
        <v>171.31830000000002</v>
      </c>
      <c r="G4880" s="34"/>
      <c r="H4880" s="1">
        <v>329.7</v>
      </c>
      <c r="I4880" s="1">
        <f>IF(Tabel1[[#This Row],[Netto afname 2024 (LDN)]]-Tabel1[[#This Row],[Wind profiel]]&lt;0,0,Tabel1[[#This Row],[Netto afname 2024 (LDN)]]-Tabel1[[#This Row],[Wind profiel]])</f>
        <v>0</v>
      </c>
      <c r="J4880" s="1">
        <f>Tabel1[[#This Row],[Wind profiel]]-Tabel1[[#This Row],[Netto afname 2024 (LDN)]]</f>
        <v>219.18169999999998</v>
      </c>
    </row>
    <row r="4881" spans="1:10" x14ac:dyDescent="0.2">
      <c r="A4881">
        <f t="shared" si="153"/>
        <v>7</v>
      </c>
      <c r="B4881" t="s">
        <v>4879</v>
      </c>
      <c r="C4881" s="1">
        <v>25.021100000000001</v>
      </c>
      <c r="D4881" s="1">
        <v>5.2319842053307006</v>
      </c>
      <c r="E4881" s="1">
        <v>153.04000000000002</v>
      </c>
      <c r="F4881" s="1">
        <f t="shared" si="154"/>
        <v>172.82911579466932</v>
      </c>
      <c r="G4881" s="34"/>
      <c r="H4881" s="1">
        <v>166.3</v>
      </c>
      <c r="I4881" s="1">
        <f>IF(Tabel1[[#This Row],[Netto afname 2024 (LDN)]]-Tabel1[[#This Row],[Wind profiel]]&lt;0,0,Tabel1[[#This Row],[Netto afname 2024 (LDN)]]-Tabel1[[#This Row],[Wind profiel]])</f>
        <v>0</v>
      </c>
      <c r="J4881" s="1">
        <f>Tabel1[[#This Row],[Wind profiel]]-Tabel1[[#This Row],[Netto afname 2024 (LDN)]]</f>
        <v>141.27890000000002</v>
      </c>
    </row>
    <row r="4882" spans="1:10" x14ac:dyDescent="0.2">
      <c r="A4882">
        <f t="shared" si="153"/>
        <v>7</v>
      </c>
      <c r="B4882" t="s">
        <v>4880</v>
      </c>
      <c r="C4882" s="1">
        <v>1.8233999999999999</v>
      </c>
      <c r="D4882" s="1">
        <v>56.959526159921026</v>
      </c>
      <c r="E4882" s="1">
        <v>226.55999999999997</v>
      </c>
      <c r="F4882" s="1">
        <f t="shared" si="154"/>
        <v>171.42387384007895</v>
      </c>
      <c r="G4882" s="34"/>
      <c r="H4882" s="1">
        <v>96.1</v>
      </c>
      <c r="I4882" s="1">
        <f>IF(Tabel1[[#This Row],[Netto afname 2024 (LDN)]]-Tabel1[[#This Row],[Wind profiel]]&lt;0,0,Tabel1[[#This Row],[Netto afname 2024 (LDN)]]-Tabel1[[#This Row],[Wind profiel]])</f>
        <v>0</v>
      </c>
      <c r="J4882" s="1">
        <f>Tabel1[[#This Row],[Wind profiel]]-Tabel1[[#This Row],[Netto afname 2024 (LDN)]]</f>
        <v>94.276599999999988</v>
      </c>
    </row>
    <row r="4883" spans="1:10" x14ac:dyDescent="0.2">
      <c r="A4883">
        <f t="shared" si="153"/>
        <v>7</v>
      </c>
      <c r="B4883" t="s">
        <v>4881</v>
      </c>
      <c r="C4883" s="1">
        <v>0</v>
      </c>
      <c r="D4883" s="1">
        <v>143.38598223099703</v>
      </c>
      <c r="E4883" s="1">
        <v>327.84000000000003</v>
      </c>
      <c r="F4883" s="1">
        <f t="shared" si="154"/>
        <v>184.454017769003</v>
      </c>
      <c r="G4883" s="34"/>
      <c r="H4883" s="1">
        <v>18.5</v>
      </c>
      <c r="I4883" s="1">
        <f>IF(Tabel1[[#This Row],[Netto afname 2024 (LDN)]]-Tabel1[[#This Row],[Wind profiel]]&lt;0,0,Tabel1[[#This Row],[Netto afname 2024 (LDN)]]-Tabel1[[#This Row],[Wind profiel]])</f>
        <v>0</v>
      </c>
      <c r="J4883" s="1">
        <f>Tabel1[[#This Row],[Wind profiel]]-Tabel1[[#This Row],[Netto afname 2024 (LDN)]]</f>
        <v>18.5</v>
      </c>
    </row>
    <row r="4884" spans="1:10" x14ac:dyDescent="0.2">
      <c r="A4884">
        <f t="shared" si="153"/>
        <v>7</v>
      </c>
      <c r="B4884" t="s">
        <v>4882</v>
      </c>
      <c r="C4884" s="1">
        <v>0.15195</v>
      </c>
      <c r="D4884" s="1">
        <v>203.06021717670285</v>
      </c>
      <c r="E4884" s="1">
        <v>399.2</v>
      </c>
      <c r="F4884" s="1">
        <f t="shared" si="154"/>
        <v>196.29173282329714</v>
      </c>
      <c r="G4884" s="34"/>
      <c r="H4884" s="1">
        <v>35.9</v>
      </c>
      <c r="I4884" s="1">
        <f>IF(Tabel1[[#This Row],[Netto afname 2024 (LDN)]]-Tabel1[[#This Row],[Wind profiel]]&lt;0,0,Tabel1[[#This Row],[Netto afname 2024 (LDN)]]-Tabel1[[#This Row],[Wind profiel]])</f>
        <v>0</v>
      </c>
      <c r="J4884" s="1">
        <f>Tabel1[[#This Row],[Wind profiel]]-Tabel1[[#This Row],[Netto afname 2024 (LDN)]]</f>
        <v>35.748049999999999</v>
      </c>
    </row>
    <row r="4885" spans="1:10" x14ac:dyDescent="0.2">
      <c r="A4885">
        <f t="shared" si="153"/>
        <v>7</v>
      </c>
      <c r="B4885" t="s">
        <v>4883</v>
      </c>
      <c r="C4885" s="1">
        <v>0.65844999999999998</v>
      </c>
      <c r="D4885" s="1">
        <v>189.98025666337611</v>
      </c>
      <c r="E4885" s="1">
        <v>388.15999999999997</v>
      </c>
      <c r="F4885" s="1">
        <f t="shared" si="154"/>
        <v>198.83819333662387</v>
      </c>
      <c r="G4885" s="34"/>
      <c r="H4885" s="1">
        <v>23.7</v>
      </c>
      <c r="I4885" s="1">
        <f>IF(Tabel1[[#This Row],[Netto afname 2024 (LDN)]]-Tabel1[[#This Row],[Wind profiel]]&lt;0,0,Tabel1[[#This Row],[Netto afname 2024 (LDN)]]-Tabel1[[#This Row],[Wind profiel]])</f>
        <v>0</v>
      </c>
      <c r="J4885" s="1">
        <f>Tabel1[[#This Row],[Wind profiel]]-Tabel1[[#This Row],[Netto afname 2024 (LDN)]]</f>
        <v>23.041550000000001</v>
      </c>
    </row>
    <row r="4886" spans="1:10" x14ac:dyDescent="0.2">
      <c r="A4886">
        <f t="shared" si="153"/>
        <v>7</v>
      </c>
      <c r="B4886" t="s">
        <v>4884</v>
      </c>
      <c r="C4886" s="1">
        <v>3.9507000000000003</v>
      </c>
      <c r="D4886" s="1">
        <v>193.28726554787758</v>
      </c>
      <c r="E4886" s="1">
        <v>388.32</v>
      </c>
      <c r="F4886" s="1">
        <f t="shared" si="154"/>
        <v>198.9834344521224</v>
      </c>
      <c r="G4886" s="34"/>
      <c r="H4886" s="1">
        <v>7.6</v>
      </c>
      <c r="I4886" s="1">
        <f>IF(Tabel1[[#This Row],[Netto afname 2024 (LDN)]]-Tabel1[[#This Row],[Wind profiel]]&lt;0,0,Tabel1[[#This Row],[Netto afname 2024 (LDN)]]-Tabel1[[#This Row],[Wind profiel]])</f>
        <v>0</v>
      </c>
      <c r="J4886" s="1">
        <f>Tabel1[[#This Row],[Wind profiel]]-Tabel1[[#This Row],[Netto afname 2024 (LDN)]]</f>
        <v>3.6492999999999993</v>
      </c>
    </row>
    <row r="4887" spans="1:10" x14ac:dyDescent="0.2">
      <c r="A4887">
        <f t="shared" si="153"/>
        <v>7</v>
      </c>
      <c r="B4887" t="s">
        <v>4885</v>
      </c>
      <c r="C4887" s="1">
        <v>48.066850000000002</v>
      </c>
      <c r="D4887" s="1">
        <v>37.117472852912144</v>
      </c>
      <c r="E4887" s="1">
        <v>192.95999999999998</v>
      </c>
      <c r="F4887" s="1">
        <f t="shared" si="154"/>
        <v>203.90937714708781</v>
      </c>
      <c r="G4887" s="34"/>
      <c r="H4887" s="1">
        <v>101.3</v>
      </c>
      <c r="I4887" s="1">
        <f>IF(Tabel1[[#This Row],[Netto afname 2024 (LDN)]]-Tabel1[[#This Row],[Wind profiel]]&lt;0,0,Tabel1[[#This Row],[Netto afname 2024 (LDN)]]-Tabel1[[#This Row],[Wind profiel]])</f>
        <v>0</v>
      </c>
      <c r="J4887" s="1">
        <f>Tabel1[[#This Row],[Wind profiel]]-Tabel1[[#This Row],[Netto afname 2024 (LDN)]]</f>
        <v>53.233149999999995</v>
      </c>
    </row>
    <row r="4888" spans="1:10" x14ac:dyDescent="0.2">
      <c r="A4888">
        <f t="shared" si="153"/>
        <v>7</v>
      </c>
      <c r="B4888" t="s">
        <v>4886</v>
      </c>
      <c r="C4888" s="1">
        <v>38.038150000000002</v>
      </c>
      <c r="D4888" s="1">
        <v>17.275419545903258</v>
      </c>
      <c r="E4888" s="1">
        <v>177.51999999999998</v>
      </c>
      <c r="F4888" s="1">
        <f t="shared" si="154"/>
        <v>198.28273045409674</v>
      </c>
      <c r="G4888" s="34"/>
      <c r="H4888" s="1">
        <v>295.60000000000002</v>
      </c>
      <c r="I4888" s="1">
        <f>IF(Tabel1[[#This Row],[Netto afname 2024 (LDN)]]-Tabel1[[#This Row],[Wind profiel]]&lt;0,0,Tabel1[[#This Row],[Netto afname 2024 (LDN)]]-Tabel1[[#This Row],[Wind profiel]])</f>
        <v>0</v>
      </c>
      <c r="J4888" s="1">
        <f>Tabel1[[#This Row],[Wind profiel]]-Tabel1[[#This Row],[Netto afname 2024 (LDN)]]</f>
        <v>257.56185000000005</v>
      </c>
    </row>
    <row r="4889" spans="1:10" x14ac:dyDescent="0.2">
      <c r="A4889">
        <f t="shared" si="153"/>
        <v>7</v>
      </c>
      <c r="B4889" t="s">
        <v>4887</v>
      </c>
      <c r="C4889" s="1">
        <v>51.916249999999998</v>
      </c>
      <c r="D4889" s="1">
        <v>17.127344521224085</v>
      </c>
      <c r="E4889" s="1">
        <v>166.64</v>
      </c>
      <c r="F4889" s="1">
        <f t="shared" si="154"/>
        <v>201.4289054787759</v>
      </c>
      <c r="G4889" s="34"/>
      <c r="H4889" s="1">
        <v>645</v>
      </c>
      <c r="I4889" s="1">
        <f>IF(Tabel1[[#This Row],[Netto afname 2024 (LDN)]]-Tabel1[[#This Row],[Wind profiel]]&lt;0,0,Tabel1[[#This Row],[Netto afname 2024 (LDN)]]-Tabel1[[#This Row],[Wind profiel]])</f>
        <v>0</v>
      </c>
      <c r="J4889" s="1">
        <f>Tabel1[[#This Row],[Wind profiel]]-Tabel1[[#This Row],[Netto afname 2024 (LDN)]]</f>
        <v>593.08375000000001</v>
      </c>
    </row>
    <row r="4890" spans="1:10" x14ac:dyDescent="0.2">
      <c r="A4890">
        <f t="shared" si="153"/>
        <v>7</v>
      </c>
      <c r="B4890" t="s">
        <v>4888</v>
      </c>
      <c r="C4890" s="1">
        <v>16.410599999999999</v>
      </c>
      <c r="D4890" s="1">
        <v>110.41461006910168</v>
      </c>
      <c r="E4890" s="1">
        <v>290.96000000000004</v>
      </c>
      <c r="F4890" s="1">
        <f t="shared" si="154"/>
        <v>196.95598993089834</v>
      </c>
      <c r="G4890" s="34"/>
      <c r="H4890" s="1">
        <v>825.1</v>
      </c>
      <c r="I4890" s="1">
        <f>IF(Tabel1[[#This Row],[Netto afname 2024 (LDN)]]-Tabel1[[#This Row],[Wind profiel]]&lt;0,0,Tabel1[[#This Row],[Netto afname 2024 (LDN)]]-Tabel1[[#This Row],[Wind profiel]])</f>
        <v>0</v>
      </c>
      <c r="J4890" s="1">
        <f>Tabel1[[#This Row],[Wind profiel]]-Tabel1[[#This Row],[Netto afname 2024 (LDN)]]</f>
        <v>808.68939999999998</v>
      </c>
    </row>
    <row r="4891" spans="1:10" x14ac:dyDescent="0.2">
      <c r="A4891">
        <f t="shared" si="153"/>
        <v>7</v>
      </c>
      <c r="B4891" t="s">
        <v>4889</v>
      </c>
      <c r="C4891" s="1">
        <v>34.847200000000001</v>
      </c>
      <c r="D4891" s="1">
        <v>67.226061204343537</v>
      </c>
      <c r="E4891" s="1">
        <v>227.6</v>
      </c>
      <c r="F4891" s="1">
        <f t="shared" si="154"/>
        <v>195.22113879565649</v>
      </c>
      <c r="G4891" s="34"/>
      <c r="H4891" s="1">
        <v>674</v>
      </c>
      <c r="I4891" s="1">
        <f>IF(Tabel1[[#This Row],[Netto afname 2024 (LDN)]]-Tabel1[[#This Row],[Wind profiel]]&lt;0,0,Tabel1[[#This Row],[Netto afname 2024 (LDN)]]-Tabel1[[#This Row],[Wind profiel]])</f>
        <v>0</v>
      </c>
      <c r="J4891" s="1">
        <f>Tabel1[[#This Row],[Wind profiel]]-Tabel1[[#This Row],[Netto afname 2024 (LDN)]]</f>
        <v>639.15279999999996</v>
      </c>
    </row>
    <row r="4892" spans="1:10" x14ac:dyDescent="0.2">
      <c r="A4892">
        <f t="shared" si="153"/>
        <v>7</v>
      </c>
      <c r="B4892" t="s">
        <v>4890</v>
      </c>
      <c r="C4892" s="1">
        <v>40.823899999999995</v>
      </c>
      <c r="D4892" s="1">
        <v>3.8993089832181638</v>
      </c>
      <c r="E4892" s="1">
        <v>158.16</v>
      </c>
      <c r="F4892" s="1">
        <f t="shared" si="154"/>
        <v>195.08459101678184</v>
      </c>
      <c r="G4892" s="34"/>
      <c r="H4892" s="1">
        <v>454.7</v>
      </c>
      <c r="I4892" s="1">
        <f>IF(Tabel1[[#This Row],[Netto afname 2024 (LDN)]]-Tabel1[[#This Row],[Wind profiel]]&lt;0,0,Tabel1[[#This Row],[Netto afname 2024 (LDN)]]-Tabel1[[#This Row],[Wind profiel]])</f>
        <v>0</v>
      </c>
      <c r="J4892" s="1">
        <f>Tabel1[[#This Row],[Wind profiel]]-Tabel1[[#This Row],[Netto afname 2024 (LDN)]]</f>
        <v>413.87610000000001</v>
      </c>
    </row>
    <row r="4893" spans="1:10" x14ac:dyDescent="0.2">
      <c r="A4893">
        <f t="shared" si="153"/>
        <v>7</v>
      </c>
      <c r="B4893" t="s">
        <v>4891</v>
      </c>
      <c r="C4893" s="1">
        <v>98.058400000000006</v>
      </c>
      <c r="D4893" s="1">
        <v>4.9358341559723594E-2</v>
      </c>
      <c r="E4893" s="1">
        <v>99.36</v>
      </c>
      <c r="F4893" s="1">
        <f t="shared" si="154"/>
        <v>197.3690416584403</v>
      </c>
      <c r="G4893" s="34"/>
      <c r="H4893" s="1">
        <v>306.2</v>
      </c>
      <c r="I4893" s="1">
        <f>IF(Tabel1[[#This Row],[Netto afname 2024 (LDN)]]-Tabel1[[#This Row],[Wind profiel]]&lt;0,0,Tabel1[[#This Row],[Netto afname 2024 (LDN)]]-Tabel1[[#This Row],[Wind profiel]])</f>
        <v>0</v>
      </c>
      <c r="J4893" s="1">
        <f>Tabel1[[#This Row],[Wind profiel]]-Tabel1[[#This Row],[Netto afname 2024 (LDN)]]</f>
        <v>208.14159999999998</v>
      </c>
    </row>
    <row r="4894" spans="1:10" x14ac:dyDescent="0.2">
      <c r="A4894">
        <f t="shared" si="153"/>
        <v>7</v>
      </c>
      <c r="B4894" t="s">
        <v>4892</v>
      </c>
      <c r="C4894" s="1">
        <v>165.27095</v>
      </c>
      <c r="D4894" s="1">
        <v>0</v>
      </c>
      <c r="E4894" s="1">
        <v>27.2</v>
      </c>
      <c r="F4894" s="1">
        <f t="shared" si="154"/>
        <v>192.47094999999999</v>
      </c>
      <c r="G4894" s="34"/>
      <c r="H4894" s="1">
        <v>111.6</v>
      </c>
      <c r="I4894" s="1">
        <f>IF(Tabel1[[#This Row],[Netto afname 2024 (LDN)]]-Tabel1[[#This Row],[Wind profiel]]&lt;0,0,Tabel1[[#This Row],[Netto afname 2024 (LDN)]]-Tabel1[[#This Row],[Wind profiel]])</f>
        <v>53.670950000000005</v>
      </c>
      <c r="J4894" s="1">
        <f>Tabel1[[#This Row],[Wind profiel]]-Tabel1[[#This Row],[Netto afname 2024 (LDN)]]</f>
        <v>-53.670950000000005</v>
      </c>
    </row>
    <row r="4895" spans="1:10" x14ac:dyDescent="0.2">
      <c r="A4895">
        <f t="shared" si="153"/>
        <v>7</v>
      </c>
      <c r="B4895" t="s">
        <v>4893</v>
      </c>
      <c r="C4895" s="1">
        <v>197.28174999999999</v>
      </c>
      <c r="D4895" s="1">
        <v>0</v>
      </c>
      <c r="E4895" s="1">
        <v>2.08</v>
      </c>
      <c r="F4895" s="1">
        <f t="shared" si="154"/>
        <v>199.36175</v>
      </c>
      <c r="G4895" s="34"/>
      <c r="H4895" s="1">
        <v>175.5</v>
      </c>
      <c r="I4895" s="1">
        <f>IF(Tabel1[[#This Row],[Netto afname 2024 (LDN)]]-Tabel1[[#This Row],[Wind profiel]]&lt;0,0,Tabel1[[#This Row],[Netto afname 2024 (LDN)]]-Tabel1[[#This Row],[Wind profiel]])</f>
        <v>21.781749999999988</v>
      </c>
      <c r="J4895" s="1">
        <f>Tabel1[[#This Row],[Wind profiel]]-Tabel1[[#This Row],[Netto afname 2024 (LDN)]]</f>
        <v>-21.781749999999988</v>
      </c>
    </row>
    <row r="4896" spans="1:10" x14ac:dyDescent="0.2">
      <c r="A4896">
        <f t="shared" si="153"/>
        <v>7</v>
      </c>
      <c r="B4896" t="s">
        <v>4894</v>
      </c>
      <c r="C4896" s="1">
        <v>196.57265000000001</v>
      </c>
      <c r="D4896" s="1">
        <v>0</v>
      </c>
      <c r="E4896" s="1">
        <v>0</v>
      </c>
      <c r="F4896" s="1">
        <f t="shared" si="154"/>
        <v>196.57265000000001</v>
      </c>
      <c r="G4896" s="34"/>
      <c r="H4896" s="1">
        <v>493.1</v>
      </c>
      <c r="I4896" s="1">
        <f>IF(Tabel1[[#This Row],[Netto afname 2024 (LDN)]]-Tabel1[[#This Row],[Wind profiel]]&lt;0,0,Tabel1[[#This Row],[Netto afname 2024 (LDN)]]-Tabel1[[#This Row],[Wind profiel]])</f>
        <v>0</v>
      </c>
      <c r="J4896" s="1">
        <f>Tabel1[[#This Row],[Wind profiel]]-Tabel1[[#This Row],[Netto afname 2024 (LDN)]]</f>
        <v>296.52735000000001</v>
      </c>
    </row>
    <row r="4897" spans="1:10" x14ac:dyDescent="0.2">
      <c r="A4897">
        <f t="shared" si="153"/>
        <v>7</v>
      </c>
      <c r="B4897" t="s">
        <v>4895</v>
      </c>
      <c r="C4897" s="1">
        <v>196.01549999999997</v>
      </c>
      <c r="D4897" s="1">
        <v>0</v>
      </c>
      <c r="E4897" s="1">
        <v>0</v>
      </c>
      <c r="F4897" s="1">
        <f t="shared" si="154"/>
        <v>196.01549999999997</v>
      </c>
      <c r="G4897" s="34"/>
      <c r="H4897" s="1">
        <v>979.7</v>
      </c>
      <c r="I4897" s="1">
        <f>IF(Tabel1[[#This Row],[Netto afname 2024 (LDN)]]-Tabel1[[#This Row],[Wind profiel]]&lt;0,0,Tabel1[[#This Row],[Netto afname 2024 (LDN)]]-Tabel1[[#This Row],[Wind profiel]])</f>
        <v>0</v>
      </c>
      <c r="J4897" s="1">
        <f>Tabel1[[#This Row],[Wind profiel]]-Tabel1[[#This Row],[Netto afname 2024 (LDN)]]</f>
        <v>783.68450000000007</v>
      </c>
    </row>
    <row r="4898" spans="1:10" x14ac:dyDescent="0.2">
      <c r="A4898">
        <f t="shared" si="153"/>
        <v>7</v>
      </c>
      <c r="B4898" t="s">
        <v>4896</v>
      </c>
      <c r="C4898" s="1">
        <v>189.88685000000001</v>
      </c>
      <c r="D4898" s="1">
        <v>0</v>
      </c>
      <c r="E4898" s="1">
        <v>0</v>
      </c>
      <c r="F4898" s="1">
        <f t="shared" si="154"/>
        <v>189.88685000000001</v>
      </c>
      <c r="G4898" s="34"/>
      <c r="H4898" s="1">
        <v>776.1</v>
      </c>
      <c r="I4898" s="1">
        <f>IF(Tabel1[[#This Row],[Netto afname 2024 (LDN)]]-Tabel1[[#This Row],[Wind profiel]]&lt;0,0,Tabel1[[#This Row],[Netto afname 2024 (LDN)]]-Tabel1[[#This Row],[Wind profiel]])</f>
        <v>0</v>
      </c>
      <c r="J4898" s="1">
        <f>Tabel1[[#This Row],[Wind profiel]]-Tabel1[[#This Row],[Netto afname 2024 (LDN)]]</f>
        <v>586.21315000000004</v>
      </c>
    </row>
    <row r="4899" spans="1:10" x14ac:dyDescent="0.2">
      <c r="A4899">
        <f t="shared" si="153"/>
        <v>7</v>
      </c>
      <c r="B4899" t="s">
        <v>4897</v>
      </c>
      <c r="C4899" s="1">
        <v>191.71025</v>
      </c>
      <c r="D4899" s="1">
        <v>0</v>
      </c>
      <c r="E4899" s="1">
        <v>0</v>
      </c>
      <c r="F4899" s="1">
        <f t="shared" si="154"/>
        <v>191.71025</v>
      </c>
      <c r="G4899" s="34"/>
      <c r="H4899" s="1">
        <v>1081.9000000000001</v>
      </c>
      <c r="I4899" s="1">
        <f>IF(Tabel1[[#This Row],[Netto afname 2024 (LDN)]]-Tabel1[[#This Row],[Wind profiel]]&lt;0,0,Tabel1[[#This Row],[Netto afname 2024 (LDN)]]-Tabel1[[#This Row],[Wind profiel]])</f>
        <v>0</v>
      </c>
      <c r="J4899" s="1">
        <f>Tabel1[[#This Row],[Wind profiel]]-Tabel1[[#This Row],[Netto afname 2024 (LDN)]]</f>
        <v>890.18975000000012</v>
      </c>
    </row>
    <row r="4900" spans="1:10" x14ac:dyDescent="0.2">
      <c r="A4900">
        <f t="shared" si="153"/>
        <v>7</v>
      </c>
      <c r="B4900" t="s">
        <v>4898</v>
      </c>
      <c r="C4900" s="1">
        <v>182.23869999999999</v>
      </c>
      <c r="D4900" s="1">
        <v>0</v>
      </c>
      <c r="E4900" s="1">
        <v>0</v>
      </c>
      <c r="F4900" s="1">
        <f t="shared" si="154"/>
        <v>182.23869999999999</v>
      </c>
      <c r="G4900" s="34"/>
      <c r="H4900" s="1">
        <v>1493.6</v>
      </c>
      <c r="I4900" s="1">
        <f>IF(Tabel1[[#This Row],[Netto afname 2024 (LDN)]]-Tabel1[[#This Row],[Wind profiel]]&lt;0,0,Tabel1[[#This Row],[Netto afname 2024 (LDN)]]-Tabel1[[#This Row],[Wind profiel]])</f>
        <v>0</v>
      </c>
      <c r="J4900" s="1">
        <f>Tabel1[[#This Row],[Wind profiel]]-Tabel1[[#This Row],[Netto afname 2024 (LDN)]]</f>
        <v>1311.3613</v>
      </c>
    </row>
    <row r="4901" spans="1:10" x14ac:dyDescent="0.2">
      <c r="A4901">
        <f t="shared" si="153"/>
        <v>7</v>
      </c>
      <c r="B4901" t="s">
        <v>4899</v>
      </c>
      <c r="C4901" s="1">
        <v>181.42830000000001</v>
      </c>
      <c r="D4901" s="1">
        <v>0</v>
      </c>
      <c r="E4901" s="1">
        <v>0</v>
      </c>
      <c r="F4901" s="1">
        <f t="shared" si="154"/>
        <v>181.42830000000001</v>
      </c>
      <c r="G4901" s="34"/>
      <c r="H4901" s="1">
        <v>1948.8</v>
      </c>
      <c r="I4901" s="1">
        <f>IF(Tabel1[[#This Row],[Netto afname 2024 (LDN)]]-Tabel1[[#This Row],[Wind profiel]]&lt;0,0,Tabel1[[#This Row],[Netto afname 2024 (LDN)]]-Tabel1[[#This Row],[Wind profiel]])</f>
        <v>0</v>
      </c>
      <c r="J4901" s="1">
        <f>Tabel1[[#This Row],[Wind profiel]]-Tabel1[[#This Row],[Netto afname 2024 (LDN)]]</f>
        <v>1767.3716999999999</v>
      </c>
    </row>
    <row r="4902" spans="1:10" x14ac:dyDescent="0.2">
      <c r="A4902">
        <f t="shared" si="153"/>
        <v>7</v>
      </c>
      <c r="B4902" t="s">
        <v>4900</v>
      </c>
      <c r="C4902" s="1">
        <v>173.07105000000001</v>
      </c>
      <c r="D4902" s="1">
        <v>0</v>
      </c>
      <c r="E4902" s="1">
        <v>0</v>
      </c>
      <c r="F4902" s="1">
        <f t="shared" si="154"/>
        <v>173.07105000000001</v>
      </c>
      <c r="G4902" s="34"/>
      <c r="H4902" s="1">
        <v>2056.1999999999998</v>
      </c>
      <c r="I4902" s="1">
        <f>IF(Tabel1[[#This Row],[Netto afname 2024 (LDN)]]-Tabel1[[#This Row],[Wind profiel]]&lt;0,0,Tabel1[[#This Row],[Netto afname 2024 (LDN)]]-Tabel1[[#This Row],[Wind profiel]])</f>
        <v>0</v>
      </c>
      <c r="J4902" s="1">
        <f>Tabel1[[#This Row],[Wind profiel]]-Tabel1[[#This Row],[Netto afname 2024 (LDN)]]</f>
        <v>1883.1289499999998</v>
      </c>
    </row>
    <row r="4903" spans="1:10" x14ac:dyDescent="0.2">
      <c r="A4903">
        <f t="shared" si="153"/>
        <v>7</v>
      </c>
      <c r="B4903" t="s">
        <v>4901</v>
      </c>
      <c r="C4903" s="1">
        <v>172.71650000000002</v>
      </c>
      <c r="D4903" s="1">
        <v>0</v>
      </c>
      <c r="E4903" s="1">
        <v>0.24</v>
      </c>
      <c r="F4903" s="1">
        <f t="shared" si="154"/>
        <v>172.95650000000003</v>
      </c>
      <c r="G4903" s="34"/>
      <c r="H4903" s="1">
        <v>1787.5</v>
      </c>
      <c r="I4903" s="1">
        <f>IF(Tabel1[[#This Row],[Netto afname 2024 (LDN)]]-Tabel1[[#This Row],[Wind profiel]]&lt;0,0,Tabel1[[#This Row],[Netto afname 2024 (LDN)]]-Tabel1[[#This Row],[Wind profiel]])</f>
        <v>0</v>
      </c>
      <c r="J4903" s="1">
        <f>Tabel1[[#This Row],[Wind profiel]]-Tabel1[[#This Row],[Netto afname 2024 (LDN)]]</f>
        <v>1614.7835</v>
      </c>
    </row>
    <row r="4904" spans="1:10" x14ac:dyDescent="0.2">
      <c r="A4904">
        <f t="shared" si="153"/>
        <v>7</v>
      </c>
      <c r="B4904" t="s">
        <v>4902</v>
      </c>
      <c r="C4904" s="1">
        <v>155.2929</v>
      </c>
      <c r="D4904" s="1">
        <v>0</v>
      </c>
      <c r="E4904" s="1">
        <v>11.84</v>
      </c>
      <c r="F4904" s="1">
        <f t="shared" si="154"/>
        <v>167.13290000000001</v>
      </c>
      <c r="G4904" s="34"/>
      <c r="H4904" s="1">
        <v>1643.9</v>
      </c>
      <c r="I4904" s="1">
        <f>IF(Tabel1[[#This Row],[Netto afname 2024 (LDN)]]-Tabel1[[#This Row],[Wind profiel]]&lt;0,0,Tabel1[[#This Row],[Netto afname 2024 (LDN)]]-Tabel1[[#This Row],[Wind profiel]])</f>
        <v>0</v>
      </c>
      <c r="J4904" s="1">
        <f>Tabel1[[#This Row],[Wind profiel]]-Tabel1[[#This Row],[Netto afname 2024 (LDN)]]</f>
        <v>1488.6071000000002</v>
      </c>
    </row>
    <row r="4905" spans="1:10" x14ac:dyDescent="0.2">
      <c r="A4905">
        <f t="shared" si="153"/>
        <v>7</v>
      </c>
      <c r="B4905" t="s">
        <v>4903</v>
      </c>
      <c r="C4905" s="1">
        <v>123.83925000000001</v>
      </c>
      <c r="D4905" s="1">
        <v>0</v>
      </c>
      <c r="E4905" s="1">
        <v>42.8</v>
      </c>
      <c r="F4905" s="1">
        <f t="shared" si="154"/>
        <v>166.63925</v>
      </c>
      <c r="G4905" s="34"/>
      <c r="H4905" s="1">
        <v>1478.5</v>
      </c>
      <c r="I4905" s="1">
        <f>IF(Tabel1[[#This Row],[Netto afname 2024 (LDN)]]-Tabel1[[#This Row],[Wind profiel]]&lt;0,0,Tabel1[[#This Row],[Netto afname 2024 (LDN)]]-Tabel1[[#This Row],[Wind profiel]])</f>
        <v>0</v>
      </c>
      <c r="J4905" s="1">
        <f>Tabel1[[#This Row],[Wind profiel]]-Tabel1[[#This Row],[Netto afname 2024 (LDN)]]</f>
        <v>1354.66075</v>
      </c>
    </row>
    <row r="4906" spans="1:10" x14ac:dyDescent="0.2">
      <c r="A4906">
        <f t="shared" si="153"/>
        <v>7</v>
      </c>
      <c r="B4906" t="s">
        <v>4904</v>
      </c>
      <c r="C4906" s="1">
        <v>22.3873</v>
      </c>
      <c r="D4906" s="1">
        <v>33.119447186574533</v>
      </c>
      <c r="E4906" s="1">
        <v>181.44</v>
      </c>
      <c r="F4906" s="1">
        <f t="shared" si="154"/>
        <v>170.70785281342546</v>
      </c>
      <c r="G4906" s="34"/>
      <c r="H4906" s="1">
        <v>1401.9</v>
      </c>
      <c r="I4906" s="1">
        <f>IF(Tabel1[[#This Row],[Netto afname 2024 (LDN)]]-Tabel1[[#This Row],[Wind profiel]]&lt;0,0,Tabel1[[#This Row],[Netto afname 2024 (LDN)]]-Tabel1[[#This Row],[Wind profiel]])</f>
        <v>0</v>
      </c>
      <c r="J4906" s="1">
        <f>Tabel1[[#This Row],[Wind profiel]]-Tabel1[[#This Row],[Netto afname 2024 (LDN)]]</f>
        <v>1379.5127</v>
      </c>
    </row>
    <row r="4907" spans="1:10" x14ac:dyDescent="0.2">
      <c r="A4907">
        <f t="shared" si="153"/>
        <v>7</v>
      </c>
      <c r="B4907" t="s">
        <v>4905</v>
      </c>
      <c r="C4907" s="1">
        <v>34.492649999999998</v>
      </c>
      <c r="D4907" s="1">
        <v>49.703849950641654</v>
      </c>
      <c r="E4907" s="1">
        <v>195.04</v>
      </c>
      <c r="F4907" s="1">
        <f t="shared" si="154"/>
        <v>179.82880004935834</v>
      </c>
      <c r="G4907" s="34"/>
      <c r="H4907" s="1">
        <v>1437.4</v>
      </c>
      <c r="I4907" s="1">
        <f>IF(Tabel1[[#This Row],[Netto afname 2024 (LDN)]]-Tabel1[[#This Row],[Wind profiel]]&lt;0,0,Tabel1[[#This Row],[Netto afname 2024 (LDN)]]-Tabel1[[#This Row],[Wind profiel]])</f>
        <v>0</v>
      </c>
      <c r="J4907" s="1">
        <f>Tabel1[[#This Row],[Wind profiel]]-Tabel1[[#This Row],[Netto afname 2024 (LDN)]]</f>
        <v>1402.9073500000002</v>
      </c>
    </row>
    <row r="4908" spans="1:10" x14ac:dyDescent="0.2">
      <c r="A4908">
        <f t="shared" si="153"/>
        <v>7</v>
      </c>
      <c r="B4908" t="s">
        <v>4906</v>
      </c>
      <c r="C4908" s="1">
        <v>28.465299999999999</v>
      </c>
      <c r="D4908" s="1">
        <v>17.176702862783809</v>
      </c>
      <c r="E4908" s="1">
        <v>174.96</v>
      </c>
      <c r="F4908" s="1">
        <f t="shared" si="154"/>
        <v>186.24859713721619</v>
      </c>
      <c r="G4908" s="34"/>
      <c r="H4908" s="1">
        <v>584.5</v>
      </c>
      <c r="I4908" s="1">
        <f>IF(Tabel1[[#This Row],[Netto afname 2024 (LDN)]]-Tabel1[[#This Row],[Wind profiel]]&lt;0,0,Tabel1[[#This Row],[Netto afname 2024 (LDN)]]-Tabel1[[#This Row],[Wind profiel]])</f>
        <v>0</v>
      </c>
      <c r="J4908" s="1">
        <f>Tabel1[[#This Row],[Wind profiel]]-Tabel1[[#This Row],[Netto afname 2024 (LDN)]]</f>
        <v>556.03470000000004</v>
      </c>
    </row>
    <row r="4909" spans="1:10" x14ac:dyDescent="0.2">
      <c r="A4909">
        <f t="shared" si="153"/>
        <v>7</v>
      </c>
      <c r="B4909" t="s">
        <v>4907</v>
      </c>
      <c r="C4909" s="1">
        <v>11.6495</v>
      </c>
      <c r="D4909" s="1">
        <v>95.705824284304057</v>
      </c>
      <c r="E4909" s="1">
        <v>282.95999999999998</v>
      </c>
      <c r="F4909" s="1">
        <f t="shared" si="154"/>
        <v>198.9036757156959</v>
      </c>
      <c r="G4909" s="34"/>
      <c r="H4909" s="1">
        <v>363.6</v>
      </c>
      <c r="I4909" s="1">
        <f>IF(Tabel1[[#This Row],[Netto afname 2024 (LDN)]]-Tabel1[[#This Row],[Wind profiel]]&lt;0,0,Tabel1[[#This Row],[Netto afname 2024 (LDN)]]-Tabel1[[#This Row],[Wind profiel]])</f>
        <v>0</v>
      </c>
      <c r="J4909" s="1">
        <f>Tabel1[[#This Row],[Wind profiel]]-Tabel1[[#This Row],[Netto afname 2024 (LDN)]]</f>
        <v>351.95050000000003</v>
      </c>
    </row>
    <row r="4910" spans="1:10" x14ac:dyDescent="0.2">
      <c r="A4910">
        <f t="shared" si="153"/>
        <v>7</v>
      </c>
      <c r="B4910" t="s">
        <v>4908</v>
      </c>
      <c r="C4910" s="1">
        <v>6.2299499999999997</v>
      </c>
      <c r="D4910" s="1">
        <v>36.920039486673247</v>
      </c>
      <c r="E4910" s="1">
        <v>227.84000000000003</v>
      </c>
      <c r="F4910" s="1">
        <f t="shared" si="154"/>
        <v>197.1499105133268</v>
      </c>
      <c r="G4910" s="34"/>
      <c r="H4910" s="1">
        <v>9.4</v>
      </c>
      <c r="I4910" s="1">
        <f>IF(Tabel1[[#This Row],[Netto afname 2024 (LDN)]]-Tabel1[[#This Row],[Wind profiel]]&lt;0,0,Tabel1[[#This Row],[Netto afname 2024 (LDN)]]-Tabel1[[#This Row],[Wind profiel]])</f>
        <v>0</v>
      </c>
      <c r="J4910" s="1">
        <f>Tabel1[[#This Row],[Wind profiel]]-Tabel1[[#This Row],[Netto afname 2024 (LDN)]]</f>
        <v>3.1700500000000007</v>
      </c>
    </row>
    <row r="4911" spans="1:10" x14ac:dyDescent="0.2">
      <c r="A4911">
        <f t="shared" si="153"/>
        <v>7</v>
      </c>
      <c r="B4911" t="s">
        <v>4909</v>
      </c>
      <c r="C4911" s="1">
        <v>7.1416500000000003</v>
      </c>
      <c r="D4911" s="1">
        <v>171.964461994077</v>
      </c>
      <c r="E4911" s="1">
        <v>365.52</v>
      </c>
      <c r="F4911" s="1">
        <f t="shared" si="154"/>
        <v>200.69718800592301</v>
      </c>
      <c r="G4911" s="34"/>
      <c r="H4911" s="1">
        <v>135</v>
      </c>
      <c r="I4911" s="1">
        <f>IF(Tabel1[[#This Row],[Netto afname 2024 (LDN)]]-Tabel1[[#This Row],[Wind profiel]]&lt;0,0,Tabel1[[#This Row],[Netto afname 2024 (LDN)]]-Tabel1[[#This Row],[Wind profiel]])</f>
        <v>0</v>
      </c>
      <c r="J4911" s="1">
        <f>Tabel1[[#This Row],[Wind profiel]]-Tabel1[[#This Row],[Netto afname 2024 (LDN)]]</f>
        <v>127.85835</v>
      </c>
    </row>
    <row r="4912" spans="1:10" x14ac:dyDescent="0.2">
      <c r="A4912">
        <f t="shared" si="153"/>
        <v>7</v>
      </c>
      <c r="B4912" t="s">
        <v>4910</v>
      </c>
      <c r="C4912" s="1">
        <v>2.2286000000000001</v>
      </c>
      <c r="D4912" s="1">
        <v>165.00493583415596</v>
      </c>
      <c r="E4912" s="1">
        <v>364</v>
      </c>
      <c r="F4912" s="1">
        <f t="shared" si="154"/>
        <v>201.22366416584407</v>
      </c>
      <c r="G4912" s="34"/>
      <c r="H4912" s="1">
        <v>72.7</v>
      </c>
      <c r="I4912" s="1">
        <f>IF(Tabel1[[#This Row],[Netto afname 2024 (LDN)]]-Tabel1[[#This Row],[Wind profiel]]&lt;0,0,Tabel1[[#This Row],[Netto afname 2024 (LDN)]]-Tabel1[[#This Row],[Wind profiel]])</f>
        <v>0</v>
      </c>
      <c r="J4912" s="1">
        <f>Tabel1[[#This Row],[Wind profiel]]-Tabel1[[#This Row],[Netto afname 2024 (LDN)]]</f>
        <v>70.471400000000003</v>
      </c>
    </row>
    <row r="4913" spans="1:10" x14ac:dyDescent="0.2">
      <c r="A4913">
        <f t="shared" si="153"/>
        <v>7</v>
      </c>
      <c r="B4913" t="s">
        <v>4911</v>
      </c>
      <c r="C4913" s="1">
        <v>5.7234500000000006</v>
      </c>
      <c r="D4913" s="1">
        <v>154.68904244817375</v>
      </c>
      <c r="E4913" s="1">
        <v>347.43999999999994</v>
      </c>
      <c r="F4913" s="1">
        <f t="shared" si="154"/>
        <v>198.4744075518262</v>
      </c>
      <c r="G4913" s="34"/>
      <c r="H4913" s="1">
        <v>136.4</v>
      </c>
      <c r="I4913" s="1">
        <f>IF(Tabel1[[#This Row],[Netto afname 2024 (LDN)]]-Tabel1[[#This Row],[Wind profiel]]&lt;0,0,Tabel1[[#This Row],[Netto afname 2024 (LDN)]]-Tabel1[[#This Row],[Wind profiel]])</f>
        <v>0</v>
      </c>
      <c r="J4913" s="1">
        <f>Tabel1[[#This Row],[Wind profiel]]-Tabel1[[#This Row],[Netto afname 2024 (LDN)]]</f>
        <v>130.67654999999999</v>
      </c>
    </row>
    <row r="4914" spans="1:10" x14ac:dyDescent="0.2">
      <c r="A4914">
        <f t="shared" si="153"/>
        <v>7</v>
      </c>
      <c r="B4914" t="s">
        <v>4912</v>
      </c>
      <c r="C4914" s="1">
        <v>1.06365</v>
      </c>
      <c r="D4914" s="1">
        <v>164.51135241855874</v>
      </c>
      <c r="E4914" s="1">
        <v>354.56</v>
      </c>
      <c r="F4914" s="1">
        <f t="shared" si="154"/>
        <v>191.11229758144125</v>
      </c>
      <c r="G4914" s="34"/>
      <c r="H4914" s="1">
        <v>683.2</v>
      </c>
      <c r="I4914" s="1">
        <f>IF(Tabel1[[#This Row],[Netto afname 2024 (LDN)]]-Tabel1[[#This Row],[Wind profiel]]&lt;0,0,Tabel1[[#This Row],[Netto afname 2024 (LDN)]]-Tabel1[[#This Row],[Wind profiel]])</f>
        <v>0</v>
      </c>
      <c r="J4914" s="1">
        <f>Tabel1[[#This Row],[Wind profiel]]-Tabel1[[#This Row],[Netto afname 2024 (LDN)]]</f>
        <v>682.13634999999999</v>
      </c>
    </row>
    <row r="4915" spans="1:10" x14ac:dyDescent="0.2">
      <c r="A4915">
        <f t="shared" si="153"/>
        <v>7</v>
      </c>
      <c r="B4915" t="s">
        <v>4913</v>
      </c>
      <c r="C4915" s="1">
        <v>7.9013999999999989</v>
      </c>
      <c r="D4915" s="1">
        <v>46.841066140177688</v>
      </c>
      <c r="E4915" s="1">
        <v>225.68</v>
      </c>
      <c r="F4915" s="1">
        <f t="shared" si="154"/>
        <v>186.74033385982233</v>
      </c>
      <c r="G4915" s="34"/>
      <c r="H4915" s="1">
        <v>1518.8</v>
      </c>
      <c r="I4915" s="1">
        <f>IF(Tabel1[[#This Row],[Netto afname 2024 (LDN)]]-Tabel1[[#This Row],[Wind profiel]]&lt;0,0,Tabel1[[#This Row],[Netto afname 2024 (LDN)]]-Tabel1[[#This Row],[Wind profiel]])</f>
        <v>0</v>
      </c>
      <c r="J4915" s="1">
        <f>Tabel1[[#This Row],[Wind profiel]]-Tabel1[[#This Row],[Netto afname 2024 (LDN)]]</f>
        <v>1510.8986</v>
      </c>
    </row>
    <row r="4916" spans="1:10" x14ac:dyDescent="0.2">
      <c r="A4916">
        <f t="shared" si="153"/>
        <v>7</v>
      </c>
      <c r="B4916" t="s">
        <v>4914</v>
      </c>
      <c r="C4916" s="1">
        <v>12.865100000000002</v>
      </c>
      <c r="D4916" s="1">
        <v>30.700888450148078</v>
      </c>
      <c r="E4916" s="1">
        <v>204.79999999999998</v>
      </c>
      <c r="F4916" s="1">
        <f t="shared" si="154"/>
        <v>186.96421154985191</v>
      </c>
      <c r="G4916" s="34"/>
      <c r="H4916" s="1">
        <v>1756.3</v>
      </c>
      <c r="I4916" s="1">
        <f>IF(Tabel1[[#This Row],[Netto afname 2024 (LDN)]]-Tabel1[[#This Row],[Wind profiel]]&lt;0,0,Tabel1[[#This Row],[Netto afname 2024 (LDN)]]-Tabel1[[#This Row],[Wind profiel]])</f>
        <v>0</v>
      </c>
      <c r="J4916" s="1">
        <f>Tabel1[[#This Row],[Wind profiel]]-Tabel1[[#This Row],[Netto afname 2024 (LDN)]]</f>
        <v>1743.4349</v>
      </c>
    </row>
    <row r="4917" spans="1:10" x14ac:dyDescent="0.2">
      <c r="A4917">
        <f t="shared" si="153"/>
        <v>7</v>
      </c>
      <c r="B4917" t="s">
        <v>4915</v>
      </c>
      <c r="C4917" s="1">
        <v>79.368549999999999</v>
      </c>
      <c r="D4917" s="1">
        <v>0</v>
      </c>
      <c r="E4917" s="1">
        <v>107.91999999999999</v>
      </c>
      <c r="F4917" s="1">
        <f t="shared" si="154"/>
        <v>187.28854999999999</v>
      </c>
      <c r="G4917" s="34"/>
      <c r="H4917" s="1">
        <v>2613.1</v>
      </c>
      <c r="I4917" s="1">
        <f>IF(Tabel1[[#This Row],[Netto afname 2024 (LDN)]]-Tabel1[[#This Row],[Wind profiel]]&lt;0,0,Tabel1[[#This Row],[Netto afname 2024 (LDN)]]-Tabel1[[#This Row],[Wind profiel]])</f>
        <v>0</v>
      </c>
      <c r="J4917" s="1">
        <f>Tabel1[[#This Row],[Wind profiel]]-Tabel1[[#This Row],[Netto afname 2024 (LDN)]]</f>
        <v>2533.7314499999998</v>
      </c>
    </row>
    <row r="4918" spans="1:10" x14ac:dyDescent="0.2">
      <c r="A4918">
        <f t="shared" si="153"/>
        <v>7</v>
      </c>
      <c r="B4918" t="s">
        <v>4916</v>
      </c>
      <c r="C4918" s="1">
        <v>157.57214999999999</v>
      </c>
      <c r="D4918" s="1">
        <v>0</v>
      </c>
      <c r="E4918" s="1">
        <v>27.76</v>
      </c>
      <c r="F4918" s="1">
        <f t="shared" si="154"/>
        <v>185.33214999999998</v>
      </c>
      <c r="G4918" s="34"/>
      <c r="H4918" s="1">
        <v>2465.1999999999998</v>
      </c>
      <c r="I4918" s="1">
        <f>IF(Tabel1[[#This Row],[Netto afname 2024 (LDN)]]-Tabel1[[#This Row],[Wind profiel]]&lt;0,0,Tabel1[[#This Row],[Netto afname 2024 (LDN)]]-Tabel1[[#This Row],[Wind profiel]])</f>
        <v>0</v>
      </c>
      <c r="J4918" s="1">
        <f>Tabel1[[#This Row],[Wind profiel]]-Tabel1[[#This Row],[Netto afname 2024 (LDN)]]</f>
        <v>2307.6278499999999</v>
      </c>
    </row>
    <row r="4919" spans="1:10" x14ac:dyDescent="0.2">
      <c r="A4919">
        <f t="shared" si="153"/>
        <v>7</v>
      </c>
      <c r="B4919" t="s">
        <v>4917</v>
      </c>
      <c r="C4919" s="1">
        <v>183.15040000000002</v>
      </c>
      <c r="D4919" s="1">
        <v>0</v>
      </c>
      <c r="E4919" s="1">
        <v>3.4400000000000004</v>
      </c>
      <c r="F4919" s="1">
        <f t="shared" si="154"/>
        <v>186.59040000000002</v>
      </c>
      <c r="G4919" s="34"/>
      <c r="H4919" s="1">
        <v>1655.3</v>
      </c>
      <c r="I4919" s="1">
        <f>IF(Tabel1[[#This Row],[Netto afname 2024 (LDN)]]-Tabel1[[#This Row],[Wind profiel]]&lt;0,0,Tabel1[[#This Row],[Netto afname 2024 (LDN)]]-Tabel1[[#This Row],[Wind profiel]])</f>
        <v>0</v>
      </c>
      <c r="J4919" s="1">
        <f>Tabel1[[#This Row],[Wind profiel]]-Tabel1[[#This Row],[Netto afname 2024 (LDN)]]</f>
        <v>1472.1496</v>
      </c>
    </row>
    <row r="4920" spans="1:10" x14ac:dyDescent="0.2">
      <c r="A4920">
        <f t="shared" si="153"/>
        <v>7</v>
      </c>
      <c r="B4920" t="s">
        <v>4918</v>
      </c>
      <c r="C4920" s="1">
        <v>185.32835</v>
      </c>
      <c r="D4920" s="1">
        <v>0</v>
      </c>
      <c r="E4920" s="1">
        <v>0</v>
      </c>
      <c r="F4920" s="1">
        <f t="shared" si="154"/>
        <v>185.32835</v>
      </c>
      <c r="G4920" s="34"/>
      <c r="H4920" s="1">
        <v>1255.3</v>
      </c>
      <c r="I4920" s="1">
        <f>IF(Tabel1[[#This Row],[Netto afname 2024 (LDN)]]-Tabel1[[#This Row],[Wind profiel]]&lt;0,0,Tabel1[[#This Row],[Netto afname 2024 (LDN)]]-Tabel1[[#This Row],[Wind profiel]])</f>
        <v>0</v>
      </c>
      <c r="J4920" s="1">
        <f>Tabel1[[#This Row],[Wind profiel]]-Tabel1[[#This Row],[Netto afname 2024 (LDN)]]</f>
        <v>1069.97165</v>
      </c>
    </row>
    <row r="4921" spans="1:10" x14ac:dyDescent="0.2">
      <c r="A4921">
        <f t="shared" si="153"/>
        <v>7</v>
      </c>
      <c r="B4921" t="s">
        <v>4919</v>
      </c>
      <c r="C4921" s="1">
        <v>195.96485000000001</v>
      </c>
      <c r="D4921" s="1">
        <v>0</v>
      </c>
      <c r="E4921" s="1">
        <v>0</v>
      </c>
      <c r="F4921" s="1">
        <f t="shared" si="154"/>
        <v>195.96485000000001</v>
      </c>
      <c r="G4921" s="34"/>
      <c r="H4921" s="1">
        <v>1316.3</v>
      </c>
      <c r="I4921" s="1">
        <f>IF(Tabel1[[#This Row],[Netto afname 2024 (LDN)]]-Tabel1[[#This Row],[Wind profiel]]&lt;0,0,Tabel1[[#This Row],[Netto afname 2024 (LDN)]]-Tabel1[[#This Row],[Wind profiel]])</f>
        <v>0</v>
      </c>
      <c r="J4921" s="1">
        <f>Tabel1[[#This Row],[Wind profiel]]-Tabel1[[#This Row],[Netto afname 2024 (LDN)]]</f>
        <v>1120.3351499999999</v>
      </c>
    </row>
    <row r="4922" spans="1:10" x14ac:dyDescent="0.2">
      <c r="A4922">
        <f t="shared" si="153"/>
        <v>7</v>
      </c>
      <c r="B4922" t="s">
        <v>4920</v>
      </c>
      <c r="C4922" s="1">
        <v>182.49194999999997</v>
      </c>
      <c r="D4922" s="1">
        <v>0</v>
      </c>
      <c r="E4922" s="1">
        <v>0</v>
      </c>
      <c r="F4922" s="1">
        <f t="shared" si="154"/>
        <v>182.49194999999997</v>
      </c>
      <c r="G4922" s="34"/>
      <c r="H4922" s="1">
        <v>633.29999999999995</v>
      </c>
      <c r="I4922" s="1">
        <f>IF(Tabel1[[#This Row],[Netto afname 2024 (LDN)]]-Tabel1[[#This Row],[Wind profiel]]&lt;0,0,Tabel1[[#This Row],[Netto afname 2024 (LDN)]]-Tabel1[[#This Row],[Wind profiel]])</f>
        <v>0</v>
      </c>
      <c r="J4922" s="1">
        <f>Tabel1[[#This Row],[Wind profiel]]-Tabel1[[#This Row],[Netto afname 2024 (LDN)]]</f>
        <v>450.80804999999998</v>
      </c>
    </row>
    <row r="4923" spans="1:10" x14ac:dyDescent="0.2">
      <c r="A4923">
        <f t="shared" si="153"/>
        <v>7</v>
      </c>
      <c r="B4923" t="s">
        <v>4921</v>
      </c>
      <c r="C4923" s="1">
        <v>180.87115</v>
      </c>
      <c r="D4923" s="1">
        <v>0</v>
      </c>
      <c r="E4923" s="1">
        <v>0</v>
      </c>
      <c r="F4923" s="1">
        <f t="shared" si="154"/>
        <v>180.87115</v>
      </c>
      <c r="G4923" s="34"/>
      <c r="H4923" s="1">
        <v>883.9</v>
      </c>
      <c r="I4923" s="1">
        <f>IF(Tabel1[[#This Row],[Netto afname 2024 (LDN)]]-Tabel1[[#This Row],[Wind profiel]]&lt;0,0,Tabel1[[#This Row],[Netto afname 2024 (LDN)]]-Tabel1[[#This Row],[Wind profiel]])</f>
        <v>0</v>
      </c>
      <c r="J4923" s="1">
        <f>Tabel1[[#This Row],[Wind profiel]]-Tabel1[[#This Row],[Netto afname 2024 (LDN)]]</f>
        <v>703.02884999999992</v>
      </c>
    </row>
    <row r="4924" spans="1:10" x14ac:dyDescent="0.2">
      <c r="A4924">
        <f t="shared" si="153"/>
        <v>7</v>
      </c>
      <c r="B4924" t="s">
        <v>4922</v>
      </c>
      <c r="C4924" s="1">
        <v>177.73085</v>
      </c>
      <c r="D4924" s="1">
        <v>0</v>
      </c>
      <c r="E4924" s="1">
        <v>0</v>
      </c>
      <c r="F4924" s="1">
        <f t="shared" si="154"/>
        <v>177.73085</v>
      </c>
      <c r="G4924" s="34"/>
      <c r="H4924" s="1">
        <v>1305.3</v>
      </c>
      <c r="I4924" s="1">
        <f>IF(Tabel1[[#This Row],[Netto afname 2024 (LDN)]]-Tabel1[[#This Row],[Wind profiel]]&lt;0,0,Tabel1[[#This Row],[Netto afname 2024 (LDN)]]-Tabel1[[#This Row],[Wind profiel]])</f>
        <v>0</v>
      </c>
      <c r="J4924" s="1">
        <f>Tabel1[[#This Row],[Wind profiel]]-Tabel1[[#This Row],[Netto afname 2024 (LDN)]]</f>
        <v>1127.56915</v>
      </c>
    </row>
    <row r="4925" spans="1:10" x14ac:dyDescent="0.2">
      <c r="A4925">
        <f t="shared" si="153"/>
        <v>7</v>
      </c>
      <c r="B4925" t="s">
        <v>4923</v>
      </c>
      <c r="C4925" s="1">
        <v>163.95405</v>
      </c>
      <c r="D4925" s="1">
        <v>0</v>
      </c>
      <c r="E4925" s="1">
        <v>0</v>
      </c>
      <c r="F4925" s="1">
        <f t="shared" si="154"/>
        <v>163.95405</v>
      </c>
      <c r="G4925" s="34"/>
      <c r="H4925" s="1">
        <v>1162.7</v>
      </c>
      <c r="I4925" s="1">
        <f>IF(Tabel1[[#This Row],[Netto afname 2024 (LDN)]]-Tabel1[[#This Row],[Wind profiel]]&lt;0,0,Tabel1[[#This Row],[Netto afname 2024 (LDN)]]-Tabel1[[#This Row],[Wind profiel]])</f>
        <v>0</v>
      </c>
      <c r="J4925" s="1">
        <f>Tabel1[[#This Row],[Wind profiel]]-Tabel1[[#This Row],[Netto afname 2024 (LDN)]]</f>
        <v>998.74594999999999</v>
      </c>
    </row>
    <row r="4926" spans="1:10" x14ac:dyDescent="0.2">
      <c r="A4926">
        <f t="shared" si="153"/>
        <v>7</v>
      </c>
      <c r="B4926" t="s">
        <v>4924</v>
      </c>
      <c r="C4926" s="1">
        <v>163.70079999999999</v>
      </c>
      <c r="D4926" s="1">
        <v>0</v>
      </c>
      <c r="E4926" s="1">
        <v>0</v>
      </c>
      <c r="F4926" s="1">
        <f t="shared" si="154"/>
        <v>163.70079999999999</v>
      </c>
      <c r="G4926" s="34"/>
      <c r="H4926" s="1">
        <v>1009.2</v>
      </c>
      <c r="I4926" s="1">
        <f>IF(Tabel1[[#This Row],[Netto afname 2024 (LDN)]]-Tabel1[[#This Row],[Wind profiel]]&lt;0,0,Tabel1[[#This Row],[Netto afname 2024 (LDN)]]-Tabel1[[#This Row],[Wind profiel]])</f>
        <v>0</v>
      </c>
      <c r="J4926" s="1">
        <f>Tabel1[[#This Row],[Wind profiel]]-Tabel1[[#This Row],[Netto afname 2024 (LDN)]]</f>
        <v>845.49920000000009</v>
      </c>
    </row>
    <row r="4927" spans="1:10" x14ac:dyDescent="0.2">
      <c r="A4927">
        <f t="shared" si="153"/>
        <v>7</v>
      </c>
      <c r="B4927" t="s">
        <v>4925</v>
      </c>
      <c r="C4927" s="1">
        <v>157.72410000000002</v>
      </c>
      <c r="D4927" s="1">
        <v>0</v>
      </c>
      <c r="E4927" s="1">
        <v>0.32</v>
      </c>
      <c r="F4927" s="1">
        <f t="shared" si="154"/>
        <v>158.04410000000001</v>
      </c>
      <c r="G4927" s="34"/>
      <c r="H4927" s="1">
        <v>1176.5</v>
      </c>
      <c r="I4927" s="1">
        <f>IF(Tabel1[[#This Row],[Netto afname 2024 (LDN)]]-Tabel1[[#This Row],[Wind profiel]]&lt;0,0,Tabel1[[#This Row],[Netto afname 2024 (LDN)]]-Tabel1[[#This Row],[Wind profiel]])</f>
        <v>0</v>
      </c>
      <c r="J4927" s="1">
        <f>Tabel1[[#This Row],[Wind profiel]]-Tabel1[[#This Row],[Netto afname 2024 (LDN)]]</f>
        <v>1018.7759</v>
      </c>
    </row>
    <row r="4928" spans="1:10" x14ac:dyDescent="0.2">
      <c r="A4928">
        <f t="shared" si="153"/>
        <v>7</v>
      </c>
      <c r="B4928" t="s">
        <v>4926</v>
      </c>
      <c r="C4928" s="1">
        <v>127.58734999999999</v>
      </c>
      <c r="D4928" s="1">
        <v>0</v>
      </c>
      <c r="E4928" s="1">
        <v>30.96</v>
      </c>
      <c r="F4928" s="1">
        <f t="shared" si="154"/>
        <v>158.54734999999999</v>
      </c>
      <c r="G4928" s="34"/>
      <c r="H4928" s="1">
        <v>1189.3</v>
      </c>
      <c r="I4928" s="1">
        <f>IF(Tabel1[[#This Row],[Netto afname 2024 (LDN)]]-Tabel1[[#This Row],[Wind profiel]]&lt;0,0,Tabel1[[#This Row],[Netto afname 2024 (LDN)]]-Tabel1[[#This Row],[Wind profiel]])</f>
        <v>0</v>
      </c>
      <c r="J4928" s="1">
        <f>Tabel1[[#This Row],[Wind profiel]]-Tabel1[[#This Row],[Netto afname 2024 (LDN)]]</f>
        <v>1061.7126499999999</v>
      </c>
    </row>
    <row r="4929" spans="1:10" x14ac:dyDescent="0.2">
      <c r="A4929">
        <f t="shared" si="153"/>
        <v>7</v>
      </c>
      <c r="B4929" t="s">
        <v>4927</v>
      </c>
      <c r="C4929" s="1">
        <v>44.369399999999999</v>
      </c>
      <c r="D4929" s="1">
        <v>0.44422507403751232</v>
      </c>
      <c r="E4929" s="1">
        <v>110.48</v>
      </c>
      <c r="F4929" s="1">
        <f t="shared" si="154"/>
        <v>154.40517492596248</v>
      </c>
      <c r="G4929" s="34"/>
      <c r="H4929" s="1">
        <v>887.6</v>
      </c>
      <c r="I4929" s="1">
        <f>IF(Tabel1[[#This Row],[Netto afname 2024 (LDN)]]-Tabel1[[#This Row],[Wind profiel]]&lt;0,0,Tabel1[[#This Row],[Netto afname 2024 (LDN)]]-Tabel1[[#This Row],[Wind profiel]])</f>
        <v>0</v>
      </c>
      <c r="J4929" s="1">
        <f>Tabel1[[#This Row],[Wind profiel]]-Tabel1[[#This Row],[Netto afname 2024 (LDN)]]</f>
        <v>843.23059999999998</v>
      </c>
    </row>
    <row r="4930" spans="1:10" x14ac:dyDescent="0.2">
      <c r="A4930">
        <f t="shared" si="153"/>
        <v>7</v>
      </c>
      <c r="B4930" t="s">
        <v>4928</v>
      </c>
      <c r="C4930" s="1">
        <v>164.35925</v>
      </c>
      <c r="D4930" s="1">
        <v>0</v>
      </c>
      <c r="E4930" s="1">
        <v>0</v>
      </c>
      <c r="F4930" s="1">
        <f t="shared" si="154"/>
        <v>164.35925</v>
      </c>
      <c r="G4930" s="34"/>
      <c r="H4930" s="1">
        <v>763.3</v>
      </c>
      <c r="I4930" s="1">
        <f>IF(Tabel1[[#This Row],[Netto afname 2024 (LDN)]]-Tabel1[[#This Row],[Wind profiel]]&lt;0,0,Tabel1[[#This Row],[Netto afname 2024 (LDN)]]-Tabel1[[#This Row],[Wind profiel]])</f>
        <v>0</v>
      </c>
      <c r="J4930" s="1">
        <f>Tabel1[[#This Row],[Wind profiel]]-Tabel1[[#This Row],[Netto afname 2024 (LDN)]]</f>
        <v>598.94074999999998</v>
      </c>
    </row>
    <row r="4931" spans="1:10" x14ac:dyDescent="0.2">
      <c r="A4931">
        <f t="shared" si="153"/>
        <v>7</v>
      </c>
      <c r="B4931" t="s">
        <v>4929</v>
      </c>
      <c r="C4931" s="1">
        <v>149.01230000000001</v>
      </c>
      <c r="D4931" s="1">
        <v>0</v>
      </c>
      <c r="E4931" s="1">
        <v>0</v>
      </c>
      <c r="F4931" s="1">
        <f t="shared" si="154"/>
        <v>149.01230000000001</v>
      </c>
      <c r="G4931" s="34"/>
      <c r="H4931" s="1">
        <v>768.4</v>
      </c>
      <c r="I4931" s="1">
        <f>IF(Tabel1[[#This Row],[Netto afname 2024 (LDN)]]-Tabel1[[#This Row],[Wind profiel]]&lt;0,0,Tabel1[[#This Row],[Netto afname 2024 (LDN)]]-Tabel1[[#This Row],[Wind profiel]])</f>
        <v>0</v>
      </c>
      <c r="J4931" s="1">
        <f>Tabel1[[#This Row],[Wind profiel]]-Tabel1[[#This Row],[Netto afname 2024 (LDN)]]</f>
        <v>619.3877</v>
      </c>
    </row>
    <row r="4932" spans="1:10" x14ac:dyDescent="0.2">
      <c r="A4932">
        <f t="shared" ref="A4932:A4995" si="155">MONTH(B4932)</f>
        <v>7</v>
      </c>
      <c r="B4932" t="s">
        <v>4930</v>
      </c>
      <c r="C4932" s="1">
        <v>9.1169999999999991</v>
      </c>
      <c r="D4932" s="1">
        <v>0</v>
      </c>
      <c r="E4932" s="1">
        <v>0</v>
      </c>
      <c r="F4932" s="1">
        <f t="shared" ref="F4932:F4995" si="156">C4932+E4932-D4932</f>
        <v>9.1169999999999991</v>
      </c>
      <c r="G4932" s="34"/>
      <c r="H4932" s="1">
        <v>671.1</v>
      </c>
      <c r="I4932" s="1">
        <f>IF(Tabel1[[#This Row],[Netto afname 2024 (LDN)]]-Tabel1[[#This Row],[Wind profiel]]&lt;0,0,Tabel1[[#This Row],[Netto afname 2024 (LDN)]]-Tabel1[[#This Row],[Wind profiel]])</f>
        <v>0</v>
      </c>
      <c r="J4932" s="1">
        <f>Tabel1[[#This Row],[Wind profiel]]-Tabel1[[#This Row],[Netto afname 2024 (LDN)]]</f>
        <v>661.98300000000006</v>
      </c>
    </row>
    <row r="4933" spans="1:10" x14ac:dyDescent="0.2">
      <c r="A4933">
        <f t="shared" si="155"/>
        <v>7</v>
      </c>
      <c r="B4933" t="s">
        <v>4931</v>
      </c>
      <c r="C4933" s="1">
        <v>68.326849999999993</v>
      </c>
      <c r="D4933" s="1">
        <v>0</v>
      </c>
      <c r="E4933" s="1">
        <v>0</v>
      </c>
      <c r="F4933" s="1">
        <f t="shared" si="156"/>
        <v>68.326849999999993</v>
      </c>
      <c r="G4933" s="34"/>
      <c r="H4933" s="1">
        <v>591.4</v>
      </c>
      <c r="I4933" s="1">
        <f>IF(Tabel1[[#This Row],[Netto afname 2024 (LDN)]]-Tabel1[[#This Row],[Wind profiel]]&lt;0,0,Tabel1[[#This Row],[Netto afname 2024 (LDN)]]-Tabel1[[#This Row],[Wind profiel]])</f>
        <v>0</v>
      </c>
      <c r="J4933" s="1">
        <f>Tabel1[[#This Row],[Wind profiel]]-Tabel1[[#This Row],[Netto afname 2024 (LDN)]]</f>
        <v>523.07314999999994</v>
      </c>
    </row>
    <row r="4934" spans="1:10" x14ac:dyDescent="0.2">
      <c r="A4934">
        <f t="shared" si="155"/>
        <v>7</v>
      </c>
      <c r="B4934" t="s">
        <v>4932</v>
      </c>
      <c r="C4934" s="1">
        <v>193.17910000000001</v>
      </c>
      <c r="D4934" s="1">
        <v>0</v>
      </c>
      <c r="E4934" s="1">
        <v>0</v>
      </c>
      <c r="F4934" s="1">
        <f t="shared" si="156"/>
        <v>193.17910000000001</v>
      </c>
      <c r="G4934" s="34"/>
      <c r="H4934" s="1">
        <v>272.2</v>
      </c>
      <c r="I4934" s="1">
        <f>IF(Tabel1[[#This Row],[Netto afname 2024 (LDN)]]-Tabel1[[#This Row],[Wind profiel]]&lt;0,0,Tabel1[[#This Row],[Netto afname 2024 (LDN)]]-Tabel1[[#This Row],[Wind profiel]])</f>
        <v>0</v>
      </c>
      <c r="J4934" s="1">
        <f>Tabel1[[#This Row],[Wind profiel]]-Tabel1[[#This Row],[Netto afname 2024 (LDN)]]</f>
        <v>79.020899999999983</v>
      </c>
    </row>
    <row r="4935" spans="1:10" x14ac:dyDescent="0.2">
      <c r="A4935">
        <f t="shared" si="155"/>
        <v>7</v>
      </c>
      <c r="B4935" t="s">
        <v>4933</v>
      </c>
      <c r="C4935" s="1">
        <v>178.4906</v>
      </c>
      <c r="D4935" s="1">
        <v>0</v>
      </c>
      <c r="E4935" s="1">
        <v>0</v>
      </c>
      <c r="F4935" s="1">
        <f t="shared" si="156"/>
        <v>178.4906</v>
      </c>
      <c r="G4935" s="34"/>
      <c r="H4935" s="1">
        <v>387.5</v>
      </c>
      <c r="I4935" s="1">
        <f>IF(Tabel1[[#This Row],[Netto afname 2024 (LDN)]]-Tabel1[[#This Row],[Wind profiel]]&lt;0,0,Tabel1[[#This Row],[Netto afname 2024 (LDN)]]-Tabel1[[#This Row],[Wind profiel]])</f>
        <v>0</v>
      </c>
      <c r="J4935" s="1">
        <f>Tabel1[[#This Row],[Wind profiel]]-Tabel1[[#This Row],[Netto afname 2024 (LDN)]]</f>
        <v>209.0094</v>
      </c>
    </row>
    <row r="4936" spans="1:10" x14ac:dyDescent="0.2">
      <c r="A4936">
        <f t="shared" si="155"/>
        <v>7</v>
      </c>
      <c r="B4936" t="s">
        <v>4934</v>
      </c>
      <c r="C4936" s="1">
        <v>214.55339999999998</v>
      </c>
      <c r="D4936" s="1">
        <v>0</v>
      </c>
      <c r="E4936" s="1">
        <v>0</v>
      </c>
      <c r="F4936" s="1">
        <f t="shared" si="156"/>
        <v>214.55339999999998</v>
      </c>
      <c r="G4936" s="34"/>
      <c r="H4936" s="1">
        <v>664.5</v>
      </c>
      <c r="I4936" s="1">
        <f>IF(Tabel1[[#This Row],[Netto afname 2024 (LDN)]]-Tabel1[[#This Row],[Wind profiel]]&lt;0,0,Tabel1[[#This Row],[Netto afname 2024 (LDN)]]-Tabel1[[#This Row],[Wind profiel]])</f>
        <v>0</v>
      </c>
      <c r="J4936" s="1">
        <f>Tabel1[[#This Row],[Wind profiel]]-Tabel1[[#This Row],[Netto afname 2024 (LDN)]]</f>
        <v>449.94659999999999</v>
      </c>
    </row>
    <row r="4937" spans="1:10" x14ac:dyDescent="0.2">
      <c r="A4937">
        <f t="shared" si="155"/>
        <v>7</v>
      </c>
      <c r="B4937" t="s">
        <v>4935</v>
      </c>
      <c r="C4937" s="1">
        <v>62.856650000000002</v>
      </c>
      <c r="D4937" s="1">
        <v>151.48075024679173</v>
      </c>
      <c r="E4937" s="1">
        <v>301.36</v>
      </c>
      <c r="F4937" s="1">
        <f t="shared" si="156"/>
        <v>212.73589975320829</v>
      </c>
      <c r="G4937" s="34"/>
      <c r="H4937" s="1">
        <v>859.7</v>
      </c>
      <c r="I4937" s="1">
        <f>IF(Tabel1[[#This Row],[Netto afname 2024 (LDN)]]-Tabel1[[#This Row],[Wind profiel]]&lt;0,0,Tabel1[[#This Row],[Netto afname 2024 (LDN)]]-Tabel1[[#This Row],[Wind profiel]])</f>
        <v>0</v>
      </c>
      <c r="J4937" s="1">
        <f>Tabel1[[#This Row],[Wind profiel]]-Tabel1[[#This Row],[Netto afname 2024 (LDN)]]</f>
        <v>796.8433500000001</v>
      </c>
    </row>
    <row r="4938" spans="1:10" x14ac:dyDescent="0.2">
      <c r="A4938">
        <f t="shared" si="155"/>
        <v>7</v>
      </c>
      <c r="B4938" t="s">
        <v>4936</v>
      </c>
      <c r="C4938" s="1">
        <v>0</v>
      </c>
      <c r="D4938" s="1">
        <v>199.35834155972358</v>
      </c>
      <c r="E4938" s="1">
        <v>413.44</v>
      </c>
      <c r="F4938" s="1">
        <f t="shared" si="156"/>
        <v>214.08165844027641</v>
      </c>
      <c r="G4938" s="34"/>
      <c r="H4938" s="1">
        <v>784.9</v>
      </c>
      <c r="I4938" s="1">
        <f>IF(Tabel1[[#This Row],[Netto afname 2024 (LDN)]]-Tabel1[[#This Row],[Wind profiel]]&lt;0,0,Tabel1[[#This Row],[Netto afname 2024 (LDN)]]-Tabel1[[#This Row],[Wind profiel]])</f>
        <v>0</v>
      </c>
      <c r="J4938" s="1">
        <f>Tabel1[[#This Row],[Wind profiel]]-Tabel1[[#This Row],[Netto afname 2024 (LDN)]]</f>
        <v>784.9</v>
      </c>
    </row>
    <row r="4939" spans="1:10" x14ac:dyDescent="0.2">
      <c r="A4939">
        <f t="shared" si="155"/>
        <v>7</v>
      </c>
      <c r="B4939" t="s">
        <v>4937</v>
      </c>
      <c r="C4939" s="1">
        <v>0</v>
      </c>
      <c r="D4939" s="1">
        <v>98.914116485686066</v>
      </c>
      <c r="E4939" s="1">
        <v>312.64000000000004</v>
      </c>
      <c r="F4939" s="1">
        <f t="shared" si="156"/>
        <v>213.72588351431398</v>
      </c>
      <c r="G4939" s="34"/>
      <c r="H4939" s="1">
        <v>659.5</v>
      </c>
      <c r="I4939" s="1">
        <f>IF(Tabel1[[#This Row],[Netto afname 2024 (LDN)]]-Tabel1[[#This Row],[Wind profiel]]&lt;0,0,Tabel1[[#This Row],[Netto afname 2024 (LDN)]]-Tabel1[[#This Row],[Wind profiel]])</f>
        <v>0</v>
      </c>
      <c r="J4939" s="1">
        <f>Tabel1[[#This Row],[Wind profiel]]-Tabel1[[#This Row],[Netto afname 2024 (LDN)]]</f>
        <v>659.5</v>
      </c>
    </row>
    <row r="4940" spans="1:10" x14ac:dyDescent="0.2">
      <c r="A4940">
        <f t="shared" si="155"/>
        <v>7</v>
      </c>
      <c r="B4940" t="s">
        <v>4938</v>
      </c>
      <c r="C4940" s="1">
        <v>6.7871000000000006</v>
      </c>
      <c r="D4940" s="1">
        <v>15.004935834155972</v>
      </c>
      <c r="E4940" s="1">
        <v>211.04000000000002</v>
      </c>
      <c r="F4940" s="1">
        <f t="shared" si="156"/>
        <v>202.82216416584407</v>
      </c>
      <c r="G4940" s="34"/>
      <c r="H4940" s="1">
        <v>590.4</v>
      </c>
      <c r="I4940" s="1">
        <f>IF(Tabel1[[#This Row],[Netto afname 2024 (LDN)]]-Tabel1[[#This Row],[Wind profiel]]&lt;0,0,Tabel1[[#This Row],[Netto afname 2024 (LDN)]]-Tabel1[[#This Row],[Wind profiel]])</f>
        <v>0</v>
      </c>
      <c r="J4940" s="1">
        <f>Tabel1[[#This Row],[Wind profiel]]-Tabel1[[#This Row],[Netto afname 2024 (LDN)]]</f>
        <v>583.61289999999997</v>
      </c>
    </row>
    <row r="4941" spans="1:10" x14ac:dyDescent="0.2">
      <c r="A4941">
        <f t="shared" si="155"/>
        <v>7</v>
      </c>
      <c r="B4941" t="s">
        <v>4939</v>
      </c>
      <c r="C4941" s="1">
        <v>86.712800000000001</v>
      </c>
      <c r="D4941" s="1">
        <v>0</v>
      </c>
      <c r="E4941" s="1">
        <v>115.99999999999999</v>
      </c>
      <c r="F4941" s="1">
        <f t="shared" si="156"/>
        <v>202.71279999999999</v>
      </c>
      <c r="G4941" s="34"/>
      <c r="H4941" s="1">
        <v>460.2</v>
      </c>
      <c r="I4941" s="1">
        <f>IF(Tabel1[[#This Row],[Netto afname 2024 (LDN)]]-Tabel1[[#This Row],[Wind profiel]]&lt;0,0,Tabel1[[#This Row],[Netto afname 2024 (LDN)]]-Tabel1[[#This Row],[Wind profiel]])</f>
        <v>0</v>
      </c>
      <c r="J4941" s="1">
        <f>Tabel1[[#This Row],[Wind profiel]]-Tabel1[[#This Row],[Netto afname 2024 (LDN)]]</f>
        <v>373.48719999999997</v>
      </c>
    </row>
    <row r="4942" spans="1:10" x14ac:dyDescent="0.2">
      <c r="A4942">
        <f t="shared" si="155"/>
        <v>7</v>
      </c>
      <c r="B4942" t="s">
        <v>4940</v>
      </c>
      <c r="C4942" s="1">
        <v>165.82810000000001</v>
      </c>
      <c r="D4942" s="1">
        <v>0</v>
      </c>
      <c r="E4942" s="1">
        <v>34</v>
      </c>
      <c r="F4942" s="1">
        <f t="shared" si="156"/>
        <v>199.82810000000001</v>
      </c>
      <c r="G4942" s="34"/>
      <c r="H4942" s="1">
        <v>237.3</v>
      </c>
      <c r="I4942" s="1">
        <f>IF(Tabel1[[#This Row],[Netto afname 2024 (LDN)]]-Tabel1[[#This Row],[Wind profiel]]&lt;0,0,Tabel1[[#This Row],[Netto afname 2024 (LDN)]]-Tabel1[[#This Row],[Wind profiel]])</f>
        <v>0</v>
      </c>
      <c r="J4942" s="1">
        <f>Tabel1[[#This Row],[Wind profiel]]-Tabel1[[#This Row],[Netto afname 2024 (LDN)]]</f>
        <v>71.471900000000005</v>
      </c>
    </row>
    <row r="4943" spans="1:10" x14ac:dyDescent="0.2">
      <c r="A4943">
        <f t="shared" si="155"/>
        <v>7</v>
      </c>
      <c r="B4943" t="s">
        <v>4941</v>
      </c>
      <c r="C4943" s="1">
        <v>191.00115</v>
      </c>
      <c r="D4943" s="1">
        <v>0</v>
      </c>
      <c r="E4943" s="1">
        <v>3.52</v>
      </c>
      <c r="F4943" s="1">
        <f t="shared" si="156"/>
        <v>194.52115000000001</v>
      </c>
      <c r="G4943" s="34"/>
      <c r="H4943" s="1">
        <v>111.8</v>
      </c>
      <c r="I4943" s="1">
        <f>IF(Tabel1[[#This Row],[Netto afname 2024 (LDN)]]-Tabel1[[#This Row],[Wind profiel]]&lt;0,0,Tabel1[[#This Row],[Netto afname 2024 (LDN)]]-Tabel1[[#This Row],[Wind profiel]])</f>
        <v>79.201149999999998</v>
      </c>
      <c r="J4943" s="1">
        <f>Tabel1[[#This Row],[Wind profiel]]-Tabel1[[#This Row],[Netto afname 2024 (LDN)]]</f>
        <v>-79.201149999999998</v>
      </c>
    </row>
    <row r="4944" spans="1:10" x14ac:dyDescent="0.2">
      <c r="A4944">
        <f t="shared" si="155"/>
        <v>7</v>
      </c>
      <c r="B4944" t="s">
        <v>4942</v>
      </c>
      <c r="C4944" s="1">
        <v>192.7739</v>
      </c>
      <c r="D4944" s="1">
        <v>0</v>
      </c>
      <c r="E4944" s="1">
        <v>0</v>
      </c>
      <c r="F4944" s="1">
        <f t="shared" si="156"/>
        <v>192.7739</v>
      </c>
      <c r="G4944" s="34"/>
      <c r="H4944" s="1">
        <v>16.899999999999999</v>
      </c>
      <c r="I4944" s="1">
        <f>IF(Tabel1[[#This Row],[Netto afname 2024 (LDN)]]-Tabel1[[#This Row],[Wind profiel]]&lt;0,0,Tabel1[[#This Row],[Netto afname 2024 (LDN)]]-Tabel1[[#This Row],[Wind profiel]])</f>
        <v>175.87389999999999</v>
      </c>
      <c r="J4944" s="1">
        <f>Tabel1[[#This Row],[Wind profiel]]-Tabel1[[#This Row],[Netto afname 2024 (LDN)]]</f>
        <v>-175.87389999999999</v>
      </c>
    </row>
    <row r="4945" spans="1:10" x14ac:dyDescent="0.2">
      <c r="A4945">
        <f t="shared" si="155"/>
        <v>7</v>
      </c>
      <c r="B4945" t="s">
        <v>4943</v>
      </c>
      <c r="C4945" s="1">
        <v>191.71025</v>
      </c>
      <c r="D4945" s="1">
        <v>0</v>
      </c>
      <c r="E4945" s="1">
        <v>0</v>
      </c>
      <c r="F4945" s="1">
        <f t="shared" si="156"/>
        <v>191.71025</v>
      </c>
      <c r="G4945" s="34"/>
      <c r="H4945" s="1">
        <v>0</v>
      </c>
      <c r="I4945" s="1">
        <f>IF(Tabel1[[#This Row],[Netto afname 2024 (LDN)]]-Tabel1[[#This Row],[Wind profiel]]&lt;0,0,Tabel1[[#This Row],[Netto afname 2024 (LDN)]]-Tabel1[[#This Row],[Wind profiel]])</f>
        <v>191.71025</v>
      </c>
      <c r="J4945" s="1">
        <f>Tabel1[[#This Row],[Wind profiel]]-Tabel1[[#This Row],[Netto afname 2024 (LDN)]]</f>
        <v>-191.71025</v>
      </c>
    </row>
    <row r="4946" spans="1:10" x14ac:dyDescent="0.2">
      <c r="A4946">
        <f t="shared" si="155"/>
        <v>7</v>
      </c>
      <c r="B4946" t="s">
        <v>4944</v>
      </c>
      <c r="C4946" s="1">
        <v>171.39959999999999</v>
      </c>
      <c r="D4946" s="1">
        <v>0</v>
      </c>
      <c r="E4946" s="1">
        <v>0</v>
      </c>
      <c r="F4946" s="1">
        <f t="shared" si="156"/>
        <v>171.39959999999999</v>
      </c>
      <c r="G4946" s="34"/>
      <c r="H4946" s="1">
        <v>0</v>
      </c>
      <c r="I4946" s="1">
        <f>IF(Tabel1[[#This Row],[Netto afname 2024 (LDN)]]-Tabel1[[#This Row],[Wind profiel]]&lt;0,0,Tabel1[[#This Row],[Netto afname 2024 (LDN)]]-Tabel1[[#This Row],[Wind profiel]])</f>
        <v>171.39959999999999</v>
      </c>
      <c r="J4946" s="1">
        <f>Tabel1[[#This Row],[Wind profiel]]-Tabel1[[#This Row],[Netto afname 2024 (LDN)]]</f>
        <v>-171.39959999999999</v>
      </c>
    </row>
    <row r="4947" spans="1:10" x14ac:dyDescent="0.2">
      <c r="A4947">
        <f t="shared" si="155"/>
        <v>7</v>
      </c>
      <c r="B4947" t="s">
        <v>4945</v>
      </c>
      <c r="C4947" s="1">
        <v>182.94779999999997</v>
      </c>
      <c r="D4947" s="1">
        <v>0</v>
      </c>
      <c r="E4947" s="1">
        <v>0</v>
      </c>
      <c r="F4947" s="1">
        <f t="shared" si="156"/>
        <v>182.94779999999997</v>
      </c>
      <c r="G4947" s="34"/>
      <c r="H4947" s="1">
        <v>0</v>
      </c>
      <c r="I4947" s="1">
        <f>IF(Tabel1[[#This Row],[Netto afname 2024 (LDN)]]-Tabel1[[#This Row],[Wind profiel]]&lt;0,0,Tabel1[[#This Row],[Netto afname 2024 (LDN)]]-Tabel1[[#This Row],[Wind profiel]])</f>
        <v>182.94779999999997</v>
      </c>
      <c r="J4947" s="1">
        <f>Tabel1[[#This Row],[Wind profiel]]-Tabel1[[#This Row],[Netto afname 2024 (LDN)]]</f>
        <v>-182.94779999999997</v>
      </c>
    </row>
    <row r="4948" spans="1:10" x14ac:dyDescent="0.2">
      <c r="A4948">
        <f t="shared" si="155"/>
        <v>7</v>
      </c>
      <c r="B4948" t="s">
        <v>4946</v>
      </c>
      <c r="C4948" s="1">
        <v>175.9581</v>
      </c>
      <c r="D4948" s="1">
        <v>0</v>
      </c>
      <c r="E4948" s="1">
        <v>0</v>
      </c>
      <c r="F4948" s="1">
        <f t="shared" si="156"/>
        <v>175.9581</v>
      </c>
      <c r="G4948" s="34"/>
      <c r="H4948" s="1">
        <v>19.5</v>
      </c>
      <c r="I4948" s="1">
        <f>IF(Tabel1[[#This Row],[Netto afname 2024 (LDN)]]-Tabel1[[#This Row],[Wind profiel]]&lt;0,0,Tabel1[[#This Row],[Netto afname 2024 (LDN)]]-Tabel1[[#This Row],[Wind profiel]])</f>
        <v>156.4581</v>
      </c>
      <c r="J4948" s="1">
        <f>Tabel1[[#This Row],[Wind profiel]]-Tabel1[[#This Row],[Netto afname 2024 (LDN)]]</f>
        <v>-156.4581</v>
      </c>
    </row>
    <row r="4949" spans="1:10" x14ac:dyDescent="0.2">
      <c r="A4949">
        <f t="shared" si="155"/>
        <v>7</v>
      </c>
      <c r="B4949" t="s">
        <v>4947</v>
      </c>
      <c r="C4949" s="1">
        <v>165.22030000000001</v>
      </c>
      <c r="D4949" s="1">
        <v>0</v>
      </c>
      <c r="E4949" s="1">
        <v>0</v>
      </c>
      <c r="F4949" s="1">
        <f t="shared" si="156"/>
        <v>165.22030000000001</v>
      </c>
      <c r="G4949" s="34"/>
      <c r="H4949" s="1">
        <v>165.6</v>
      </c>
      <c r="I4949" s="1">
        <f>IF(Tabel1[[#This Row],[Netto afname 2024 (LDN)]]-Tabel1[[#This Row],[Wind profiel]]&lt;0,0,Tabel1[[#This Row],[Netto afname 2024 (LDN)]]-Tabel1[[#This Row],[Wind profiel]])</f>
        <v>0</v>
      </c>
      <c r="J4949" s="1">
        <f>Tabel1[[#This Row],[Wind profiel]]-Tabel1[[#This Row],[Netto afname 2024 (LDN)]]</f>
        <v>0.37969999999998549</v>
      </c>
    </row>
    <row r="4950" spans="1:10" x14ac:dyDescent="0.2">
      <c r="A4950">
        <f t="shared" si="155"/>
        <v>7</v>
      </c>
      <c r="B4950" t="s">
        <v>4948</v>
      </c>
      <c r="C4950" s="1">
        <v>166.89175</v>
      </c>
      <c r="D4950" s="1">
        <v>0</v>
      </c>
      <c r="E4950" s="1">
        <v>0</v>
      </c>
      <c r="F4950" s="1">
        <f t="shared" si="156"/>
        <v>166.89175</v>
      </c>
      <c r="G4950" s="34"/>
      <c r="H4950" s="1">
        <v>399.9</v>
      </c>
      <c r="I4950" s="1">
        <f>IF(Tabel1[[#This Row],[Netto afname 2024 (LDN)]]-Tabel1[[#This Row],[Wind profiel]]&lt;0,0,Tabel1[[#This Row],[Netto afname 2024 (LDN)]]-Tabel1[[#This Row],[Wind profiel]])</f>
        <v>0</v>
      </c>
      <c r="J4950" s="1">
        <f>Tabel1[[#This Row],[Wind profiel]]-Tabel1[[#This Row],[Netto afname 2024 (LDN)]]</f>
        <v>233.00824999999998</v>
      </c>
    </row>
    <row r="4951" spans="1:10" x14ac:dyDescent="0.2">
      <c r="A4951">
        <f t="shared" si="155"/>
        <v>7</v>
      </c>
      <c r="B4951" t="s">
        <v>4949</v>
      </c>
      <c r="C4951" s="1">
        <v>162.83975000000001</v>
      </c>
      <c r="D4951" s="1">
        <v>0</v>
      </c>
      <c r="E4951" s="1">
        <v>0.08</v>
      </c>
      <c r="F4951" s="1">
        <f t="shared" si="156"/>
        <v>162.91975000000002</v>
      </c>
      <c r="G4951" s="34"/>
      <c r="H4951" s="1">
        <v>655.5</v>
      </c>
      <c r="I4951" s="1">
        <f>IF(Tabel1[[#This Row],[Netto afname 2024 (LDN)]]-Tabel1[[#This Row],[Wind profiel]]&lt;0,0,Tabel1[[#This Row],[Netto afname 2024 (LDN)]]-Tabel1[[#This Row],[Wind profiel]])</f>
        <v>0</v>
      </c>
      <c r="J4951" s="1">
        <f>Tabel1[[#This Row],[Wind profiel]]-Tabel1[[#This Row],[Netto afname 2024 (LDN)]]</f>
        <v>492.66025000000002</v>
      </c>
    </row>
    <row r="4952" spans="1:10" x14ac:dyDescent="0.2">
      <c r="A4952">
        <f t="shared" si="155"/>
        <v>7</v>
      </c>
      <c r="B4952" t="s">
        <v>4950</v>
      </c>
      <c r="C4952" s="1">
        <v>134.37445</v>
      </c>
      <c r="D4952" s="1">
        <v>0</v>
      </c>
      <c r="E4952" s="1">
        <v>21.28</v>
      </c>
      <c r="F4952" s="1">
        <f t="shared" si="156"/>
        <v>155.65445</v>
      </c>
      <c r="G4952" s="34"/>
      <c r="H4952" s="1">
        <v>658.8</v>
      </c>
      <c r="I4952" s="1">
        <f>IF(Tabel1[[#This Row],[Netto afname 2024 (LDN)]]-Tabel1[[#This Row],[Wind profiel]]&lt;0,0,Tabel1[[#This Row],[Netto afname 2024 (LDN)]]-Tabel1[[#This Row],[Wind profiel]])</f>
        <v>0</v>
      </c>
      <c r="J4952" s="1">
        <f>Tabel1[[#This Row],[Wind profiel]]-Tabel1[[#This Row],[Netto afname 2024 (LDN)]]</f>
        <v>524.42554999999993</v>
      </c>
    </row>
    <row r="4953" spans="1:10" x14ac:dyDescent="0.2">
      <c r="A4953">
        <f t="shared" si="155"/>
        <v>7</v>
      </c>
      <c r="B4953" t="s">
        <v>4951</v>
      </c>
      <c r="C4953" s="1">
        <v>87.421900000000008</v>
      </c>
      <c r="D4953" s="1">
        <v>0</v>
      </c>
      <c r="E4953" s="1">
        <v>65.12</v>
      </c>
      <c r="F4953" s="1">
        <f t="shared" si="156"/>
        <v>152.5419</v>
      </c>
      <c r="G4953" s="34"/>
      <c r="H4953" s="1">
        <v>809.6</v>
      </c>
      <c r="I4953" s="1">
        <f>IF(Tabel1[[#This Row],[Netto afname 2024 (LDN)]]-Tabel1[[#This Row],[Wind profiel]]&lt;0,0,Tabel1[[#This Row],[Netto afname 2024 (LDN)]]-Tabel1[[#This Row],[Wind profiel]])</f>
        <v>0</v>
      </c>
      <c r="J4953" s="1">
        <f>Tabel1[[#This Row],[Wind profiel]]-Tabel1[[#This Row],[Netto afname 2024 (LDN)]]</f>
        <v>722.17809999999997</v>
      </c>
    </row>
    <row r="4954" spans="1:10" x14ac:dyDescent="0.2">
      <c r="A4954">
        <f t="shared" si="155"/>
        <v>7</v>
      </c>
      <c r="B4954" t="s">
        <v>4952</v>
      </c>
      <c r="C4954" s="1">
        <v>47.307099999999998</v>
      </c>
      <c r="D4954" s="1">
        <v>1.678183613030602</v>
      </c>
      <c r="E4954" s="1">
        <v>108</v>
      </c>
      <c r="F4954" s="1">
        <f t="shared" si="156"/>
        <v>153.62891638696939</v>
      </c>
      <c r="G4954" s="34"/>
      <c r="H4954" s="1">
        <v>939</v>
      </c>
      <c r="I4954" s="1">
        <f>IF(Tabel1[[#This Row],[Netto afname 2024 (LDN)]]-Tabel1[[#This Row],[Wind profiel]]&lt;0,0,Tabel1[[#This Row],[Netto afname 2024 (LDN)]]-Tabel1[[#This Row],[Wind profiel]])</f>
        <v>0</v>
      </c>
      <c r="J4954" s="1">
        <f>Tabel1[[#This Row],[Wind profiel]]-Tabel1[[#This Row],[Netto afname 2024 (LDN)]]</f>
        <v>891.69290000000001</v>
      </c>
    </row>
    <row r="4955" spans="1:10" x14ac:dyDescent="0.2">
      <c r="A4955">
        <f t="shared" si="155"/>
        <v>7</v>
      </c>
      <c r="B4955" t="s">
        <v>4953</v>
      </c>
      <c r="C4955" s="1">
        <v>43.001850000000005</v>
      </c>
      <c r="D4955" s="1">
        <v>3.8005923000987165</v>
      </c>
      <c r="E4955" s="1">
        <v>127.44</v>
      </c>
      <c r="F4955" s="1">
        <f t="shared" si="156"/>
        <v>166.64125769990127</v>
      </c>
      <c r="G4955" s="34"/>
      <c r="H4955" s="1">
        <v>1001.7</v>
      </c>
      <c r="I4955" s="1">
        <f>IF(Tabel1[[#This Row],[Netto afname 2024 (LDN)]]-Tabel1[[#This Row],[Wind profiel]]&lt;0,0,Tabel1[[#This Row],[Netto afname 2024 (LDN)]]-Tabel1[[#This Row],[Wind profiel]])</f>
        <v>0</v>
      </c>
      <c r="J4955" s="1">
        <f>Tabel1[[#This Row],[Wind profiel]]-Tabel1[[#This Row],[Netto afname 2024 (LDN)]]</f>
        <v>958.69815000000006</v>
      </c>
    </row>
    <row r="4956" spans="1:10" x14ac:dyDescent="0.2">
      <c r="A4956">
        <f t="shared" si="155"/>
        <v>7</v>
      </c>
      <c r="B4956" t="s">
        <v>4954</v>
      </c>
      <c r="C4956" s="1">
        <v>20.766500000000001</v>
      </c>
      <c r="D4956" s="1">
        <v>15.745310957551828</v>
      </c>
      <c r="E4956" s="1">
        <v>159.76</v>
      </c>
      <c r="F4956" s="1">
        <f t="shared" si="156"/>
        <v>164.78118904244818</v>
      </c>
      <c r="G4956" s="34"/>
      <c r="H4956" s="1">
        <v>929.5</v>
      </c>
      <c r="I4956" s="1">
        <f>IF(Tabel1[[#This Row],[Netto afname 2024 (LDN)]]-Tabel1[[#This Row],[Wind profiel]]&lt;0,0,Tabel1[[#This Row],[Netto afname 2024 (LDN)]]-Tabel1[[#This Row],[Wind profiel]])</f>
        <v>0</v>
      </c>
      <c r="J4956" s="1">
        <f>Tabel1[[#This Row],[Wind profiel]]-Tabel1[[#This Row],[Netto afname 2024 (LDN)]]</f>
        <v>908.73350000000005</v>
      </c>
    </row>
    <row r="4957" spans="1:10" x14ac:dyDescent="0.2">
      <c r="A4957">
        <f t="shared" si="155"/>
        <v>7</v>
      </c>
      <c r="B4957" t="s">
        <v>4955</v>
      </c>
      <c r="C4957" s="1">
        <v>3.7480999999999995</v>
      </c>
      <c r="D4957" s="1">
        <v>26.456071076011845</v>
      </c>
      <c r="E4957" s="1">
        <v>203.36</v>
      </c>
      <c r="F4957" s="1">
        <f t="shared" si="156"/>
        <v>180.65202892398815</v>
      </c>
      <c r="G4957" s="34"/>
      <c r="H4957" s="1">
        <v>728.9</v>
      </c>
      <c r="I4957" s="1">
        <f>IF(Tabel1[[#This Row],[Netto afname 2024 (LDN)]]-Tabel1[[#This Row],[Wind profiel]]&lt;0,0,Tabel1[[#This Row],[Netto afname 2024 (LDN)]]-Tabel1[[#This Row],[Wind profiel]])</f>
        <v>0</v>
      </c>
      <c r="J4957" s="1">
        <f>Tabel1[[#This Row],[Wind profiel]]-Tabel1[[#This Row],[Netto afname 2024 (LDN)]]</f>
        <v>725.15189999999996</v>
      </c>
    </row>
    <row r="4958" spans="1:10" x14ac:dyDescent="0.2">
      <c r="A4958">
        <f t="shared" si="155"/>
        <v>7</v>
      </c>
      <c r="B4958" t="s">
        <v>4956</v>
      </c>
      <c r="C4958" s="1">
        <v>0</v>
      </c>
      <c r="D4958" s="1">
        <v>181.93484698914114</v>
      </c>
      <c r="E4958" s="1">
        <v>364.79999999999995</v>
      </c>
      <c r="F4958" s="1">
        <f t="shared" si="156"/>
        <v>182.86515301085882</v>
      </c>
      <c r="G4958" s="34"/>
      <c r="H4958" s="1">
        <v>861.3</v>
      </c>
      <c r="I4958" s="1">
        <f>IF(Tabel1[[#This Row],[Netto afname 2024 (LDN)]]-Tabel1[[#This Row],[Wind profiel]]&lt;0,0,Tabel1[[#This Row],[Netto afname 2024 (LDN)]]-Tabel1[[#This Row],[Wind profiel]])</f>
        <v>0</v>
      </c>
      <c r="J4958" s="1">
        <f>Tabel1[[#This Row],[Wind profiel]]-Tabel1[[#This Row],[Netto afname 2024 (LDN)]]</f>
        <v>861.3</v>
      </c>
    </row>
    <row r="4959" spans="1:10" x14ac:dyDescent="0.2">
      <c r="A4959">
        <f t="shared" si="155"/>
        <v>7</v>
      </c>
      <c r="B4959" t="s">
        <v>4957</v>
      </c>
      <c r="C4959" s="1">
        <v>0</v>
      </c>
      <c r="D4959" s="1">
        <v>120.77986179664364</v>
      </c>
      <c r="E4959" s="1">
        <v>300</v>
      </c>
      <c r="F4959" s="1">
        <f t="shared" si="156"/>
        <v>179.22013820335636</v>
      </c>
      <c r="G4959" s="34"/>
      <c r="H4959" s="1">
        <v>920</v>
      </c>
      <c r="I4959" s="1">
        <f>IF(Tabel1[[#This Row],[Netto afname 2024 (LDN)]]-Tabel1[[#This Row],[Wind profiel]]&lt;0,0,Tabel1[[#This Row],[Netto afname 2024 (LDN)]]-Tabel1[[#This Row],[Wind profiel]])</f>
        <v>0</v>
      </c>
      <c r="J4959" s="1">
        <f>Tabel1[[#This Row],[Wind profiel]]-Tabel1[[#This Row],[Netto afname 2024 (LDN)]]</f>
        <v>920</v>
      </c>
    </row>
    <row r="4960" spans="1:10" x14ac:dyDescent="0.2">
      <c r="A4960">
        <f t="shared" si="155"/>
        <v>7</v>
      </c>
      <c r="B4960" t="s">
        <v>4958</v>
      </c>
      <c r="C4960" s="1">
        <v>0</v>
      </c>
      <c r="D4960" s="1">
        <v>106.02171767028628</v>
      </c>
      <c r="E4960" s="1">
        <v>278.48</v>
      </c>
      <c r="F4960" s="1">
        <f t="shared" si="156"/>
        <v>172.45828232971374</v>
      </c>
      <c r="G4960" s="34"/>
      <c r="H4960" s="1">
        <v>1379.1</v>
      </c>
      <c r="I4960" s="1">
        <f>IF(Tabel1[[#This Row],[Netto afname 2024 (LDN)]]-Tabel1[[#This Row],[Wind profiel]]&lt;0,0,Tabel1[[#This Row],[Netto afname 2024 (LDN)]]-Tabel1[[#This Row],[Wind profiel]])</f>
        <v>0</v>
      </c>
      <c r="J4960" s="1">
        <f>Tabel1[[#This Row],[Wind profiel]]-Tabel1[[#This Row],[Netto afname 2024 (LDN)]]</f>
        <v>1379.1</v>
      </c>
    </row>
    <row r="4961" spans="1:10" x14ac:dyDescent="0.2">
      <c r="A4961">
        <f t="shared" si="155"/>
        <v>7</v>
      </c>
      <c r="B4961" t="s">
        <v>4959</v>
      </c>
      <c r="C4961" s="1">
        <v>0.35454999999999998</v>
      </c>
      <c r="D4961" s="1">
        <v>94.916090819348469</v>
      </c>
      <c r="E4961" s="1">
        <v>265.2</v>
      </c>
      <c r="F4961" s="1">
        <f t="shared" si="156"/>
        <v>170.63845918065152</v>
      </c>
      <c r="G4961" s="34"/>
      <c r="H4961" s="1">
        <v>1483.5</v>
      </c>
      <c r="I4961" s="1">
        <f>IF(Tabel1[[#This Row],[Netto afname 2024 (LDN)]]-Tabel1[[#This Row],[Wind profiel]]&lt;0,0,Tabel1[[#This Row],[Netto afname 2024 (LDN)]]-Tabel1[[#This Row],[Wind profiel]])</f>
        <v>0</v>
      </c>
      <c r="J4961" s="1">
        <f>Tabel1[[#This Row],[Wind profiel]]-Tabel1[[#This Row],[Netto afname 2024 (LDN)]]</f>
        <v>1483.14545</v>
      </c>
    </row>
    <row r="4962" spans="1:10" x14ac:dyDescent="0.2">
      <c r="A4962">
        <f t="shared" si="155"/>
        <v>7</v>
      </c>
      <c r="B4962" t="s">
        <v>4960</v>
      </c>
      <c r="C4962" s="1">
        <v>24.565249999999999</v>
      </c>
      <c r="D4962" s="1">
        <v>10.414610069101679</v>
      </c>
      <c r="E4962" s="1">
        <v>154.24</v>
      </c>
      <c r="F4962" s="1">
        <f t="shared" si="156"/>
        <v>168.39063993089832</v>
      </c>
      <c r="G4962" s="34"/>
      <c r="H4962" s="1">
        <v>1139.4000000000001</v>
      </c>
      <c r="I4962" s="1">
        <f>IF(Tabel1[[#This Row],[Netto afname 2024 (LDN)]]-Tabel1[[#This Row],[Wind profiel]]&lt;0,0,Tabel1[[#This Row],[Netto afname 2024 (LDN)]]-Tabel1[[#This Row],[Wind profiel]])</f>
        <v>0</v>
      </c>
      <c r="J4962" s="1">
        <f>Tabel1[[#This Row],[Wind profiel]]-Tabel1[[#This Row],[Netto afname 2024 (LDN)]]</f>
        <v>1114.83475</v>
      </c>
    </row>
    <row r="4963" spans="1:10" x14ac:dyDescent="0.2">
      <c r="A4963">
        <f t="shared" si="155"/>
        <v>7</v>
      </c>
      <c r="B4963" t="s">
        <v>4961</v>
      </c>
      <c r="C4963" s="1">
        <v>74.455500000000001</v>
      </c>
      <c r="D4963" s="1">
        <v>0</v>
      </c>
      <c r="E4963" s="1">
        <v>89.36</v>
      </c>
      <c r="F4963" s="1">
        <f t="shared" si="156"/>
        <v>163.81549999999999</v>
      </c>
      <c r="G4963" s="34"/>
      <c r="H4963" s="1">
        <v>1109.5</v>
      </c>
      <c r="I4963" s="1">
        <f>IF(Tabel1[[#This Row],[Netto afname 2024 (LDN)]]-Tabel1[[#This Row],[Wind profiel]]&lt;0,0,Tabel1[[#This Row],[Netto afname 2024 (LDN)]]-Tabel1[[#This Row],[Wind profiel]])</f>
        <v>0</v>
      </c>
      <c r="J4963" s="1">
        <f>Tabel1[[#This Row],[Wind profiel]]-Tabel1[[#This Row],[Netto afname 2024 (LDN)]]</f>
        <v>1035.0445</v>
      </c>
    </row>
    <row r="4964" spans="1:10" x14ac:dyDescent="0.2">
      <c r="A4964">
        <f t="shared" si="155"/>
        <v>7</v>
      </c>
      <c r="B4964" t="s">
        <v>4962</v>
      </c>
      <c r="C4964" s="1">
        <v>121.91455000000001</v>
      </c>
      <c r="D4964" s="1">
        <v>0</v>
      </c>
      <c r="E4964" s="1">
        <v>45.28</v>
      </c>
      <c r="F4964" s="1">
        <f t="shared" si="156"/>
        <v>167.19454999999999</v>
      </c>
      <c r="G4964" s="34"/>
      <c r="H4964" s="1">
        <v>852.5</v>
      </c>
      <c r="I4964" s="1">
        <f>IF(Tabel1[[#This Row],[Netto afname 2024 (LDN)]]-Tabel1[[#This Row],[Wind profiel]]&lt;0,0,Tabel1[[#This Row],[Netto afname 2024 (LDN)]]-Tabel1[[#This Row],[Wind profiel]])</f>
        <v>0</v>
      </c>
      <c r="J4964" s="1">
        <f>Tabel1[[#This Row],[Wind profiel]]-Tabel1[[#This Row],[Netto afname 2024 (LDN)]]</f>
        <v>730.58545000000004</v>
      </c>
    </row>
    <row r="4965" spans="1:10" x14ac:dyDescent="0.2">
      <c r="A4965">
        <f t="shared" si="155"/>
        <v>7</v>
      </c>
      <c r="B4965" t="s">
        <v>4963</v>
      </c>
      <c r="C4965" s="1">
        <v>151.49414999999999</v>
      </c>
      <c r="D4965" s="1">
        <v>0</v>
      </c>
      <c r="E4965" s="1">
        <v>21.36</v>
      </c>
      <c r="F4965" s="1">
        <f t="shared" si="156"/>
        <v>172.85415</v>
      </c>
      <c r="G4965" s="34"/>
      <c r="H4965" s="1">
        <v>654.6</v>
      </c>
      <c r="I4965" s="1">
        <f>IF(Tabel1[[#This Row],[Netto afname 2024 (LDN)]]-Tabel1[[#This Row],[Wind profiel]]&lt;0,0,Tabel1[[#This Row],[Netto afname 2024 (LDN)]]-Tabel1[[#This Row],[Wind profiel]])</f>
        <v>0</v>
      </c>
      <c r="J4965" s="1">
        <f>Tabel1[[#This Row],[Wind profiel]]-Tabel1[[#This Row],[Netto afname 2024 (LDN)]]</f>
        <v>503.10585000000003</v>
      </c>
    </row>
    <row r="4966" spans="1:10" x14ac:dyDescent="0.2">
      <c r="A4966">
        <f t="shared" si="155"/>
        <v>7</v>
      </c>
      <c r="B4966" t="s">
        <v>4964</v>
      </c>
      <c r="C4966" s="1">
        <v>164.46055000000001</v>
      </c>
      <c r="D4966" s="1">
        <v>0</v>
      </c>
      <c r="E4966" s="1">
        <v>11.520000000000001</v>
      </c>
      <c r="F4966" s="1">
        <f t="shared" si="156"/>
        <v>175.98055000000002</v>
      </c>
      <c r="G4966" s="34"/>
      <c r="H4966" s="1">
        <v>530.6</v>
      </c>
      <c r="I4966" s="1">
        <f>IF(Tabel1[[#This Row],[Netto afname 2024 (LDN)]]-Tabel1[[#This Row],[Wind profiel]]&lt;0,0,Tabel1[[#This Row],[Netto afname 2024 (LDN)]]-Tabel1[[#This Row],[Wind profiel]])</f>
        <v>0</v>
      </c>
      <c r="J4966" s="1">
        <f>Tabel1[[#This Row],[Wind profiel]]-Tabel1[[#This Row],[Netto afname 2024 (LDN)]]</f>
        <v>366.13945000000001</v>
      </c>
    </row>
    <row r="4967" spans="1:10" x14ac:dyDescent="0.2">
      <c r="A4967">
        <f t="shared" si="155"/>
        <v>7</v>
      </c>
      <c r="B4967" t="s">
        <v>4965</v>
      </c>
      <c r="C4967" s="1">
        <v>179.25035</v>
      </c>
      <c r="D4967" s="1">
        <v>0</v>
      </c>
      <c r="E4967" s="1">
        <v>0</v>
      </c>
      <c r="F4967" s="1">
        <f t="shared" si="156"/>
        <v>179.25035</v>
      </c>
      <c r="G4967" s="34"/>
      <c r="H4967" s="1">
        <v>504.2</v>
      </c>
      <c r="I4967" s="1">
        <f>IF(Tabel1[[#This Row],[Netto afname 2024 (LDN)]]-Tabel1[[#This Row],[Wind profiel]]&lt;0,0,Tabel1[[#This Row],[Netto afname 2024 (LDN)]]-Tabel1[[#This Row],[Wind profiel]])</f>
        <v>0</v>
      </c>
      <c r="J4967" s="1">
        <f>Tabel1[[#This Row],[Wind profiel]]-Tabel1[[#This Row],[Netto afname 2024 (LDN)]]</f>
        <v>324.94965000000002</v>
      </c>
    </row>
    <row r="4968" spans="1:10" x14ac:dyDescent="0.2">
      <c r="A4968">
        <f t="shared" si="155"/>
        <v>7</v>
      </c>
      <c r="B4968" t="s">
        <v>4966</v>
      </c>
      <c r="C4968" s="1">
        <v>182.89715000000001</v>
      </c>
      <c r="D4968" s="1">
        <v>0</v>
      </c>
      <c r="E4968" s="1">
        <v>0</v>
      </c>
      <c r="F4968" s="1">
        <f t="shared" si="156"/>
        <v>182.89715000000001</v>
      </c>
      <c r="G4968" s="34"/>
      <c r="H4968" s="1">
        <v>468.2</v>
      </c>
      <c r="I4968" s="1">
        <f>IF(Tabel1[[#This Row],[Netto afname 2024 (LDN)]]-Tabel1[[#This Row],[Wind profiel]]&lt;0,0,Tabel1[[#This Row],[Netto afname 2024 (LDN)]]-Tabel1[[#This Row],[Wind profiel]])</f>
        <v>0</v>
      </c>
      <c r="J4968" s="1">
        <f>Tabel1[[#This Row],[Wind profiel]]-Tabel1[[#This Row],[Netto afname 2024 (LDN)]]</f>
        <v>285.30284999999998</v>
      </c>
    </row>
    <row r="4969" spans="1:10" x14ac:dyDescent="0.2">
      <c r="A4969">
        <f t="shared" si="155"/>
        <v>7</v>
      </c>
      <c r="B4969" t="s">
        <v>4967</v>
      </c>
      <c r="C4969" s="1">
        <v>175.40095000000002</v>
      </c>
      <c r="D4969" s="1">
        <v>0</v>
      </c>
      <c r="E4969" s="1">
        <v>0</v>
      </c>
      <c r="F4969" s="1">
        <f t="shared" si="156"/>
        <v>175.40095000000002</v>
      </c>
      <c r="G4969" s="34"/>
      <c r="H4969" s="1">
        <v>479.3</v>
      </c>
      <c r="I4969" s="1">
        <f>IF(Tabel1[[#This Row],[Netto afname 2024 (LDN)]]-Tabel1[[#This Row],[Wind profiel]]&lt;0,0,Tabel1[[#This Row],[Netto afname 2024 (LDN)]]-Tabel1[[#This Row],[Wind profiel]])</f>
        <v>0</v>
      </c>
      <c r="J4969" s="1">
        <f>Tabel1[[#This Row],[Wind profiel]]-Tabel1[[#This Row],[Netto afname 2024 (LDN)]]</f>
        <v>303.89904999999999</v>
      </c>
    </row>
    <row r="4970" spans="1:10" x14ac:dyDescent="0.2">
      <c r="A4970">
        <f t="shared" si="155"/>
        <v>7</v>
      </c>
      <c r="B4970" t="s">
        <v>4968</v>
      </c>
      <c r="C4970" s="1">
        <v>172.00739999999999</v>
      </c>
      <c r="D4970" s="1">
        <v>0</v>
      </c>
      <c r="E4970" s="1">
        <v>0</v>
      </c>
      <c r="F4970" s="1">
        <f t="shared" si="156"/>
        <v>172.00739999999999</v>
      </c>
      <c r="G4970" s="34"/>
      <c r="H4970" s="1">
        <v>875.6</v>
      </c>
      <c r="I4970" s="1">
        <f>IF(Tabel1[[#This Row],[Netto afname 2024 (LDN)]]-Tabel1[[#This Row],[Wind profiel]]&lt;0,0,Tabel1[[#This Row],[Netto afname 2024 (LDN)]]-Tabel1[[#This Row],[Wind profiel]])</f>
        <v>0</v>
      </c>
      <c r="J4970" s="1">
        <f>Tabel1[[#This Row],[Wind profiel]]-Tabel1[[#This Row],[Netto afname 2024 (LDN)]]</f>
        <v>703.59260000000006</v>
      </c>
    </row>
    <row r="4971" spans="1:10" x14ac:dyDescent="0.2">
      <c r="A4971">
        <f t="shared" si="155"/>
        <v>7</v>
      </c>
      <c r="B4971" t="s">
        <v>4969</v>
      </c>
      <c r="C4971" s="1">
        <v>173.83079999999998</v>
      </c>
      <c r="D4971" s="1">
        <v>0</v>
      </c>
      <c r="E4971" s="1">
        <v>0</v>
      </c>
      <c r="F4971" s="1">
        <f t="shared" si="156"/>
        <v>173.83079999999998</v>
      </c>
      <c r="G4971" s="34"/>
      <c r="H4971" s="1">
        <v>819.9</v>
      </c>
      <c r="I4971" s="1">
        <f>IF(Tabel1[[#This Row],[Netto afname 2024 (LDN)]]-Tabel1[[#This Row],[Wind profiel]]&lt;0,0,Tabel1[[#This Row],[Netto afname 2024 (LDN)]]-Tabel1[[#This Row],[Wind profiel]])</f>
        <v>0</v>
      </c>
      <c r="J4971" s="1">
        <f>Tabel1[[#This Row],[Wind profiel]]-Tabel1[[#This Row],[Netto afname 2024 (LDN)]]</f>
        <v>646.06920000000002</v>
      </c>
    </row>
    <row r="4972" spans="1:10" x14ac:dyDescent="0.2">
      <c r="A4972">
        <f t="shared" si="155"/>
        <v>7</v>
      </c>
      <c r="B4972" t="s">
        <v>4970</v>
      </c>
      <c r="C4972" s="1">
        <v>172.61519999999999</v>
      </c>
      <c r="D4972" s="1">
        <v>0</v>
      </c>
      <c r="E4972" s="1">
        <v>0</v>
      </c>
      <c r="F4972" s="1">
        <f t="shared" si="156"/>
        <v>172.61519999999999</v>
      </c>
      <c r="G4972" s="34"/>
      <c r="H4972" s="1">
        <v>836.6</v>
      </c>
      <c r="I4972" s="1">
        <f>IF(Tabel1[[#This Row],[Netto afname 2024 (LDN)]]-Tabel1[[#This Row],[Wind profiel]]&lt;0,0,Tabel1[[#This Row],[Netto afname 2024 (LDN)]]-Tabel1[[#This Row],[Wind profiel]])</f>
        <v>0</v>
      </c>
      <c r="J4972" s="1">
        <f>Tabel1[[#This Row],[Wind profiel]]-Tabel1[[#This Row],[Netto afname 2024 (LDN)]]</f>
        <v>663.98480000000006</v>
      </c>
    </row>
    <row r="4973" spans="1:10" x14ac:dyDescent="0.2">
      <c r="A4973">
        <f t="shared" si="155"/>
        <v>7</v>
      </c>
      <c r="B4973" t="s">
        <v>4971</v>
      </c>
      <c r="C4973" s="1">
        <v>166.23329999999999</v>
      </c>
      <c r="D4973" s="1">
        <v>0</v>
      </c>
      <c r="E4973" s="1">
        <v>0</v>
      </c>
      <c r="F4973" s="1">
        <f t="shared" si="156"/>
        <v>166.23329999999999</v>
      </c>
      <c r="G4973" s="34"/>
      <c r="H4973" s="1">
        <v>783.2</v>
      </c>
      <c r="I4973" s="1">
        <f>IF(Tabel1[[#This Row],[Netto afname 2024 (LDN)]]-Tabel1[[#This Row],[Wind profiel]]&lt;0,0,Tabel1[[#This Row],[Netto afname 2024 (LDN)]]-Tabel1[[#This Row],[Wind profiel]])</f>
        <v>0</v>
      </c>
      <c r="J4973" s="1">
        <f>Tabel1[[#This Row],[Wind profiel]]-Tabel1[[#This Row],[Netto afname 2024 (LDN)]]</f>
        <v>616.96670000000006</v>
      </c>
    </row>
    <row r="4974" spans="1:10" x14ac:dyDescent="0.2">
      <c r="A4974">
        <f t="shared" si="155"/>
        <v>7</v>
      </c>
      <c r="B4974" t="s">
        <v>4972</v>
      </c>
      <c r="C4974" s="1">
        <v>163.85275000000001</v>
      </c>
      <c r="D4974" s="1">
        <v>0</v>
      </c>
      <c r="E4974" s="1">
        <v>0</v>
      </c>
      <c r="F4974" s="1">
        <f t="shared" si="156"/>
        <v>163.85275000000001</v>
      </c>
      <c r="G4974" s="34"/>
      <c r="H4974" s="1">
        <v>1132.7</v>
      </c>
      <c r="I4974" s="1">
        <f>IF(Tabel1[[#This Row],[Netto afname 2024 (LDN)]]-Tabel1[[#This Row],[Wind profiel]]&lt;0,0,Tabel1[[#This Row],[Netto afname 2024 (LDN)]]-Tabel1[[#This Row],[Wind profiel]])</f>
        <v>0</v>
      </c>
      <c r="J4974" s="1">
        <f>Tabel1[[#This Row],[Wind profiel]]-Tabel1[[#This Row],[Netto afname 2024 (LDN)]]</f>
        <v>968.84725000000003</v>
      </c>
    </row>
    <row r="4975" spans="1:10" x14ac:dyDescent="0.2">
      <c r="A4975">
        <f t="shared" si="155"/>
        <v>7</v>
      </c>
      <c r="B4975" t="s">
        <v>4973</v>
      </c>
      <c r="C4975" s="1">
        <v>158.93969999999999</v>
      </c>
      <c r="D4975" s="1">
        <v>0</v>
      </c>
      <c r="E4975" s="1">
        <v>0</v>
      </c>
      <c r="F4975" s="1">
        <f t="shared" si="156"/>
        <v>158.93969999999999</v>
      </c>
      <c r="G4975" s="34"/>
      <c r="H4975" s="1">
        <v>1513.7</v>
      </c>
      <c r="I4975" s="1">
        <f>IF(Tabel1[[#This Row],[Netto afname 2024 (LDN)]]-Tabel1[[#This Row],[Wind profiel]]&lt;0,0,Tabel1[[#This Row],[Netto afname 2024 (LDN)]]-Tabel1[[#This Row],[Wind profiel]])</f>
        <v>0</v>
      </c>
      <c r="J4975" s="1">
        <f>Tabel1[[#This Row],[Wind profiel]]-Tabel1[[#This Row],[Netto afname 2024 (LDN)]]</f>
        <v>1354.7603000000001</v>
      </c>
    </row>
    <row r="4976" spans="1:10" x14ac:dyDescent="0.2">
      <c r="A4976">
        <f t="shared" si="155"/>
        <v>7</v>
      </c>
      <c r="B4976" t="s">
        <v>4974</v>
      </c>
      <c r="C4976" s="1">
        <v>193.73625000000001</v>
      </c>
      <c r="D4976" s="1">
        <v>0</v>
      </c>
      <c r="E4976" s="1">
        <v>3.2800000000000002</v>
      </c>
      <c r="F4976" s="1">
        <f t="shared" si="156"/>
        <v>197.01625000000001</v>
      </c>
      <c r="G4976" s="34"/>
      <c r="H4976" s="1">
        <v>1904.7</v>
      </c>
      <c r="I4976" s="1">
        <f>IF(Tabel1[[#This Row],[Netto afname 2024 (LDN)]]-Tabel1[[#This Row],[Wind profiel]]&lt;0,0,Tabel1[[#This Row],[Netto afname 2024 (LDN)]]-Tabel1[[#This Row],[Wind profiel]])</f>
        <v>0</v>
      </c>
      <c r="J4976" s="1">
        <f>Tabel1[[#This Row],[Wind profiel]]-Tabel1[[#This Row],[Netto afname 2024 (LDN)]]</f>
        <v>1710.9637500000001</v>
      </c>
    </row>
    <row r="4977" spans="1:10" x14ac:dyDescent="0.2">
      <c r="A4977">
        <f t="shared" si="155"/>
        <v>7</v>
      </c>
      <c r="B4977" t="s">
        <v>4975</v>
      </c>
      <c r="C4977" s="1">
        <v>197.12979999999999</v>
      </c>
      <c r="D4977" s="1">
        <v>0</v>
      </c>
      <c r="E4977" s="1">
        <v>11.600000000000001</v>
      </c>
      <c r="F4977" s="1">
        <f t="shared" si="156"/>
        <v>208.72979999999998</v>
      </c>
      <c r="G4977" s="34"/>
      <c r="H4977" s="1">
        <v>1891.2</v>
      </c>
      <c r="I4977" s="1">
        <f>IF(Tabel1[[#This Row],[Netto afname 2024 (LDN)]]-Tabel1[[#This Row],[Wind profiel]]&lt;0,0,Tabel1[[#This Row],[Netto afname 2024 (LDN)]]-Tabel1[[#This Row],[Wind profiel]])</f>
        <v>0</v>
      </c>
      <c r="J4977" s="1">
        <f>Tabel1[[#This Row],[Wind profiel]]-Tabel1[[#This Row],[Netto afname 2024 (LDN)]]</f>
        <v>1694.0702000000001</v>
      </c>
    </row>
    <row r="4978" spans="1:10" x14ac:dyDescent="0.2">
      <c r="A4978">
        <f t="shared" si="155"/>
        <v>7</v>
      </c>
      <c r="B4978" t="s">
        <v>4976</v>
      </c>
      <c r="C4978" s="1">
        <v>127.84060000000001</v>
      </c>
      <c r="D4978" s="1">
        <v>0</v>
      </c>
      <c r="E4978" s="1">
        <v>81.28</v>
      </c>
      <c r="F4978" s="1">
        <f t="shared" si="156"/>
        <v>209.12060000000002</v>
      </c>
      <c r="G4978" s="34"/>
      <c r="H4978" s="1">
        <v>1360.2</v>
      </c>
      <c r="I4978" s="1">
        <f>IF(Tabel1[[#This Row],[Netto afname 2024 (LDN)]]-Tabel1[[#This Row],[Wind profiel]]&lt;0,0,Tabel1[[#This Row],[Netto afname 2024 (LDN)]]-Tabel1[[#This Row],[Wind profiel]])</f>
        <v>0</v>
      </c>
      <c r="J4978" s="1">
        <f>Tabel1[[#This Row],[Wind profiel]]-Tabel1[[#This Row],[Netto afname 2024 (LDN)]]</f>
        <v>1232.3594000000001</v>
      </c>
    </row>
    <row r="4979" spans="1:10" x14ac:dyDescent="0.2">
      <c r="A4979">
        <f t="shared" si="155"/>
        <v>7</v>
      </c>
      <c r="B4979" t="s">
        <v>4977</v>
      </c>
      <c r="C4979" s="1">
        <v>121.45869999999999</v>
      </c>
      <c r="D4979" s="1">
        <v>0</v>
      </c>
      <c r="E4979" s="1">
        <v>112.48</v>
      </c>
      <c r="F4979" s="1">
        <f t="shared" si="156"/>
        <v>233.93869999999998</v>
      </c>
      <c r="G4979" s="34"/>
      <c r="H4979" s="1">
        <v>944</v>
      </c>
      <c r="I4979" s="1">
        <f>IF(Tabel1[[#This Row],[Netto afname 2024 (LDN)]]-Tabel1[[#This Row],[Wind profiel]]&lt;0,0,Tabel1[[#This Row],[Netto afname 2024 (LDN)]]-Tabel1[[#This Row],[Wind profiel]])</f>
        <v>0</v>
      </c>
      <c r="J4979" s="1">
        <f>Tabel1[[#This Row],[Wind profiel]]-Tabel1[[#This Row],[Netto afname 2024 (LDN)]]</f>
        <v>822.54129999999998</v>
      </c>
    </row>
    <row r="4980" spans="1:10" x14ac:dyDescent="0.2">
      <c r="A4980">
        <f t="shared" si="155"/>
        <v>7</v>
      </c>
      <c r="B4980" t="s">
        <v>4978</v>
      </c>
      <c r="C4980" s="1">
        <v>151.89935</v>
      </c>
      <c r="D4980" s="1">
        <v>0</v>
      </c>
      <c r="E4980" s="1">
        <v>82.079999999999984</v>
      </c>
      <c r="F4980" s="1">
        <f t="shared" si="156"/>
        <v>233.97934999999998</v>
      </c>
      <c r="G4980" s="34"/>
      <c r="H4980" s="1">
        <v>594.1</v>
      </c>
      <c r="I4980" s="1">
        <f>IF(Tabel1[[#This Row],[Netto afname 2024 (LDN)]]-Tabel1[[#This Row],[Wind profiel]]&lt;0,0,Tabel1[[#This Row],[Netto afname 2024 (LDN)]]-Tabel1[[#This Row],[Wind profiel]])</f>
        <v>0</v>
      </c>
      <c r="J4980" s="1">
        <f>Tabel1[[#This Row],[Wind profiel]]-Tabel1[[#This Row],[Netto afname 2024 (LDN)]]</f>
        <v>442.20065</v>
      </c>
    </row>
    <row r="4981" spans="1:10" x14ac:dyDescent="0.2">
      <c r="A4981">
        <f t="shared" si="155"/>
        <v>7</v>
      </c>
      <c r="B4981" t="s">
        <v>4979</v>
      </c>
      <c r="C4981" s="1">
        <v>30.947150000000001</v>
      </c>
      <c r="D4981" s="1">
        <v>78.084896347482726</v>
      </c>
      <c r="E4981" s="1">
        <v>285.44</v>
      </c>
      <c r="F4981" s="1">
        <f t="shared" si="156"/>
        <v>238.30225365251729</v>
      </c>
      <c r="G4981" s="34"/>
      <c r="H4981" s="1">
        <v>969.1</v>
      </c>
      <c r="I4981" s="1">
        <f>IF(Tabel1[[#This Row],[Netto afname 2024 (LDN)]]-Tabel1[[#This Row],[Wind profiel]]&lt;0,0,Tabel1[[#This Row],[Netto afname 2024 (LDN)]]-Tabel1[[#This Row],[Wind profiel]])</f>
        <v>0</v>
      </c>
      <c r="J4981" s="1">
        <f>Tabel1[[#This Row],[Wind profiel]]-Tabel1[[#This Row],[Netto afname 2024 (LDN)]]</f>
        <v>938.15285000000006</v>
      </c>
    </row>
    <row r="4982" spans="1:10" x14ac:dyDescent="0.2">
      <c r="A4982">
        <f t="shared" si="155"/>
        <v>7</v>
      </c>
      <c r="B4982" t="s">
        <v>4980</v>
      </c>
      <c r="C4982" s="1">
        <v>8.2053000000000011</v>
      </c>
      <c r="D4982" s="1">
        <v>133.21816386969397</v>
      </c>
      <c r="E4982" s="1">
        <v>355.12</v>
      </c>
      <c r="F4982" s="1">
        <f t="shared" si="156"/>
        <v>230.10713613030606</v>
      </c>
      <c r="G4982" s="34"/>
      <c r="H4982" s="1">
        <v>776.8</v>
      </c>
      <c r="I4982" s="1">
        <f>IF(Tabel1[[#This Row],[Netto afname 2024 (LDN)]]-Tabel1[[#This Row],[Wind profiel]]&lt;0,0,Tabel1[[#This Row],[Netto afname 2024 (LDN)]]-Tabel1[[#This Row],[Wind profiel]])</f>
        <v>0</v>
      </c>
      <c r="J4982" s="1">
        <f>Tabel1[[#This Row],[Wind profiel]]-Tabel1[[#This Row],[Netto afname 2024 (LDN)]]</f>
        <v>768.59469999999999</v>
      </c>
    </row>
    <row r="4983" spans="1:10" x14ac:dyDescent="0.2">
      <c r="A4983">
        <f t="shared" si="155"/>
        <v>7</v>
      </c>
      <c r="B4983" t="s">
        <v>4981</v>
      </c>
      <c r="C4983" s="1">
        <v>5.9766999999999992</v>
      </c>
      <c r="D4983" s="1">
        <v>145.50839091806515</v>
      </c>
      <c r="E4983" s="1">
        <v>346.88</v>
      </c>
      <c r="F4983" s="1">
        <f t="shared" si="156"/>
        <v>207.34830908193484</v>
      </c>
      <c r="G4983" s="34"/>
      <c r="H4983" s="1">
        <v>794</v>
      </c>
      <c r="I4983" s="1">
        <f>IF(Tabel1[[#This Row],[Netto afname 2024 (LDN)]]-Tabel1[[#This Row],[Wind profiel]]&lt;0,0,Tabel1[[#This Row],[Netto afname 2024 (LDN)]]-Tabel1[[#This Row],[Wind profiel]])</f>
        <v>0</v>
      </c>
      <c r="J4983" s="1">
        <f>Tabel1[[#This Row],[Wind profiel]]-Tabel1[[#This Row],[Netto afname 2024 (LDN)]]</f>
        <v>788.02329999999995</v>
      </c>
    </row>
    <row r="4984" spans="1:10" x14ac:dyDescent="0.2">
      <c r="A4984">
        <f t="shared" si="155"/>
        <v>7</v>
      </c>
      <c r="B4984" t="s">
        <v>4982</v>
      </c>
      <c r="C4984" s="1">
        <v>6.5338500000000002</v>
      </c>
      <c r="D4984" s="1">
        <v>172.26061204343534</v>
      </c>
      <c r="E4984" s="1">
        <v>369.43999999999994</v>
      </c>
      <c r="F4984" s="1">
        <f t="shared" si="156"/>
        <v>203.71323795656457</v>
      </c>
      <c r="G4984" s="34"/>
      <c r="H4984" s="1">
        <v>572.5</v>
      </c>
      <c r="I4984" s="1">
        <f>IF(Tabel1[[#This Row],[Netto afname 2024 (LDN)]]-Tabel1[[#This Row],[Wind profiel]]&lt;0,0,Tabel1[[#This Row],[Netto afname 2024 (LDN)]]-Tabel1[[#This Row],[Wind profiel]])</f>
        <v>0</v>
      </c>
      <c r="J4984" s="1">
        <f>Tabel1[[#This Row],[Wind profiel]]-Tabel1[[#This Row],[Netto afname 2024 (LDN)]]</f>
        <v>565.96614999999997</v>
      </c>
    </row>
    <row r="4985" spans="1:10" x14ac:dyDescent="0.2">
      <c r="A4985">
        <f t="shared" si="155"/>
        <v>7</v>
      </c>
      <c r="B4985" t="s">
        <v>4983</v>
      </c>
      <c r="C4985" s="1">
        <v>0.1013</v>
      </c>
      <c r="D4985" s="1">
        <v>167.57156959526162</v>
      </c>
      <c r="E4985" s="1">
        <v>365.59999999999997</v>
      </c>
      <c r="F4985" s="1">
        <f t="shared" si="156"/>
        <v>198.12973040473832</v>
      </c>
      <c r="G4985" s="34"/>
      <c r="H4985" s="1">
        <v>493.9</v>
      </c>
      <c r="I4985" s="1">
        <f>IF(Tabel1[[#This Row],[Netto afname 2024 (LDN)]]-Tabel1[[#This Row],[Wind profiel]]&lt;0,0,Tabel1[[#This Row],[Netto afname 2024 (LDN)]]-Tabel1[[#This Row],[Wind profiel]])</f>
        <v>0</v>
      </c>
      <c r="J4985" s="1">
        <f>Tabel1[[#This Row],[Wind profiel]]-Tabel1[[#This Row],[Netto afname 2024 (LDN)]]</f>
        <v>493.7987</v>
      </c>
    </row>
    <row r="4986" spans="1:10" x14ac:dyDescent="0.2">
      <c r="A4986">
        <f t="shared" si="155"/>
        <v>7</v>
      </c>
      <c r="B4986" t="s">
        <v>4984</v>
      </c>
      <c r="C4986" s="1">
        <v>3.6467999999999998</v>
      </c>
      <c r="D4986" s="1">
        <v>170.23692003948668</v>
      </c>
      <c r="E4986" s="1">
        <v>344.64</v>
      </c>
      <c r="F4986" s="1">
        <f t="shared" si="156"/>
        <v>178.04987996051329</v>
      </c>
      <c r="G4986" s="34"/>
      <c r="H4986" s="1">
        <v>411.1</v>
      </c>
      <c r="I4986" s="1">
        <f>IF(Tabel1[[#This Row],[Netto afname 2024 (LDN)]]-Tabel1[[#This Row],[Wind profiel]]&lt;0,0,Tabel1[[#This Row],[Netto afname 2024 (LDN)]]-Tabel1[[#This Row],[Wind profiel]])</f>
        <v>0</v>
      </c>
      <c r="J4986" s="1">
        <f>Tabel1[[#This Row],[Wind profiel]]-Tabel1[[#This Row],[Netto afname 2024 (LDN)]]</f>
        <v>407.45320000000004</v>
      </c>
    </row>
    <row r="4987" spans="1:10" x14ac:dyDescent="0.2">
      <c r="A4987">
        <f t="shared" si="155"/>
        <v>7</v>
      </c>
      <c r="B4987" t="s">
        <v>4985</v>
      </c>
      <c r="C4987" s="1">
        <v>1.77275</v>
      </c>
      <c r="D4987" s="1">
        <v>93.287265547877581</v>
      </c>
      <c r="E4987" s="1">
        <v>271.12</v>
      </c>
      <c r="F4987" s="1">
        <f t="shared" si="156"/>
        <v>179.6054844521224</v>
      </c>
      <c r="G4987" s="34"/>
      <c r="H4987" s="1">
        <v>250.2</v>
      </c>
      <c r="I4987" s="1">
        <f>IF(Tabel1[[#This Row],[Netto afname 2024 (LDN)]]-Tabel1[[#This Row],[Wind profiel]]&lt;0,0,Tabel1[[#This Row],[Netto afname 2024 (LDN)]]-Tabel1[[#This Row],[Wind profiel]])</f>
        <v>0</v>
      </c>
      <c r="J4987" s="1">
        <f>Tabel1[[#This Row],[Wind profiel]]-Tabel1[[#This Row],[Netto afname 2024 (LDN)]]</f>
        <v>248.42724999999999</v>
      </c>
    </row>
    <row r="4988" spans="1:10" x14ac:dyDescent="0.2">
      <c r="A4988">
        <f t="shared" si="155"/>
        <v>7</v>
      </c>
      <c r="B4988" t="s">
        <v>4986</v>
      </c>
      <c r="C4988" s="1">
        <v>21.982099999999999</v>
      </c>
      <c r="D4988" s="1">
        <v>7.7986179664363284</v>
      </c>
      <c r="E4988" s="1">
        <v>158.16000000000003</v>
      </c>
      <c r="F4988" s="1">
        <f t="shared" si="156"/>
        <v>172.3434820335637</v>
      </c>
      <c r="G4988" s="34"/>
      <c r="H4988" s="1">
        <v>174.7</v>
      </c>
      <c r="I4988" s="1">
        <f>IF(Tabel1[[#This Row],[Netto afname 2024 (LDN)]]-Tabel1[[#This Row],[Wind profiel]]&lt;0,0,Tabel1[[#This Row],[Netto afname 2024 (LDN)]]-Tabel1[[#This Row],[Wind profiel]])</f>
        <v>0</v>
      </c>
      <c r="J4988" s="1">
        <f>Tabel1[[#This Row],[Wind profiel]]-Tabel1[[#This Row],[Netto afname 2024 (LDN)]]</f>
        <v>152.71789999999999</v>
      </c>
    </row>
    <row r="4989" spans="1:10" x14ac:dyDescent="0.2">
      <c r="A4989">
        <f t="shared" si="155"/>
        <v>7</v>
      </c>
      <c r="B4989" t="s">
        <v>4987</v>
      </c>
      <c r="C4989" s="1">
        <v>80.634800000000013</v>
      </c>
      <c r="D4989" s="1">
        <v>0</v>
      </c>
      <c r="E4989" s="1">
        <v>84.960000000000008</v>
      </c>
      <c r="F4989" s="1">
        <f t="shared" si="156"/>
        <v>165.59480000000002</v>
      </c>
      <c r="G4989" s="34"/>
      <c r="H4989" s="1">
        <v>103.5</v>
      </c>
      <c r="I4989" s="1">
        <f>IF(Tabel1[[#This Row],[Netto afname 2024 (LDN)]]-Tabel1[[#This Row],[Wind profiel]]&lt;0,0,Tabel1[[#This Row],[Netto afname 2024 (LDN)]]-Tabel1[[#This Row],[Wind profiel]])</f>
        <v>0</v>
      </c>
      <c r="J4989" s="1">
        <f>Tabel1[[#This Row],[Wind profiel]]-Tabel1[[#This Row],[Netto afname 2024 (LDN)]]</f>
        <v>22.865199999999987</v>
      </c>
    </row>
    <row r="4990" spans="1:10" x14ac:dyDescent="0.2">
      <c r="A4990">
        <f t="shared" si="155"/>
        <v>7</v>
      </c>
      <c r="B4990" t="s">
        <v>4988</v>
      </c>
      <c r="C4990" s="1">
        <v>138.88229999999999</v>
      </c>
      <c r="D4990" s="1">
        <v>0</v>
      </c>
      <c r="E4990" s="1">
        <v>29.840000000000003</v>
      </c>
      <c r="F4990" s="1">
        <f t="shared" si="156"/>
        <v>168.72229999999999</v>
      </c>
      <c r="G4990" s="34"/>
      <c r="H4990" s="1">
        <v>30.1</v>
      </c>
      <c r="I4990" s="1">
        <f>IF(Tabel1[[#This Row],[Netto afname 2024 (LDN)]]-Tabel1[[#This Row],[Wind profiel]]&lt;0,0,Tabel1[[#This Row],[Netto afname 2024 (LDN)]]-Tabel1[[#This Row],[Wind profiel]])</f>
        <v>108.78229999999999</v>
      </c>
      <c r="J4990" s="1">
        <f>Tabel1[[#This Row],[Wind profiel]]-Tabel1[[#This Row],[Netto afname 2024 (LDN)]]</f>
        <v>-108.78229999999999</v>
      </c>
    </row>
    <row r="4991" spans="1:10" x14ac:dyDescent="0.2">
      <c r="A4991">
        <f t="shared" si="155"/>
        <v>7</v>
      </c>
      <c r="B4991" t="s">
        <v>4989</v>
      </c>
      <c r="C4991" s="1">
        <v>167.3476</v>
      </c>
      <c r="D4991" s="1">
        <v>0</v>
      </c>
      <c r="E4991" s="1">
        <v>7.28</v>
      </c>
      <c r="F4991" s="1">
        <f t="shared" si="156"/>
        <v>174.6276</v>
      </c>
      <c r="G4991" s="34"/>
      <c r="H4991" s="1">
        <v>18.899999999999999</v>
      </c>
      <c r="I4991" s="1">
        <f>IF(Tabel1[[#This Row],[Netto afname 2024 (LDN)]]-Tabel1[[#This Row],[Wind profiel]]&lt;0,0,Tabel1[[#This Row],[Netto afname 2024 (LDN)]]-Tabel1[[#This Row],[Wind profiel]])</f>
        <v>148.44759999999999</v>
      </c>
      <c r="J4991" s="1">
        <f>Tabel1[[#This Row],[Wind profiel]]-Tabel1[[#This Row],[Netto afname 2024 (LDN)]]</f>
        <v>-148.44759999999999</v>
      </c>
    </row>
    <row r="4992" spans="1:10" x14ac:dyDescent="0.2">
      <c r="A4992">
        <f t="shared" si="155"/>
        <v>7</v>
      </c>
      <c r="B4992" t="s">
        <v>4990</v>
      </c>
      <c r="C4992" s="1">
        <v>175.55289999999999</v>
      </c>
      <c r="D4992" s="1">
        <v>0</v>
      </c>
      <c r="E4992" s="1">
        <v>0</v>
      </c>
      <c r="F4992" s="1">
        <f t="shared" si="156"/>
        <v>175.55289999999999</v>
      </c>
      <c r="G4992" s="34"/>
      <c r="H4992" s="1">
        <v>0</v>
      </c>
      <c r="I4992" s="1">
        <f>IF(Tabel1[[#This Row],[Netto afname 2024 (LDN)]]-Tabel1[[#This Row],[Wind profiel]]&lt;0,0,Tabel1[[#This Row],[Netto afname 2024 (LDN)]]-Tabel1[[#This Row],[Wind profiel]])</f>
        <v>175.55289999999999</v>
      </c>
      <c r="J4992" s="1">
        <f>Tabel1[[#This Row],[Wind profiel]]-Tabel1[[#This Row],[Netto afname 2024 (LDN)]]</f>
        <v>-175.55289999999999</v>
      </c>
    </row>
    <row r="4993" spans="1:10" x14ac:dyDescent="0.2">
      <c r="A4993">
        <f t="shared" si="155"/>
        <v>7</v>
      </c>
      <c r="B4993" t="s">
        <v>4991</v>
      </c>
      <c r="C4993" s="1">
        <v>176.66720000000001</v>
      </c>
      <c r="D4993" s="1">
        <v>0</v>
      </c>
      <c r="E4993" s="1">
        <v>0</v>
      </c>
      <c r="F4993" s="1">
        <f t="shared" si="156"/>
        <v>176.66720000000001</v>
      </c>
      <c r="G4993" s="34"/>
      <c r="H4993" s="1">
        <v>0</v>
      </c>
      <c r="I4993" s="1">
        <f>IF(Tabel1[[#This Row],[Netto afname 2024 (LDN)]]-Tabel1[[#This Row],[Wind profiel]]&lt;0,0,Tabel1[[#This Row],[Netto afname 2024 (LDN)]]-Tabel1[[#This Row],[Wind profiel]])</f>
        <v>176.66720000000001</v>
      </c>
      <c r="J4993" s="1">
        <f>Tabel1[[#This Row],[Wind profiel]]-Tabel1[[#This Row],[Netto afname 2024 (LDN)]]</f>
        <v>-176.66720000000001</v>
      </c>
    </row>
    <row r="4994" spans="1:10" x14ac:dyDescent="0.2">
      <c r="A4994">
        <f t="shared" si="155"/>
        <v>7</v>
      </c>
      <c r="B4994" t="s">
        <v>4992</v>
      </c>
      <c r="C4994" s="1">
        <v>169.93075000000002</v>
      </c>
      <c r="D4994" s="1">
        <v>0</v>
      </c>
      <c r="E4994" s="1">
        <v>0</v>
      </c>
      <c r="F4994" s="1">
        <f t="shared" si="156"/>
        <v>169.93075000000002</v>
      </c>
      <c r="G4994" s="34"/>
      <c r="H4994" s="1">
        <v>0</v>
      </c>
      <c r="I4994" s="1">
        <f>IF(Tabel1[[#This Row],[Netto afname 2024 (LDN)]]-Tabel1[[#This Row],[Wind profiel]]&lt;0,0,Tabel1[[#This Row],[Netto afname 2024 (LDN)]]-Tabel1[[#This Row],[Wind profiel]])</f>
        <v>169.93075000000002</v>
      </c>
      <c r="J4994" s="1">
        <f>Tabel1[[#This Row],[Wind profiel]]-Tabel1[[#This Row],[Netto afname 2024 (LDN)]]</f>
        <v>-169.93075000000002</v>
      </c>
    </row>
    <row r="4995" spans="1:10" x14ac:dyDescent="0.2">
      <c r="A4995">
        <f t="shared" si="155"/>
        <v>7</v>
      </c>
      <c r="B4995" t="s">
        <v>4993</v>
      </c>
      <c r="C4995" s="1">
        <v>171.09569999999999</v>
      </c>
      <c r="D4995" s="1">
        <v>0</v>
      </c>
      <c r="E4995" s="1">
        <v>0</v>
      </c>
      <c r="F4995" s="1">
        <f t="shared" si="156"/>
        <v>171.09569999999999</v>
      </c>
      <c r="G4995" s="34"/>
      <c r="H4995" s="1">
        <v>0</v>
      </c>
      <c r="I4995" s="1">
        <f>IF(Tabel1[[#This Row],[Netto afname 2024 (LDN)]]-Tabel1[[#This Row],[Wind profiel]]&lt;0,0,Tabel1[[#This Row],[Netto afname 2024 (LDN)]]-Tabel1[[#This Row],[Wind profiel]])</f>
        <v>171.09569999999999</v>
      </c>
      <c r="J4995" s="1">
        <f>Tabel1[[#This Row],[Wind profiel]]-Tabel1[[#This Row],[Netto afname 2024 (LDN)]]</f>
        <v>-171.09569999999999</v>
      </c>
    </row>
    <row r="4996" spans="1:10" x14ac:dyDescent="0.2">
      <c r="A4996">
        <f t="shared" ref="A4996:A5059" si="157">MONTH(B4996)</f>
        <v>7</v>
      </c>
      <c r="B4996" t="s">
        <v>4994</v>
      </c>
      <c r="C4996" s="1">
        <v>168.56319999999999</v>
      </c>
      <c r="D4996" s="1">
        <v>0</v>
      </c>
      <c r="E4996" s="1">
        <v>0</v>
      </c>
      <c r="F4996" s="1">
        <f t="shared" ref="F4996:F5059" si="158">C4996+E4996-D4996</f>
        <v>168.56319999999999</v>
      </c>
      <c r="G4996" s="34"/>
      <c r="H4996" s="1">
        <v>0</v>
      </c>
      <c r="I4996" s="1">
        <f>IF(Tabel1[[#This Row],[Netto afname 2024 (LDN)]]-Tabel1[[#This Row],[Wind profiel]]&lt;0,0,Tabel1[[#This Row],[Netto afname 2024 (LDN)]]-Tabel1[[#This Row],[Wind profiel]])</f>
        <v>168.56319999999999</v>
      </c>
      <c r="J4996" s="1">
        <f>Tabel1[[#This Row],[Wind profiel]]-Tabel1[[#This Row],[Netto afname 2024 (LDN)]]</f>
        <v>-168.56319999999999</v>
      </c>
    </row>
    <row r="4997" spans="1:10" x14ac:dyDescent="0.2">
      <c r="A4997">
        <f t="shared" si="157"/>
        <v>7</v>
      </c>
      <c r="B4997" t="s">
        <v>4995</v>
      </c>
      <c r="C4997" s="1">
        <v>163.85275000000001</v>
      </c>
      <c r="D4997" s="1">
        <v>0</v>
      </c>
      <c r="E4997" s="1">
        <v>0</v>
      </c>
      <c r="F4997" s="1">
        <f t="shared" si="158"/>
        <v>163.85275000000001</v>
      </c>
      <c r="G4997" s="34"/>
      <c r="H4997" s="1">
        <v>8.5</v>
      </c>
      <c r="I4997" s="1">
        <f>IF(Tabel1[[#This Row],[Netto afname 2024 (LDN)]]-Tabel1[[#This Row],[Wind profiel]]&lt;0,0,Tabel1[[#This Row],[Netto afname 2024 (LDN)]]-Tabel1[[#This Row],[Wind profiel]])</f>
        <v>155.35275000000001</v>
      </c>
      <c r="J4997" s="1">
        <f>Tabel1[[#This Row],[Wind profiel]]-Tabel1[[#This Row],[Netto afname 2024 (LDN)]]</f>
        <v>-155.35275000000001</v>
      </c>
    </row>
    <row r="4998" spans="1:10" x14ac:dyDescent="0.2">
      <c r="A4998">
        <f t="shared" si="157"/>
        <v>7</v>
      </c>
      <c r="B4998" t="s">
        <v>4996</v>
      </c>
      <c r="C4998" s="1">
        <v>159.69945000000001</v>
      </c>
      <c r="D4998" s="1">
        <v>0</v>
      </c>
      <c r="E4998" s="1">
        <v>0</v>
      </c>
      <c r="F4998" s="1">
        <f t="shared" si="158"/>
        <v>159.69945000000001</v>
      </c>
      <c r="G4998" s="34"/>
      <c r="H4998" s="1">
        <v>21.7</v>
      </c>
      <c r="I4998" s="1">
        <f>IF(Tabel1[[#This Row],[Netto afname 2024 (LDN)]]-Tabel1[[#This Row],[Wind profiel]]&lt;0,0,Tabel1[[#This Row],[Netto afname 2024 (LDN)]]-Tabel1[[#This Row],[Wind profiel]])</f>
        <v>137.99945000000002</v>
      </c>
      <c r="J4998" s="1">
        <f>Tabel1[[#This Row],[Wind profiel]]-Tabel1[[#This Row],[Netto afname 2024 (LDN)]]</f>
        <v>-137.99945000000002</v>
      </c>
    </row>
    <row r="4999" spans="1:10" x14ac:dyDescent="0.2">
      <c r="A4999">
        <f t="shared" si="157"/>
        <v>7</v>
      </c>
      <c r="B4999" t="s">
        <v>4997</v>
      </c>
      <c r="C4999" s="1">
        <v>153.31754999999998</v>
      </c>
      <c r="D4999" s="1">
        <v>0</v>
      </c>
      <c r="E4999" s="1">
        <v>0.16</v>
      </c>
      <c r="F4999" s="1">
        <f t="shared" si="158"/>
        <v>153.47754999999998</v>
      </c>
      <c r="G4999" s="34"/>
      <c r="H4999" s="1">
        <v>37.299999999999997</v>
      </c>
      <c r="I4999" s="1">
        <f>IF(Tabel1[[#This Row],[Netto afname 2024 (LDN)]]-Tabel1[[#This Row],[Wind profiel]]&lt;0,0,Tabel1[[#This Row],[Netto afname 2024 (LDN)]]-Tabel1[[#This Row],[Wind profiel]])</f>
        <v>116.01754999999999</v>
      </c>
      <c r="J4999" s="1">
        <f>Tabel1[[#This Row],[Wind profiel]]-Tabel1[[#This Row],[Netto afname 2024 (LDN)]]</f>
        <v>-116.01754999999999</v>
      </c>
    </row>
    <row r="5000" spans="1:10" x14ac:dyDescent="0.2">
      <c r="A5000">
        <f t="shared" si="157"/>
        <v>7</v>
      </c>
      <c r="B5000" t="s">
        <v>4998</v>
      </c>
      <c r="C5000" s="1">
        <v>132.44974999999999</v>
      </c>
      <c r="D5000" s="1">
        <v>0</v>
      </c>
      <c r="E5000" s="1">
        <v>25.52</v>
      </c>
      <c r="F5000" s="1">
        <f t="shared" si="158"/>
        <v>157.96975</v>
      </c>
      <c r="G5000" s="34"/>
      <c r="H5000" s="1">
        <v>26.3</v>
      </c>
      <c r="I5000" s="1">
        <f>IF(Tabel1[[#This Row],[Netto afname 2024 (LDN)]]-Tabel1[[#This Row],[Wind profiel]]&lt;0,0,Tabel1[[#This Row],[Netto afname 2024 (LDN)]]-Tabel1[[#This Row],[Wind profiel]])</f>
        <v>106.14975</v>
      </c>
      <c r="J5000" s="1">
        <f>Tabel1[[#This Row],[Wind profiel]]-Tabel1[[#This Row],[Netto afname 2024 (LDN)]]</f>
        <v>-106.14975</v>
      </c>
    </row>
    <row r="5001" spans="1:10" x14ac:dyDescent="0.2">
      <c r="A5001">
        <f t="shared" si="157"/>
        <v>7</v>
      </c>
      <c r="B5001" t="s">
        <v>4999</v>
      </c>
      <c r="C5001" s="1">
        <v>70.758049999999997</v>
      </c>
      <c r="D5001" s="1">
        <v>0</v>
      </c>
      <c r="E5001" s="1">
        <v>82.720000000000013</v>
      </c>
      <c r="F5001" s="1">
        <f t="shared" si="158"/>
        <v>153.47805</v>
      </c>
      <c r="G5001" s="34"/>
      <c r="H5001" s="1">
        <v>8</v>
      </c>
      <c r="I5001" s="1">
        <f>IF(Tabel1[[#This Row],[Netto afname 2024 (LDN)]]-Tabel1[[#This Row],[Wind profiel]]&lt;0,0,Tabel1[[#This Row],[Netto afname 2024 (LDN)]]-Tabel1[[#This Row],[Wind profiel]])</f>
        <v>62.758049999999997</v>
      </c>
      <c r="J5001" s="1">
        <f>Tabel1[[#This Row],[Wind profiel]]-Tabel1[[#This Row],[Netto afname 2024 (LDN)]]</f>
        <v>-62.758049999999997</v>
      </c>
    </row>
    <row r="5002" spans="1:10" x14ac:dyDescent="0.2">
      <c r="A5002">
        <f t="shared" si="157"/>
        <v>7</v>
      </c>
      <c r="B5002" t="s">
        <v>5000</v>
      </c>
      <c r="C5002" s="1">
        <v>1.5701500000000002</v>
      </c>
      <c r="D5002" s="1">
        <v>64.560710760118468</v>
      </c>
      <c r="E5002" s="1">
        <v>217.76</v>
      </c>
      <c r="F5002" s="1">
        <f t="shared" si="158"/>
        <v>154.76943923988154</v>
      </c>
      <c r="G5002" s="34"/>
      <c r="H5002" s="1">
        <v>17.600000000000001</v>
      </c>
      <c r="I5002" s="1">
        <f>IF(Tabel1[[#This Row],[Netto afname 2024 (LDN)]]-Tabel1[[#This Row],[Wind profiel]]&lt;0,0,Tabel1[[#This Row],[Netto afname 2024 (LDN)]]-Tabel1[[#This Row],[Wind profiel]])</f>
        <v>0</v>
      </c>
      <c r="J5002" s="1">
        <f>Tabel1[[#This Row],[Wind profiel]]-Tabel1[[#This Row],[Netto afname 2024 (LDN)]]</f>
        <v>16.02985</v>
      </c>
    </row>
    <row r="5003" spans="1:10" x14ac:dyDescent="0.2">
      <c r="A5003">
        <f t="shared" si="157"/>
        <v>7</v>
      </c>
      <c r="B5003" t="s">
        <v>5001</v>
      </c>
      <c r="C5003" s="1">
        <v>0</v>
      </c>
      <c r="D5003" s="1">
        <v>143.28726554787761</v>
      </c>
      <c r="E5003" s="1">
        <v>311.76</v>
      </c>
      <c r="F5003" s="1">
        <f t="shared" si="158"/>
        <v>168.47273445212238</v>
      </c>
      <c r="G5003" s="34"/>
      <c r="H5003" s="1">
        <v>0</v>
      </c>
      <c r="I5003" s="1">
        <f>IF(Tabel1[[#This Row],[Netto afname 2024 (LDN)]]-Tabel1[[#This Row],[Wind profiel]]&lt;0,0,Tabel1[[#This Row],[Netto afname 2024 (LDN)]]-Tabel1[[#This Row],[Wind profiel]])</f>
        <v>0</v>
      </c>
      <c r="J5003" s="1">
        <f>Tabel1[[#This Row],[Wind profiel]]-Tabel1[[#This Row],[Netto afname 2024 (LDN)]]</f>
        <v>0</v>
      </c>
    </row>
    <row r="5004" spans="1:10" x14ac:dyDescent="0.2">
      <c r="A5004">
        <f t="shared" si="157"/>
        <v>7</v>
      </c>
      <c r="B5004" t="s">
        <v>5002</v>
      </c>
      <c r="C5004" s="1">
        <v>5.1156499999999996</v>
      </c>
      <c r="D5004" s="1">
        <v>198.76604146100692</v>
      </c>
      <c r="E5004" s="1">
        <v>368.4</v>
      </c>
      <c r="F5004" s="1">
        <f t="shared" si="158"/>
        <v>174.74960853899307</v>
      </c>
      <c r="G5004" s="34"/>
      <c r="H5004" s="1">
        <v>0</v>
      </c>
      <c r="I5004" s="1">
        <f>IF(Tabel1[[#This Row],[Netto afname 2024 (LDN)]]-Tabel1[[#This Row],[Wind profiel]]&lt;0,0,Tabel1[[#This Row],[Netto afname 2024 (LDN)]]-Tabel1[[#This Row],[Wind profiel]])</f>
        <v>5.1156499999999996</v>
      </c>
      <c r="J5004" s="1">
        <f>Tabel1[[#This Row],[Wind profiel]]-Tabel1[[#This Row],[Netto afname 2024 (LDN)]]</f>
        <v>-5.1156499999999996</v>
      </c>
    </row>
    <row r="5005" spans="1:10" x14ac:dyDescent="0.2">
      <c r="A5005">
        <f t="shared" si="157"/>
        <v>7</v>
      </c>
      <c r="B5005" t="s">
        <v>5003</v>
      </c>
      <c r="C5005" s="1">
        <v>0</v>
      </c>
      <c r="D5005" s="1">
        <v>208.34155972359329</v>
      </c>
      <c r="E5005" s="1">
        <v>392.72</v>
      </c>
      <c r="F5005" s="1">
        <f t="shared" si="158"/>
        <v>184.37844027640674</v>
      </c>
      <c r="G5005" s="34"/>
      <c r="H5005" s="1">
        <v>0</v>
      </c>
      <c r="I5005" s="1">
        <f>IF(Tabel1[[#This Row],[Netto afname 2024 (LDN)]]-Tabel1[[#This Row],[Wind profiel]]&lt;0,0,Tabel1[[#This Row],[Netto afname 2024 (LDN)]]-Tabel1[[#This Row],[Wind profiel]])</f>
        <v>0</v>
      </c>
      <c r="J5005" s="1">
        <f>Tabel1[[#This Row],[Wind profiel]]-Tabel1[[#This Row],[Netto afname 2024 (LDN)]]</f>
        <v>0</v>
      </c>
    </row>
    <row r="5006" spans="1:10" x14ac:dyDescent="0.2">
      <c r="A5006">
        <f t="shared" si="157"/>
        <v>7</v>
      </c>
      <c r="B5006" t="s">
        <v>5004</v>
      </c>
      <c r="C5006" s="1">
        <v>0.75975000000000004</v>
      </c>
      <c r="D5006" s="1">
        <v>175.37018756169792</v>
      </c>
      <c r="E5006" s="1">
        <v>364.88000000000005</v>
      </c>
      <c r="F5006" s="1">
        <f t="shared" si="158"/>
        <v>190.26956243830213</v>
      </c>
      <c r="G5006" s="34"/>
      <c r="H5006" s="1">
        <v>9.1</v>
      </c>
      <c r="I5006" s="1">
        <f>IF(Tabel1[[#This Row],[Netto afname 2024 (LDN)]]-Tabel1[[#This Row],[Wind profiel]]&lt;0,0,Tabel1[[#This Row],[Netto afname 2024 (LDN)]]-Tabel1[[#This Row],[Wind profiel]])</f>
        <v>0</v>
      </c>
      <c r="J5006" s="1">
        <f>Tabel1[[#This Row],[Wind profiel]]-Tabel1[[#This Row],[Netto afname 2024 (LDN)]]</f>
        <v>8.3402499999999993</v>
      </c>
    </row>
    <row r="5007" spans="1:10" x14ac:dyDescent="0.2">
      <c r="A5007">
        <f t="shared" si="157"/>
        <v>7</v>
      </c>
      <c r="B5007" t="s">
        <v>5005</v>
      </c>
      <c r="C5007" s="1">
        <v>5.0650000000000001E-2</v>
      </c>
      <c r="D5007" s="1">
        <v>174.48173741362291</v>
      </c>
      <c r="E5007" s="1">
        <v>361.68</v>
      </c>
      <c r="F5007" s="1">
        <f t="shared" si="158"/>
        <v>187.24891258637712</v>
      </c>
      <c r="G5007" s="34"/>
      <c r="H5007" s="1">
        <v>0</v>
      </c>
      <c r="I5007" s="1">
        <f>IF(Tabel1[[#This Row],[Netto afname 2024 (LDN)]]-Tabel1[[#This Row],[Wind profiel]]&lt;0,0,Tabel1[[#This Row],[Netto afname 2024 (LDN)]]-Tabel1[[#This Row],[Wind profiel]])</f>
        <v>5.0650000000000001E-2</v>
      </c>
      <c r="J5007" s="1">
        <f>Tabel1[[#This Row],[Wind profiel]]-Tabel1[[#This Row],[Netto afname 2024 (LDN)]]</f>
        <v>-5.0650000000000001E-2</v>
      </c>
    </row>
    <row r="5008" spans="1:10" x14ac:dyDescent="0.2">
      <c r="A5008">
        <f t="shared" si="157"/>
        <v>7</v>
      </c>
      <c r="B5008" t="s">
        <v>5006</v>
      </c>
      <c r="C5008" s="1">
        <v>2.0260000000000002</v>
      </c>
      <c r="D5008" s="1">
        <v>137.16683119447185</v>
      </c>
      <c r="E5008" s="1">
        <v>318.16000000000003</v>
      </c>
      <c r="F5008" s="1">
        <f t="shared" si="158"/>
        <v>183.01916880552818</v>
      </c>
      <c r="G5008" s="34"/>
      <c r="H5008" s="1">
        <v>0.1</v>
      </c>
      <c r="I5008" s="1">
        <f>IF(Tabel1[[#This Row],[Netto afname 2024 (LDN)]]-Tabel1[[#This Row],[Wind profiel]]&lt;0,0,Tabel1[[#This Row],[Netto afname 2024 (LDN)]]-Tabel1[[#This Row],[Wind profiel]])</f>
        <v>1.9260000000000002</v>
      </c>
      <c r="J5008" s="1">
        <f>Tabel1[[#This Row],[Wind profiel]]-Tabel1[[#This Row],[Netto afname 2024 (LDN)]]</f>
        <v>-1.9260000000000002</v>
      </c>
    </row>
    <row r="5009" spans="1:10" x14ac:dyDescent="0.2">
      <c r="A5009">
        <f t="shared" si="157"/>
        <v>7</v>
      </c>
      <c r="B5009" t="s">
        <v>5007</v>
      </c>
      <c r="C5009" s="1">
        <v>4.2545999999999999</v>
      </c>
      <c r="D5009" s="1">
        <v>99.802566633761103</v>
      </c>
      <c r="E5009" s="1">
        <v>273.20000000000005</v>
      </c>
      <c r="F5009" s="1">
        <f t="shared" si="158"/>
        <v>177.65203336623892</v>
      </c>
      <c r="G5009" s="34"/>
      <c r="H5009" s="1">
        <v>2.2000000000000002</v>
      </c>
      <c r="I5009" s="1">
        <f>IF(Tabel1[[#This Row],[Netto afname 2024 (LDN)]]-Tabel1[[#This Row],[Wind profiel]]&lt;0,0,Tabel1[[#This Row],[Netto afname 2024 (LDN)]]-Tabel1[[#This Row],[Wind profiel]])</f>
        <v>2.0545999999999998</v>
      </c>
      <c r="J5009" s="1">
        <f>Tabel1[[#This Row],[Wind profiel]]-Tabel1[[#This Row],[Netto afname 2024 (LDN)]]</f>
        <v>-2.0545999999999998</v>
      </c>
    </row>
    <row r="5010" spans="1:10" x14ac:dyDescent="0.2">
      <c r="A5010">
        <f t="shared" si="157"/>
        <v>7</v>
      </c>
      <c r="B5010" t="s">
        <v>5008</v>
      </c>
      <c r="C5010" s="1">
        <v>0</v>
      </c>
      <c r="D5010" s="1">
        <v>121.91510365251727</v>
      </c>
      <c r="E5010" s="1">
        <v>292.72000000000003</v>
      </c>
      <c r="F5010" s="1">
        <f t="shared" si="158"/>
        <v>170.80489634748275</v>
      </c>
      <c r="G5010" s="34"/>
      <c r="H5010" s="1">
        <v>0</v>
      </c>
      <c r="I5010" s="1">
        <f>IF(Tabel1[[#This Row],[Netto afname 2024 (LDN)]]-Tabel1[[#This Row],[Wind profiel]]&lt;0,0,Tabel1[[#This Row],[Netto afname 2024 (LDN)]]-Tabel1[[#This Row],[Wind profiel]])</f>
        <v>0</v>
      </c>
      <c r="J5010" s="1">
        <f>Tabel1[[#This Row],[Wind profiel]]-Tabel1[[#This Row],[Netto afname 2024 (LDN)]]</f>
        <v>0</v>
      </c>
    </row>
    <row r="5011" spans="1:10" x14ac:dyDescent="0.2">
      <c r="A5011">
        <f t="shared" si="157"/>
        <v>7</v>
      </c>
      <c r="B5011" t="s">
        <v>5009</v>
      </c>
      <c r="C5011" s="1">
        <v>5.0650000000000001E-2</v>
      </c>
      <c r="D5011" s="1">
        <v>53.158933859822305</v>
      </c>
      <c r="E5011" s="1">
        <v>225.76000000000002</v>
      </c>
      <c r="F5011" s="1">
        <f t="shared" si="158"/>
        <v>172.65171614017771</v>
      </c>
      <c r="G5011" s="34"/>
      <c r="H5011" s="1">
        <v>0</v>
      </c>
      <c r="I5011" s="1">
        <f>IF(Tabel1[[#This Row],[Netto afname 2024 (LDN)]]-Tabel1[[#This Row],[Wind profiel]]&lt;0,0,Tabel1[[#This Row],[Netto afname 2024 (LDN)]]-Tabel1[[#This Row],[Wind profiel]])</f>
        <v>5.0650000000000001E-2</v>
      </c>
      <c r="J5011" s="1">
        <f>Tabel1[[#This Row],[Wind profiel]]-Tabel1[[#This Row],[Netto afname 2024 (LDN)]]</f>
        <v>-5.0650000000000001E-2</v>
      </c>
    </row>
    <row r="5012" spans="1:10" x14ac:dyDescent="0.2">
      <c r="A5012">
        <f t="shared" si="157"/>
        <v>7</v>
      </c>
      <c r="B5012" t="s">
        <v>5010</v>
      </c>
      <c r="C5012" s="1">
        <v>40.925200000000004</v>
      </c>
      <c r="D5012" s="1">
        <v>0.54294175715695958</v>
      </c>
      <c r="E5012" s="1">
        <v>130.48000000000002</v>
      </c>
      <c r="F5012" s="1">
        <f t="shared" si="158"/>
        <v>170.86225824284307</v>
      </c>
      <c r="G5012" s="34"/>
      <c r="H5012" s="1">
        <v>64.2</v>
      </c>
      <c r="I5012" s="1">
        <f>IF(Tabel1[[#This Row],[Netto afname 2024 (LDN)]]-Tabel1[[#This Row],[Wind profiel]]&lt;0,0,Tabel1[[#This Row],[Netto afname 2024 (LDN)]]-Tabel1[[#This Row],[Wind profiel]])</f>
        <v>0</v>
      </c>
      <c r="J5012" s="1">
        <f>Tabel1[[#This Row],[Wind profiel]]-Tabel1[[#This Row],[Netto afname 2024 (LDN)]]</f>
        <v>23.274799999999999</v>
      </c>
    </row>
    <row r="5013" spans="1:10" x14ac:dyDescent="0.2">
      <c r="A5013">
        <f t="shared" si="157"/>
        <v>7</v>
      </c>
      <c r="B5013" t="s">
        <v>5011</v>
      </c>
      <c r="C5013" s="1">
        <v>96.437600000000003</v>
      </c>
      <c r="D5013" s="1">
        <v>0</v>
      </c>
      <c r="E5013" s="1">
        <v>75.11999999999999</v>
      </c>
      <c r="F5013" s="1">
        <f t="shared" si="158"/>
        <v>171.55759999999998</v>
      </c>
      <c r="G5013" s="34"/>
      <c r="H5013" s="1">
        <v>271.10000000000002</v>
      </c>
      <c r="I5013" s="1">
        <f>IF(Tabel1[[#This Row],[Netto afname 2024 (LDN)]]-Tabel1[[#This Row],[Wind profiel]]&lt;0,0,Tabel1[[#This Row],[Netto afname 2024 (LDN)]]-Tabel1[[#This Row],[Wind profiel]])</f>
        <v>0</v>
      </c>
      <c r="J5013" s="1">
        <f>Tabel1[[#This Row],[Wind profiel]]-Tabel1[[#This Row],[Netto afname 2024 (LDN)]]</f>
        <v>174.66240000000002</v>
      </c>
    </row>
    <row r="5014" spans="1:10" x14ac:dyDescent="0.2">
      <c r="A5014">
        <f t="shared" si="157"/>
        <v>7</v>
      </c>
      <c r="B5014" t="s">
        <v>5012</v>
      </c>
      <c r="C5014" s="1">
        <v>155.69809999999998</v>
      </c>
      <c r="D5014" s="1">
        <v>0</v>
      </c>
      <c r="E5014" s="1">
        <v>19.759999999999998</v>
      </c>
      <c r="F5014" s="1">
        <f t="shared" si="158"/>
        <v>175.45809999999997</v>
      </c>
      <c r="G5014" s="34"/>
      <c r="H5014" s="1">
        <v>552.6</v>
      </c>
      <c r="I5014" s="1">
        <f>IF(Tabel1[[#This Row],[Netto afname 2024 (LDN)]]-Tabel1[[#This Row],[Wind profiel]]&lt;0,0,Tabel1[[#This Row],[Netto afname 2024 (LDN)]]-Tabel1[[#This Row],[Wind profiel]])</f>
        <v>0</v>
      </c>
      <c r="J5014" s="1">
        <f>Tabel1[[#This Row],[Wind profiel]]-Tabel1[[#This Row],[Netto afname 2024 (LDN)]]</f>
        <v>396.90190000000007</v>
      </c>
    </row>
    <row r="5015" spans="1:10" x14ac:dyDescent="0.2">
      <c r="A5015">
        <f t="shared" si="157"/>
        <v>7</v>
      </c>
      <c r="B5015" t="s">
        <v>5013</v>
      </c>
      <c r="C5015" s="1">
        <v>180.87114999999997</v>
      </c>
      <c r="D5015" s="1">
        <v>0</v>
      </c>
      <c r="E5015" s="1">
        <v>2.3199999999999998</v>
      </c>
      <c r="F5015" s="1">
        <f t="shared" si="158"/>
        <v>183.19114999999996</v>
      </c>
      <c r="G5015" s="34"/>
      <c r="H5015" s="1">
        <v>698.6</v>
      </c>
      <c r="I5015" s="1">
        <f>IF(Tabel1[[#This Row],[Netto afname 2024 (LDN)]]-Tabel1[[#This Row],[Wind profiel]]&lt;0,0,Tabel1[[#This Row],[Netto afname 2024 (LDN)]]-Tabel1[[#This Row],[Wind profiel]])</f>
        <v>0</v>
      </c>
      <c r="J5015" s="1">
        <f>Tabel1[[#This Row],[Wind profiel]]-Tabel1[[#This Row],[Netto afname 2024 (LDN)]]</f>
        <v>517.72885000000008</v>
      </c>
    </row>
    <row r="5016" spans="1:10" x14ac:dyDescent="0.2">
      <c r="A5016">
        <f t="shared" si="157"/>
        <v>7</v>
      </c>
      <c r="B5016" t="s">
        <v>5014</v>
      </c>
      <c r="C5016" s="1">
        <v>193.88820000000001</v>
      </c>
      <c r="D5016" s="1">
        <v>0</v>
      </c>
      <c r="E5016" s="1">
        <v>0</v>
      </c>
      <c r="F5016" s="1">
        <f t="shared" si="158"/>
        <v>193.88820000000001</v>
      </c>
      <c r="G5016" s="34"/>
      <c r="H5016" s="1">
        <v>558.4</v>
      </c>
      <c r="I5016" s="1">
        <f>IF(Tabel1[[#This Row],[Netto afname 2024 (LDN)]]-Tabel1[[#This Row],[Wind profiel]]&lt;0,0,Tabel1[[#This Row],[Netto afname 2024 (LDN)]]-Tabel1[[#This Row],[Wind profiel]])</f>
        <v>0</v>
      </c>
      <c r="J5016" s="1">
        <f>Tabel1[[#This Row],[Wind profiel]]-Tabel1[[#This Row],[Netto afname 2024 (LDN)]]</f>
        <v>364.51179999999999</v>
      </c>
    </row>
    <row r="5017" spans="1:10" x14ac:dyDescent="0.2">
      <c r="A5017">
        <f t="shared" si="157"/>
        <v>7</v>
      </c>
      <c r="B5017" t="s">
        <v>5015</v>
      </c>
      <c r="C5017" s="1">
        <v>190.2414</v>
      </c>
      <c r="D5017" s="1">
        <v>0</v>
      </c>
      <c r="E5017" s="1">
        <v>0</v>
      </c>
      <c r="F5017" s="1">
        <f t="shared" si="158"/>
        <v>190.2414</v>
      </c>
      <c r="G5017" s="34"/>
      <c r="H5017" s="1">
        <v>464.5</v>
      </c>
      <c r="I5017" s="1">
        <f>IF(Tabel1[[#This Row],[Netto afname 2024 (LDN)]]-Tabel1[[#This Row],[Wind profiel]]&lt;0,0,Tabel1[[#This Row],[Netto afname 2024 (LDN)]]-Tabel1[[#This Row],[Wind profiel]])</f>
        <v>0</v>
      </c>
      <c r="J5017" s="1">
        <f>Tabel1[[#This Row],[Wind profiel]]-Tabel1[[#This Row],[Netto afname 2024 (LDN)]]</f>
        <v>274.2586</v>
      </c>
    </row>
    <row r="5018" spans="1:10" x14ac:dyDescent="0.2">
      <c r="A5018">
        <f t="shared" si="157"/>
        <v>7</v>
      </c>
      <c r="B5018" t="s">
        <v>5016</v>
      </c>
      <c r="C5018" s="1">
        <v>229.29255000000001</v>
      </c>
      <c r="D5018" s="1">
        <v>0</v>
      </c>
      <c r="E5018" s="1">
        <v>0</v>
      </c>
      <c r="F5018" s="1">
        <f t="shared" si="158"/>
        <v>229.29255000000001</v>
      </c>
      <c r="G5018" s="34"/>
      <c r="H5018" s="1">
        <v>345.3</v>
      </c>
      <c r="I5018" s="1">
        <f>IF(Tabel1[[#This Row],[Netto afname 2024 (LDN)]]-Tabel1[[#This Row],[Wind profiel]]&lt;0,0,Tabel1[[#This Row],[Netto afname 2024 (LDN)]]-Tabel1[[#This Row],[Wind profiel]])</f>
        <v>0</v>
      </c>
      <c r="J5018" s="1">
        <f>Tabel1[[#This Row],[Wind profiel]]-Tabel1[[#This Row],[Netto afname 2024 (LDN)]]</f>
        <v>116.00745000000001</v>
      </c>
    </row>
    <row r="5019" spans="1:10" x14ac:dyDescent="0.2">
      <c r="A5019">
        <f t="shared" si="157"/>
        <v>7</v>
      </c>
      <c r="B5019" t="s">
        <v>5017</v>
      </c>
      <c r="C5019" s="1">
        <v>303.03895</v>
      </c>
      <c r="D5019" s="1">
        <v>0</v>
      </c>
      <c r="E5019" s="1">
        <v>0</v>
      </c>
      <c r="F5019" s="1">
        <f t="shared" si="158"/>
        <v>303.03895</v>
      </c>
      <c r="G5019" s="34"/>
      <c r="H5019" s="1">
        <v>189</v>
      </c>
      <c r="I5019" s="1">
        <f>IF(Tabel1[[#This Row],[Netto afname 2024 (LDN)]]-Tabel1[[#This Row],[Wind profiel]]&lt;0,0,Tabel1[[#This Row],[Netto afname 2024 (LDN)]]-Tabel1[[#This Row],[Wind profiel]])</f>
        <v>114.03895</v>
      </c>
      <c r="J5019" s="1">
        <f>Tabel1[[#This Row],[Wind profiel]]-Tabel1[[#This Row],[Netto afname 2024 (LDN)]]</f>
        <v>-114.03895</v>
      </c>
    </row>
    <row r="5020" spans="1:10" x14ac:dyDescent="0.2">
      <c r="A5020">
        <f t="shared" si="157"/>
        <v>7</v>
      </c>
      <c r="B5020" t="s">
        <v>5018</v>
      </c>
      <c r="C5020" s="1">
        <v>294.63105000000002</v>
      </c>
      <c r="D5020" s="1">
        <v>0</v>
      </c>
      <c r="E5020" s="1">
        <v>0</v>
      </c>
      <c r="F5020" s="1">
        <f t="shared" si="158"/>
        <v>294.63105000000002</v>
      </c>
      <c r="G5020" s="34"/>
      <c r="H5020" s="1">
        <v>993.8</v>
      </c>
      <c r="I5020" s="1">
        <f>IF(Tabel1[[#This Row],[Netto afname 2024 (LDN)]]-Tabel1[[#This Row],[Wind profiel]]&lt;0,0,Tabel1[[#This Row],[Netto afname 2024 (LDN)]]-Tabel1[[#This Row],[Wind profiel]])</f>
        <v>0</v>
      </c>
      <c r="J5020" s="1">
        <f>Tabel1[[#This Row],[Wind profiel]]-Tabel1[[#This Row],[Netto afname 2024 (LDN)]]</f>
        <v>699.16895</v>
      </c>
    </row>
    <row r="5021" spans="1:10" x14ac:dyDescent="0.2">
      <c r="A5021">
        <f t="shared" si="157"/>
        <v>7</v>
      </c>
      <c r="B5021" t="s">
        <v>5019</v>
      </c>
      <c r="C5021" s="1">
        <v>252.84479999999999</v>
      </c>
      <c r="D5021" s="1">
        <v>0</v>
      </c>
      <c r="E5021" s="1">
        <v>0</v>
      </c>
      <c r="F5021" s="1">
        <f t="shared" si="158"/>
        <v>252.84479999999999</v>
      </c>
      <c r="G5021" s="34"/>
      <c r="H5021" s="1">
        <v>990.2</v>
      </c>
      <c r="I5021" s="1">
        <f>IF(Tabel1[[#This Row],[Netto afname 2024 (LDN)]]-Tabel1[[#This Row],[Wind profiel]]&lt;0,0,Tabel1[[#This Row],[Netto afname 2024 (LDN)]]-Tabel1[[#This Row],[Wind profiel]])</f>
        <v>0</v>
      </c>
      <c r="J5021" s="1">
        <f>Tabel1[[#This Row],[Wind profiel]]-Tabel1[[#This Row],[Netto afname 2024 (LDN)]]</f>
        <v>737.35520000000008</v>
      </c>
    </row>
    <row r="5022" spans="1:10" x14ac:dyDescent="0.2">
      <c r="A5022">
        <f t="shared" si="157"/>
        <v>7</v>
      </c>
      <c r="B5022" t="s">
        <v>5020</v>
      </c>
      <c r="C5022" s="1">
        <v>208.62734999999998</v>
      </c>
      <c r="D5022" s="1">
        <v>0</v>
      </c>
      <c r="E5022" s="1">
        <v>0</v>
      </c>
      <c r="F5022" s="1">
        <f t="shared" si="158"/>
        <v>208.62734999999998</v>
      </c>
      <c r="G5022" s="34"/>
      <c r="H5022" s="1">
        <v>891.2</v>
      </c>
      <c r="I5022" s="1">
        <f>IF(Tabel1[[#This Row],[Netto afname 2024 (LDN)]]-Tabel1[[#This Row],[Wind profiel]]&lt;0,0,Tabel1[[#This Row],[Netto afname 2024 (LDN)]]-Tabel1[[#This Row],[Wind profiel]])</f>
        <v>0</v>
      </c>
      <c r="J5022" s="1">
        <f>Tabel1[[#This Row],[Wind profiel]]-Tabel1[[#This Row],[Netto afname 2024 (LDN)]]</f>
        <v>682.57265000000007</v>
      </c>
    </row>
    <row r="5023" spans="1:10" x14ac:dyDescent="0.2">
      <c r="A5023">
        <f t="shared" si="157"/>
        <v>7</v>
      </c>
      <c r="B5023" t="s">
        <v>5021</v>
      </c>
      <c r="C5023" s="1">
        <v>197.68694999999997</v>
      </c>
      <c r="D5023" s="1">
        <v>0</v>
      </c>
      <c r="E5023" s="1">
        <v>0.16</v>
      </c>
      <c r="F5023" s="1">
        <f t="shared" si="158"/>
        <v>197.84694999999996</v>
      </c>
      <c r="G5023" s="34"/>
      <c r="H5023" s="1">
        <v>843.5</v>
      </c>
      <c r="I5023" s="1">
        <f>IF(Tabel1[[#This Row],[Netto afname 2024 (LDN)]]-Tabel1[[#This Row],[Wind profiel]]&lt;0,0,Tabel1[[#This Row],[Netto afname 2024 (LDN)]]-Tabel1[[#This Row],[Wind profiel]])</f>
        <v>0</v>
      </c>
      <c r="J5023" s="1">
        <f>Tabel1[[#This Row],[Wind profiel]]-Tabel1[[#This Row],[Netto afname 2024 (LDN)]]</f>
        <v>645.81304999999998</v>
      </c>
    </row>
    <row r="5024" spans="1:10" x14ac:dyDescent="0.2">
      <c r="A5024">
        <f t="shared" si="157"/>
        <v>7</v>
      </c>
      <c r="B5024" t="s">
        <v>5022</v>
      </c>
      <c r="C5024" s="1">
        <v>176.41395</v>
      </c>
      <c r="D5024" s="1">
        <v>0</v>
      </c>
      <c r="E5024" s="1">
        <v>23.68</v>
      </c>
      <c r="F5024" s="1">
        <f t="shared" si="158"/>
        <v>200.09395000000001</v>
      </c>
      <c r="G5024" s="34"/>
      <c r="H5024" s="1">
        <v>1131.3</v>
      </c>
      <c r="I5024" s="1">
        <f>IF(Tabel1[[#This Row],[Netto afname 2024 (LDN)]]-Tabel1[[#This Row],[Wind profiel]]&lt;0,0,Tabel1[[#This Row],[Netto afname 2024 (LDN)]]-Tabel1[[#This Row],[Wind profiel]])</f>
        <v>0</v>
      </c>
      <c r="J5024" s="1">
        <f>Tabel1[[#This Row],[Wind profiel]]-Tabel1[[#This Row],[Netto afname 2024 (LDN)]]</f>
        <v>954.88604999999995</v>
      </c>
    </row>
    <row r="5025" spans="1:10" x14ac:dyDescent="0.2">
      <c r="A5025">
        <f t="shared" si="157"/>
        <v>7</v>
      </c>
      <c r="B5025" t="s">
        <v>5023</v>
      </c>
      <c r="C5025" s="1">
        <v>88.232300000000009</v>
      </c>
      <c r="D5025" s="1">
        <v>0</v>
      </c>
      <c r="E5025" s="1">
        <v>105.04</v>
      </c>
      <c r="F5025" s="1">
        <f t="shared" si="158"/>
        <v>193.27230000000003</v>
      </c>
      <c r="G5025" s="34"/>
      <c r="H5025" s="1">
        <v>1096.3</v>
      </c>
      <c r="I5025" s="1">
        <f>IF(Tabel1[[#This Row],[Netto afname 2024 (LDN)]]-Tabel1[[#This Row],[Wind profiel]]&lt;0,0,Tabel1[[#This Row],[Netto afname 2024 (LDN)]]-Tabel1[[#This Row],[Wind profiel]])</f>
        <v>0</v>
      </c>
      <c r="J5025" s="1">
        <f>Tabel1[[#This Row],[Wind profiel]]-Tabel1[[#This Row],[Netto afname 2024 (LDN)]]</f>
        <v>1008.0676999999999</v>
      </c>
    </row>
    <row r="5026" spans="1:10" x14ac:dyDescent="0.2">
      <c r="A5026">
        <f t="shared" si="157"/>
        <v>7</v>
      </c>
      <c r="B5026" t="s">
        <v>5024</v>
      </c>
      <c r="C5026" s="1">
        <v>9.7248000000000001</v>
      </c>
      <c r="D5026" s="1">
        <v>20.681145113524188</v>
      </c>
      <c r="E5026" s="1">
        <v>209.04000000000002</v>
      </c>
      <c r="F5026" s="1">
        <f t="shared" si="158"/>
        <v>198.08365488647581</v>
      </c>
      <c r="G5026" s="34"/>
      <c r="H5026" s="1">
        <v>789.7</v>
      </c>
      <c r="I5026" s="1">
        <f>IF(Tabel1[[#This Row],[Netto afname 2024 (LDN)]]-Tabel1[[#This Row],[Wind profiel]]&lt;0,0,Tabel1[[#This Row],[Netto afname 2024 (LDN)]]-Tabel1[[#This Row],[Wind profiel]])</f>
        <v>0</v>
      </c>
      <c r="J5026" s="1">
        <f>Tabel1[[#This Row],[Wind profiel]]-Tabel1[[#This Row],[Netto afname 2024 (LDN)]]</f>
        <v>779.97520000000009</v>
      </c>
    </row>
    <row r="5027" spans="1:10" x14ac:dyDescent="0.2">
      <c r="A5027">
        <f t="shared" si="157"/>
        <v>7</v>
      </c>
      <c r="B5027" t="s">
        <v>5025</v>
      </c>
      <c r="C5027" s="1">
        <v>24.463949999999997</v>
      </c>
      <c r="D5027" s="1">
        <v>74.136229022704839</v>
      </c>
      <c r="E5027" s="1">
        <v>248.56</v>
      </c>
      <c r="F5027" s="1">
        <f t="shared" si="158"/>
        <v>198.88772097729517</v>
      </c>
      <c r="G5027" s="34"/>
      <c r="H5027" s="1">
        <v>752.7</v>
      </c>
      <c r="I5027" s="1">
        <f>IF(Tabel1[[#This Row],[Netto afname 2024 (LDN)]]-Tabel1[[#This Row],[Wind profiel]]&lt;0,0,Tabel1[[#This Row],[Netto afname 2024 (LDN)]]-Tabel1[[#This Row],[Wind profiel]])</f>
        <v>0</v>
      </c>
      <c r="J5027" s="1">
        <f>Tabel1[[#This Row],[Wind profiel]]-Tabel1[[#This Row],[Netto afname 2024 (LDN)]]</f>
        <v>728.23605000000009</v>
      </c>
    </row>
    <row r="5028" spans="1:10" x14ac:dyDescent="0.2">
      <c r="A5028">
        <f t="shared" si="157"/>
        <v>7</v>
      </c>
      <c r="B5028" t="s">
        <v>5026</v>
      </c>
      <c r="C5028" s="1">
        <v>29.63025</v>
      </c>
      <c r="D5028" s="1">
        <v>108.83514313919052</v>
      </c>
      <c r="E5028" s="1">
        <v>269.76</v>
      </c>
      <c r="F5028" s="1">
        <f t="shared" si="158"/>
        <v>190.55510686080947</v>
      </c>
      <c r="G5028" s="34"/>
      <c r="H5028" s="1">
        <v>602.6</v>
      </c>
      <c r="I5028" s="1">
        <f>IF(Tabel1[[#This Row],[Netto afname 2024 (LDN)]]-Tabel1[[#This Row],[Wind profiel]]&lt;0,0,Tabel1[[#This Row],[Netto afname 2024 (LDN)]]-Tabel1[[#This Row],[Wind profiel]])</f>
        <v>0</v>
      </c>
      <c r="J5028" s="1">
        <f>Tabel1[[#This Row],[Wind profiel]]-Tabel1[[#This Row],[Netto afname 2024 (LDN)]]</f>
        <v>572.96974999999998</v>
      </c>
    </row>
    <row r="5029" spans="1:10" x14ac:dyDescent="0.2">
      <c r="A5029">
        <f t="shared" si="157"/>
        <v>7</v>
      </c>
      <c r="B5029" t="s">
        <v>5027</v>
      </c>
      <c r="C5029" s="1">
        <v>9.3195999999999994</v>
      </c>
      <c r="D5029" s="1">
        <v>156.21915103652515</v>
      </c>
      <c r="E5029" s="1">
        <v>322.47999999999996</v>
      </c>
      <c r="F5029" s="1">
        <f t="shared" si="158"/>
        <v>175.58044896347479</v>
      </c>
      <c r="G5029" s="34"/>
      <c r="H5029" s="1">
        <v>630.29999999999995</v>
      </c>
      <c r="I5029" s="1">
        <f>IF(Tabel1[[#This Row],[Netto afname 2024 (LDN)]]-Tabel1[[#This Row],[Wind profiel]]&lt;0,0,Tabel1[[#This Row],[Netto afname 2024 (LDN)]]-Tabel1[[#This Row],[Wind profiel]])</f>
        <v>0</v>
      </c>
      <c r="J5029" s="1">
        <f>Tabel1[[#This Row],[Wind profiel]]-Tabel1[[#This Row],[Netto afname 2024 (LDN)]]</f>
        <v>620.98039999999992</v>
      </c>
    </row>
    <row r="5030" spans="1:10" x14ac:dyDescent="0.2">
      <c r="A5030">
        <f t="shared" si="157"/>
        <v>7</v>
      </c>
      <c r="B5030" t="s">
        <v>5028</v>
      </c>
      <c r="C5030" s="1">
        <v>2.3805499999999999</v>
      </c>
      <c r="D5030" s="1">
        <v>202.9121421520237</v>
      </c>
      <c r="E5030" s="1">
        <v>375.03999999999996</v>
      </c>
      <c r="F5030" s="1">
        <f t="shared" si="158"/>
        <v>174.50840784797629</v>
      </c>
      <c r="G5030" s="34"/>
      <c r="H5030" s="1">
        <v>358.6</v>
      </c>
      <c r="I5030" s="1">
        <f>IF(Tabel1[[#This Row],[Netto afname 2024 (LDN)]]-Tabel1[[#This Row],[Wind profiel]]&lt;0,0,Tabel1[[#This Row],[Netto afname 2024 (LDN)]]-Tabel1[[#This Row],[Wind profiel]])</f>
        <v>0</v>
      </c>
      <c r="J5030" s="1">
        <f>Tabel1[[#This Row],[Wind profiel]]-Tabel1[[#This Row],[Netto afname 2024 (LDN)]]</f>
        <v>356.21944999999999</v>
      </c>
    </row>
    <row r="5031" spans="1:10" x14ac:dyDescent="0.2">
      <c r="A5031">
        <f t="shared" si="157"/>
        <v>7</v>
      </c>
      <c r="B5031" t="s">
        <v>5029</v>
      </c>
      <c r="C5031" s="1">
        <v>4.6091499999999996</v>
      </c>
      <c r="D5031" s="1">
        <v>179.3188548864758</v>
      </c>
      <c r="E5031" s="1">
        <v>348.88</v>
      </c>
      <c r="F5031" s="1">
        <f t="shared" si="158"/>
        <v>174.17029511352419</v>
      </c>
      <c r="G5031" s="34"/>
      <c r="H5031" s="1">
        <v>434.9</v>
      </c>
      <c r="I5031" s="1">
        <f>IF(Tabel1[[#This Row],[Netto afname 2024 (LDN)]]-Tabel1[[#This Row],[Wind profiel]]&lt;0,0,Tabel1[[#This Row],[Netto afname 2024 (LDN)]]-Tabel1[[#This Row],[Wind profiel]])</f>
        <v>0</v>
      </c>
      <c r="J5031" s="1">
        <f>Tabel1[[#This Row],[Wind profiel]]-Tabel1[[#This Row],[Netto afname 2024 (LDN)]]</f>
        <v>430.29084999999998</v>
      </c>
    </row>
    <row r="5032" spans="1:10" x14ac:dyDescent="0.2">
      <c r="A5032">
        <f t="shared" si="157"/>
        <v>7</v>
      </c>
      <c r="B5032" t="s">
        <v>5030</v>
      </c>
      <c r="C5032" s="1">
        <v>0.25324999999999998</v>
      </c>
      <c r="D5032" s="1">
        <v>174.82724580454098</v>
      </c>
      <c r="E5032" s="1">
        <v>346.64</v>
      </c>
      <c r="F5032" s="1">
        <f t="shared" si="158"/>
        <v>172.06600419545899</v>
      </c>
      <c r="G5032" s="34"/>
      <c r="H5032" s="1">
        <v>466.4</v>
      </c>
      <c r="I5032" s="1">
        <f>IF(Tabel1[[#This Row],[Netto afname 2024 (LDN)]]-Tabel1[[#This Row],[Wind profiel]]&lt;0,0,Tabel1[[#This Row],[Netto afname 2024 (LDN)]]-Tabel1[[#This Row],[Wind profiel]])</f>
        <v>0</v>
      </c>
      <c r="J5032" s="1">
        <f>Tabel1[[#This Row],[Wind profiel]]-Tabel1[[#This Row],[Netto afname 2024 (LDN)]]</f>
        <v>466.14675</v>
      </c>
    </row>
    <row r="5033" spans="1:10" x14ac:dyDescent="0.2">
      <c r="A5033">
        <f t="shared" si="157"/>
        <v>7</v>
      </c>
      <c r="B5033" t="s">
        <v>5031</v>
      </c>
      <c r="C5033" s="1">
        <v>0</v>
      </c>
      <c r="D5033" s="1">
        <v>196.89042448173743</v>
      </c>
      <c r="E5033" s="1">
        <v>373.52</v>
      </c>
      <c r="F5033" s="1">
        <f t="shared" si="158"/>
        <v>176.62957551826256</v>
      </c>
      <c r="G5033" s="34"/>
      <c r="H5033" s="1">
        <v>434.6</v>
      </c>
      <c r="I5033" s="1">
        <f>IF(Tabel1[[#This Row],[Netto afname 2024 (LDN)]]-Tabel1[[#This Row],[Wind profiel]]&lt;0,0,Tabel1[[#This Row],[Netto afname 2024 (LDN)]]-Tabel1[[#This Row],[Wind profiel]])</f>
        <v>0</v>
      </c>
      <c r="J5033" s="1">
        <f>Tabel1[[#This Row],[Wind profiel]]-Tabel1[[#This Row],[Netto afname 2024 (LDN)]]</f>
        <v>434.6</v>
      </c>
    </row>
    <row r="5034" spans="1:10" x14ac:dyDescent="0.2">
      <c r="A5034">
        <f t="shared" si="157"/>
        <v>7</v>
      </c>
      <c r="B5034" t="s">
        <v>5032</v>
      </c>
      <c r="C5034" s="1">
        <v>0</v>
      </c>
      <c r="D5034" s="1">
        <v>190.91806515301087</v>
      </c>
      <c r="E5034" s="1">
        <v>362.64000000000004</v>
      </c>
      <c r="F5034" s="1">
        <f t="shared" si="158"/>
        <v>171.72193484698917</v>
      </c>
      <c r="G5034" s="34"/>
      <c r="H5034" s="1">
        <v>465.7</v>
      </c>
      <c r="I5034" s="1">
        <f>IF(Tabel1[[#This Row],[Netto afname 2024 (LDN)]]-Tabel1[[#This Row],[Wind profiel]]&lt;0,0,Tabel1[[#This Row],[Netto afname 2024 (LDN)]]-Tabel1[[#This Row],[Wind profiel]])</f>
        <v>0</v>
      </c>
      <c r="J5034" s="1">
        <f>Tabel1[[#This Row],[Wind profiel]]-Tabel1[[#This Row],[Netto afname 2024 (LDN)]]</f>
        <v>465.7</v>
      </c>
    </row>
    <row r="5035" spans="1:10" x14ac:dyDescent="0.2">
      <c r="A5035">
        <f t="shared" si="157"/>
        <v>7</v>
      </c>
      <c r="B5035" t="s">
        <v>5033</v>
      </c>
      <c r="C5035" s="1">
        <v>0</v>
      </c>
      <c r="D5035" s="1">
        <v>141.51036525172753</v>
      </c>
      <c r="E5035" s="1">
        <v>309.68</v>
      </c>
      <c r="F5035" s="1">
        <f t="shared" si="158"/>
        <v>168.16963474827247</v>
      </c>
      <c r="G5035" s="34"/>
      <c r="H5035" s="1">
        <v>425.1</v>
      </c>
      <c r="I5035" s="1">
        <f>IF(Tabel1[[#This Row],[Netto afname 2024 (LDN)]]-Tabel1[[#This Row],[Wind profiel]]&lt;0,0,Tabel1[[#This Row],[Netto afname 2024 (LDN)]]-Tabel1[[#This Row],[Wind profiel]])</f>
        <v>0</v>
      </c>
      <c r="J5035" s="1">
        <f>Tabel1[[#This Row],[Wind profiel]]-Tabel1[[#This Row],[Netto afname 2024 (LDN)]]</f>
        <v>425.1</v>
      </c>
    </row>
    <row r="5036" spans="1:10" x14ac:dyDescent="0.2">
      <c r="A5036">
        <f t="shared" si="157"/>
        <v>7</v>
      </c>
      <c r="B5036" t="s">
        <v>5034</v>
      </c>
      <c r="C5036" s="1">
        <v>3.7987500000000001</v>
      </c>
      <c r="D5036" s="1">
        <v>28.183613030602171</v>
      </c>
      <c r="E5036" s="1">
        <v>192.16</v>
      </c>
      <c r="F5036" s="1">
        <f t="shared" si="158"/>
        <v>167.77513696939783</v>
      </c>
      <c r="G5036" s="34"/>
      <c r="H5036" s="1">
        <v>376.9</v>
      </c>
      <c r="I5036" s="1">
        <f>IF(Tabel1[[#This Row],[Netto afname 2024 (LDN)]]-Tabel1[[#This Row],[Wind profiel]]&lt;0,0,Tabel1[[#This Row],[Netto afname 2024 (LDN)]]-Tabel1[[#This Row],[Wind profiel]])</f>
        <v>0</v>
      </c>
      <c r="J5036" s="1">
        <f>Tabel1[[#This Row],[Wind profiel]]-Tabel1[[#This Row],[Netto afname 2024 (LDN)]]</f>
        <v>373.10124999999999</v>
      </c>
    </row>
    <row r="5037" spans="1:10" x14ac:dyDescent="0.2">
      <c r="A5037">
        <f t="shared" si="157"/>
        <v>7</v>
      </c>
      <c r="B5037" t="s">
        <v>5035</v>
      </c>
      <c r="C5037" s="1">
        <v>69.643749999999997</v>
      </c>
      <c r="D5037" s="1">
        <v>0</v>
      </c>
      <c r="E5037" s="1">
        <v>98.48</v>
      </c>
      <c r="F5037" s="1">
        <f t="shared" si="158"/>
        <v>168.12375</v>
      </c>
      <c r="G5037" s="34"/>
      <c r="H5037" s="1">
        <v>376.8</v>
      </c>
      <c r="I5037" s="1">
        <f>IF(Tabel1[[#This Row],[Netto afname 2024 (LDN)]]-Tabel1[[#This Row],[Wind profiel]]&lt;0,0,Tabel1[[#This Row],[Netto afname 2024 (LDN)]]-Tabel1[[#This Row],[Wind profiel]])</f>
        <v>0</v>
      </c>
      <c r="J5037" s="1">
        <f>Tabel1[[#This Row],[Wind profiel]]-Tabel1[[#This Row],[Netto afname 2024 (LDN)]]</f>
        <v>307.15625</v>
      </c>
    </row>
    <row r="5038" spans="1:10" x14ac:dyDescent="0.2">
      <c r="A5038">
        <f t="shared" si="157"/>
        <v>7</v>
      </c>
      <c r="B5038" t="s">
        <v>5036</v>
      </c>
      <c r="C5038" s="1">
        <v>144.30185</v>
      </c>
      <c r="D5038" s="1">
        <v>0</v>
      </c>
      <c r="E5038" s="1">
        <v>26.240000000000002</v>
      </c>
      <c r="F5038" s="1">
        <f t="shared" si="158"/>
        <v>170.54185000000001</v>
      </c>
      <c r="G5038" s="34"/>
      <c r="H5038" s="1">
        <v>344</v>
      </c>
      <c r="I5038" s="1">
        <f>IF(Tabel1[[#This Row],[Netto afname 2024 (LDN)]]-Tabel1[[#This Row],[Wind profiel]]&lt;0,0,Tabel1[[#This Row],[Netto afname 2024 (LDN)]]-Tabel1[[#This Row],[Wind profiel]])</f>
        <v>0</v>
      </c>
      <c r="J5038" s="1">
        <f>Tabel1[[#This Row],[Wind profiel]]-Tabel1[[#This Row],[Netto afname 2024 (LDN)]]</f>
        <v>199.69815</v>
      </c>
    </row>
    <row r="5039" spans="1:10" x14ac:dyDescent="0.2">
      <c r="A5039">
        <f t="shared" si="157"/>
        <v>7</v>
      </c>
      <c r="B5039" t="s">
        <v>5037</v>
      </c>
      <c r="C5039" s="1">
        <v>166.68915000000001</v>
      </c>
      <c r="D5039" s="1">
        <v>0</v>
      </c>
      <c r="E5039" s="1">
        <v>2.3200000000000003</v>
      </c>
      <c r="F5039" s="1">
        <f t="shared" si="158"/>
        <v>169.00915000000001</v>
      </c>
      <c r="G5039" s="34"/>
      <c r="H5039" s="1">
        <v>396.7</v>
      </c>
      <c r="I5039" s="1">
        <f>IF(Tabel1[[#This Row],[Netto afname 2024 (LDN)]]-Tabel1[[#This Row],[Wind profiel]]&lt;0,0,Tabel1[[#This Row],[Netto afname 2024 (LDN)]]-Tabel1[[#This Row],[Wind profiel]])</f>
        <v>0</v>
      </c>
      <c r="J5039" s="1">
        <f>Tabel1[[#This Row],[Wind profiel]]-Tabel1[[#This Row],[Netto afname 2024 (LDN)]]</f>
        <v>230.01084999999998</v>
      </c>
    </row>
    <row r="5040" spans="1:10" x14ac:dyDescent="0.2">
      <c r="A5040">
        <f t="shared" si="157"/>
        <v>7</v>
      </c>
      <c r="B5040" t="s">
        <v>5038</v>
      </c>
      <c r="C5040" s="1">
        <v>168.00605000000002</v>
      </c>
      <c r="D5040" s="1">
        <v>0</v>
      </c>
      <c r="E5040" s="1">
        <v>0</v>
      </c>
      <c r="F5040" s="1">
        <f t="shared" si="158"/>
        <v>168.00605000000002</v>
      </c>
      <c r="G5040" s="34"/>
      <c r="H5040" s="1">
        <v>487.3</v>
      </c>
      <c r="I5040" s="1">
        <f>IF(Tabel1[[#This Row],[Netto afname 2024 (LDN)]]-Tabel1[[#This Row],[Wind profiel]]&lt;0,0,Tabel1[[#This Row],[Netto afname 2024 (LDN)]]-Tabel1[[#This Row],[Wind profiel]])</f>
        <v>0</v>
      </c>
      <c r="J5040" s="1">
        <f>Tabel1[[#This Row],[Wind profiel]]-Tabel1[[#This Row],[Netto afname 2024 (LDN)]]</f>
        <v>319.29395</v>
      </c>
    </row>
    <row r="5041" spans="1:10" x14ac:dyDescent="0.2">
      <c r="A5041">
        <f t="shared" si="157"/>
        <v>7</v>
      </c>
      <c r="B5041" t="s">
        <v>5039</v>
      </c>
      <c r="C5041" s="1">
        <v>159.85140000000001</v>
      </c>
      <c r="D5041" s="1">
        <v>0</v>
      </c>
      <c r="E5041" s="1">
        <v>0</v>
      </c>
      <c r="F5041" s="1">
        <f t="shared" si="158"/>
        <v>159.85140000000001</v>
      </c>
      <c r="G5041" s="34"/>
      <c r="H5041" s="1">
        <v>444.1</v>
      </c>
      <c r="I5041" s="1">
        <f>IF(Tabel1[[#This Row],[Netto afname 2024 (LDN)]]-Tabel1[[#This Row],[Wind profiel]]&lt;0,0,Tabel1[[#This Row],[Netto afname 2024 (LDN)]]-Tabel1[[#This Row],[Wind profiel]])</f>
        <v>0</v>
      </c>
      <c r="J5041" s="1">
        <f>Tabel1[[#This Row],[Wind profiel]]-Tabel1[[#This Row],[Netto afname 2024 (LDN)]]</f>
        <v>284.24860000000001</v>
      </c>
    </row>
    <row r="5042" spans="1:10" x14ac:dyDescent="0.2">
      <c r="A5042">
        <f t="shared" si="157"/>
        <v>7</v>
      </c>
      <c r="B5042" t="s">
        <v>5040</v>
      </c>
      <c r="C5042" s="1">
        <v>165.47354999999999</v>
      </c>
      <c r="D5042" s="1">
        <v>0</v>
      </c>
      <c r="E5042" s="1">
        <v>0</v>
      </c>
      <c r="F5042" s="1">
        <f t="shared" si="158"/>
        <v>165.47354999999999</v>
      </c>
      <c r="G5042" s="34"/>
      <c r="H5042" s="1">
        <v>457.8</v>
      </c>
      <c r="I5042" s="1">
        <f>IF(Tabel1[[#This Row],[Netto afname 2024 (LDN)]]-Tabel1[[#This Row],[Wind profiel]]&lt;0,0,Tabel1[[#This Row],[Netto afname 2024 (LDN)]]-Tabel1[[#This Row],[Wind profiel]])</f>
        <v>0</v>
      </c>
      <c r="J5042" s="1">
        <f>Tabel1[[#This Row],[Wind profiel]]-Tabel1[[#This Row],[Netto afname 2024 (LDN)]]</f>
        <v>292.32645000000002</v>
      </c>
    </row>
    <row r="5043" spans="1:10" x14ac:dyDescent="0.2">
      <c r="A5043">
        <f t="shared" si="157"/>
        <v>7</v>
      </c>
      <c r="B5043" t="s">
        <v>5041</v>
      </c>
      <c r="C5043" s="1">
        <v>162.5865</v>
      </c>
      <c r="D5043" s="1">
        <v>0</v>
      </c>
      <c r="E5043" s="1">
        <v>0</v>
      </c>
      <c r="F5043" s="1">
        <f t="shared" si="158"/>
        <v>162.5865</v>
      </c>
      <c r="G5043" s="34"/>
      <c r="H5043" s="1">
        <v>440.1</v>
      </c>
      <c r="I5043" s="1">
        <f>IF(Tabel1[[#This Row],[Netto afname 2024 (LDN)]]-Tabel1[[#This Row],[Wind profiel]]&lt;0,0,Tabel1[[#This Row],[Netto afname 2024 (LDN)]]-Tabel1[[#This Row],[Wind profiel]])</f>
        <v>0</v>
      </c>
      <c r="J5043" s="1">
        <f>Tabel1[[#This Row],[Wind profiel]]-Tabel1[[#This Row],[Netto afname 2024 (LDN)]]</f>
        <v>277.51350000000002</v>
      </c>
    </row>
    <row r="5044" spans="1:10" x14ac:dyDescent="0.2">
      <c r="A5044">
        <f t="shared" si="157"/>
        <v>7</v>
      </c>
      <c r="B5044" t="s">
        <v>5042</v>
      </c>
      <c r="C5044" s="1">
        <v>159.4462</v>
      </c>
      <c r="D5044" s="1">
        <v>0</v>
      </c>
      <c r="E5044" s="1">
        <v>0</v>
      </c>
      <c r="F5044" s="1">
        <f t="shared" si="158"/>
        <v>159.4462</v>
      </c>
      <c r="G5044" s="34"/>
      <c r="H5044" s="1">
        <v>442.8</v>
      </c>
      <c r="I5044" s="1">
        <f>IF(Tabel1[[#This Row],[Netto afname 2024 (LDN)]]-Tabel1[[#This Row],[Wind profiel]]&lt;0,0,Tabel1[[#This Row],[Netto afname 2024 (LDN)]]-Tabel1[[#This Row],[Wind profiel]])</f>
        <v>0</v>
      </c>
      <c r="J5044" s="1">
        <f>Tabel1[[#This Row],[Wind profiel]]-Tabel1[[#This Row],[Netto afname 2024 (LDN)]]</f>
        <v>283.35379999999998</v>
      </c>
    </row>
    <row r="5045" spans="1:10" x14ac:dyDescent="0.2">
      <c r="A5045">
        <f t="shared" si="157"/>
        <v>7</v>
      </c>
      <c r="B5045" t="s">
        <v>5043</v>
      </c>
      <c r="C5045" s="1">
        <v>154.02665000000002</v>
      </c>
      <c r="D5045" s="1">
        <v>0</v>
      </c>
      <c r="E5045" s="1">
        <v>0</v>
      </c>
      <c r="F5045" s="1">
        <f t="shared" si="158"/>
        <v>154.02665000000002</v>
      </c>
      <c r="G5045" s="34"/>
      <c r="H5045" s="1">
        <v>504.8</v>
      </c>
      <c r="I5045" s="1">
        <f>IF(Tabel1[[#This Row],[Netto afname 2024 (LDN)]]-Tabel1[[#This Row],[Wind profiel]]&lt;0,0,Tabel1[[#This Row],[Netto afname 2024 (LDN)]]-Tabel1[[#This Row],[Wind profiel]])</f>
        <v>0</v>
      </c>
      <c r="J5045" s="1">
        <f>Tabel1[[#This Row],[Wind profiel]]-Tabel1[[#This Row],[Netto afname 2024 (LDN)]]</f>
        <v>350.77334999999999</v>
      </c>
    </row>
    <row r="5046" spans="1:10" x14ac:dyDescent="0.2">
      <c r="A5046">
        <f t="shared" si="157"/>
        <v>7</v>
      </c>
      <c r="B5046" t="s">
        <v>5044</v>
      </c>
      <c r="C5046" s="1">
        <v>157.62280000000001</v>
      </c>
      <c r="D5046" s="1">
        <v>0</v>
      </c>
      <c r="E5046" s="1">
        <v>0</v>
      </c>
      <c r="F5046" s="1">
        <f t="shared" si="158"/>
        <v>157.62280000000001</v>
      </c>
      <c r="G5046" s="34"/>
      <c r="H5046" s="1">
        <v>490.8</v>
      </c>
      <c r="I5046" s="1">
        <f>IF(Tabel1[[#This Row],[Netto afname 2024 (LDN)]]-Tabel1[[#This Row],[Wind profiel]]&lt;0,0,Tabel1[[#This Row],[Netto afname 2024 (LDN)]]-Tabel1[[#This Row],[Wind profiel]])</f>
        <v>0</v>
      </c>
      <c r="J5046" s="1">
        <f>Tabel1[[#This Row],[Wind profiel]]-Tabel1[[#This Row],[Netto afname 2024 (LDN)]]</f>
        <v>333.17719999999997</v>
      </c>
    </row>
    <row r="5047" spans="1:10" x14ac:dyDescent="0.2">
      <c r="A5047">
        <f t="shared" si="157"/>
        <v>7</v>
      </c>
      <c r="B5047" t="s">
        <v>5045</v>
      </c>
      <c r="C5047" s="1">
        <v>154.12795</v>
      </c>
      <c r="D5047" s="1">
        <v>0</v>
      </c>
      <c r="E5047" s="1">
        <v>0.08</v>
      </c>
      <c r="F5047" s="1">
        <f t="shared" si="158"/>
        <v>154.20795000000001</v>
      </c>
      <c r="G5047" s="34"/>
      <c r="H5047" s="1">
        <v>464.2</v>
      </c>
      <c r="I5047" s="1">
        <f>IF(Tabel1[[#This Row],[Netto afname 2024 (LDN)]]-Tabel1[[#This Row],[Wind profiel]]&lt;0,0,Tabel1[[#This Row],[Netto afname 2024 (LDN)]]-Tabel1[[#This Row],[Wind profiel]])</f>
        <v>0</v>
      </c>
      <c r="J5047" s="1">
        <f>Tabel1[[#This Row],[Wind profiel]]-Tabel1[[#This Row],[Netto afname 2024 (LDN)]]</f>
        <v>310.07204999999999</v>
      </c>
    </row>
    <row r="5048" spans="1:10" x14ac:dyDescent="0.2">
      <c r="A5048">
        <f t="shared" si="157"/>
        <v>7</v>
      </c>
      <c r="B5048" t="s">
        <v>5046</v>
      </c>
      <c r="C5048" s="1">
        <v>131.18349999999998</v>
      </c>
      <c r="D5048" s="1">
        <v>0</v>
      </c>
      <c r="E5048" s="1">
        <v>23.68</v>
      </c>
      <c r="F5048" s="1">
        <f t="shared" si="158"/>
        <v>154.86349999999999</v>
      </c>
      <c r="G5048" s="34"/>
      <c r="H5048" s="1">
        <v>404.1</v>
      </c>
      <c r="I5048" s="1">
        <f>IF(Tabel1[[#This Row],[Netto afname 2024 (LDN)]]-Tabel1[[#This Row],[Wind profiel]]&lt;0,0,Tabel1[[#This Row],[Netto afname 2024 (LDN)]]-Tabel1[[#This Row],[Wind profiel]])</f>
        <v>0</v>
      </c>
      <c r="J5048" s="1">
        <f>Tabel1[[#This Row],[Wind profiel]]-Tabel1[[#This Row],[Netto afname 2024 (LDN)]]</f>
        <v>272.91650000000004</v>
      </c>
    </row>
    <row r="5049" spans="1:10" x14ac:dyDescent="0.2">
      <c r="A5049">
        <f t="shared" si="157"/>
        <v>7</v>
      </c>
      <c r="B5049" t="s">
        <v>5047</v>
      </c>
      <c r="C5049" s="1">
        <v>40.114800000000002</v>
      </c>
      <c r="D5049" s="1">
        <v>2.3692003948667324</v>
      </c>
      <c r="E5049" s="1">
        <v>112.96</v>
      </c>
      <c r="F5049" s="1">
        <f t="shared" si="158"/>
        <v>150.70559960513324</v>
      </c>
      <c r="G5049" s="34"/>
      <c r="H5049" s="1">
        <v>446.1</v>
      </c>
      <c r="I5049" s="1">
        <f>IF(Tabel1[[#This Row],[Netto afname 2024 (LDN)]]-Tabel1[[#This Row],[Wind profiel]]&lt;0,0,Tabel1[[#This Row],[Netto afname 2024 (LDN)]]-Tabel1[[#This Row],[Wind profiel]])</f>
        <v>0</v>
      </c>
      <c r="J5049" s="1">
        <f>Tabel1[[#This Row],[Wind profiel]]-Tabel1[[#This Row],[Netto afname 2024 (LDN)]]</f>
        <v>405.98520000000002</v>
      </c>
    </row>
    <row r="5050" spans="1:10" x14ac:dyDescent="0.2">
      <c r="A5050">
        <f t="shared" si="157"/>
        <v>7</v>
      </c>
      <c r="B5050" t="s">
        <v>5048</v>
      </c>
      <c r="C5050" s="1">
        <v>0</v>
      </c>
      <c r="D5050" s="1">
        <v>54.540967423494571</v>
      </c>
      <c r="E5050" s="1">
        <v>215.99999999999997</v>
      </c>
      <c r="F5050" s="1">
        <f t="shared" si="158"/>
        <v>161.45903257650539</v>
      </c>
      <c r="G5050" s="34"/>
      <c r="H5050" s="1">
        <v>314.10000000000002</v>
      </c>
      <c r="I5050" s="1">
        <f>IF(Tabel1[[#This Row],[Netto afname 2024 (LDN)]]-Tabel1[[#This Row],[Wind profiel]]&lt;0,0,Tabel1[[#This Row],[Netto afname 2024 (LDN)]]-Tabel1[[#This Row],[Wind profiel]])</f>
        <v>0</v>
      </c>
      <c r="J5050" s="1">
        <f>Tabel1[[#This Row],[Wind profiel]]-Tabel1[[#This Row],[Netto afname 2024 (LDN)]]</f>
        <v>314.10000000000002</v>
      </c>
    </row>
    <row r="5051" spans="1:10" x14ac:dyDescent="0.2">
      <c r="A5051">
        <f t="shared" si="157"/>
        <v>7</v>
      </c>
      <c r="B5051" t="s">
        <v>5049</v>
      </c>
      <c r="C5051" s="1">
        <v>5.0650000000000001E-2</v>
      </c>
      <c r="D5051" s="1">
        <v>142.49753208292202</v>
      </c>
      <c r="E5051" s="1">
        <v>313.52</v>
      </c>
      <c r="F5051" s="1">
        <f t="shared" si="158"/>
        <v>171.07311791707798</v>
      </c>
      <c r="G5051" s="34"/>
      <c r="H5051" s="1">
        <v>108.7</v>
      </c>
      <c r="I5051" s="1">
        <f>IF(Tabel1[[#This Row],[Netto afname 2024 (LDN)]]-Tabel1[[#This Row],[Wind profiel]]&lt;0,0,Tabel1[[#This Row],[Netto afname 2024 (LDN)]]-Tabel1[[#This Row],[Wind profiel]])</f>
        <v>0</v>
      </c>
      <c r="J5051" s="1">
        <f>Tabel1[[#This Row],[Wind profiel]]-Tabel1[[#This Row],[Netto afname 2024 (LDN)]]</f>
        <v>108.64935</v>
      </c>
    </row>
    <row r="5052" spans="1:10" x14ac:dyDescent="0.2">
      <c r="A5052">
        <f t="shared" si="157"/>
        <v>7</v>
      </c>
      <c r="B5052" t="s">
        <v>5050</v>
      </c>
      <c r="C5052" s="1">
        <v>0</v>
      </c>
      <c r="D5052" s="1">
        <v>222.26061204343537</v>
      </c>
      <c r="E5052" s="1">
        <v>401.92</v>
      </c>
      <c r="F5052" s="1">
        <f t="shared" si="158"/>
        <v>179.65938795656464</v>
      </c>
      <c r="G5052" s="34"/>
      <c r="H5052" s="1">
        <v>77.5</v>
      </c>
      <c r="I5052" s="1">
        <f>IF(Tabel1[[#This Row],[Netto afname 2024 (LDN)]]-Tabel1[[#This Row],[Wind profiel]]&lt;0,0,Tabel1[[#This Row],[Netto afname 2024 (LDN)]]-Tabel1[[#This Row],[Wind profiel]])</f>
        <v>0</v>
      </c>
      <c r="J5052" s="1">
        <f>Tabel1[[#This Row],[Wind profiel]]-Tabel1[[#This Row],[Netto afname 2024 (LDN)]]</f>
        <v>77.5</v>
      </c>
    </row>
    <row r="5053" spans="1:10" x14ac:dyDescent="0.2">
      <c r="A5053">
        <f t="shared" si="157"/>
        <v>7</v>
      </c>
      <c r="B5053" t="s">
        <v>5051</v>
      </c>
      <c r="C5053" s="1">
        <v>0</v>
      </c>
      <c r="D5053" s="1">
        <v>210.61204343534058</v>
      </c>
      <c r="E5053" s="1">
        <v>395.68</v>
      </c>
      <c r="F5053" s="1">
        <f t="shared" si="158"/>
        <v>185.06795656465943</v>
      </c>
      <c r="G5053" s="34"/>
      <c r="H5053" s="1">
        <v>64.400000000000006</v>
      </c>
      <c r="I5053" s="1">
        <f>IF(Tabel1[[#This Row],[Netto afname 2024 (LDN)]]-Tabel1[[#This Row],[Wind profiel]]&lt;0,0,Tabel1[[#This Row],[Netto afname 2024 (LDN)]]-Tabel1[[#This Row],[Wind profiel]])</f>
        <v>0</v>
      </c>
      <c r="J5053" s="1">
        <f>Tabel1[[#This Row],[Wind profiel]]-Tabel1[[#This Row],[Netto afname 2024 (LDN)]]</f>
        <v>64.400000000000006</v>
      </c>
    </row>
    <row r="5054" spans="1:10" x14ac:dyDescent="0.2">
      <c r="A5054">
        <f t="shared" si="157"/>
        <v>7</v>
      </c>
      <c r="B5054" t="s">
        <v>5052</v>
      </c>
      <c r="C5054" s="1">
        <v>0.91169999999999995</v>
      </c>
      <c r="D5054" s="1">
        <v>195.7551826258638</v>
      </c>
      <c r="E5054" s="1">
        <v>388.32000000000005</v>
      </c>
      <c r="F5054" s="1">
        <f t="shared" si="158"/>
        <v>193.47651737413625</v>
      </c>
      <c r="G5054" s="34"/>
      <c r="H5054" s="1">
        <v>8.6999999999999993</v>
      </c>
      <c r="I5054" s="1">
        <f>IF(Tabel1[[#This Row],[Netto afname 2024 (LDN)]]-Tabel1[[#This Row],[Wind profiel]]&lt;0,0,Tabel1[[#This Row],[Netto afname 2024 (LDN)]]-Tabel1[[#This Row],[Wind profiel]])</f>
        <v>0</v>
      </c>
      <c r="J5054" s="1">
        <f>Tabel1[[#This Row],[Wind profiel]]-Tabel1[[#This Row],[Netto afname 2024 (LDN)]]</f>
        <v>7.7882999999999996</v>
      </c>
    </row>
    <row r="5055" spans="1:10" x14ac:dyDescent="0.2">
      <c r="A5055">
        <f t="shared" si="157"/>
        <v>7</v>
      </c>
      <c r="B5055" t="s">
        <v>5053</v>
      </c>
      <c r="C5055" s="1">
        <v>0</v>
      </c>
      <c r="D5055" s="1">
        <v>188.54886475814413</v>
      </c>
      <c r="E5055" s="1">
        <v>381.12</v>
      </c>
      <c r="F5055" s="1">
        <f t="shared" si="158"/>
        <v>192.57113524185587</v>
      </c>
      <c r="G5055" s="34"/>
      <c r="H5055" s="1">
        <v>17.399999999999999</v>
      </c>
      <c r="I5055" s="1">
        <f>IF(Tabel1[[#This Row],[Netto afname 2024 (LDN)]]-Tabel1[[#This Row],[Wind profiel]]&lt;0,0,Tabel1[[#This Row],[Netto afname 2024 (LDN)]]-Tabel1[[#This Row],[Wind profiel]])</f>
        <v>0</v>
      </c>
      <c r="J5055" s="1">
        <f>Tabel1[[#This Row],[Wind profiel]]-Tabel1[[#This Row],[Netto afname 2024 (LDN)]]</f>
        <v>17.399999999999999</v>
      </c>
    </row>
    <row r="5056" spans="1:10" x14ac:dyDescent="0.2">
      <c r="A5056">
        <f t="shared" si="157"/>
        <v>7</v>
      </c>
      <c r="B5056" t="s">
        <v>5054</v>
      </c>
      <c r="C5056" s="1">
        <v>0</v>
      </c>
      <c r="D5056" s="1">
        <v>178.57847976307997</v>
      </c>
      <c r="E5056" s="1">
        <v>370.32</v>
      </c>
      <c r="F5056" s="1">
        <f t="shared" si="158"/>
        <v>191.74152023692002</v>
      </c>
      <c r="G5056" s="34"/>
      <c r="H5056" s="1">
        <v>47.2</v>
      </c>
      <c r="I5056" s="1">
        <f>IF(Tabel1[[#This Row],[Netto afname 2024 (LDN)]]-Tabel1[[#This Row],[Wind profiel]]&lt;0,0,Tabel1[[#This Row],[Netto afname 2024 (LDN)]]-Tabel1[[#This Row],[Wind profiel]])</f>
        <v>0</v>
      </c>
      <c r="J5056" s="1">
        <f>Tabel1[[#This Row],[Wind profiel]]-Tabel1[[#This Row],[Netto afname 2024 (LDN)]]</f>
        <v>47.2</v>
      </c>
    </row>
    <row r="5057" spans="1:10" x14ac:dyDescent="0.2">
      <c r="A5057">
        <f t="shared" si="157"/>
        <v>7</v>
      </c>
      <c r="B5057" t="s">
        <v>5055</v>
      </c>
      <c r="C5057" s="1">
        <v>0</v>
      </c>
      <c r="D5057" s="1">
        <v>183.71174728529124</v>
      </c>
      <c r="E5057" s="1">
        <v>376.88000000000005</v>
      </c>
      <c r="F5057" s="1">
        <f t="shared" si="158"/>
        <v>193.16825271470881</v>
      </c>
      <c r="G5057" s="34"/>
      <c r="H5057" s="1">
        <v>75.2</v>
      </c>
      <c r="I5057" s="1">
        <f>IF(Tabel1[[#This Row],[Netto afname 2024 (LDN)]]-Tabel1[[#This Row],[Wind profiel]]&lt;0,0,Tabel1[[#This Row],[Netto afname 2024 (LDN)]]-Tabel1[[#This Row],[Wind profiel]])</f>
        <v>0</v>
      </c>
      <c r="J5057" s="1">
        <f>Tabel1[[#This Row],[Wind profiel]]-Tabel1[[#This Row],[Netto afname 2024 (LDN)]]</f>
        <v>75.2</v>
      </c>
    </row>
    <row r="5058" spans="1:10" x14ac:dyDescent="0.2">
      <c r="A5058">
        <f t="shared" si="157"/>
        <v>7</v>
      </c>
      <c r="B5058" t="s">
        <v>5056</v>
      </c>
      <c r="C5058" s="1">
        <v>0</v>
      </c>
      <c r="D5058" s="1">
        <v>187.51233958538992</v>
      </c>
      <c r="E5058" s="1">
        <v>368</v>
      </c>
      <c r="F5058" s="1">
        <f t="shared" si="158"/>
        <v>180.48766041461008</v>
      </c>
      <c r="G5058" s="34"/>
      <c r="H5058" s="1">
        <v>97.2</v>
      </c>
      <c r="I5058" s="1">
        <f>IF(Tabel1[[#This Row],[Netto afname 2024 (LDN)]]-Tabel1[[#This Row],[Wind profiel]]&lt;0,0,Tabel1[[#This Row],[Netto afname 2024 (LDN)]]-Tabel1[[#This Row],[Wind profiel]])</f>
        <v>0</v>
      </c>
      <c r="J5058" s="1">
        <f>Tabel1[[#This Row],[Wind profiel]]-Tabel1[[#This Row],[Netto afname 2024 (LDN)]]</f>
        <v>97.2</v>
      </c>
    </row>
    <row r="5059" spans="1:10" x14ac:dyDescent="0.2">
      <c r="A5059">
        <f t="shared" si="157"/>
        <v>7</v>
      </c>
      <c r="B5059" t="s">
        <v>5057</v>
      </c>
      <c r="C5059" s="1">
        <v>0</v>
      </c>
      <c r="D5059" s="1">
        <v>130.05923000987167</v>
      </c>
      <c r="E5059" s="1">
        <v>301.92</v>
      </c>
      <c r="F5059" s="1">
        <f t="shared" si="158"/>
        <v>171.86076999012835</v>
      </c>
      <c r="G5059" s="34"/>
      <c r="H5059" s="1">
        <v>118.9</v>
      </c>
      <c r="I5059" s="1">
        <f>IF(Tabel1[[#This Row],[Netto afname 2024 (LDN)]]-Tabel1[[#This Row],[Wind profiel]]&lt;0,0,Tabel1[[#This Row],[Netto afname 2024 (LDN)]]-Tabel1[[#This Row],[Wind profiel]])</f>
        <v>0</v>
      </c>
      <c r="J5059" s="1">
        <f>Tabel1[[#This Row],[Wind profiel]]-Tabel1[[#This Row],[Netto afname 2024 (LDN)]]</f>
        <v>118.9</v>
      </c>
    </row>
    <row r="5060" spans="1:10" x14ac:dyDescent="0.2">
      <c r="A5060">
        <f t="shared" ref="A5060:A5123" si="159">MONTH(B5060)</f>
        <v>7</v>
      </c>
      <c r="B5060" t="s">
        <v>5058</v>
      </c>
      <c r="C5060" s="1">
        <v>1.7220999999999997</v>
      </c>
      <c r="D5060" s="1">
        <v>26.604146100691018</v>
      </c>
      <c r="E5060" s="1">
        <v>192.32</v>
      </c>
      <c r="F5060" s="1">
        <f t="shared" ref="F5060:F5123" si="160">C5060+E5060-D5060</f>
        <v>167.43795389930898</v>
      </c>
      <c r="G5060" s="34"/>
      <c r="H5060" s="1">
        <v>142.1</v>
      </c>
      <c r="I5060" s="1">
        <f>IF(Tabel1[[#This Row],[Netto afname 2024 (LDN)]]-Tabel1[[#This Row],[Wind profiel]]&lt;0,0,Tabel1[[#This Row],[Netto afname 2024 (LDN)]]-Tabel1[[#This Row],[Wind profiel]])</f>
        <v>0</v>
      </c>
      <c r="J5060" s="1">
        <f>Tabel1[[#This Row],[Wind profiel]]-Tabel1[[#This Row],[Netto afname 2024 (LDN)]]</f>
        <v>140.37789999999998</v>
      </c>
    </row>
    <row r="5061" spans="1:10" x14ac:dyDescent="0.2">
      <c r="A5061">
        <f t="shared" si="159"/>
        <v>7</v>
      </c>
      <c r="B5061" t="s">
        <v>5059</v>
      </c>
      <c r="C5061" s="1">
        <v>77.291899999999998</v>
      </c>
      <c r="D5061" s="1">
        <v>0</v>
      </c>
      <c r="E5061" s="1">
        <v>96.08</v>
      </c>
      <c r="F5061" s="1">
        <f t="shared" si="160"/>
        <v>173.37189999999998</v>
      </c>
      <c r="G5061" s="34"/>
      <c r="H5061" s="1">
        <v>134.80000000000001</v>
      </c>
      <c r="I5061" s="1">
        <f>IF(Tabel1[[#This Row],[Netto afname 2024 (LDN)]]-Tabel1[[#This Row],[Wind profiel]]&lt;0,0,Tabel1[[#This Row],[Netto afname 2024 (LDN)]]-Tabel1[[#This Row],[Wind profiel]])</f>
        <v>0</v>
      </c>
      <c r="J5061" s="1">
        <f>Tabel1[[#This Row],[Wind profiel]]-Tabel1[[#This Row],[Netto afname 2024 (LDN)]]</f>
        <v>57.508100000000013</v>
      </c>
    </row>
    <row r="5062" spans="1:10" x14ac:dyDescent="0.2">
      <c r="A5062">
        <f t="shared" si="159"/>
        <v>7</v>
      </c>
      <c r="B5062" t="s">
        <v>5060</v>
      </c>
      <c r="C5062" s="1">
        <v>153.16559999999998</v>
      </c>
      <c r="D5062" s="1">
        <v>0</v>
      </c>
      <c r="E5062" s="1">
        <v>22.08</v>
      </c>
      <c r="F5062" s="1">
        <f t="shared" si="160"/>
        <v>175.24559999999997</v>
      </c>
      <c r="G5062" s="34"/>
      <c r="H5062" s="1">
        <v>341.8</v>
      </c>
      <c r="I5062" s="1">
        <f>IF(Tabel1[[#This Row],[Netto afname 2024 (LDN)]]-Tabel1[[#This Row],[Wind profiel]]&lt;0,0,Tabel1[[#This Row],[Netto afname 2024 (LDN)]]-Tabel1[[#This Row],[Wind profiel]])</f>
        <v>0</v>
      </c>
      <c r="J5062" s="1">
        <f>Tabel1[[#This Row],[Wind profiel]]-Tabel1[[#This Row],[Netto afname 2024 (LDN)]]</f>
        <v>188.63440000000003</v>
      </c>
    </row>
    <row r="5063" spans="1:10" x14ac:dyDescent="0.2">
      <c r="A5063">
        <f t="shared" si="159"/>
        <v>7</v>
      </c>
      <c r="B5063" t="s">
        <v>5061</v>
      </c>
      <c r="C5063" s="1">
        <v>179.65555000000001</v>
      </c>
      <c r="D5063" s="1">
        <v>0</v>
      </c>
      <c r="E5063" s="1">
        <v>1.92</v>
      </c>
      <c r="F5063" s="1">
        <f t="shared" si="160"/>
        <v>181.57554999999999</v>
      </c>
      <c r="G5063" s="34"/>
      <c r="H5063" s="1">
        <v>713.5</v>
      </c>
      <c r="I5063" s="1">
        <f>IF(Tabel1[[#This Row],[Netto afname 2024 (LDN)]]-Tabel1[[#This Row],[Wind profiel]]&lt;0,0,Tabel1[[#This Row],[Netto afname 2024 (LDN)]]-Tabel1[[#This Row],[Wind profiel]])</f>
        <v>0</v>
      </c>
      <c r="J5063" s="1">
        <f>Tabel1[[#This Row],[Wind profiel]]-Tabel1[[#This Row],[Netto afname 2024 (LDN)]]</f>
        <v>533.84445000000005</v>
      </c>
    </row>
    <row r="5064" spans="1:10" x14ac:dyDescent="0.2">
      <c r="A5064">
        <f t="shared" si="159"/>
        <v>7</v>
      </c>
      <c r="B5064" t="s">
        <v>5062</v>
      </c>
      <c r="C5064" s="1">
        <v>176.92044999999999</v>
      </c>
      <c r="D5064" s="1">
        <v>0</v>
      </c>
      <c r="E5064" s="1">
        <v>0</v>
      </c>
      <c r="F5064" s="1">
        <f t="shared" si="160"/>
        <v>176.92044999999999</v>
      </c>
      <c r="G5064" s="34"/>
      <c r="H5064" s="1">
        <v>1134.7</v>
      </c>
      <c r="I5064" s="1">
        <f>IF(Tabel1[[#This Row],[Netto afname 2024 (LDN)]]-Tabel1[[#This Row],[Wind profiel]]&lt;0,0,Tabel1[[#This Row],[Netto afname 2024 (LDN)]]-Tabel1[[#This Row],[Wind profiel]])</f>
        <v>0</v>
      </c>
      <c r="J5064" s="1">
        <f>Tabel1[[#This Row],[Wind profiel]]-Tabel1[[#This Row],[Netto afname 2024 (LDN)]]</f>
        <v>957.77955000000009</v>
      </c>
    </row>
    <row r="5065" spans="1:10" x14ac:dyDescent="0.2">
      <c r="A5065">
        <f t="shared" si="159"/>
        <v>7</v>
      </c>
      <c r="B5065" t="s">
        <v>5063</v>
      </c>
      <c r="C5065" s="1">
        <v>176.31264999999999</v>
      </c>
      <c r="D5065" s="1">
        <v>0</v>
      </c>
      <c r="E5065" s="1">
        <v>0</v>
      </c>
      <c r="F5065" s="1">
        <f t="shared" si="160"/>
        <v>176.31264999999999</v>
      </c>
      <c r="G5065" s="34"/>
      <c r="H5065" s="1">
        <v>1357.5</v>
      </c>
      <c r="I5065" s="1">
        <f>IF(Tabel1[[#This Row],[Netto afname 2024 (LDN)]]-Tabel1[[#This Row],[Wind profiel]]&lt;0,0,Tabel1[[#This Row],[Netto afname 2024 (LDN)]]-Tabel1[[#This Row],[Wind profiel]])</f>
        <v>0</v>
      </c>
      <c r="J5065" s="1">
        <f>Tabel1[[#This Row],[Wind profiel]]-Tabel1[[#This Row],[Netto afname 2024 (LDN)]]</f>
        <v>1181.1873499999999</v>
      </c>
    </row>
    <row r="5066" spans="1:10" x14ac:dyDescent="0.2">
      <c r="A5066">
        <f t="shared" si="159"/>
        <v>7</v>
      </c>
      <c r="B5066" t="s">
        <v>5064</v>
      </c>
      <c r="C5066" s="1">
        <v>173.27365000000003</v>
      </c>
      <c r="D5066" s="1">
        <v>0</v>
      </c>
      <c r="E5066" s="1">
        <v>0</v>
      </c>
      <c r="F5066" s="1">
        <f t="shared" si="160"/>
        <v>173.27365000000003</v>
      </c>
      <c r="G5066" s="34"/>
      <c r="H5066" s="1">
        <v>1527.2</v>
      </c>
      <c r="I5066" s="1">
        <f>IF(Tabel1[[#This Row],[Netto afname 2024 (LDN)]]-Tabel1[[#This Row],[Wind profiel]]&lt;0,0,Tabel1[[#This Row],[Netto afname 2024 (LDN)]]-Tabel1[[#This Row],[Wind profiel]])</f>
        <v>0</v>
      </c>
      <c r="J5066" s="1">
        <f>Tabel1[[#This Row],[Wind profiel]]-Tabel1[[#This Row],[Netto afname 2024 (LDN)]]</f>
        <v>1353.92635</v>
      </c>
    </row>
    <row r="5067" spans="1:10" x14ac:dyDescent="0.2">
      <c r="A5067">
        <f t="shared" si="159"/>
        <v>7</v>
      </c>
      <c r="B5067" t="s">
        <v>5065</v>
      </c>
      <c r="C5067" s="1">
        <v>167.9554</v>
      </c>
      <c r="D5067" s="1">
        <v>0</v>
      </c>
      <c r="E5067" s="1">
        <v>0</v>
      </c>
      <c r="F5067" s="1">
        <f t="shared" si="160"/>
        <v>167.9554</v>
      </c>
      <c r="G5067" s="34"/>
      <c r="H5067" s="1">
        <v>1276.3</v>
      </c>
      <c r="I5067" s="1">
        <f>IF(Tabel1[[#This Row],[Netto afname 2024 (LDN)]]-Tabel1[[#This Row],[Wind profiel]]&lt;0,0,Tabel1[[#This Row],[Netto afname 2024 (LDN)]]-Tabel1[[#This Row],[Wind profiel]])</f>
        <v>0</v>
      </c>
      <c r="J5067" s="1">
        <f>Tabel1[[#This Row],[Wind profiel]]-Tabel1[[#This Row],[Netto afname 2024 (LDN)]]</f>
        <v>1108.3445999999999</v>
      </c>
    </row>
    <row r="5068" spans="1:10" x14ac:dyDescent="0.2">
      <c r="A5068">
        <f t="shared" si="159"/>
        <v>7</v>
      </c>
      <c r="B5068" t="s">
        <v>5066</v>
      </c>
      <c r="C5068" s="1">
        <v>154.5838</v>
      </c>
      <c r="D5068" s="1">
        <v>0</v>
      </c>
      <c r="E5068" s="1">
        <v>0</v>
      </c>
      <c r="F5068" s="1">
        <f t="shared" si="160"/>
        <v>154.5838</v>
      </c>
      <c r="G5068" s="34"/>
      <c r="H5068" s="1">
        <v>1031.3</v>
      </c>
      <c r="I5068" s="1">
        <f>IF(Tabel1[[#This Row],[Netto afname 2024 (LDN)]]-Tabel1[[#This Row],[Wind profiel]]&lt;0,0,Tabel1[[#This Row],[Netto afname 2024 (LDN)]]-Tabel1[[#This Row],[Wind profiel]])</f>
        <v>0</v>
      </c>
      <c r="J5068" s="1">
        <f>Tabel1[[#This Row],[Wind profiel]]-Tabel1[[#This Row],[Netto afname 2024 (LDN)]]</f>
        <v>876.71619999999996</v>
      </c>
    </row>
    <row r="5069" spans="1:10" x14ac:dyDescent="0.2">
      <c r="A5069">
        <f t="shared" si="159"/>
        <v>7</v>
      </c>
      <c r="B5069" t="s">
        <v>5067</v>
      </c>
      <c r="C5069" s="1">
        <v>151.19025000000002</v>
      </c>
      <c r="D5069" s="1">
        <v>0</v>
      </c>
      <c r="E5069" s="1">
        <v>0</v>
      </c>
      <c r="F5069" s="1">
        <f t="shared" si="160"/>
        <v>151.19025000000002</v>
      </c>
      <c r="G5069" s="34"/>
      <c r="H5069" s="1">
        <v>724.3</v>
      </c>
      <c r="I5069" s="1">
        <f>IF(Tabel1[[#This Row],[Netto afname 2024 (LDN)]]-Tabel1[[#This Row],[Wind profiel]]&lt;0,0,Tabel1[[#This Row],[Netto afname 2024 (LDN)]]-Tabel1[[#This Row],[Wind profiel]])</f>
        <v>0</v>
      </c>
      <c r="J5069" s="1">
        <f>Tabel1[[#This Row],[Wind profiel]]-Tabel1[[#This Row],[Netto afname 2024 (LDN)]]</f>
        <v>573.10974999999996</v>
      </c>
    </row>
    <row r="5070" spans="1:10" x14ac:dyDescent="0.2">
      <c r="A5070">
        <f t="shared" si="159"/>
        <v>7</v>
      </c>
      <c r="B5070" t="s">
        <v>5068</v>
      </c>
      <c r="C5070" s="1">
        <v>147.94864999999999</v>
      </c>
      <c r="D5070" s="1">
        <v>0</v>
      </c>
      <c r="E5070" s="1">
        <v>0</v>
      </c>
      <c r="F5070" s="1">
        <f t="shared" si="160"/>
        <v>147.94864999999999</v>
      </c>
      <c r="G5070" s="34"/>
      <c r="H5070" s="1">
        <v>537.6</v>
      </c>
      <c r="I5070" s="1">
        <f>IF(Tabel1[[#This Row],[Netto afname 2024 (LDN)]]-Tabel1[[#This Row],[Wind profiel]]&lt;0,0,Tabel1[[#This Row],[Netto afname 2024 (LDN)]]-Tabel1[[#This Row],[Wind profiel]])</f>
        <v>0</v>
      </c>
      <c r="J5070" s="1">
        <f>Tabel1[[#This Row],[Wind profiel]]-Tabel1[[#This Row],[Netto afname 2024 (LDN)]]</f>
        <v>389.65135000000004</v>
      </c>
    </row>
    <row r="5071" spans="1:10" x14ac:dyDescent="0.2">
      <c r="A5071">
        <f t="shared" si="159"/>
        <v>7</v>
      </c>
      <c r="B5071" t="s">
        <v>5069</v>
      </c>
      <c r="C5071" s="1">
        <v>147.49280000000002</v>
      </c>
      <c r="D5071" s="1">
        <v>0</v>
      </c>
      <c r="E5071" s="1">
        <v>0</v>
      </c>
      <c r="F5071" s="1">
        <f t="shared" si="160"/>
        <v>147.49280000000002</v>
      </c>
      <c r="G5071" s="34"/>
      <c r="H5071" s="1">
        <v>373.7</v>
      </c>
      <c r="I5071" s="1">
        <f>IF(Tabel1[[#This Row],[Netto afname 2024 (LDN)]]-Tabel1[[#This Row],[Wind profiel]]&lt;0,0,Tabel1[[#This Row],[Netto afname 2024 (LDN)]]-Tabel1[[#This Row],[Wind profiel]])</f>
        <v>0</v>
      </c>
      <c r="J5071" s="1">
        <f>Tabel1[[#This Row],[Wind profiel]]-Tabel1[[#This Row],[Netto afname 2024 (LDN)]]</f>
        <v>226.20719999999997</v>
      </c>
    </row>
    <row r="5072" spans="1:10" x14ac:dyDescent="0.2">
      <c r="A5072">
        <f t="shared" si="159"/>
        <v>7</v>
      </c>
      <c r="B5072" t="s">
        <v>5070</v>
      </c>
      <c r="C5072" s="1">
        <v>141.56675000000001</v>
      </c>
      <c r="D5072" s="1">
        <v>0</v>
      </c>
      <c r="E5072" s="1">
        <v>15.92</v>
      </c>
      <c r="F5072" s="1">
        <f t="shared" si="160"/>
        <v>157.48675</v>
      </c>
      <c r="G5072" s="34"/>
      <c r="H5072" s="1">
        <v>171.4</v>
      </c>
      <c r="I5072" s="1">
        <f>IF(Tabel1[[#This Row],[Netto afname 2024 (LDN)]]-Tabel1[[#This Row],[Wind profiel]]&lt;0,0,Tabel1[[#This Row],[Netto afname 2024 (LDN)]]-Tabel1[[#This Row],[Wind profiel]])</f>
        <v>0</v>
      </c>
      <c r="J5072" s="1">
        <f>Tabel1[[#This Row],[Wind profiel]]-Tabel1[[#This Row],[Netto afname 2024 (LDN)]]</f>
        <v>29.833249999999992</v>
      </c>
    </row>
    <row r="5073" spans="1:10" x14ac:dyDescent="0.2">
      <c r="A5073">
        <f t="shared" si="159"/>
        <v>7</v>
      </c>
      <c r="B5073" t="s">
        <v>5071</v>
      </c>
      <c r="C5073" s="1">
        <v>69.846350000000001</v>
      </c>
      <c r="D5073" s="1">
        <v>0</v>
      </c>
      <c r="E5073" s="1">
        <v>81.52</v>
      </c>
      <c r="F5073" s="1">
        <f t="shared" si="160"/>
        <v>151.36635000000001</v>
      </c>
      <c r="G5073" s="34"/>
      <c r="H5073" s="1">
        <v>84.3</v>
      </c>
      <c r="I5073" s="1">
        <f>IF(Tabel1[[#This Row],[Netto afname 2024 (LDN)]]-Tabel1[[#This Row],[Wind profiel]]&lt;0,0,Tabel1[[#This Row],[Netto afname 2024 (LDN)]]-Tabel1[[#This Row],[Wind profiel]])</f>
        <v>0</v>
      </c>
      <c r="J5073" s="1">
        <f>Tabel1[[#This Row],[Wind profiel]]-Tabel1[[#This Row],[Netto afname 2024 (LDN)]]</f>
        <v>14.453649999999996</v>
      </c>
    </row>
    <row r="5074" spans="1:10" x14ac:dyDescent="0.2">
      <c r="A5074">
        <f t="shared" si="159"/>
        <v>7</v>
      </c>
      <c r="B5074" t="s">
        <v>5072</v>
      </c>
      <c r="C5074" s="1">
        <v>27.148400000000002</v>
      </c>
      <c r="D5074" s="1">
        <v>27.295162882527148</v>
      </c>
      <c r="E5074" s="1">
        <v>160</v>
      </c>
      <c r="F5074" s="1">
        <f t="shared" si="160"/>
        <v>159.85323711747287</v>
      </c>
      <c r="G5074" s="34"/>
      <c r="H5074" s="1">
        <v>67.8</v>
      </c>
      <c r="I5074" s="1">
        <f>IF(Tabel1[[#This Row],[Netto afname 2024 (LDN)]]-Tabel1[[#This Row],[Wind profiel]]&lt;0,0,Tabel1[[#This Row],[Netto afname 2024 (LDN)]]-Tabel1[[#This Row],[Wind profiel]])</f>
        <v>0</v>
      </c>
      <c r="J5074" s="1">
        <f>Tabel1[[#This Row],[Wind profiel]]-Tabel1[[#This Row],[Netto afname 2024 (LDN)]]</f>
        <v>40.651599999999995</v>
      </c>
    </row>
    <row r="5075" spans="1:10" x14ac:dyDescent="0.2">
      <c r="A5075">
        <f t="shared" si="159"/>
        <v>7</v>
      </c>
      <c r="B5075" t="s">
        <v>5073</v>
      </c>
      <c r="C5075" s="1">
        <v>0</v>
      </c>
      <c r="D5075" s="1">
        <v>121.42152023692003</v>
      </c>
      <c r="E5075" s="1">
        <v>292.08000000000004</v>
      </c>
      <c r="F5075" s="1">
        <f t="shared" si="160"/>
        <v>170.65847976308001</v>
      </c>
      <c r="G5075" s="34"/>
      <c r="H5075" s="1">
        <v>0</v>
      </c>
      <c r="I5075" s="1">
        <f>IF(Tabel1[[#This Row],[Netto afname 2024 (LDN)]]-Tabel1[[#This Row],[Wind profiel]]&lt;0,0,Tabel1[[#This Row],[Netto afname 2024 (LDN)]]-Tabel1[[#This Row],[Wind profiel]])</f>
        <v>0</v>
      </c>
      <c r="J5075" s="1">
        <f>Tabel1[[#This Row],[Wind profiel]]-Tabel1[[#This Row],[Netto afname 2024 (LDN)]]</f>
        <v>0</v>
      </c>
    </row>
    <row r="5076" spans="1:10" x14ac:dyDescent="0.2">
      <c r="A5076">
        <f t="shared" si="159"/>
        <v>7</v>
      </c>
      <c r="B5076" t="s">
        <v>5074</v>
      </c>
      <c r="C5076" s="1">
        <v>0</v>
      </c>
      <c r="D5076" s="1">
        <v>203.25765054294175</v>
      </c>
      <c r="E5076" s="1">
        <v>378.48</v>
      </c>
      <c r="F5076" s="1">
        <f t="shared" si="160"/>
        <v>175.22234945705827</v>
      </c>
      <c r="G5076" s="34"/>
      <c r="H5076" s="1">
        <v>0</v>
      </c>
      <c r="I5076" s="1">
        <f>IF(Tabel1[[#This Row],[Netto afname 2024 (LDN)]]-Tabel1[[#This Row],[Wind profiel]]&lt;0,0,Tabel1[[#This Row],[Netto afname 2024 (LDN)]]-Tabel1[[#This Row],[Wind profiel]])</f>
        <v>0</v>
      </c>
      <c r="J5076" s="1">
        <f>Tabel1[[#This Row],[Wind profiel]]-Tabel1[[#This Row],[Netto afname 2024 (LDN)]]</f>
        <v>0</v>
      </c>
    </row>
    <row r="5077" spans="1:10" x14ac:dyDescent="0.2">
      <c r="A5077">
        <f t="shared" si="159"/>
        <v>7</v>
      </c>
      <c r="B5077" t="s">
        <v>5075</v>
      </c>
      <c r="C5077" s="1">
        <v>0</v>
      </c>
      <c r="D5077" s="1">
        <v>185.9822309970385</v>
      </c>
      <c r="E5077" s="1">
        <v>364.88</v>
      </c>
      <c r="F5077" s="1">
        <f t="shared" si="160"/>
        <v>178.8977690029615</v>
      </c>
      <c r="G5077" s="34"/>
      <c r="H5077" s="1">
        <v>0</v>
      </c>
      <c r="I5077" s="1">
        <f>IF(Tabel1[[#This Row],[Netto afname 2024 (LDN)]]-Tabel1[[#This Row],[Wind profiel]]&lt;0,0,Tabel1[[#This Row],[Netto afname 2024 (LDN)]]-Tabel1[[#This Row],[Wind profiel]])</f>
        <v>0</v>
      </c>
      <c r="J5077" s="1">
        <f>Tabel1[[#This Row],[Wind profiel]]-Tabel1[[#This Row],[Netto afname 2024 (LDN)]]</f>
        <v>0</v>
      </c>
    </row>
    <row r="5078" spans="1:10" x14ac:dyDescent="0.2">
      <c r="A5078">
        <f t="shared" si="159"/>
        <v>7</v>
      </c>
      <c r="B5078" t="s">
        <v>5076</v>
      </c>
      <c r="C5078" s="1">
        <v>0</v>
      </c>
      <c r="D5078" s="1">
        <v>175.71569595261599</v>
      </c>
      <c r="E5078" s="1">
        <v>355.12</v>
      </c>
      <c r="F5078" s="1">
        <f t="shared" si="160"/>
        <v>179.40430404738402</v>
      </c>
      <c r="G5078" s="34"/>
      <c r="H5078" s="1">
        <v>0</v>
      </c>
      <c r="I5078" s="1">
        <f>IF(Tabel1[[#This Row],[Netto afname 2024 (LDN)]]-Tabel1[[#This Row],[Wind profiel]]&lt;0,0,Tabel1[[#This Row],[Netto afname 2024 (LDN)]]-Tabel1[[#This Row],[Wind profiel]])</f>
        <v>0</v>
      </c>
      <c r="J5078" s="1">
        <f>Tabel1[[#This Row],[Wind profiel]]-Tabel1[[#This Row],[Netto afname 2024 (LDN)]]</f>
        <v>0</v>
      </c>
    </row>
    <row r="5079" spans="1:10" x14ac:dyDescent="0.2">
      <c r="A5079">
        <f t="shared" si="159"/>
        <v>7</v>
      </c>
      <c r="B5079" t="s">
        <v>5077</v>
      </c>
      <c r="C5079" s="1">
        <v>0</v>
      </c>
      <c r="D5079" s="1">
        <v>153.15893385982233</v>
      </c>
      <c r="E5079" s="1">
        <v>339.03999999999996</v>
      </c>
      <c r="F5079" s="1">
        <f t="shared" si="160"/>
        <v>185.88106614017764</v>
      </c>
      <c r="G5079" s="34"/>
      <c r="H5079" s="1">
        <v>57.2</v>
      </c>
      <c r="I5079" s="1">
        <f>IF(Tabel1[[#This Row],[Netto afname 2024 (LDN)]]-Tabel1[[#This Row],[Wind profiel]]&lt;0,0,Tabel1[[#This Row],[Netto afname 2024 (LDN)]]-Tabel1[[#This Row],[Wind profiel]])</f>
        <v>0</v>
      </c>
      <c r="J5079" s="1">
        <f>Tabel1[[#This Row],[Wind profiel]]-Tabel1[[#This Row],[Netto afname 2024 (LDN)]]</f>
        <v>57.2</v>
      </c>
    </row>
    <row r="5080" spans="1:10" x14ac:dyDescent="0.2">
      <c r="A5080">
        <f t="shared" si="159"/>
        <v>7</v>
      </c>
      <c r="B5080" t="s">
        <v>5078</v>
      </c>
      <c r="C5080" s="1">
        <v>0</v>
      </c>
      <c r="D5080" s="1">
        <v>151.23395853899308</v>
      </c>
      <c r="E5080" s="1">
        <v>336.55999999999995</v>
      </c>
      <c r="F5080" s="1">
        <f t="shared" si="160"/>
        <v>185.32604146100687</v>
      </c>
      <c r="G5080" s="34"/>
      <c r="H5080" s="1">
        <v>191.9</v>
      </c>
      <c r="I5080" s="1">
        <f>IF(Tabel1[[#This Row],[Netto afname 2024 (LDN)]]-Tabel1[[#This Row],[Wind profiel]]&lt;0,0,Tabel1[[#This Row],[Netto afname 2024 (LDN)]]-Tabel1[[#This Row],[Wind profiel]])</f>
        <v>0</v>
      </c>
      <c r="J5080" s="1">
        <f>Tabel1[[#This Row],[Wind profiel]]-Tabel1[[#This Row],[Netto afname 2024 (LDN)]]</f>
        <v>191.9</v>
      </c>
    </row>
    <row r="5081" spans="1:10" x14ac:dyDescent="0.2">
      <c r="A5081">
        <f t="shared" si="159"/>
        <v>7</v>
      </c>
      <c r="B5081" t="s">
        <v>5079</v>
      </c>
      <c r="C5081" s="1">
        <v>0</v>
      </c>
      <c r="D5081" s="1">
        <v>151.18460019743338</v>
      </c>
      <c r="E5081" s="1">
        <v>337.67999999999995</v>
      </c>
      <c r="F5081" s="1">
        <f t="shared" si="160"/>
        <v>186.49539980256657</v>
      </c>
      <c r="G5081" s="34"/>
      <c r="H5081" s="1">
        <v>142.69999999999999</v>
      </c>
      <c r="I5081" s="1">
        <f>IF(Tabel1[[#This Row],[Netto afname 2024 (LDN)]]-Tabel1[[#This Row],[Wind profiel]]&lt;0,0,Tabel1[[#This Row],[Netto afname 2024 (LDN)]]-Tabel1[[#This Row],[Wind profiel]])</f>
        <v>0</v>
      </c>
      <c r="J5081" s="1">
        <f>Tabel1[[#This Row],[Wind profiel]]-Tabel1[[#This Row],[Netto afname 2024 (LDN)]]</f>
        <v>142.69999999999999</v>
      </c>
    </row>
    <row r="5082" spans="1:10" x14ac:dyDescent="0.2">
      <c r="A5082">
        <f t="shared" si="159"/>
        <v>7</v>
      </c>
      <c r="B5082" t="s">
        <v>5080</v>
      </c>
      <c r="C5082" s="1">
        <v>0</v>
      </c>
      <c r="D5082" s="1">
        <v>148.5192497532083</v>
      </c>
      <c r="E5082" s="1">
        <v>332.72</v>
      </c>
      <c r="F5082" s="1">
        <f t="shared" si="160"/>
        <v>184.20075024679173</v>
      </c>
      <c r="G5082" s="34"/>
      <c r="H5082" s="1">
        <v>114.9</v>
      </c>
      <c r="I5082" s="1">
        <f>IF(Tabel1[[#This Row],[Netto afname 2024 (LDN)]]-Tabel1[[#This Row],[Wind profiel]]&lt;0,0,Tabel1[[#This Row],[Netto afname 2024 (LDN)]]-Tabel1[[#This Row],[Wind profiel]])</f>
        <v>0</v>
      </c>
      <c r="J5082" s="1">
        <f>Tabel1[[#This Row],[Wind profiel]]-Tabel1[[#This Row],[Netto afname 2024 (LDN)]]</f>
        <v>114.9</v>
      </c>
    </row>
    <row r="5083" spans="1:10" x14ac:dyDescent="0.2">
      <c r="A5083">
        <f t="shared" si="159"/>
        <v>7</v>
      </c>
      <c r="B5083" t="s">
        <v>5081</v>
      </c>
      <c r="C5083" s="1">
        <v>0</v>
      </c>
      <c r="D5083" s="1">
        <v>94.274432379072067</v>
      </c>
      <c r="E5083" s="1">
        <v>277.28000000000003</v>
      </c>
      <c r="F5083" s="1">
        <f t="shared" si="160"/>
        <v>183.00556762092796</v>
      </c>
      <c r="G5083" s="34"/>
      <c r="H5083" s="1">
        <v>128.30000000000001</v>
      </c>
      <c r="I5083" s="1">
        <f>IF(Tabel1[[#This Row],[Netto afname 2024 (LDN)]]-Tabel1[[#This Row],[Wind profiel]]&lt;0,0,Tabel1[[#This Row],[Netto afname 2024 (LDN)]]-Tabel1[[#This Row],[Wind profiel]])</f>
        <v>0</v>
      </c>
      <c r="J5083" s="1">
        <f>Tabel1[[#This Row],[Wind profiel]]-Tabel1[[#This Row],[Netto afname 2024 (LDN)]]</f>
        <v>128.30000000000001</v>
      </c>
    </row>
    <row r="5084" spans="1:10" x14ac:dyDescent="0.2">
      <c r="A5084">
        <f t="shared" si="159"/>
        <v>7</v>
      </c>
      <c r="B5084" t="s">
        <v>5082</v>
      </c>
      <c r="C5084" s="1">
        <v>15.701499999999999</v>
      </c>
      <c r="D5084" s="1">
        <v>8.5389930898321804</v>
      </c>
      <c r="E5084" s="1">
        <v>178.95999999999998</v>
      </c>
      <c r="F5084" s="1">
        <f t="shared" si="160"/>
        <v>186.1225069101678</v>
      </c>
      <c r="G5084" s="34"/>
      <c r="H5084" s="1">
        <v>270.2</v>
      </c>
      <c r="I5084" s="1">
        <f>IF(Tabel1[[#This Row],[Netto afname 2024 (LDN)]]-Tabel1[[#This Row],[Wind profiel]]&lt;0,0,Tabel1[[#This Row],[Netto afname 2024 (LDN)]]-Tabel1[[#This Row],[Wind profiel]])</f>
        <v>0</v>
      </c>
      <c r="J5084" s="1">
        <f>Tabel1[[#This Row],[Wind profiel]]-Tabel1[[#This Row],[Netto afname 2024 (LDN)]]</f>
        <v>254.49849999999998</v>
      </c>
    </row>
    <row r="5085" spans="1:10" x14ac:dyDescent="0.2">
      <c r="A5085">
        <f t="shared" si="159"/>
        <v>7</v>
      </c>
      <c r="B5085" t="s">
        <v>5083</v>
      </c>
      <c r="C5085" s="1">
        <v>88.384249999999994</v>
      </c>
      <c r="D5085" s="1">
        <v>0</v>
      </c>
      <c r="E5085" s="1">
        <v>94.399999999999991</v>
      </c>
      <c r="F5085" s="1">
        <f t="shared" si="160"/>
        <v>182.78424999999999</v>
      </c>
      <c r="G5085" s="34"/>
      <c r="H5085" s="1">
        <v>819</v>
      </c>
      <c r="I5085" s="1">
        <f>IF(Tabel1[[#This Row],[Netto afname 2024 (LDN)]]-Tabel1[[#This Row],[Wind profiel]]&lt;0,0,Tabel1[[#This Row],[Netto afname 2024 (LDN)]]-Tabel1[[#This Row],[Wind profiel]])</f>
        <v>0</v>
      </c>
      <c r="J5085" s="1">
        <f>Tabel1[[#This Row],[Wind profiel]]-Tabel1[[#This Row],[Netto afname 2024 (LDN)]]</f>
        <v>730.61575000000005</v>
      </c>
    </row>
    <row r="5086" spans="1:10" x14ac:dyDescent="0.2">
      <c r="A5086">
        <f t="shared" si="159"/>
        <v>7</v>
      </c>
      <c r="B5086" t="s">
        <v>5084</v>
      </c>
      <c r="C5086" s="1">
        <v>156.2046</v>
      </c>
      <c r="D5086" s="1">
        <v>0</v>
      </c>
      <c r="E5086" s="1">
        <v>18.48</v>
      </c>
      <c r="F5086" s="1">
        <f t="shared" si="160"/>
        <v>174.68459999999999</v>
      </c>
      <c r="G5086" s="34"/>
      <c r="H5086" s="1">
        <v>1393.4</v>
      </c>
      <c r="I5086" s="1">
        <f>IF(Tabel1[[#This Row],[Netto afname 2024 (LDN)]]-Tabel1[[#This Row],[Wind profiel]]&lt;0,0,Tabel1[[#This Row],[Netto afname 2024 (LDN)]]-Tabel1[[#This Row],[Wind profiel]])</f>
        <v>0</v>
      </c>
      <c r="J5086" s="1">
        <f>Tabel1[[#This Row],[Wind profiel]]-Tabel1[[#This Row],[Netto afname 2024 (LDN)]]</f>
        <v>1237.1954000000001</v>
      </c>
    </row>
    <row r="5087" spans="1:10" x14ac:dyDescent="0.2">
      <c r="A5087">
        <f t="shared" si="159"/>
        <v>7</v>
      </c>
      <c r="B5087" t="s">
        <v>5085</v>
      </c>
      <c r="C5087" s="1">
        <v>176.97110000000001</v>
      </c>
      <c r="D5087" s="1">
        <v>0</v>
      </c>
      <c r="E5087" s="1">
        <v>0.56000000000000005</v>
      </c>
      <c r="F5087" s="1">
        <f t="shared" si="160"/>
        <v>177.53110000000001</v>
      </c>
      <c r="G5087" s="34"/>
      <c r="H5087" s="1">
        <v>1677.2</v>
      </c>
      <c r="I5087" s="1">
        <f>IF(Tabel1[[#This Row],[Netto afname 2024 (LDN)]]-Tabel1[[#This Row],[Wind profiel]]&lt;0,0,Tabel1[[#This Row],[Netto afname 2024 (LDN)]]-Tabel1[[#This Row],[Wind profiel]])</f>
        <v>0</v>
      </c>
      <c r="J5087" s="1">
        <f>Tabel1[[#This Row],[Wind profiel]]-Tabel1[[#This Row],[Netto afname 2024 (LDN)]]</f>
        <v>1500.2289000000001</v>
      </c>
    </row>
    <row r="5088" spans="1:10" x14ac:dyDescent="0.2">
      <c r="A5088">
        <f t="shared" si="159"/>
        <v>7</v>
      </c>
      <c r="B5088" t="s">
        <v>5086</v>
      </c>
      <c r="C5088" s="1">
        <v>177.1737</v>
      </c>
      <c r="D5088" s="1">
        <v>0</v>
      </c>
      <c r="E5088" s="1">
        <v>0</v>
      </c>
      <c r="F5088" s="1">
        <f t="shared" si="160"/>
        <v>177.1737</v>
      </c>
      <c r="G5088" s="34"/>
      <c r="H5088" s="1">
        <v>1905</v>
      </c>
      <c r="I5088" s="1">
        <f>IF(Tabel1[[#This Row],[Netto afname 2024 (LDN)]]-Tabel1[[#This Row],[Wind profiel]]&lt;0,0,Tabel1[[#This Row],[Netto afname 2024 (LDN)]]-Tabel1[[#This Row],[Wind profiel]])</f>
        <v>0</v>
      </c>
      <c r="J5088" s="1">
        <f>Tabel1[[#This Row],[Wind profiel]]-Tabel1[[#This Row],[Netto afname 2024 (LDN)]]</f>
        <v>1727.8262999999999</v>
      </c>
    </row>
    <row r="5089" spans="1:10" x14ac:dyDescent="0.2">
      <c r="A5089">
        <f t="shared" si="159"/>
        <v>7</v>
      </c>
      <c r="B5089" t="s">
        <v>5087</v>
      </c>
      <c r="C5089" s="1">
        <v>180.21269999999998</v>
      </c>
      <c r="D5089" s="1">
        <v>0</v>
      </c>
      <c r="E5089" s="1">
        <v>0</v>
      </c>
      <c r="F5089" s="1">
        <f t="shared" si="160"/>
        <v>180.21269999999998</v>
      </c>
      <c r="G5089" s="34"/>
      <c r="H5089" s="1">
        <v>1773.2</v>
      </c>
      <c r="I5089" s="1">
        <f>IF(Tabel1[[#This Row],[Netto afname 2024 (LDN)]]-Tabel1[[#This Row],[Wind profiel]]&lt;0,0,Tabel1[[#This Row],[Netto afname 2024 (LDN)]]-Tabel1[[#This Row],[Wind profiel]])</f>
        <v>0</v>
      </c>
      <c r="J5089" s="1">
        <f>Tabel1[[#This Row],[Wind profiel]]-Tabel1[[#This Row],[Netto afname 2024 (LDN)]]</f>
        <v>1592.9873</v>
      </c>
    </row>
    <row r="5090" spans="1:10" x14ac:dyDescent="0.2">
      <c r="A5090">
        <f t="shared" si="159"/>
        <v>7</v>
      </c>
      <c r="B5090" t="s">
        <v>5088</v>
      </c>
      <c r="C5090" s="1">
        <v>174.38795000000002</v>
      </c>
      <c r="D5090" s="1">
        <v>0</v>
      </c>
      <c r="E5090" s="1">
        <v>0</v>
      </c>
      <c r="F5090" s="1">
        <f t="shared" si="160"/>
        <v>174.38795000000002</v>
      </c>
      <c r="G5090" s="34"/>
      <c r="H5090" s="1">
        <v>1759.7</v>
      </c>
      <c r="I5090" s="1">
        <f>IF(Tabel1[[#This Row],[Netto afname 2024 (LDN)]]-Tabel1[[#This Row],[Wind profiel]]&lt;0,0,Tabel1[[#This Row],[Netto afname 2024 (LDN)]]-Tabel1[[#This Row],[Wind profiel]])</f>
        <v>0</v>
      </c>
      <c r="J5090" s="1">
        <f>Tabel1[[#This Row],[Wind profiel]]-Tabel1[[#This Row],[Netto afname 2024 (LDN)]]</f>
        <v>1585.31205</v>
      </c>
    </row>
    <row r="5091" spans="1:10" x14ac:dyDescent="0.2">
      <c r="A5091">
        <f t="shared" si="159"/>
        <v>7</v>
      </c>
      <c r="B5091" t="s">
        <v>5089</v>
      </c>
      <c r="C5091" s="1">
        <v>163.04235</v>
      </c>
      <c r="D5091" s="1">
        <v>0</v>
      </c>
      <c r="E5091" s="1">
        <v>0</v>
      </c>
      <c r="F5091" s="1">
        <f t="shared" si="160"/>
        <v>163.04235</v>
      </c>
      <c r="G5091" s="34"/>
      <c r="H5091" s="1">
        <v>1752.7</v>
      </c>
      <c r="I5091" s="1">
        <f>IF(Tabel1[[#This Row],[Netto afname 2024 (LDN)]]-Tabel1[[#This Row],[Wind profiel]]&lt;0,0,Tabel1[[#This Row],[Netto afname 2024 (LDN)]]-Tabel1[[#This Row],[Wind profiel]])</f>
        <v>0</v>
      </c>
      <c r="J5091" s="1">
        <f>Tabel1[[#This Row],[Wind profiel]]-Tabel1[[#This Row],[Netto afname 2024 (LDN)]]</f>
        <v>1589.6576500000001</v>
      </c>
    </row>
    <row r="5092" spans="1:10" x14ac:dyDescent="0.2">
      <c r="A5092">
        <f t="shared" si="159"/>
        <v>7</v>
      </c>
      <c r="B5092" t="s">
        <v>5090</v>
      </c>
      <c r="C5092" s="1">
        <v>161.5735</v>
      </c>
      <c r="D5092" s="1">
        <v>0</v>
      </c>
      <c r="E5092" s="1">
        <v>0</v>
      </c>
      <c r="F5092" s="1">
        <f t="shared" si="160"/>
        <v>161.5735</v>
      </c>
      <c r="G5092" s="34"/>
      <c r="H5092" s="1">
        <v>1482.9</v>
      </c>
      <c r="I5092" s="1">
        <f>IF(Tabel1[[#This Row],[Netto afname 2024 (LDN)]]-Tabel1[[#This Row],[Wind profiel]]&lt;0,0,Tabel1[[#This Row],[Netto afname 2024 (LDN)]]-Tabel1[[#This Row],[Wind profiel]])</f>
        <v>0</v>
      </c>
      <c r="J5092" s="1">
        <f>Tabel1[[#This Row],[Wind profiel]]-Tabel1[[#This Row],[Netto afname 2024 (LDN)]]</f>
        <v>1321.3265000000001</v>
      </c>
    </row>
    <row r="5093" spans="1:10" x14ac:dyDescent="0.2">
      <c r="A5093">
        <f t="shared" si="159"/>
        <v>7</v>
      </c>
      <c r="B5093" t="s">
        <v>5091</v>
      </c>
      <c r="C5093" s="1">
        <v>148.25254999999999</v>
      </c>
      <c r="D5093" s="1">
        <v>0</v>
      </c>
      <c r="E5093" s="1">
        <v>0</v>
      </c>
      <c r="F5093" s="1">
        <f t="shared" si="160"/>
        <v>148.25254999999999</v>
      </c>
      <c r="G5093" s="34"/>
      <c r="H5093" s="1">
        <v>1281.5</v>
      </c>
      <c r="I5093" s="1">
        <f>IF(Tabel1[[#This Row],[Netto afname 2024 (LDN)]]-Tabel1[[#This Row],[Wind profiel]]&lt;0,0,Tabel1[[#This Row],[Netto afname 2024 (LDN)]]-Tabel1[[#This Row],[Wind profiel]])</f>
        <v>0</v>
      </c>
      <c r="J5093" s="1">
        <f>Tabel1[[#This Row],[Wind profiel]]-Tabel1[[#This Row],[Netto afname 2024 (LDN)]]</f>
        <v>1133.2474500000001</v>
      </c>
    </row>
    <row r="5094" spans="1:10" x14ac:dyDescent="0.2">
      <c r="A5094">
        <f t="shared" si="159"/>
        <v>7</v>
      </c>
      <c r="B5094" t="s">
        <v>5092</v>
      </c>
      <c r="C5094" s="1">
        <v>144.1499</v>
      </c>
      <c r="D5094" s="1">
        <v>0</v>
      </c>
      <c r="E5094" s="1">
        <v>0</v>
      </c>
      <c r="F5094" s="1">
        <f t="shared" si="160"/>
        <v>144.1499</v>
      </c>
      <c r="G5094" s="34"/>
      <c r="H5094" s="1">
        <v>1232</v>
      </c>
      <c r="I5094" s="1">
        <f>IF(Tabel1[[#This Row],[Netto afname 2024 (LDN)]]-Tabel1[[#This Row],[Wind profiel]]&lt;0,0,Tabel1[[#This Row],[Netto afname 2024 (LDN)]]-Tabel1[[#This Row],[Wind profiel]])</f>
        <v>0</v>
      </c>
      <c r="J5094" s="1">
        <f>Tabel1[[#This Row],[Wind profiel]]-Tabel1[[#This Row],[Netto afname 2024 (LDN)]]</f>
        <v>1087.8501000000001</v>
      </c>
    </row>
    <row r="5095" spans="1:10" x14ac:dyDescent="0.2">
      <c r="A5095">
        <f t="shared" si="159"/>
        <v>7</v>
      </c>
      <c r="B5095" t="s">
        <v>5093</v>
      </c>
      <c r="C5095" s="1">
        <v>144.85900000000001</v>
      </c>
      <c r="D5095" s="1">
        <v>0</v>
      </c>
      <c r="E5095" s="1">
        <v>0.16</v>
      </c>
      <c r="F5095" s="1">
        <f t="shared" si="160"/>
        <v>145.01900000000001</v>
      </c>
      <c r="G5095" s="34"/>
      <c r="H5095" s="1">
        <v>1009.1</v>
      </c>
      <c r="I5095" s="1">
        <f>IF(Tabel1[[#This Row],[Netto afname 2024 (LDN)]]-Tabel1[[#This Row],[Wind profiel]]&lt;0,0,Tabel1[[#This Row],[Netto afname 2024 (LDN)]]-Tabel1[[#This Row],[Wind profiel]])</f>
        <v>0</v>
      </c>
      <c r="J5095" s="1">
        <f>Tabel1[[#This Row],[Wind profiel]]-Tabel1[[#This Row],[Netto afname 2024 (LDN)]]</f>
        <v>864.24099999999999</v>
      </c>
    </row>
    <row r="5096" spans="1:10" x14ac:dyDescent="0.2">
      <c r="A5096">
        <f t="shared" si="159"/>
        <v>7</v>
      </c>
      <c r="B5096" t="s">
        <v>5094</v>
      </c>
      <c r="C5096" s="1">
        <v>129.56270000000001</v>
      </c>
      <c r="D5096" s="1">
        <v>0</v>
      </c>
      <c r="E5096" s="1">
        <v>18.48</v>
      </c>
      <c r="F5096" s="1">
        <f t="shared" si="160"/>
        <v>148.0427</v>
      </c>
      <c r="G5096" s="34"/>
      <c r="H5096" s="1">
        <v>1098.3</v>
      </c>
      <c r="I5096" s="1">
        <f>IF(Tabel1[[#This Row],[Netto afname 2024 (LDN)]]-Tabel1[[#This Row],[Wind profiel]]&lt;0,0,Tabel1[[#This Row],[Netto afname 2024 (LDN)]]-Tabel1[[#This Row],[Wind profiel]])</f>
        <v>0</v>
      </c>
      <c r="J5096" s="1">
        <f>Tabel1[[#This Row],[Wind profiel]]-Tabel1[[#This Row],[Netto afname 2024 (LDN)]]</f>
        <v>968.7373</v>
      </c>
    </row>
    <row r="5097" spans="1:10" x14ac:dyDescent="0.2">
      <c r="A5097">
        <f t="shared" si="159"/>
        <v>7</v>
      </c>
      <c r="B5097" t="s">
        <v>5095</v>
      </c>
      <c r="C5097" s="1">
        <v>71.568449999999999</v>
      </c>
      <c r="D5097" s="1">
        <v>9.8716683119447188E-2</v>
      </c>
      <c r="E5097" s="1">
        <v>72.72</v>
      </c>
      <c r="F5097" s="1">
        <f t="shared" si="160"/>
        <v>144.18973331688056</v>
      </c>
      <c r="G5097" s="34"/>
      <c r="H5097" s="1">
        <v>972.4</v>
      </c>
      <c r="I5097" s="1">
        <f>IF(Tabel1[[#This Row],[Netto afname 2024 (LDN)]]-Tabel1[[#This Row],[Wind profiel]]&lt;0,0,Tabel1[[#This Row],[Netto afname 2024 (LDN)]]-Tabel1[[#This Row],[Wind profiel]])</f>
        <v>0</v>
      </c>
      <c r="J5097" s="1">
        <f>Tabel1[[#This Row],[Wind profiel]]-Tabel1[[#This Row],[Netto afname 2024 (LDN)]]</f>
        <v>900.83154999999999</v>
      </c>
    </row>
    <row r="5098" spans="1:10" x14ac:dyDescent="0.2">
      <c r="A5098">
        <f t="shared" si="159"/>
        <v>7</v>
      </c>
      <c r="B5098" t="s">
        <v>5096</v>
      </c>
      <c r="C5098" s="1">
        <v>7.4962</v>
      </c>
      <c r="D5098" s="1">
        <v>31.539980256663373</v>
      </c>
      <c r="E5098" s="1">
        <v>172.16</v>
      </c>
      <c r="F5098" s="1">
        <f t="shared" si="160"/>
        <v>148.11621974333661</v>
      </c>
      <c r="G5098" s="34"/>
      <c r="H5098" s="1">
        <v>907.6</v>
      </c>
      <c r="I5098" s="1">
        <f>IF(Tabel1[[#This Row],[Netto afname 2024 (LDN)]]-Tabel1[[#This Row],[Wind profiel]]&lt;0,0,Tabel1[[#This Row],[Netto afname 2024 (LDN)]]-Tabel1[[#This Row],[Wind profiel]])</f>
        <v>0</v>
      </c>
      <c r="J5098" s="1">
        <f>Tabel1[[#This Row],[Wind profiel]]-Tabel1[[#This Row],[Netto afname 2024 (LDN)]]</f>
        <v>900.10379999999998</v>
      </c>
    </row>
    <row r="5099" spans="1:10" x14ac:dyDescent="0.2">
      <c r="A5099">
        <f t="shared" si="159"/>
        <v>7</v>
      </c>
      <c r="B5099" t="s">
        <v>5097</v>
      </c>
      <c r="C5099" s="1">
        <v>10.7378</v>
      </c>
      <c r="D5099" s="1">
        <v>34.649555774925965</v>
      </c>
      <c r="E5099" s="1">
        <v>202.15999999999997</v>
      </c>
      <c r="F5099" s="1">
        <f t="shared" si="160"/>
        <v>178.24824422507399</v>
      </c>
      <c r="G5099" s="34"/>
      <c r="H5099" s="1">
        <v>523.6</v>
      </c>
      <c r="I5099" s="1">
        <f>IF(Tabel1[[#This Row],[Netto afname 2024 (LDN)]]-Tabel1[[#This Row],[Wind profiel]]&lt;0,0,Tabel1[[#This Row],[Netto afname 2024 (LDN)]]-Tabel1[[#This Row],[Wind profiel]])</f>
        <v>0</v>
      </c>
      <c r="J5099" s="1">
        <f>Tabel1[[#This Row],[Wind profiel]]-Tabel1[[#This Row],[Netto afname 2024 (LDN)]]</f>
        <v>512.86220000000003</v>
      </c>
    </row>
    <row r="5100" spans="1:10" x14ac:dyDescent="0.2">
      <c r="A5100">
        <f t="shared" si="159"/>
        <v>7</v>
      </c>
      <c r="B5100" t="s">
        <v>5098</v>
      </c>
      <c r="C5100" s="1">
        <v>0</v>
      </c>
      <c r="D5100" s="1">
        <v>185.24185587364263</v>
      </c>
      <c r="E5100" s="1">
        <v>371.28</v>
      </c>
      <c r="F5100" s="1">
        <f t="shared" si="160"/>
        <v>186.03814412635734</v>
      </c>
      <c r="G5100" s="34"/>
      <c r="H5100" s="1">
        <v>380.3</v>
      </c>
      <c r="I5100" s="1">
        <f>IF(Tabel1[[#This Row],[Netto afname 2024 (LDN)]]-Tabel1[[#This Row],[Wind profiel]]&lt;0,0,Tabel1[[#This Row],[Netto afname 2024 (LDN)]]-Tabel1[[#This Row],[Wind profiel]])</f>
        <v>0</v>
      </c>
      <c r="J5100" s="1">
        <f>Tabel1[[#This Row],[Wind profiel]]-Tabel1[[#This Row],[Netto afname 2024 (LDN)]]</f>
        <v>380.3</v>
      </c>
    </row>
    <row r="5101" spans="1:10" x14ac:dyDescent="0.2">
      <c r="A5101">
        <f t="shared" si="159"/>
        <v>7</v>
      </c>
      <c r="B5101" t="s">
        <v>5099</v>
      </c>
      <c r="C5101" s="1">
        <v>0</v>
      </c>
      <c r="D5101" s="1">
        <v>202.17176702862781</v>
      </c>
      <c r="E5101" s="1">
        <v>391.03999999999996</v>
      </c>
      <c r="F5101" s="1">
        <f t="shared" si="160"/>
        <v>188.86823297137215</v>
      </c>
      <c r="G5101" s="34"/>
      <c r="H5101" s="1">
        <v>473</v>
      </c>
      <c r="I5101" s="1">
        <f>IF(Tabel1[[#This Row],[Netto afname 2024 (LDN)]]-Tabel1[[#This Row],[Wind profiel]]&lt;0,0,Tabel1[[#This Row],[Netto afname 2024 (LDN)]]-Tabel1[[#This Row],[Wind profiel]])</f>
        <v>0</v>
      </c>
      <c r="J5101" s="1">
        <f>Tabel1[[#This Row],[Wind profiel]]-Tabel1[[#This Row],[Netto afname 2024 (LDN)]]</f>
        <v>473</v>
      </c>
    </row>
    <row r="5102" spans="1:10" x14ac:dyDescent="0.2">
      <c r="A5102">
        <f t="shared" si="159"/>
        <v>7</v>
      </c>
      <c r="B5102" t="s">
        <v>5100</v>
      </c>
      <c r="C5102" s="1">
        <v>0</v>
      </c>
      <c r="D5102" s="1">
        <v>166.28825271470879</v>
      </c>
      <c r="E5102" s="1">
        <v>359.76</v>
      </c>
      <c r="F5102" s="1">
        <f t="shared" si="160"/>
        <v>193.4717472852912</v>
      </c>
      <c r="G5102" s="34"/>
      <c r="H5102" s="1">
        <v>365.1</v>
      </c>
      <c r="I5102" s="1">
        <f>IF(Tabel1[[#This Row],[Netto afname 2024 (LDN)]]-Tabel1[[#This Row],[Wind profiel]]&lt;0,0,Tabel1[[#This Row],[Netto afname 2024 (LDN)]]-Tabel1[[#This Row],[Wind profiel]])</f>
        <v>0</v>
      </c>
      <c r="J5102" s="1">
        <f>Tabel1[[#This Row],[Wind profiel]]-Tabel1[[#This Row],[Netto afname 2024 (LDN)]]</f>
        <v>365.1</v>
      </c>
    </row>
    <row r="5103" spans="1:10" x14ac:dyDescent="0.2">
      <c r="A5103">
        <f t="shared" si="159"/>
        <v>7</v>
      </c>
      <c r="B5103" t="s">
        <v>5101</v>
      </c>
      <c r="C5103" s="1">
        <v>0</v>
      </c>
      <c r="D5103" s="1">
        <v>165.59723593287265</v>
      </c>
      <c r="E5103" s="1">
        <v>362.79999999999995</v>
      </c>
      <c r="F5103" s="1">
        <f t="shared" si="160"/>
        <v>197.2027640671273</v>
      </c>
      <c r="G5103" s="34"/>
      <c r="H5103" s="1">
        <v>274.7</v>
      </c>
      <c r="I5103" s="1">
        <f>IF(Tabel1[[#This Row],[Netto afname 2024 (LDN)]]-Tabel1[[#This Row],[Wind profiel]]&lt;0,0,Tabel1[[#This Row],[Netto afname 2024 (LDN)]]-Tabel1[[#This Row],[Wind profiel]])</f>
        <v>0</v>
      </c>
      <c r="J5103" s="1">
        <f>Tabel1[[#This Row],[Wind profiel]]-Tabel1[[#This Row],[Netto afname 2024 (LDN)]]</f>
        <v>274.7</v>
      </c>
    </row>
    <row r="5104" spans="1:10" x14ac:dyDescent="0.2">
      <c r="A5104">
        <f t="shared" si="159"/>
        <v>7</v>
      </c>
      <c r="B5104" t="s">
        <v>5102</v>
      </c>
      <c r="C5104" s="1">
        <v>0</v>
      </c>
      <c r="D5104" s="1">
        <v>159.77295162882527</v>
      </c>
      <c r="E5104" s="1">
        <v>348.72</v>
      </c>
      <c r="F5104" s="1">
        <f t="shared" si="160"/>
        <v>188.94704837117476</v>
      </c>
      <c r="G5104" s="34"/>
      <c r="H5104" s="1">
        <v>289.2</v>
      </c>
      <c r="I5104" s="1">
        <f>IF(Tabel1[[#This Row],[Netto afname 2024 (LDN)]]-Tabel1[[#This Row],[Wind profiel]]&lt;0,0,Tabel1[[#This Row],[Netto afname 2024 (LDN)]]-Tabel1[[#This Row],[Wind profiel]])</f>
        <v>0</v>
      </c>
      <c r="J5104" s="1">
        <f>Tabel1[[#This Row],[Wind profiel]]-Tabel1[[#This Row],[Netto afname 2024 (LDN)]]</f>
        <v>289.2</v>
      </c>
    </row>
    <row r="5105" spans="1:10" x14ac:dyDescent="0.2">
      <c r="A5105">
        <f t="shared" si="159"/>
        <v>7</v>
      </c>
      <c r="B5105" t="s">
        <v>5103</v>
      </c>
      <c r="C5105" s="1">
        <v>0.65844999999999998</v>
      </c>
      <c r="D5105" s="1">
        <v>163.72161895360318</v>
      </c>
      <c r="E5105" s="1">
        <v>354</v>
      </c>
      <c r="F5105" s="1">
        <f t="shared" si="160"/>
        <v>190.93683104639683</v>
      </c>
      <c r="G5105" s="34"/>
      <c r="H5105" s="1">
        <v>423.9</v>
      </c>
      <c r="I5105" s="1">
        <f>IF(Tabel1[[#This Row],[Netto afname 2024 (LDN)]]-Tabel1[[#This Row],[Wind profiel]]&lt;0,0,Tabel1[[#This Row],[Netto afname 2024 (LDN)]]-Tabel1[[#This Row],[Wind profiel]])</f>
        <v>0</v>
      </c>
      <c r="J5105" s="1">
        <f>Tabel1[[#This Row],[Wind profiel]]-Tabel1[[#This Row],[Netto afname 2024 (LDN)]]</f>
        <v>423.24154999999996</v>
      </c>
    </row>
    <row r="5106" spans="1:10" x14ac:dyDescent="0.2">
      <c r="A5106">
        <f t="shared" si="159"/>
        <v>7</v>
      </c>
      <c r="B5106" t="s">
        <v>5104</v>
      </c>
      <c r="C5106" s="1">
        <v>0.1013</v>
      </c>
      <c r="D5106" s="1">
        <v>169.89141164856861</v>
      </c>
      <c r="E5106" s="1">
        <v>354.56</v>
      </c>
      <c r="F5106" s="1">
        <f t="shared" si="160"/>
        <v>184.76988835143138</v>
      </c>
      <c r="G5106" s="34"/>
      <c r="H5106" s="1">
        <v>342.6</v>
      </c>
      <c r="I5106" s="1">
        <f>IF(Tabel1[[#This Row],[Netto afname 2024 (LDN)]]-Tabel1[[#This Row],[Wind profiel]]&lt;0,0,Tabel1[[#This Row],[Netto afname 2024 (LDN)]]-Tabel1[[#This Row],[Wind profiel]])</f>
        <v>0</v>
      </c>
      <c r="J5106" s="1">
        <f>Tabel1[[#This Row],[Wind profiel]]-Tabel1[[#This Row],[Netto afname 2024 (LDN)]]</f>
        <v>342.49870000000004</v>
      </c>
    </row>
    <row r="5107" spans="1:10" x14ac:dyDescent="0.2">
      <c r="A5107">
        <f t="shared" si="159"/>
        <v>7</v>
      </c>
      <c r="B5107" t="s">
        <v>5105</v>
      </c>
      <c r="C5107" s="1">
        <v>0.81040000000000001</v>
      </c>
      <c r="D5107" s="1">
        <v>99.062191510365267</v>
      </c>
      <c r="E5107" s="1">
        <v>284.08000000000004</v>
      </c>
      <c r="F5107" s="1">
        <f t="shared" si="160"/>
        <v>185.82820848963479</v>
      </c>
      <c r="G5107" s="34"/>
      <c r="H5107" s="1">
        <v>392.5</v>
      </c>
      <c r="I5107" s="1">
        <f>IF(Tabel1[[#This Row],[Netto afname 2024 (LDN)]]-Tabel1[[#This Row],[Wind profiel]]&lt;0,0,Tabel1[[#This Row],[Netto afname 2024 (LDN)]]-Tabel1[[#This Row],[Wind profiel]])</f>
        <v>0</v>
      </c>
      <c r="J5107" s="1">
        <f>Tabel1[[#This Row],[Wind profiel]]-Tabel1[[#This Row],[Netto afname 2024 (LDN)]]</f>
        <v>391.68959999999998</v>
      </c>
    </row>
    <row r="5108" spans="1:10" x14ac:dyDescent="0.2">
      <c r="A5108">
        <f t="shared" si="159"/>
        <v>7</v>
      </c>
      <c r="B5108" t="s">
        <v>5106</v>
      </c>
      <c r="C5108" s="1">
        <v>53.739649999999997</v>
      </c>
      <c r="D5108" s="1">
        <v>4.9851924975320827</v>
      </c>
      <c r="E5108" s="1">
        <v>134.47999999999999</v>
      </c>
      <c r="F5108" s="1">
        <f t="shared" si="160"/>
        <v>183.23445750246793</v>
      </c>
      <c r="G5108" s="34"/>
      <c r="H5108" s="1">
        <v>484.5</v>
      </c>
      <c r="I5108" s="1">
        <f>IF(Tabel1[[#This Row],[Netto afname 2024 (LDN)]]-Tabel1[[#This Row],[Wind profiel]]&lt;0,0,Tabel1[[#This Row],[Netto afname 2024 (LDN)]]-Tabel1[[#This Row],[Wind profiel]])</f>
        <v>0</v>
      </c>
      <c r="J5108" s="1">
        <f>Tabel1[[#This Row],[Wind profiel]]-Tabel1[[#This Row],[Netto afname 2024 (LDN)]]</f>
        <v>430.76035000000002</v>
      </c>
    </row>
    <row r="5109" spans="1:10" x14ac:dyDescent="0.2">
      <c r="A5109">
        <f t="shared" si="159"/>
        <v>7</v>
      </c>
      <c r="B5109" t="s">
        <v>5107</v>
      </c>
      <c r="C5109" s="1">
        <v>109.7079</v>
      </c>
      <c r="D5109" s="1">
        <v>0</v>
      </c>
      <c r="E5109" s="1">
        <v>75.919999999999987</v>
      </c>
      <c r="F5109" s="1">
        <f t="shared" si="160"/>
        <v>185.62789999999998</v>
      </c>
      <c r="G5109" s="34"/>
      <c r="H5109" s="1">
        <v>640.70000000000005</v>
      </c>
      <c r="I5109" s="1">
        <f>IF(Tabel1[[#This Row],[Netto afname 2024 (LDN)]]-Tabel1[[#This Row],[Wind profiel]]&lt;0,0,Tabel1[[#This Row],[Netto afname 2024 (LDN)]]-Tabel1[[#This Row],[Wind profiel]])</f>
        <v>0</v>
      </c>
      <c r="J5109" s="1">
        <f>Tabel1[[#This Row],[Wind profiel]]-Tabel1[[#This Row],[Netto afname 2024 (LDN)]]</f>
        <v>530.99210000000005</v>
      </c>
    </row>
    <row r="5110" spans="1:10" x14ac:dyDescent="0.2">
      <c r="A5110">
        <f t="shared" si="159"/>
        <v>7</v>
      </c>
      <c r="B5110" t="s">
        <v>5108</v>
      </c>
      <c r="C5110" s="1">
        <v>165.87875</v>
      </c>
      <c r="D5110" s="1">
        <v>0</v>
      </c>
      <c r="E5110" s="1">
        <v>22.959999999999997</v>
      </c>
      <c r="F5110" s="1">
        <f t="shared" si="160"/>
        <v>188.83875</v>
      </c>
      <c r="G5110" s="34"/>
      <c r="H5110" s="1">
        <v>1157.8</v>
      </c>
      <c r="I5110" s="1">
        <f>IF(Tabel1[[#This Row],[Netto afname 2024 (LDN)]]-Tabel1[[#This Row],[Wind profiel]]&lt;0,0,Tabel1[[#This Row],[Netto afname 2024 (LDN)]]-Tabel1[[#This Row],[Wind profiel]])</f>
        <v>0</v>
      </c>
      <c r="J5110" s="1">
        <f>Tabel1[[#This Row],[Wind profiel]]-Tabel1[[#This Row],[Netto afname 2024 (LDN)]]</f>
        <v>991.92124999999999</v>
      </c>
    </row>
    <row r="5111" spans="1:10" x14ac:dyDescent="0.2">
      <c r="A5111">
        <f t="shared" si="159"/>
        <v>7</v>
      </c>
      <c r="B5111" t="s">
        <v>5109</v>
      </c>
      <c r="C5111" s="1">
        <v>187.35435000000001</v>
      </c>
      <c r="D5111" s="1">
        <v>0</v>
      </c>
      <c r="E5111" s="1">
        <v>2.4</v>
      </c>
      <c r="F5111" s="1">
        <f t="shared" si="160"/>
        <v>189.75435000000002</v>
      </c>
      <c r="G5111" s="34"/>
      <c r="H5111" s="1">
        <v>1900.9</v>
      </c>
      <c r="I5111" s="1">
        <f>IF(Tabel1[[#This Row],[Netto afname 2024 (LDN)]]-Tabel1[[#This Row],[Wind profiel]]&lt;0,0,Tabel1[[#This Row],[Netto afname 2024 (LDN)]]-Tabel1[[#This Row],[Wind profiel]])</f>
        <v>0</v>
      </c>
      <c r="J5111" s="1">
        <f>Tabel1[[#This Row],[Wind profiel]]-Tabel1[[#This Row],[Netto afname 2024 (LDN)]]</f>
        <v>1713.54565</v>
      </c>
    </row>
    <row r="5112" spans="1:10" x14ac:dyDescent="0.2">
      <c r="A5112">
        <f t="shared" si="159"/>
        <v>7</v>
      </c>
      <c r="B5112" t="s">
        <v>5110</v>
      </c>
      <c r="C5112" s="1">
        <v>187.10109999999997</v>
      </c>
      <c r="D5112" s="1">
        <v>0</v>
      </c>
      <c r="E5112" s="1">
        <v>0</v>
      </c>
      <c r="F5112" s="1">
        <f t="shared" si="160"/>
        <v>187.10109999999997</v>
      </c>
      <c r="G5112" s="34"/>
      <c r="H5112" s="1">
        <v>1949.1</v>
      </c>
      <c r="I5112" s="1">
        <f>IF(Tabel1[[#This Row],[Netto afname 2024 (LDN)]]-Tabel1[[#This Row],[Wind profiel]]&lt;0,0,Tabel1[[#This Row],[Netto afname 2024 (LDN)]]-Tabel1[[#This Row],[Wind profiel]])</f>
        <v>0</v>
      </c>
      <c r="J5112" s="1">
        <f>Tabel1[[#This Row],[Wind profiel]]-Tabel1[[#This Row],[Netto afname 2024 (LDN)]]</f>
        <v>1761.9989</v>
      </c>
    </row>
    <row r="5113" spans="1:10" x14ac:dyDescent="0.2">
      <c r="A5113">
        <f t="shared" si="159"/>
        <v>7</v>
      </c>
      <c r="B5113" t="s">
        <v>5111</v>
      </c>
      <c r="C5113" s="1">
        <v>186.74654999999998</v>
      </c>
      <c r="D5113" s="1">
        <v>0</v>
      </c>
      <c r="E5113" s="1">
        <v>0</v>
      </c>
      <c r="F5113" s="1">
        <f t="shared" si="160"/>
        <v>186.74654999999998</v>
      </c>
      <c r="G5113" s="34"/>
      <c r="H5113" s="1">
        <v>1791.8</v>
      </c>
      <c r="I5113" s="1">
        <f>IF(Tabel1[[#This Row],[Netto afname 2024 (LDN)]]-Tabel1[[#This Row],[Wind profiel]]&lt;0,0,Tabel1[[#This Row],[Netto afname 2024 (LDN)]]-Tabel1[[#This Row],[Wind profiel]])</f>
        <v>0</v>
      </c>
      <c r="J5113" s="1">
        <f>Tabel1[[#This Row],[Wind profiel]]-Tabel1[[#This Row],[Netto afname 2024 (LDN)]]</f>
        <v>1605.0534499999999</v>
      </c>
    </row>
    <row r="5114" spans="1:10" x14ac:dyDescent="0.2">
      <c r="A5114">
        <f t="shared" si="159"/>
        <v>8</v>
      </c>
      <c r="B5114" t="s">
        <v>5112</v>
      </c>
      <c r="C5114" s="1">
        <v>181.88415000000001</v>
      </c>
      <c r="D5114" s="1">
        <v>0</v>
      </c>
      <c r="E5114" s="1">
        <v>0</v>
      </c>
      <c r="F5114" s="1">
        <f t="shared" si="160"/>
        <v>181.88415000000001</v>
      </c>
      <c r="G5114" s="34"/>
      <c r="H5114" s="1">
        <v>1694.5</v>
      </c>
      <c r="I5114" s="1">
        <f>IF(Tabel1[[#This Row],[Netto afname 2024 (LDN)]]-Tabel1[[#This Row],[Wind profiel]]&lt;0,0,Tabel1[[#This Row],[Netto afname 2024 (LDN)]]-Tabel1[[#This Row],[Wind profiel]])</f>
        <v>0</v>
      </c>
      <c r="J5114" s="1">
        <f>Tabel1[[#This Row],[Wind profiel]]-Tabel1[[#This Row],[Netto afname 2024 (LDN)]]</f>
        <v>1512.6158499999999</v>
      </c>
    </row>
    <row r="5115" spans="1:10" x14ac:dyDescent="0.2">
      <c r="A5115">
        <f t="shared" si="159"/>
        <v>8</v>
      </c>
      <c r="B5115" t="s">
        <v>5113</v>
      </c>
      <c r="C5115" s="1">
        <v>180.11139999999997</v>
      </c>
      <c r="D5115" s="1">
        <v>0</v>
      </c>
      <c r="E5115" s="1">
        <v>0</v>
      </c>
      <c r="F5115" s="1">
        <f t="shared" si="160"/>
        <v>180.11139999999997</v>
      </c>
      <c r="G5115" s="34"/>
      <c r="H5115" s="1">
        <v>1424.1</v>
      </c>
      <c r="I5115" s="1">
        <f>IF(Tabel1[[#This Row],[Netto afname 2024 (LDN)]]-Tabel1[[#This Row],[Wind profiel]]&lt;0,0,Tabel1[[#This Row],[Netto afname 2024 (LDN)]]-Tabel1[[#This Row],[Wind profiel]])</f>
        <v>0</v>
      </c>
      <c r="J5115" s="1">
        <f>Tabel1[[#This Row],[Wind profiel]]-Tabel1[[#This Row],[Netto afname 2024 (LDN)]]</f>
        <v>1243.9885999999999</v>
      </c>
    </row>
    <row r="5116" spans="1:10" x14ac:dyDescent="0.2">
      <c r="A5116">
        <f t="shared" si="159"/>
        <v>8</v>
      </c>
      <c r="B5116" t="s">
        <v>5114</v>
      </c>
      <c r="C5116" s="1">
        <v>163.75145000000001</v>
      </c>
      <c r="D5116" s="1">
        <v>0</v>
      </c>
      <c r="E5116" s="1">
        <v>0</v>
      </c>
      <c r="F5116" s="1">
        <f t="shared" si="160"/>
        <v>163.75145000000001</v>
      </c>
      <c r="G5116" s="34"/>
      <c r="H5116" s="1">
        <v>1497.5</v>
      </c>
      <c r="I5116" s="1">
        <f>IF(Tabel1[[#This Row],[Netto afname 2024 (LDN)]]-Tabel1[[#This Row],[Wind profiel]]&lt;0,0,Tabel1[[#This Row],[Netto afname 2024 (LDN)]]-Tabel1[[#This Row],[Wind profiel]])</f>
        <v>0</v>
      </c>
      <c r="J5116" s="1">
        <f>Tabel1[[#This Row],[Wind profiel]]-Tabel1[[#This Row],[Netto afname 2024 (LDN)]]</f>
        <v>1333.74855</v>
      </c>
    </row>
    <row r="5117" spans="1:10" x14ac:dyDescent="0.2">
      <c r="A5117">
        <f t="shared" si="159"/>
        <v>8</v>
      </c>
      <c r="B5117" t="s">
        <v>5115</v>
      </c>
      <c r="C5117" s="1">
        <v>148.86034999999998</v>
      </c>
      <c r="D5117" s="1">
        <v>0</v>
      </c>
      <c r="E5117" s="1">
        <v>0</v>
      </c>
      <c r="F5117" s="1">
        <f t="shared" si="160"/>
        <v>148.86034999999998</v>
      </c>
      <c r="G5117" s="34"/>
      <c r="H5117" s="1">
        <v>1530.6</v>
      </c>
      <c r="I5117" s="1">
        <f>IF(Tabel1[[#This Row],[Netto afname 2024 (LDN)]]-Tabel1[[#This Row],[Wind profiel]]&lt;0,0,Tabel1[[#This Row],[Netto afname 2024 (LDN)]]-Tabel1[[#This Row],[Wind profiel]])</f>
        <v>0</v>
      </c>
      <c r="J5117" s="1">
        <f>Tabel1[[#This Row],[Wind profiel]]-Tabel1[[#This Row],[Netto afname 2024 (LDN)]]</f>
        <v>1381.73965</v>
      </c>
    </row>
    <row r="5118" spans="1:10" x14ac:dyDescent="0.2">
      <c r="A5118">
        <f t="shared" si="159"/>
        <v>8</v>
      </c>
      <c r="B5118" t="s">
        <v>5116</v>
      </c>
      <c r="C5118" s="1">
        <v>147.39150000000001</v>
      </c>
      <c r="D5118" s="1">
        <v>0</v>
      </c>
      <c r="E5118" s="1">
        <v>0</v>
      </c>
      <c r="F5118" s="1">
        <f t="shared" si="160"/>
        <v>147.39150000000001</v>
      </c>
      <c r="G5118" s="34"/>
      <c r="H5118" s="1">
        <v>2001.5</v>
      </c>
      <c r="I5118" s="1">
        <f>IF(Tabel1[[#This Row],[Netto afname 2024 (LDN)]]-Tabel1[[#This Row],[Wind profiel]]&lt;0,0,Tabel1[[#This Row],[Netto afname 2024 (LDN)]]-Tabel1[[#This Row],[Wind profiel]])</f>
        <v>0</v>
      </c>
      <c r="J5118" s="1">
        <f>Tabel1[[#This Row],[Wind profiel]]-Tabel1[[#This Row],[Netto afname 2024 (LDN)]]</f>
        <v>1854.1085</v>
      </c>
    </row>
    <row r="5119" spans="1:10" x14ac:dyDescent="0.2">
      <c r="A5119">
        <f t="shared" si="159"/>
        <v>8</v>
      </c>
      <c r="B5119" t="s">
        <v>5117</v>
      </c>
      <c r="C5119" s="1">
        <v>149.2149</v>
      </c>
      <c r="D5119" s="1">
        <v>0</v>
      </c>
      <c r="E5119" s="1">
        <v>0</v>
      </c>
      <c r="F5119" s="1">
        <f t="shared" si="160"/>
        <v>149.2149</v>
      </c>
      <c r="G5119" s="34"/>
      <c r="H5119" s="1">
        <v>1687.8</v>
      </c>
      <c r="I5119" s="1">
        <f>IF(Tabel1[[#This Row],[Netto afname 2024 (LDN)]]-Tabel1[[#This Row],[Wind profiel]]&lt;0,0,Tabel1[[#This Row],[Netto afname 2024 (LDN)]]-Tabel1[[#This Row],[Wind profiel]])</f>
        <v>0</v>
      </c>
      <c r="J5119" s="1">
        <f>Tabel1[[#This Row],[Wind profiel]]-Tabel1[[#This Row],[Netto afname 2024 (LDN)]]</f>
        <v>1538.5851</v>
      </c>
    </row>
    <row r="5120" spans="1:10" x14ac:dyDescent="0.2">
      <c r="A5120">
        <f t="shared" si="159"/>
        <v>8</v>
      </c>
      <c r="B5120" t="s">
        <v>5118</v>
      </c>
      <c r="C5120" s="1">
        <v>130.27179999999998</v>
      </c>
      <c r="D5120" s="1">
        <v>0</v>
      </c>
      <c r="E5120" s="1">
        <v>24.96</v>
      </c>
      <c r="F5120" s="1">
        <f t="shared" si="160"/>
        <v>155.23179999999999</v>
      </c>
      <c r="G5120" s="34"/>
      <c r="H5120" s="1">
        <v>1966.9</v>
      </c>
      <c r="I5120" s="1">
        <f>IF(Tabel1[[#This Row],[Netto afname 2024 (LDN)]]-Tabel1[[#This Row],[Wind profiel]]&lt;0,0,Tabel1[[#This Row],[Netto afname 2024 (LDN)]]-Tabel1[[#This Row],[Wind profiel]])</f>
        <v>0</v>
      </c>
      <c r="J5120" s="1">
        <f>Tabel1[[#This Row],[Wind profiel]]-Tabel1[[#This Row],[Netto afname 2024 (LDN)]]</f>
        <v>1836.6282000000001</v>
      </c>
    </row>
    <row r="5121" spans="1:10" x14ac:dyDescent="0.2">
      <c r="A5121">
        <f t="shared" si="159"/>
        <v>8</v>
      </c>
      <c r="B5121" t="s">
        <v>5119</v>
      </c>
      <c r="C5121" s="1">
        <v>34.036799999999999</v>
      </c>
      <c r="D5121" s="1">
        <v>1.5301085883514314</v>
      </c>
      <c r="E5121" s="1">
        <v>118</v>
      </c>
      <c r="F5121" s="1">
        <f t="shared" si="160"/>
        <v>150.50669141164857</v>
      </c>
      <c r="G5121" s="34"/>
      <c r="H5121" s="1">
        <v>2095.3000000000002</v>
      </c>
      <c r="I5121" s="1">
        <f>IF(Tabel1[[#This Row],[Netto afname 2024 (LDN)]]-Tabel1[[#This Row],[Wind profiel]]&lt;0,0,Tabel1[[#This Row],[Netto afname 2024 (LDN)]]-Tabel1[[#This Row],[Wind profiel]])</f>
        <v>0</v>
      </c>
      <c r="J5121" s="1">
        <f>Tabel1[[#This Row],[Wind profiel]]-Tabel1[[#This Row],[Netto afname 2024 (LDN)]]</f>
        <v>2061.2632000000003</v>
      </c>
    </row>
    <row r="5122" spans="1:10" x14ac:dyDescent="0.2">
      <c r="A5122">
        <f t="shared" si="159"/>
        <v>8</v>
      </c>
      <c r="B5122" t="s">
        <v>5120</v>
      </c>
      <c r="C5122" s="1">
        <v>2.9883500000000001</v>
      </c>
      <c r="D5122" s="1">
        <v>17.02862783810464</v>
      </c>
      <c r="E5122" s="1">
        <v>167.2</v>
      </c>
      <c r="F5122" s="1">
        <f t="shared" si="160"/>
        <v>153.15972216189533</v>
      </c>
      <c r="G5122" s="34"/>
      <c r="H5122" s="1">
        <v>1251.4000000000001</v>
      </c>
      <c r="I5122" s="1">
        <f>IF(Tabel1[[#This Row],[Netto afname 2024 (LDN)]]-Tabel1[[#This Row],[Wind profiel]]&lt;0,0,Tabel1[[#This Row],[Netto afname 2024 (LDN)]]-Tabel1[[#This Row],[Wind profiel]])</f>
        <v>0</v>
      </c>
      <c r="J5122" s="1">
        <f>Tabel1[[#This Row],[Wind profiel]]-Tabel1[[#This Row],[Netto afname 2024 (LDN)]]</f>
        <v>1248.41165</v>
      </c>
    </row>
    <row r="5123" spans="1:10" x14ac:dyDescent="0.2">
      <c r="A5123">
        <f t="shared" si="159"/>
        <v>8</v>
      </c>
      <c r="B5123" t="s">
        <v>5121</v>
      </c>
      <c r="C5123" s="1">
        <v>10.129999999999999</v>
      </c>
      <c r="D5123" s="1">
        <v>18.065153010858836</v>
      </c>
      <c r="E5123" s="1">
        <v>180.24</v>
      </c>
      <c r="F5123" s="1">
        <f t="shared" si="160"/>
        <v>172.30484698914117</v>
      </c>
      <c r="G5123" s="34"/>
      <c r="H5123" s="1">
        <v>1131.7</v>
      </c>
      <c r="I5123" s="1">
        <f>IF(Tabel1[[#This Row],[Netto afname 2024 (LDN)]]-Tabel1[[#This Row],[Wind profiel]]&lt;0,0,Tabel1[[#This Row],[Netto afname 2024 (LDN)]]-Tabel1[[#This Row],[Wind profiel]])</f>
        <v>0</v>
      </c>
      <c r="J5123" s="1">
        <f>Tabel1[[#This Row],[Wind profiel]]-Tabel1[[#This Row],[Netto afname 2024 (LDN)]]</f>
        <v>1121.57</v>
      </c>
    </row>
    <row r="5124" spans="1:10" x14ac:dyDescent="0.2">
      <c r="A5124">
        <f t="shared" ref="A5124:A5187" si="161">MONTH(B5124)</f>
        <v>8</v>
      </c>
      <c r="B5124" t="s">
        <v>5122</v>
      </c>
      <c r="C5124" s="1">
        <v>0</v>
      </c>
      <c r="D5124" s="1">
        <v>103.84995064165844</v>
      </c>
      <c r="E5124" s="1">
        <v>276.32</v>
      </c>
      <c r="F5124" s="1">
        <f t="shared" ref="F5124:F5187" si="162">C5124+E5124-D5124</f>
        <v>172.47004935834156</v>
      </c>
      <c r="G5124" s="34"/>
      <c r="H5124" s="1">
        <v>973.8</v>
      </c>
      <c r="I5124" s="1">
        <f>IF(Tabel1[[#This Row],[Netto afname 2024 (LDN)]]-Tabel1[[#This Row],[Wind profiel]]&lt;0,0,Tabel1[[#This Row],[Netto afname 2024 (LDN)]]-Tabel1[[#This Row],[Wind profiel]])</f>
        <v>0</v>
      </c>
      <c r="J5124" s="1">
        <f>Tabel1[[#This Row],[Wind profiel]]-Tabel1[[#This Row],[Netto afname 2024 (LDN)]]</f>
        <v>973.8</v>
      </c>
    </row>
    <row r="5125" spans="1:10" x14ac:dyDescent="0.2">
      <c r="A5125">
        <f t="shared" si="161"/>
        <v>8</v>
      </c>
      <c r="B5125" t="s">
        <v>5123</v>
      </c>
      <c r="C5125" s="1">
        <v>5.0650000000000001E-2</v>
      </c>
      <c r="D5125" s="1">
        <v>104.63968410661403</v>
      </c>
      <c r="E5125" s="1">
        <v>282.08000000000004</v>
      </c>
      <c r="F5125" s="1">
        <f t="shared" si="162"/>
        <v>177.49096589338603</v>
      </c>
      <c r="G5125" s="34"/>
      <c r="H5125" s="1">
        <v>769.6</v>
      </c>
      <c r="I5125" s="1">
        <f>IF(Tabel1[[#This Row],[Netto afname 2024 (LDN)]]-Tabel1[[#This Row],[Wind profiel]]&lt;0,0,Tabel1[[#This Row],[Netto afname 2024 (LDN)]]-Tabel1[[#This Row],[Wind profiel]])</f>
        <v>0</v>
      </c>
      <c r="J5125" s="1">
        <f>Tabel1[[#This Row],[Wind profiel]]-Tabel1[[#This Row],[Netto afname 2024 (LDN)]]</f>
        <v>769.54935</v>
      </c>
    </row>
    <row r="5126" spans="1:10" x14ac:dyDescent="0.2">
      <c r="A5126">
        <f t="shared" si="161"/>
        <v>8</v>
      </c>
      <c r="B5126" t="s">
        <v>5124</v>
      </c>
      <c r="C5126" s="1">
        <v>0</v>
      </c>
      <c r="D5126" s="1">
        <v>123.4452122408687</v>
      </c>
      <c r="E5126" s="1">
        <v>302.24</v>
      </c>
      <c r="F5126" s="1">
        <f t="shared" si="162"/>
        <v>178.79478775913131</v>
      </c>
      <c r="G5126" s="34"/>
      <c r="H5126" s="1">
        <v>375.4</v>
      </c>
      <c r="I5126" s="1">
        <f>IF(Tabel1[[#This Row],[Netto afname 2024 (LDN)]]-Tabel1[[#This Row],[Wind profiel]]&lt;0,0,Tabel1[[#This Row],[Netto afname 2024 (LDN)]]-Tabel1[[#This Row],[Wind profiel]])</f>
        <v>0</v>
      </c>
      <c r="J5126" s="1">
        <f>Tabel1[[#This Row],[Wind profiel]]-Tabel1[[#This Row],[Netto afname 2024 (LDN)]]</f>
        <v>375.4</v>
      </c>
    </row>
    <row r="5127" spans="1:10" x14ac:dyDescent="0.2">
      <c r="A5127">
        <f t="shared" si="161"/>
        <v>8</v>
      </c>
      <c r="B5127" t="s">
        <v>5125</v>
      </c>
      <c r="C5127" s="1">
        <v>0</v>
      </c>
      <c r="D5127" s="1">
        <v>152.9615004935834</v>
      </c>
      <c r="E5127" s="1">
        <v>328.96000000000004</v>
      </c>
      <c r="F5127" s="1">
        <f t="shared" si="162"/>
        <v>175.99849950641664</v>
      </c>
      <c r="G5127" s="34"/>
      <c r="H5127" s="1">
        <v>346.9</v>
      </c>
      <c r="I5127" s="1">
        <f>IF(Tabel1[[#This Row],[Netto afname 2024 (LDN)]]-Tabel1[[#This Row],[Wind profiel]]&lt;0,0,Tabel1[[#This Row],[Netto afname 2024 (LDN)]]-Tabel1[[#This Row],[Wind profiel]])</f>
        <v>0</v>
      </c>
      <c r="J5127" s="1">
        <f>Tabel1[[#This Row],[Wind profiel]]-Tabel1[[#This Row],[Netto afname 2024 (LDN)]]</f>
        <v>346.9</v>
      </c>
    </row>
    <row r="5128" spans="1:10" x14ac:dyDescent="0.2">
      <c r="A5128">
        <f t="shared" si="161"/>
        <v>8</v>
      </c>
      <c r="B5128" t="s">
        <v>5126</v>
      </c>
      <c r="C5128" s="1">
        <v>0</v>
      </c>
      <c r="D5128" s="1">
        <v>64.461994076999005</v>
      </c>
      <c r="E5128" s="1">
        <v>239.44</v>
      </c>
      <c r="F5128" s="1">
        <f t="shared" si="162"/>
        <v>174.97800592300098</v>
      </c>
      <c r="G5128" s="34"/>
      <c r="H5128" s="1">
        <v>231.4</v>
      </c>
      <c r="I5128" s="1">
        <f>IF(Tabel1[[#This Row],[Netto afname 2024 (LDN)]]-Tabel1[[#This Row],[Wind profiel]]&lt;0,0,Tabel1[[#This Row],[Netto afname 2024 (LDN)]]-Tabel1[[#This Row],[Wind profiel]])</f>
        <v>0</v>
      </c>
      <c r="J5128" s="1">
        <f>Tabel1[[#This Row],[Wind profiel]]-Tabel1[[#This Row],[Netto afname 2024 (LDN)]]</f>
        <v>231.4</v>
      </c>
    </row>
    <row r="5129" spans="1:10" x14ac:dyDescent="0.2">
      <c r="A5129">
        <f t="shared" si="161"/>
        <v>8</v>
      </c>
      <c r="B5129" t="s">
        <v>5127</v>
      </c>
      <c r="C5129" s="1">
        <v>12.61185</v>
      </c>
      <c r="D5129" s="1">
        <v>13.030602171767027</v>
      </c>
      <c r="E5129" s="1">
        <v>169.83999999999997</v>
      </c>
      <c r="F5129" s="1">
        <f t="shared" si="162"/>
        <v>169.42124782823296</v>
      </c>
      <c r="G5129" s="34"/>
      <c r="H5129" s="1">
        <v>173.3</v>
      </c>
      <c r="I5129" s="1">
        <f>IF(Tabel1[[#This Row],[Netto afname 2024 (LDN)]]-Tabel1[[#This Row],[Wind profiel]]&lt;0,0,Tabel1[[#This Row],[Netto afname 2024 (LDN)]]-Tabel1[[#This Row],[Wind profiel]])</f>
        <v>0</v>
      </c>
      <c r="J5129" s="1">
        <f>Tabel1[[#This Row],[Wind profiel]]-Tabel1[[#This Row],[Netto afname 2024 (LDN)]]</f>
        <v>160.68815000000001</v>
      </c>
    </row>
    <row r="5130" spans="1:10" x14ac:dyDescent="0.2">
      <c r="A5130">
        <f t="shared" si="161"/>
        <v>8</v>
      </c>
      <c r="B5130" t="s">
        <v>5128</v>
      </c>
      <c r="C5130" s="1">
        <v>64.730699999999999</v>
      </c>
      <c r="D5130" s="1">
        <v>0</v>
      </c>
      <c r="E5130" s="1">
        <v>102.08000000000001</v>
      </c>
      <c r="F5130" s="1">
        <f t="shared" si="162"/>
        <v>166.8107</v>
      </c>
      <c r="G5130" s="34"/>
      <c r="H5130" s="1">
        <v>371.7</v>
      </c>
      <c r="I5130" s="1">
        <f>IF(Tabel1[[#This Row],[Netto afname 2024 (LDN)]]-Tabel1[[#This Row],[Wind profiel]]&lt;0,0,Tabel1[[#This Row],[Netto afname 2024 (LDN)]]-Tabel1[[#This Row],[Wind profiel]])</f>
        <v>0</v>
      </c>
      <c r="J5130" s="1">
        <f>Tabel1[[#This Row],[Wind profiel]]-Tabel1[[#This Row],[Netto afname 2024 (LDN)]]</f>
        <v>306.96929999999998</v>
      </c>
    </row>
    <row r="5131" spans="1:10" x14ac:dyDescent="0.2">
      <c r="A5131">
        <f t="shared" si="161"/>
        <v>8</v>
      </c>
      <c r="B5131" t="s">
        <v>5129</v>
      </c>
      <c r="C5131" s="1">
        <v>61.286499999999997</v>
      </c>
      <c r="D5131" s="1">
        <v>0</v>
      </c>
      <c r="E5131" s="1">
        <v>102.64</v>
      </c>
      <c r="F5131" s="1">
        <f t="shared" si="162"/>
        <v>163.9265</v>
      </c>
      <c r="G5131" s="34"/>
      <c r="H5131" s="1">
        <v>676.7</v>
      </c>
      <c r="I5131" s="1">
        <f>IF(Tabel1[[#This Row],[Netto afname 2024 (LDN)]]-Tabel1[[#This Row],[Wind profiel]]&lt;0,0,Tabel1[[#This Row],[Netto afname 2024 (LDN)]]-Tabel1[[#This Row],[Wind profiel]])</f>
        <v>0</v>
      </c>
      <c r="J5131" s="1">
        <f>Tabel1[[#This Row],[Wind profiel]]-Tabel1[[#This Row],[Netto afname 2024 (LDN)]]</f>
        <v>615.4135</v>
      </c>
    </row>
    <row r="5132" spans="1:10" x14ac:dyDescent="0.2">
      <c r="A5132">
        <f t="shared" si="161"/>
        <v>8</v>
      </c>
      <c r="B5132" t="s">
        <v>5130</v>
      </c>
      <c r="C5132" s="1">
        <v>37.177100000000003</v>
      </c>
      <c r="D5132" s="1">
        <v>0</v>
      </c>
      <c r="E5132" s="1">
        <v>123.6</v>
      </c>
      <c r="F5132" s="1">
        <f t="shared" si="162"/>
        <v>160.77709999999999</v>
      </c>
      <c r="G5132" s="34"/>
      <c r="H5132" s="1">
        <v>857.9</v>
      </c>
      <c r="I5132" s="1">
        <f>IF(Tabel1[[#This Row],[Netto afname 2024 (LDN)]]-Tabel1[[#This Row],[Wind profiel]]&lt;0,0,Tabel1[[#This Row],[Netto afname 2024 (LDN)]]-Tabel1[[#This Row],[Wind profiel]])</f>
        <v>0</v>
      </c>
      <c r="J5132" s="1">
        <f>Tabel1[[#This Row],[Wind profiel]]-Tabel1[[#This Row],[Netto afname 2024 (LDN)]]</f>
        <v>820.72289999999998</v>
      </c>
    </row>
    <row r="5133" spans="1:10" x14ac:dyDescent="0.2">
      <c r="A5133">
        <f t="shared" si="161"/>
        <v>8</v>
      </c>
      <c r="B5133" t="s">
        <v>5131</v>
      </c>
      <c r="C5133" s="1">
        <v>39.6083</v>
      </c>
      <c r="D5133" s="1">
        <v>5.6762092793682131</v>
      </c>
      <c r="E5133" s="1">
        <v>136.32000000000002</v>
      </c>
      <c r="F5133" s="1">
        <f t="shared" si="162"/>
        <v>170.25209072063183</v>
      </c>
      <c r="G5133" s="34"/>
      <c r="H5133" s="1">
        <v>1402.5</v>
      </c>
      <c r="I5133" s="1">
        <f>IF(Tabel1[[#This Row],[Netto afname 2024 (LDN)]]-Tabel1[[#This Row],[Wind profiel]]&lt;0,0,Tabel1[[#This Row],[Netto afname 2024 (LDN)]]-Tabel1[[#This Row],[Wind profiel]])</f>
        <v>0</v>
      </c>
      <c r="J5133" s="1">
        <f>Tabel1[[#This Row],[Wind profiel]]-Tabel1[[#This Row],[Netto afname 2024 (LDN)]]</f>
        <v>1362.8916999999999</v>
      </c>
    </row>
    <row r="5134" spans="1:10" x14ac:dyDescent="0.2">
      <c r="A5134">
        <f t="shared" si="161"/>
        <v>8</v>
      </c>
      <c r="B5134" t="s">
        <v>5132</v>
      </c>
      <c r="C5134" s="1">
        <v>139.84465</v>
      </c>
      <c r="D5134" s="1">
        <v>0</v>
      </c>
      <c r="E5134" s="1">
        <v>32.880000000000003</v>
      </c>
      <c r="F5134" s="1">
        <f t="shared" si="162"/>
        <v>172.72465</v>
      </c>
      <c r="G5134" s="34"/>
      <c r="H5134" s="1">
        <v>1588.6</v>
      </c>
      <c r="I5134" s="1">
        <f>IF(Tabel1[[#This Row],[Netto afname 2024 (LDN)]]-Tabel1[[#This Row],[Wind profiel]]&lt;0,0,Tabel1[[#This Row],[Netto afname 2024 (LDN)]]-Tabel1[[#This Row],[Wind profiel]])</f>
        <v>0</v>
      </c>
      <c r="J5134" s="1">
        <f>Tabel1[[#This Row],[Wind profiel]]-Tabel1[[#This Row],[Netto afname 2024 (LDN)]]</f>
        <v>1448.7553499999999</v>
      </c>
    </row>
    <row r="5135" spans="1:10" x14ac:dyDescent="0.2">
      <c r="A5135">
        <f t="shared" si="161"/>
        <v>8</v>
      </c>
      <c r="B5135" t="s">
        <v>5133</v>
      </c>
      <c r="C5135" s="1">
        <v>167.55020000000002</v>
      </c>
      <c r="D5135" s="1">
        <v>0</v>
      </c>
      <c r="E5135" s="1">
        <v>2.16</v>
      </c>
      <c r="F5135" s="1">
        <f t="shared" si="162"/>
        <v>169.71020000000001</v>
      </c>
      <c r="G5135" s="34"/>
      <c r="H5135" s="1">
        <v>1336.8</v>
      </c>
      <c r="I5135" s="1">
        <f>IF(Tabel1[[#This Row],[Netto afname 2024 (LDN)]]-Tabel1[[#This Row],[Wind profiel]]&lt;0,0,Tabel1[[#This Row],[Netto afname 2024 (LDN)]]-Tabel1[[#This Row],[Wind profiel]])</f>
        <v>0</v>
      </c>
      <c r="J5135" s="1">
        <f>Tabel1[[#This Row],[Wind profiel]]-Tabel1[[#This Row],[Netto afname 2024 (LDN)]]</f>
        <v>1169.2498000000001</v>
      </c>
    </row>
    <row r="5136" spans="1:10" x14ac:dyDescent="0.2">
      <c r="A5136">
        <f t="shared" si="161"/>
        <v>8</v>
      </c>
      <c r="B5136" t="s">
        <v>5134</v>
      </c>
      <c r="C5136" s="1">
        <v>173.27364999999998</v>
      </c>
      <c r="D5136" s="1">
        <v>0</v>
      </c>
      <c r="E5136" s="1">
        <v>0</v>
      </c>
      <c r="F5136" s="1">
        <f t="shared" si="162"/>
        <v>173.27364999999998</v>
      </c>
      <c r="G5136" s="34"/>
      <c r="H5136" s="1">
        <v>1135.9000000000001</v>
      </c>
      <c r="I5136" s="1">
        <f>IF(Tabel1[[#This Row],[Netto afname 2024 (LDN)]]-Tabel1[[#This Row],[Wind profiel]]&lt;0,0,Tabel1[[#This Row],[Netto afname 2024 (LDN)]]-Tabel1[[#This Row],[Wind profiel]])</f>
        <v>0</v>
      </c>
      <c r="J5136" s="1">
        <f>Tabel1[[#This Row],[Wind profiel]]-Tabel1[[#This Row],[Netto afname 2024 (LDN)]]</f>
        <v>962.62635000000012</v>
      </c>
    </row>
    <row r="5137" spans="1:10" x14ac:dyDescent="0.2">
      <c r="A5137">
        <f t="shared" si="161"/>
        <v>8</v>
      </c>
      <c r="B5137" t="s">
        <v>5135</v>
      </c>
      <c r="C5137" s="1">
        <v>166.33459999999999</v>
      </c>
      <c r="D5137" s="1">
        <v>0</v>
      </c>
      <c r="E5137" s="1">
        <v>0</v>
      </c>
      <c r="F5137" s="1">
        <f t="shared" si="162"/>
        <v>166.33459999999999</v>
      </c>
      <c r="G5137" s="34"/>
      <c r="H5137" s="1">
        <v>1004.2</v>
      </c>
      <c r="I5137" s="1">
        <f>IF(Tabel1[[#This Row],[Netto afname 2024 (LDN)]]-Tabel1[[#This Row],[Wind profiel]]&lt;0,0,Tabel1[[#This Row],[Netto afname 2024 (LDN)]]-Tabel1[[#This Row],[Wind profiel]])</f>
        <v>0</v>
      </c>
      <c r="J5137" s="1">
        <f>Tabel1[[#This Row],[Wind profiel]]-Tabel1[[#This Row],[Netto afname 2024 (LDN)]]</f>
        <v>837.86540000000002</v>
      </c>
    </row>
    <row r="5138" spans="1:10" x14ac:dyDescent="0.2">
      <c r="A5138">
        <f t="shared" si="161"/>
        <v>8</v>
      </c>
      <c r="B5138" t="s">
        <v>5136</v>
      </c>
      <c r="C5138" s="1">
        <v>175.70485000000002</v>
      </c>
      <c r="D5138" s="1">
        <v>0</v>
      </c>
      <c r="E5138" s="1">
        <v>0</v>
      </c>
      <c r="F5138" s="1">
        <f t="shared" si="162"/>
        <v>175.70485000000002</v>
      </c>
      <c r="G5138" s="34"/>
      <c r="H5138" s="1">
        <v>1000.8</v>
      </c>
      <c r="I5138" s="1">
        <f>IF(Tabel1[[#This Row],[Netto afname 2024 (LDN)]]-Tabel1[[#This Row],[Wind profiel]]&lt;0,0,Tabel1[[#This Row],[Netto afname 2024 (LDN)]]-Tabel1[[#This Row],[Wind profiel]])</f>
        <v>0</v>
      </c>
      <c r="J5138" s="1">
        <f>Tabel1[[#This Row],[Wind profiel]]-Tabel1[[#This Row],[Netto afname 2024 (LDN)]]</f>
        <v>825.09514999999988</v>
      </c>
    </row>
    <row r="5139" spans="1:10" x14ac:dyDescent="0.2">
      <c r="A5139">
        <f t="shared" si="161"/>
        <v>8</v>
      </c>
      <c r="B5139" t="s">
        <v>5137</v>
      </c>
      <c r="C5139" s="1">
        <v>174.08404999999999</v>
      </c>
      <c r="D5139" s="1">
        <v>0</v>
      </c>
      <c r="E5139" s="1">
        <v>0</v>
      </c>
      <c r="F5139" s="1">
        <f t="shared" si="162"/>
        <v>174.08404999999999</v>
      </c>
      <c r="G5139" s="34"/>
      <c r="H5139" s="1">
        <v>1080.5999999999999</v>
      </c>
      <c r="I5139" s="1">
        <f>IF(Tabel1[[#This Row],[Netto afname 2024 (LDN)]]-Tabel1[[#This Row],[Wind profiel]]&lt;0,0,Tabel1[[#This Row],[Netto afname 2024 (LDN)]]-Tabel1[[#This Row],[Wind profiel]])</f>
        <v>0</v>
      </c>
      <c r="J5139" s="1">
        <f>Tabel1[[#This Row],[Wind profiel]]-Tabel1[[#This Row],[Netto afname 2024 (LDN)]]</f>
        <v>906.51594999999998</v>
      </c>
    </row>
    <row r="5140" spans="1:10" x14ac:dyDescent="0.2">
      <c r="A5140">
        <f t="shared" si="161"/>
        <v>8</v>
      </c>
      <c r="B5140" t="s">
        <v>5138</v>
      </c>
      <c r="C5140" s="1">
        <v>165.16964999999999</v>
      </c>
      <c r="D5140" s="1">
        <v>0</v>
      </c>
      <c r="E5140" s="1">
        <v>0</v>
      </c>
      <c r="F5140" s="1">
        <f t="shared" si="162"/>
        <v>165.16964999999999</v>
      </c>
      <c r="G5140" s="34"/>
      <c r="H5140" s="1">
        <v>653</v>
      </c>
      <c r="I5140" s="1">
        <f>IF(Tabel1[[#This Row],[Netto afname 2024 (LDN)]]-Tabel1[[#This Row],[Wind profiel]]&lt;0,0,Tabel1[[#This Row],[Netto afname 2024 (LDN)]]-Tabel1[[#This Row],[Wind profiel]])</f>
        <v>0</v>
      </c>
      <c r="J5140" s="1">
        <f>Tabel1[[#This Row],[Wind profiel]]-Tabel1[[#This Row],[Netto afname 2024 (LDN)]]</f>
        <v>487.83035000000001</v>
      </c>
    </row>
    <row r="5141" spans="1:10" x14ac:dyDescent="0.2">
      <c r="A5141">
        <f t="shared" si="161"/>
        <v>8</v>
      </c>
      <c r="B5141" t="s">
        <v>5139</v>
      </c>
      <c r="C5141" s="1">
        <v>152.40585000000002</v>
      </c>
      <c r="D5141" s="1">
        <v>0</v>
      </c>
      <c r="E5141" s="1">
        <v>0</v>
      </c>
      <c r="F5141" s="1">
        <f t="shared" si="162"/>
        <v>152.40585000000002</v>
      </c>
      <c r="G5141" s="34"/>
      <c r="H5141" s="1">
        <v>283.8</v>
      </c>
      <c r="I5141" s="1">
        <f>IF(Tabel1[[#This Row],[Netto afname 2024 (LDN)]]-Tabel1[[#This Row],[Wind profiel]]&lt;0,0,Tabel1[[#This Row],[Netto afname 2024 (LDN)]]-Tabel1[[#This Row],[Wind profiel]])</f>
        <v>0</v>
      </c>
      <c r="J5141" s="1">
        <f>Tabel1[[#This Row],[Wind profiel]]-Tabel1[[#This Row],[Netto afname 2024 (LDN)]]</f>
        <v>131.39415</v>
      </c>
    </row>
    <row r="5142" spans="1:10" x14ac:dyDescent="0.2">
      <c r="A5142">
        <f t="shared" si="161"/>
        <v>8</v>
      </c>
      <c r="B5142" t="s">
        <v>5140</v>
      </c>
      <c r="C5142" s="1">
        <v>143.94729999999998</v>
      </c>
      <c r="D5142" s="1">
        <v>0</v>
      </c>
      <c r="E5142" s="1">
        <v>0</v>
      </c>
      <c r="F5142" s="1">
        <f t="shared" si="162"/>
        <v>143.94729999999998</v>
      </c>
      <c r="G5142" s="34"/>
      <c r="H5142" s="1">
        <v>299.7</v>
      </c>
      <c r="I5142" s="1">
        <f>IF(Tabel1[[#This Row],[Netto afname 2024 (LDN)]]-Tabel1[[#This Row],[Wind profiel]]&lt;0,0,Tabel1[[#This Row],[Netto afname 2024 (LDN)]]-Tabel1[[#This Row],[Wind profiel]])</f>
        <v>0</v>
      </c>
      <c r="J5142" s="1">
        <f>Tabel1[[#This Row],[Wind profiel]]-Tabel1[[#This Row],[Netto afname 2024 (LDN)]]</f>
        <v>155.7527</v>
      </c>
    </row>
    <row r="5143" spans="1:10" x14ac:dyDescent="0.2">
      <c r="A5143">
        <f t="shared" si="161"/>
        <v>8</v>
      </c>
      <c r="B5143" t="s">
        <v>5141</v>
      </c>
      <c r="C5143" s="1">
        <v>138.9836</v>
      </c>
      <c r="D5143" s="1">
        <v>0</v>
      </c>
      <c r="E5143" s="1">
        <v>0</v>
      </c>
      <c r="F5143" s="1">
        <f t="shared" si="162"/>
        <v>138.9836</v>
      </c>
      <c r="G5143" s="34"/>
      <c r="H5143" s="1">
        <v>517.9</v>
      </c>
      <c r="I5143" s="1">
        <f>IF(Tabel1[[#This Row],[Netto afname 2024 (LDN)]]-Tabel1[[#This Row],[Wind profiel]]&lt;0,0,Tabel1[[#This Row],[Netto afname 2024 (LDN)]]-Tabel1[[#This Row],[Wind profiel]])</f>
        <v>0</v>
      </c>
      <c r="J5143" s="1">
        <f>Tabel1[[#This Row],[Wind profiel]]-Tabel1[[#This Row],[Netto afname 2024 (LDN)]]</f>
        <v>378.91639999999995</v>
      </c>
    </row>
    <row r="5144" spans="1:10" x14ac:dyDescent="0.2">
      <c r="A5144">
        <f t="shared" si="161"/>
        <v>8</v>
      </c>
      <c r="B5144" t="s">
        <v>5142</v>
      </c>
      <c r="C5144" s="1">
        <v>116.74824999999998</v>
      </c>
      <c r="D5144" s="1">
        <v>0</v>
      </c>
      <c r="E5144" s="1">
        <v>19.600000000000001</v>
      </c>
      <c r="F5144" s="1">
        <f t="shared" si="162"/>
        <v>136.34824999999998</v>
      </c>
      <c r="G5144" s="34"/>
      <c r="H5144" s="1">
        <v>504.4</v>
      </c>
      <c r="I5144" s="1">
        <f>IF(Tabel1[[#This Row],[Netto afname 2024 (LDN)]]-Tabel1[[#This Row],[Wind profiel]]&lt;0,0,Tabel1[[#This Row],[Netto afname 2024 (LDN)]]-Tabel1[[#This Row],[Wind profiel]])</f>
        <v>0</v>
      </c>
      <c r="J5144" s="1">
        <f>Tabel1[[#This Row],[Wind profiel]]-Tabel1[[#This Row],[Netto afname 2024 (LDN)]]</f>
        <v>387.65174999999999</v>
      </c>
    </row>
    <row r="5145" spans="1:10" x14ac:dyDescent="0.2">
      <c r="A5145">
        <f t="shared" si="161"/>
        <v>8</v>
      </c>
      <c r="B5145" t="s">
        <v>5143</v>
      </c>
      <c r="C5145" s="1">
        <v>41.229100000000003</v>
      </c>
      <c r="D5145" s="1">
        <v>0.14807502467917077</v>
      </c>
      <c r="E5145" s="1">
        <v>94.56</v>
      </c>
      <c r="F5145" s="1">
        <f t="shared" si="162"/>
        <v>135.64102497532085</v>
      </c>
      <c r="G5145" s="34"/>
      <c r="H5145" s="1">
        <v>484</v>
      </c>
      <c r="I5145" s="1">
        <f>IF(Tabel1[[#This Row],[Netto afname 2024 (LDN)]]-Tabel1[[#This Row],[Wind profiel]]&lt;0,0,Tabel1[[#This Row],[Netto afname 2024 (LDN)]]-Tabel1[[#This Row],[Wind profiel]])</f>
        <v>0</v>
      </c>
      <c r="J5145" s="1">
        <f>Tabel1[[#This Row],[Wind profiel]]-Tabel1[[#This Row],[Netto afname 2024 (LDN)]]</f>
        <v>442.77089999999998</v>
      </c>
    </row>
    <row r="5146" spans="1:10" x14ac:dyDescent="0.2">
      <c r="A5146">
        <f t="shared" si="161"/>
        <v>8</v>
      </c>
      <c r="B5146" t="s">
        <v>5144</v>
      </c>
      <c r="C5146" s="1">
        <v>5.0650000000000001E-2</v>
      </c>
      <c r="D5146" s="1">
        <v>52.862783810463966</v>
      </c>
      <c r="E5146" s="1">
        <v>191.67999999999998</v>
      </c>
      <c r="F5146" s="1">
        <f t="shared" si="162"/>
        <v>138.86786618953602</v>
      </c>
      <c r="G5146" s="34"/>
      <c r="H5146" s="1">
        <v>162.4</v>
      </c>
      <c r="I5146" s="1">
        <f>IF(Tabel1[[#This Row],[Netto afname 2024 (LDN)]]-Tabel1[[#This Row],[Wind profiel]]&lt;0,0,Tabel1[[#This Row],[Netto afname 2024 (LDN)]]-Tabel1[[#This Row],[Wind profiel]])</f>
        <v>0</v>
      </c>
      <c r="J5146" s="1">
        <f>Tabel1[[#This Row],[Wind profiel]]-Tabel1[[#This Row],[Netto afname 2024 (LDN)]]</f>
        <v>162.34935000000002</v>
      </c>
    </row>
    <row r="5147" spans="1:10" x14ac:dyDescent="0.2">
      <c r="A5147">
        <f t="shared" si="161"/>
        <v>8</v>
      </c>
      <c r="B5147" t="s">
        <v>5145</v>
      </c>
      <c r="C5147" s="1">
        <v>0.50649999999999995</v>
      </c>
      <c r="D5147" s="1">
        <v>139.33859822309969</v>
      </c>
      <c r="E5147" s="1">
        <v>292.48</v>
      </c>
      <c r="F5147" s="1">
        <f t="shared" si="162"/>
        <v>153.64790177690034</v>
      </c>
      <c r="G5147" s="34"/>
      <c r="H5147" s="1">
        <v>50.8</v>
      </c>
      <c r="I5147" s="1">
        <f>IF(Tabel1[[#This Row],[Netto afname 2024 (LDN)]]-Tabel1[[#This Row],[Wind profiel]]&lt;0,0,Tabel1[[#This Row],[Netto afname 2024 (LDN)]]-Tabel1[[#This Row],[Wind profiel]])</f>
        <v>0</v>
      </c>
      <c r="J5147" s="1">
        <f>Tabel1[[#This Row],[Wind profiel]]-Tabel1[[#This Row],[Netto afname 2024 (LDN)]]</f>
        <v>50.293499999999995</v>
      </c>
    </row>
    <row r="5148" spans="1:10" x14ac:dyDescent="0.2">
      <c r="A5148">
        <f t="shared" si="161"/>
        <v>8</v>
      </c>
      <c r="B5148" t="s">
        <v>5146</v>
      </c>
      <c r="C5148" s="1">
        <v>0.55715000000000003</v>
      </c>
      <c r="D5148" s="1">
        <v>200.04935834155972</v>
      </c>
      <c r="E5148" s="1">
        <v>364.48</v>
      </c>
      <c r="F5148" s="1">
        <f t="shared" si="162"/>
        <v>164.98779165844027</v>
      </c>
      <c r="G5148" s="34"/>
      <c r="H5148" s="1">
        <v>40.1</v>
      </c>
      <c r="I5148" s="1">
        <f>IF(Tabel1[[#This Row],[Netto afname 2024 (LDN)]]-Tabel1[[#This Row],[Wind profiel]]&lt;0,0,Tabel1[[#This Row],[Netto afname 2024 (LDN)]]-Tabel1[[#This Row],[Wind profiel]])</f>
        <v>0</v>
      </c>
      <c r="J5148" s="1">
        <f>Tabel1[[#This Row],[Wind profiel]]-Tabel1[[#This Row],[Netto afname 2024 (LDN)]]</f>
        <v>39.542850000000001</v>
      </c>
    </row>
    <row r="5149" spans="1:10" x14ac:dyDescent="0.2">
      <c r="A5149">
        <f t="shared" si="161"/>
        <v>8</v>
      </c>
      <c r="B5149" t="s">
        <v>5147</v>
      </c>
      <c r="C5149" s="1">
        <v>0</v>
      </c>
      <c r="D5149" s="1">
        <v>187.31490621915103</v>
      </c>
      <c r="E5149" s="1">
        <v>358</v>
      </c>
      <c r="F5149" s="1">
        <f t="shared" si="162"/>
        <v>170.68509378084897</v>
      </c>
      <c r="G5149" s="34"/>
      <c r="H5149" s="1">
        <v>22.1</v>
      </c>
      <c r="I5149" s="1">
        <f>IF(Tabel1[[#This Row],[Netto afname 2024 (LDN)]]-Tabel1[[#This Row],[Wind profiel]]&lt;0,0,Tabel1[[#This Row],[Netto afname 2024 (LDN)]]-Tabel1[[#This Row],[Wind profiel]])</f>
        <v>0</v>
      </c>
      <c r="J5149" s="1">
        <f>Tabel1[[#This Row],[Wind profiel]]-Tabel1[[#This Row],[Netto afname 2024 (LDN)]]</f>
        <v>22.1</v>
      </c>
    </row>
    <row r="5150" spans="1:10" x14ac:dyDescent="0.2">
      <c r="A5150">
        <f t="shared" si="161"/>
        <v>8</v>
      </c>
      <c r="B5150" t="s">
        <v>5148</v>
      </c>
      <c r="C5150" s="1">
        <v>0</v>
      </c>
      <c r="D5150" s="1">
        <v>199.35834155972361</v>
      </c>
      <c r="E5150" s="1">
        <v>372.24</v>
      </c>
      <c r="F5150" s="1">
        <f t="shared" si="162"/>
        <v>172.8816584402764</v>
      </c>
      <c r="G5150" s="34"/>
      <c r="H5150" s="1">
        <v>5.0999999999999996</v>
      </c>
      <c r="I5150" s="1">
        <f>IF(Tabel1[[#This Row],[Netto afname 2024 (LDN)]]-Tabel1[[#This Row],[Wind profiel]]&lt;0,0,Tabel1[[#This Row],[Netto afname 2024 (LDN)]]-Tabel1[[#This Row],[Wind profiel]])</f>
        <v>0</v>
      </c>
      <c r="J5150" s="1">
        <f>Tabel1[[#This Row],[Wind profiel]]-Tabel1[[#This Row],[Netto afname 2024 (LDN)]]</f>
        <v>5.0999999999999996</v>
      </c>
    </row>
    <row r="5151" spans="1:10" x14ac:dyDescent="0.2">
      <c r="A5151">
        <f t="shared" si="161"/>
        <v>8</v>
      </c>
      <c r="B5151" t="s">
        <v>5149</v>
      </c>
      <c r="C5151" s="1">
        <v>0</v>
      </c>
      <c r="D5151" s="1">
        <v>185.83415597235933</v>
      </c>
      <c r="E5151" s="1">
        <v>368.88</v>
      </c>
      <c r="F5151" s="1">
        <f t="shared" si="162"/>
        <v>183.04584402764067</v>
      </c>
      <c r="G5151" s="34"/>
      <c r="H5151" s="1">
        <v>0</v>
      </c>
      <c r="I5151" s="1">
        <f>IF(Tabel1[[#This Row],[Netto afname 2024 (LDN)]]-Tabel1[[#This Row],[Wind profiel]]&lt;0,0,Tabel1[[#This Row],[Netto afname 2024 (LDN)]]-Tabel1[[#This Row],[Wind profiel]])</f>
        <v>0</v>
      </c>
      <c r="J5151" s="1">
        <f>Tabel1[[#This Row],[Wind profiel]]-Tabel1[[#This Row],[Netto afname 2024 (LDN)]]</f>
        <v>0</v>
      </c>
    </row>
    <row r="5152" spans="1:10" x14ac:dyDescent="0.2">
      <c r="A5152">
        <f t="shared" si="161"/>
        <v>8</v>
      </c>
      <c r="B5152" t="s">
        <v>5150</v>
      </c>
      <c r="C5152" s="1">
        <v>0</v>
      </c>
      <c r="D5152" s="1">
        <v>186.42645607107602</v>
      </c>
      <c r="E5152" s="1">
        <v>374.8</v>
      </c>
      <c r="F5152" s="1">
        <f t="shared" si="162"/>
        <v>188.37354392892399</v>
      </c>
      <c r="G5152" s="34"/>
      <c r="H5152" s="1">
        <v>0</v>
      </c>
      <c r="I5152" s="1">
        <f>IF(Tabel1[[#This Row],[Netto afname 2024 (LDN)]]-Tabel1[[#This Row],[Wind profiel]]&lt;0,0,Tabel1[[#This Row],[Netto afname 2024 (LDN)]]-Tabel1[[#This Row],[Wind profiel]])</f>
        <v>0</v>
      </c>
      <c r="J5152" s="1">
        <f>Tabel1[[#This Row],[Wind profiel]]-Tabel1[[#This Row],[Netto afname 2024 (LDN)]]</f>
        <v>0</v>
      </c>
    </row>
    <row r="5153" spans="1:10" x14ac:dyDescent="0.2">
      <c r="A5153">
        <f t="shared" si="161"/>
        <v>8</v>
      </c>
      <c r="B5153" t="s">
        <v>5151</v>
      </c>
      <c r="C5153" s="1">
        <v>3.9000499999999998</v>
      </c>
      <c r="D5153" s="1">
        <v>48.716683119447183</v>
      </c>
      <c r="E5153" s="1">
        <v>243.2</v>
      </c>
      <c r="F5153" s="1">
        <f t="shared" si="162"/>
        <v>198.38336688055279</v>
      </c>
      <c r="G5153" s="34"/>
      <c r="H5153" s="1">
        <v>0</v>
      </c>
      <c r="I5153" s="1">
        <f>IF(Tabel1[[#This Row],[Netto afname 2024 (LDN)]]-Tabel1[[#This Row],[Wind profiel]]&lt;0,0,Tabel1[[#This Row],[Netto afname 2024 (LDN)]]-Tabel1[[#This Row],[Wind profiel]])</f>
        <v>3.9000499999999998</v>
      </c>
      <c r="J5153" s="1">
        <f>Tabel1[[#This Row],[Wind profiel]]-Tabel1[[#This Row],[Netto afname 2024 (LDN)]]</f>
        <v>-3.9000499999999998</v>
      </c>
    </row>
    <row r="5154" spans="1:10" x14ac:dyDescent="0.2">
      <c r="A5154">
        <f t="shared" si="161"/>
        <v>8</v>
      </c>
      <c r="B5154" t="s">
        <v>5152</v>
      </c>
      <c r="C5154" s="1">
        <v>4.7610999999999999</v>
      </c>
      <c r="D5154" s="1">
        <v>112.63573543928923</v>
      </c>
      <c r="E5154" s="1">
        <v>359.68</v>
      </c>
      <c r="F5154" s="1">
        <f t="shared" si="162"/>
        <v>251.80536456071076</v>
      </c>
      <c r="G5154" s="34"/>
      <c r="H5154" s="1">
        <v>0</v>
      </c>
      <c r="I5154" s="1">
        <f>IF(Tabel1[[#This Row],[Netto afname 2024 (LDN)]]-Tabel1[[#This Row],[Wind profiel]]&lt;0,0,Tabel1[[#This Row],[Netto afname 2024 (LDN)]]-Tabel1[[#This Row],[Wind profiel]])</f>
        <v>4.7610999999999999</v>
      </c>
      <c r="J5154" s="1">
        <f>Tabel1[[#This Row],[Wind profiel]]-Tabel1[[#This Row],[Netto afname 2024 (LDN)]]</f>
        <v>-4.7610999999999999</v>
      </c>
    </row>
    <row r="5155" spans="1:10" x14ac:dyDescent="0.2">
      <c r="A5155">
        <f t="shared" si="161"/>
        <v>8</v>
      </c>
      <c r="B5155" t="s">
        <v>5153</v>
      </c>
      <c r="C5155" s="1">
        <v>5.3689</v>
      </c>
      <c r="D5155" s="1">
        <v>28.430404738400796</v>
      </c>
      <c r="E5155" s="1">
        <v>285.44</v>
      </c>
      <c r="F5155" s="1">
        <f t="shared" si="162"/>
        <v>262.3784952615992</v>
      </c>
      <c r="G5155" s="34"/>
      <c r="H5155" s="1">
        <v>0</v>
      </c>
      <c r="I5155" s="1">
        <f>IF(Tabel1[[#This Row],[Netto afname 2024 (LDN)]]-Tabel1[[#This Row],[Wind profiel]]&lt;0,0,Tabel1[[#This Row],[Netto afname 2024 (LDN)]]-Tabel1[[#This Row],[Wind profiel]])</f>
        <v>5.3689</v>
      </c>
      <c r="J5155" s="1">
        <f>Tabel1[[#This Row],[Wind profiel]]-Tabel1[[#This Row],[Netto afname 2024 (LDN)]]</f>
        <v>-5.3689</v>
      </c>
    </row>
    <row r="5156" spans="1:10" x14ac:dyDescent="0.2">
      <c r="A5156">
        <f t="shared" si="161"/>
        <v>8</v>
      </c>
      <c r="B5156" t="s">
        <v>5154</v>
      </c>
      <c r="C5156" s="1">
        <v>89.751800000000003</v>
      </c>
      <c r="D5156" s="1">
        <v>0</v>
      </c>
      <c r="E5156" s="1">
        <v>184.88</v>
      </c>
      <c r="F5156" s="1">
        <f t="shared" si="162"/>
        <v>274.6318</v>
      </c>
      <c r="G5156" s="34"/>
      <c r="H5156" s="1">
        <v>0</v>
      </c>
      <c r="I5156" s="1">
        <f>IF(Tabel1[[#This Row],[Netto afname 2024 (LDN)]]-Tabel1[[#This Row],[Wind profiel]]&lt;0,0,Tabel1[[#This Row],[Netto afname 2024 (LDN)]]-Tabel1[[#This Row],[Wind profiel]])</f>
        <v>89.751800000000003</v>
      </c>
      <c r="J5156" s="1">
        <f>Tabel1[[#This Row],[Wind profiel]]-Tabel1[[#This Row],[Netto afname 2024 (LDN)]]</f>
        <v>-89.751800000000003</v>
      </c>
    </row>
    <row r="5157" spans="1:10" x14ac:dyDescent="0.2">
      <c r="A5157">
        <f t="shared" si="161"/>
        <v>8</v>
      </c>
      <c r="B5157" t="s">
        <v>5155</v>
      </c>
      <c r="C5157" s="1">
        <v>188.67124999999999</v>
      </c>
      <c r="D5157" s="1">
        <v>0</v>
      </c>
      <c r="E5157" s="1">
        <v>89.52000000000001</v>
      </c>
      <c r="F5157" s="1">
        <f t="shared" si="162"/>
        <v>278.19124999999997</v>
      </c>
      <c r="G5157" s="34"/>
      <c r="H5157" s="1">
        <v>0</v>
      </c>
      <c r="I5157" s="1">
        <f>IF(Tabel1[[#This Row],[Netto afname 2024 (LDN)]]-Tabel1[[#This Row],[Wind profiel]]&lt;0,0,Tabel1[[#This Row],[Netto afname 2024 (LDN)]]-Tabel1[[#This Row],[Wind profiel]])</f>
        <v>188.67124999999999</v>
      </c>
      <c r="J5157" s="1">
        <f>Tabel1[[#This Row],[Wind profiel]]-Tabel1[[#This Row],[Netto afname 2024 (LDN)]]</f>
        <v>-188.67124999999999</v>
      </c>
    </row>
    <row r="5158" spans="1:10" x14ac:dyDescent="0.2">
      <c r="A5158">
        <f t="shared" si="161"/>
        <v>8</v>
      </c>
      <c r="B5158" t="s">
        <v>5156</v>
      </c>
      <c r="C5158" s="1">
        <v>258.77085</v>
      </c>
      <c r="D5158" s="1">
        <v>0</v>
      </c>
      <c r="E5158" s="1">
        <v>25.2</v>
      </c>
      <c r="F5158" s="1">
        <f t="shared" si="162"/>
        <v>283.97084999999998</v>
      </c>
      <c r="G5158" s="34"/>
      <c r="H5158" s="1">
        <v>0</v>
      </c>
      <c r="I5158" s="1">
        <f>IF(Tabel1[[#This Row],[Netto afname 2024 (LDN)]]-Tabel1[[#This Row],[Wind profiel]]&lt;0,0,Tabel1[[#This Row],[Netto afname 2024 (LDN)]]-Tabel1[[#This Row],[Wind profiel]])</f>
        <v>258.77085</v>
      </c>
      <c r="J5158" s="1">
        <f>Tabel1[[#This Row],[Wind profiel]]-Tabel1[[#This Row],[Netto afname 2024 (LDN)]]</f>
        <v>-258.77085</v>
      </c>
    </row>
    <row r="5159" spans="1:10" x14ac:dyDescent="0.2">
      <c r="A5159">
        <f t="shared" si="161"/>
        <v>8</v>
      </c>
      <c r="B5159" t="s">
        <v>5157</v>
      </c>
      <c r="C5159" s="1">
        <v>280.2971</v>
      </c>
      <c r="D5159" s="1">
        <v>0</v>
      </c>
      <c r="E5159" s="1">
        <v>1.52</v>
      </c>
      <c r="F5159" s="1">
        <f t="shared" si="162"/>
        <v>281.81709999999998</v>
      </c>
      <c r="G5159" s="34"/>
      <c r="H5159" s="1">
        <v>0</v>
      </c>
      <c r="I5159" s="1">
        <f>IF(Tabel1[[#This Row],[Netto afname 2024 (LDN)]]-Tabel1[[#This Row],[Wind profiel]]&lt;0,0,Tabel1[[#This Row],[Netto afname 2024 (LDN)]]-Tabel1[[#This Row],[Wind profiel]])</f>
        <v>280.2971</v>
      </c>
      <c r="J5159" s="1">
        <f>Tabel1[[#This Row],[Wind profiel]]-Tabel1[[#This Row],[Netto afname 2024 (LDN)]]</f>
        <v>-280.2971</v>
      </c>
    </row>
    <row r="5160" spans="1:10" x14ac:dyDescent="0.2">
      <c r="A5160">
        <f t="shared" si="161"/>
        <v>8</v>
      </c>
      <c r="B5160" t="s">
        <v>5158</v>
      </c>
      <c r="C5160" s="1">
        <v>276.95420000000001</v>
      </c>
      <c r="D5160" s="1">
        <v>0</v>
      </c>
      <c r="E5160" s="1">
        <v>0</v>
      </c>
      <c r="F5160" s="1">
        <f t="shared" si="162"/>
        <v>276.95420000000001</v>
      </c>
      <c r="G5160" s="34"/>
      <c r="H5160" s="1">
        <v>0</v>
      </c>
      <c r="I5160" s="1">
        <f>IF(Tabel1[[#This Row],[Netto afname 2024 (LDN)]]-Tabel1[[#This Row],[Wind profiel]]&lt;0,0,Tabel1[[#This Row],[Netto afname 2024 (LDN)]]-Tabel1[[#This Row],[Wind profiel]])</f>
        <v>276.95420000000001</v>
      </c>
      <c r="J5160" s="1">
        <f>Tabel1[[#This Row],[Wind profiel]]-Tabel1[[#This Row],[Netto afname 2024 (LDN)]]</f>
        <v>-276.95420000000001</v>
      </c>
    </row>
    <row r="5161" spans="1:10" x14ac:dyDescent="0.2">
      <c r="A5161">
        <f t="shared" si="161"/>
        <v>8</v>
      </c>
      <c r="B5161" t="s">
        <v>5159</v>
      </c>
      <c r="C5161" s="1">
        <v>265.00079999999997</v>
      </c>
      <c r="D5161" s="1">
        <v>0</v>
      </c>
      <c r="E5161" s="1">
        <v>0</v>
      </c>
      <c r="F5161" s="1">
        <f t="shared" si="162"/>
        <v>265.00079999999997</v>
      </c>
      <c r="G5161" s="34"/>
      <c r="H5161" s="1">
        <v>31.5</v>
      </c>
      <c r="I5161" s="1">
        <f>IF(Tabel1[[#This Row],[Netto afname 2024 (LDN)]]-Tabel1[[#This Row],[Wind profiel]]&lt;0,0,Tabel1[[#This Row],[Netto afname 2024 (LDN)]]-Tabel1[[#This Row],[Wind profiel]])</f>
        <v>233.50079999999997</v>
      </c>
      <c r="J5161" s="1">
        <f>Tabel1[[#This Row],[Wind profiel]]-Tabel1[[#This Row],[Netto afname 2024 (LDN)]]</f>
        <v>-233.50079999999997</v>
      </c>
    </row>
    <row r="5162" spans="1:10" x14ac:dyDescent="0.2">
      <c r="A5162">
        <f t="shared" si="161"/>
        <v>8</v>
      </c>
      <c r="B5162" t="s">
        <v>5160</v>
      </c>
      <c r="C5162" s="1">
        <v>245.2473</v>
      </c>
      <c r="D5162" s="1">
        <v>0</v>
      </c>
      <c r="E5162" s="1">
        <v>0</v>
      </c>
      <c r="F5162" s="1">
        <f t="shared" si="162"/>
        <v>245.2473</v>
      </c>
      <c r="G5162" s="34"/>
      <c r="H5162" s="1">
        <v>244.4</v>
      </c>
      <c r="I5162" s="1">
        <f>IF(Tabel1[[#This Row],[Netto afname 2024 (LDN)]]-Tabel1[[#This Row],[Wind profiel]]&lt;0,0,Tabel1[[#This Row],[Netto afname 2024 (LDN)]]-Tabel1[[#This Row],[Wind profiel]])</f>
        <v>0.84729999999998995</v>
      </c>
      <c r="J5162" s="1">
        <f>Tabel1[[#This Row],[Wind profiel]]-Tabel1[[#This Row],[Netto afname 2024 (LDN)]]</f>
        <v>-0.84729999999998995</v>
      </c>
    </row>
    <row r="5163" spans="1:10" x14ac:dyDescent="0.2">
      <c r="A5163">
        <f t="shared" si="161"/>
        <v>8</v>
      </c>
      <c r="B5163" t="s">
        <v>5161</v>
      </c>
      <c r="C5163" s="1">
        <v>214.80664999999999</v>
      </c>
      <c r="D5163" s="1">
        <v>0</v>
      </c>
      <c r="E5163" s="1">
        <v>0</v>
      </c>
      <c r="F5163" s="1">
        <f t="shared" si="162"/>
        <v>214.80664999999999</v>
      </c>
      <c r="G5163" s="34"/>
      <c r="H5163" s="1">
        <v>318.8</v>
      </c>
      <c r="I5163" s="1">
        <f>IF(Tabel1[[#This Row],[Netto afname 2024 (LDN)]]-Tabel1[[#This Row],[Wind profiel]]&lt;0,0,Tabel1[[#This Row],[Netto afname 2024 (LDN)]]-Tabel1[[#This Row],[Wind profiel]])</f>
        <v>0</v>
      </c>
      <c r="J5163" s="1">
        <f>Tabel1[[#This Row],[Wind profiel]]-Tabel1[[#This Row],[Netto afname 2024 (LDN)]]</f>
        <v>103.99335000000002</v>
      </c>
    </row>
    <row r="5164" spans="1:10" x14ac:dyDescent="0.2">
      <c r="A5164">
        <f t="shared" si="161"/>
        <v>8</v>
      </c>
      <c r="B5164" t="s">
        <v>5162</v>
      </c>
      <c r="C5164" s="1">
        <v>178.33864999999997</v>
      </c>
      <c r="D5164" s="1">
        <v>0</v>
      </c>
      <c r="E5164" s="1">
        <v>0</v>
      </c>
      <c r="F5164" s="1">
        <f t="shared" si="162"/>
        <v>178.33864999999997</v>
      </c>
      <c r="G5164" s="34"/>
      <c r="H5164" s="1">
        <v>475.7</v>
      </c>
      <c r="I5164" s="1">
        <f>IF(Tabel1[[#This Row],[Netto afname 2024 (LDN)]]-Tabel1[[#This Row],[Wind profiel]]&lt;0,0,Tabel1[[#This Row],[Netto afname 2024 (LDN)]]-Tabel1[[#This Row],[Wind profiel]])</f>
        <v>0</v>
      </c>
      <c r="J5164" s="1">
        <f>Tabel1[[#This Row],[Wind profiel]]-Tabel1[[#This Row],[Netto afname 2024 (LDN)]]</f>
        <v>297.36135000000002</v>
      </c>
    </row>
    <row r="5165" spans="1:10" x14ac:dyDescent="0.2">
      <c r="A5165">
        <f t="shared" si="161"/>
        <v>8</v>
      </c>
      <c r="B5165" t="s">
        <v>5163</v>
      </c>
      <c r="C5165" s="1">
        <v>166.18265000000002</v>
      </c>
      <c r="D5165" s="1">
        <v>0</v>
      </c>
      <c r="E5165" s="1">
        <v>0</v>
      </c>
      <c r="F5165" s="1">
        <f t="shared" si="162"/>
        <v>166.18265000000002</v>
      </c>
      <c r="G5165" s="34"/>
      <c r="H5165" s="1">
        <v>477.1</v>
      </c>
      <c r="I5165" s="1">
        <f>IF(Tabel1[[#This Row],[Netto afname 2024 (LDN)]]-Tabel1[[#This Row],[Wind profiel]]&lt;0,0,Tabel1[[#This Row],[Netto afname 2024 (LDN)]]-Tabel1[[#This Row],[Wind profiel]])</f>
        <v>0</v>
      </c>
      <c r="J5165" s="1">
        <f>Tabel1[[#This Row],[Wind profiel]]-Tabel1[[#This Row],[Netto afname 2024 (LDN)]]</f>
        <v>310.91735</v>
      </c>
    </row>
    <row r="5166" spans="1:10" x14ac:dyDescent="0.2">
      <c r="A5166">
        <f t="shared" si="161"/>
        <v>8</v>
      </c>
      <c r="B5166" t="s">
        <v>5164</v>
      </c>
      <c r="C5166" s="1">
        <v>164.35924999999997</v>
      </c>
      <c r="D5166" s="1">
        <v>0</v>
      </c>
      <c r="E5166" s="1">
        <v>0</v>
      </c>
      <c r="F5166" s="1">
        <f t="shared" si="162"/>
        <v>164.35924999999997</v>
      </c>
      <c r="G5166" s="34"/>
      <c r="H5166" s="1">
        <v>394.3</v>
      </c>
      <c r="I5166" s="1">
        <f>IF(Tabel1[[#This Row],[Netto afname 2024 (LDN)]]-Tabel1[[#This Row],[Wind profiel]]&lt;0,0,Tabel1[[#This Row],[Netto afname 2024 (LDN)]]-Tabel1[[#This Row],[Wind profiel]])</f>
        <v>0</v>
      </c>
      <c r="J5166" s="1">
        <f>Tabel1[[#This Row],[Wind profiel]]-Tabel1[[#This Row],[Netto afname 2024 (LDN)]]</f>
        <v>229.94075000000004</v>
      </c>
    </row>
    <row r="5167" spans="1:10" x14ac:dyDescent="0.2">
      <c r="A5167">
        <f t="shared" si="161"/>
        <v>8</v>
      </c>
      <c r="B5167" t="s">
        <v>5165</v>
      </c>
      <c r="C5167" s="1">
        <v>156.96435</v>
      </c>
      <c r="D5167" s="1">
        <v>0</v>
      </c>
      <c r="E5167" s="1">
        <v>0</v>
      </c>
      <c r="F5167" s="1">
        <f t="shared" si="162"/>
        <v>156.96435</v>
      </c>
      <c r="G5167" s="34"/>
      <c r="H5167" s="1">
        <v>529.20000000000005</v>
      </c>
      <c r="I5167" s="1">
        <f>IF(Tabel1[[#This Row],[Netto afname 2024 (LDN)]]-Tabel1[[#This Row],[Wind profiel]]&lt;0,0,Tabel1[[#This Row],[Netto afname 2024 (LDN)]]-Tabel1[[#This Row],[Wind profiel]])</f>
        <v>0</v>
      </c>
      <c r="J5167" s="1">
        <f>Tabel1[[#This Row],[Wind profiel]]-Tabel1[[#This Row],[Netto afname 2024 (LDN)]]</f>
        <v>372.23565000000008</v>
      </c>
    </row>
    <row r="5168" spans="1:10" x14ac:dyDescent="0.2">
      <c r="A5168">
        <f t="shared" si="161"/>
        <v>8</v>
      </c>
      <c r="B5168" t="s">
        <v>5166</v>
      </c>
      <c r="C5168" s="1">
        <v>147.03694999999999</v>
      </c>
      <c r="D5168" s="1">
        <v>0</v>
      </c>
      <c r="E5168" s="1">
        <v>5.8400000000000007</v>
      </c>
      <c r="F5168" s="1">
        <f t="shared" si="162"/>
        <v>152.87694999999999</v>
      </c>
      <c r="G5168" s="34"/>
      <c r="H5168" s="1">
        <v>471.4</v>
      </c>
      <c r="I5168" s="1">
        <f>IF(Tabel1[[#This Row],[Netto afname 2024 (LDN)]]-Tabel1[[#This Row],[Wind profiel]]&lt;0,0,Tabel1[[#This Row],[Netto afname 2024 (LDN)]]-Tabel1[[#This Row],[Wind profiel]])</f>
        <v>0</v>
      </c>
      <c r="J5168" s="1">
        <f>Tabel1[[#This Row],[Wind profiel]]-Tabel1[[#This Row],[Netto afname 2024 (LDN)]]</f>
        <v>324.36304999999999</v>
      </c>
    </row>
    <row r="5169" spans="1:10" x14ac:dyDescent="0.2">
      <c r="A5169">
        <f t="shared" si="161"/>
        <v>8</v>
      </c>
      <c r="B5169" t="s">
        <v>5167</v>
      </c>
      <c r="C5169" s="1">
        <v>111.27804999999999</v>
      </c>
      <c r="D5169" s="1">
        <v>0</v>
      </c>
      <c r="E5169" s="1">
        <v>42.4</v>
      </c>
      <c r="F5169" s="1">
        <f t="shared" si="162"/>
        <v>153.67804999999998</v>
      </c>
      <c r="G5169" s="34"/>
      <c r="H5169" s="1">
        <v>510.2</v>
      </c>
      <c r="I5169" s="1">
        <f>IF(Tabel1[[#This Row],[Netto afname 2024 (LDN)]]-Tabel1[[#This Row],[Wind profiel]]&lt;0,0,Tabel1[[#This Row],[Netto afname 2024 (LDN)]]-Tabel1[[#This Row],[Wind profiel]])</f>
        <v>0</v>
      </c>
      <c r="J5169" s="1">
        <f>Tabel1[[#This Row],[Wind profiel]]-Tabel1[[#This Row],[Netto afname 2024 (LDN)]]</f>
        <v>398.92194999999998</v>
      </c>
    </row>
    <row r="5170" spans="1:10" x14ac:dyDescent="0.2">
      <c r="A5170">
        <f t="shared" si="161"/>
        <v>8</v>
      </c>
      <c r="B5170" t="s">
        <v>5168</v>
      </c>
      <c r="C5170" s="1">
        <v>54.752650000000003</v>
      </c>
      <c r="D5170" s="1">
        <v>15.25172754195459</v>
      </c>
      <c r="E5170" s="1">
        <v>117.36</v>
      </c>
      <c r="F5170" s="1">
        <f t="shared" si="162"/>
        <v>156.86092245804542</v>
      </c>
      <c r="G5170" s="34"/>
      <c r="H5170" s="1">
        <v>350.7</v>
      </c>
      <c r="I5170" s="1">
        <f>IF(Tabel1[[#This Row],[Netto afname 2024 (LDN)]]-Tabel1[[#This Row],[Wind profiel]]&lt;0,0,Tabel1[[#This Row],[Netto afname 2024 (LDN)]]-Tabel1[[#This Row],[Wind profiel]])</f>
        <v>0</v>
      </c>
      <c r="J5170" s="1">
        <f>Tabel1[[#This Row],[Wind profiel]]-Tabel1[[#This Row],[Netto afname 2024 (LDN)]]</f>
        <v>295.94734999999997</v>
      </c>
    </row>
    <row r="5171" spans="1:10" x14ac:dyDescent="0.2">
      <c r="A5171">
        <f t="shared" si="161"/>
        <v>8</v>
      </c>
      <c r="B5171" t="s">
        <v>5169</v>
      </c>
      <c r="C5171" s="1">
        <v>1.87405</v>
      </c>
      <c r="D5171" s="1">
        <v>67.670286278381056</v>
      </c>
      <c r="E5171" s="1">
        <v>226.16</v>
      </c>
      <c r="F5171" s="1">
        <f t="shared" si="162"/>
        <v>160.36376372161897</v>
      </c>
      <c r="G5171" s="34"/>
      <c r="H5171" s="1">
        <v>250.7</v>
      </c>
      <c r="I5171" s="1">
        <f>IF(Tabel1[[#This Row],[Netto afname 2024 (LDN)]]-Tabel1[[#This Row],[Wind profiel]]&lt;0,0,Tabel1[[#This Row],[Netto afname 2024 (LDN)]]-Tabel1[[#This Row],[Wind profiel]])</f>
        <v>0</v>
      </c>
      <c r="J5171" s="1">
        <f>Tabel1[[#This Row],[Wind profiel]]-Tabel1[[#This Row],[Netto afname 2024 (LDN)]]</f>
        <v>248.82594999999998</v>
      </c>
    </row>
    <row r="5172" spans="1:10" x14ac:dyDescent="0.2">
      <c r="A5172">
        <f t="shared" si="161"/>
        <v>8</v>
      </c>
      <c r="B5172" t="s">
        <v>5170</v>
      </c>
      <c r="C5172" s="1">
        <v>3.6974499999999999</v>
      </c>
      <c r="D5172" s="1">
        <v>60.76011846001974</v>
      </c>
      <c r="E5172" s="1">
        <v>226.16000000000003</v>
      </c>
      <c r="F5172" s="1">
        <f t="shared" si="162"/>
        <v>169.0973315399803</v>
      </c>
      <c r="G5172" s="34"/>
      <c r="H5172" s="1">
        <v>441.4</v>
      </c>
      <c r="I5172" s="1">
        <f>IF(Tabel1[[#This Row],[Netto afname 2024 (LDN)]]-Tabel1[[#This Row],[Wind profiel]]&lt;0,0,Tabel1[[#This Row],[Netto afname 2024 (LDN)]]-Tabel1[[#This Row],[Wind profiel]])</f>
        <v>0</v>
      </c>
      <c r="J5172" s="1">
        <f>Tabel1[[#This Row],[Wind profiel]]-Tabel1[[#This Row],[Netto afname 2024 (LDN)]]</f>
        <v>437.70254999999997</v>
      </c>
    </row>
    <row r="5173" spans="1:10" x14ac:dyDescent="0.2">
      <c r="A5173">
        <f t="shared" si="161"/>
        <v>8</v>
      </c>
      <c r="B5173" t="s">
        <v>5171</v>
      </c>
      <c r="C5173" s="1">
        <v>0</v>
      </c>
      <c r="D5173" s="1">
        <v>119.05231984205331</v>
      </c>
      <c r="E5173" s="1">
        <v>299.12</v>
      </c>
      <c r="F5173" s="1">
        <f t="shared" si="162"/>
        <v>180.06768015794671</v>
      </c>
      <c r="G5173" s="34"/>
      <c r="H5173" s="1">
        <v>366.1</v>
      </c>
      <c r="I5173" s="1">
        <f>IF(Tabel1[[#This Row],[Netto afname 2024 (LDN)]]-Tabel1[[#This Row],[Wind profiel]]&lt;0,0,Tabel1[[#This Row],[Netto afname 2024 (LDN)]]-Tabel1[[#This Row],[Wind profiel]])</f>
        <v>0</v>
      </c>
      <c r="J5173" s="1">
        <f>Tabel1[[#This Row],[Wind profiel]]-Tabel1[[#This Row],[Netto afname 2024 (LDN)]]</f>
        <v>366.1</v>
      </c>
    </row>
    <row r="5174" spans="1:10" x14ac:dyDescent="0.2">
      <c r="A5174">
        <f t="shared" si="161"/>
        <v>8</v>
      </c>
      <c r="B5174" t="s">
        <v>5172</v>
      </c>
      <c r="C5174" s="1">
        <v>0</v>
      </c>
      <c r="D5174" s="1">
        <v>158.68706811451136</v>
      </c>
      <c r="E5174" s="1">
        <v>345.76</v>
      </c>
      <c r="F5174" s="1">
        <f t="shared" si="162"/>
        <v>187.07293188548863</v>
      </c>
      <c r="G5174" s="34"/>
      <c r="H5174" s="1">
        <v>301.3</v>
      </c>
      <c r="I5174" s="1">
        <f>IF(Tabel1[[#This Row],[Netto afname 2024 (LDN)]]-Tabel1[[#This Row],[Wind profiel]]&lt;0,0,Tabel1[[#This Row],[Netto afname 2024 (LDN)]]-Tabel1[[#This Row],[Wind profiel]])</f>
        <v>0</v>
      </c>
      <c r="J5174" s="1">
        <f>Tabel1[[#This Row],[Wind profiel]]-Tabel1[[#This Row],[Netto afname 2024 (LDN)]]</f>
        <v>301.3</v>
      </c>
    </row>
    <row r="5175" spans="1:10" x14ac:dyDescent="0.2">
      <c r="A5175">
        <f t="shared" si="161"/>
        <v>8</v>
      </c>
      <c r="B5175" t="s">
        <v>5173</v>
      </c>
      <c r="C5175" s="1">
        <v>0</v>
      </c>
      <c r="D5175" s="1">
        <v>173.54392892398815</v>
      </c>
      <c r="E5175" s="1">
        <v>374.96</v>
      </c>
      <c r="F5175" s="1">
        <f t="shared" si="162"/>
        <v>201.41607107601183</v>
      </c>
      <c r="G5175" s="34"/>
      <c r="H5175" s="1">
        <v>388.6</v>
      </c>
      <c r="I5175" s="1">
        <f>IF(Tabel1[[#This Row],[Netto afname 2024 (LDN)]]-Tabel1[[#This Row],[Wind profiel]]&lt;0,0,Tabel1[[#This Row],[Netto afname 2024 (LDN)]]-Tabel1[[#This Row],[Wind profiel]])</f>
        <v>0</v>
      </c>
      <c r="J5175" s="1">
        <f>Tabel1[[#This Row],[Wind profiel]]-Tabel1[[#This Row],[Netto afname 2024 (LDN)]]</f>
        <v>388.6</v>
      </c>
    </row>
    <row r="5176" spans="1:10" x14ac:dyDescent="0.2">
      <c r="A5176">
        <f t="shared" si="161"/>
        <v>8</v>
      </c>
      <c r="B5176" t="s">
        <v>5174</v>
      </c>
      <c r="C5176" s="1">
        <v>0</v>
      </c>
      <c r="D5176" s="1">
        <v>100.59230009871669</v>
      </c>
      <c r="E5176" s="1">
        <v>307.91999999999996</v>
      </c>
      <c r="F5176" s="1">
        <f t="shared" si="162"/>
        <v>207.32769990128327</v>
      </c>
      <c r="G5176" s="34"/>
      <c r="H5176" s="1">
        <v>317.3</v>
      </c>
      <c r="I5176" s="1">
        <f>IF(Tabel1[[#This Row],[Netto afname 2024 (LDN)]]-Tabel1[[#This Row],[Wind profiel]]&lt;0,0,Tabel1[[#This Row],[Netto afname 2024 (LDN)]]-Tabel1[[#This Row],[Wind profiel]])</f>
        <v>0</v>
      </c>
      <c r="J5176" s="1">
        <f>Tabel1[[#This Row],[Wind profiel]]-Tabel1[[#This Row],[Netto afname 2024 (LDN)]]</f>
        <v>317.3</v>
      </c>
    </row>
    <row r="5177" spans="1:10" x14ac:dyDescent="0.2">
      <c r="A5177">
        <f t="shared" si="161"/>
        <v>8</v>
      </c>
      <c r="B5177" t="s">
        <v>5175</v>
      </c>
      <c r="C5177" s="1">
        <v>4.0013500000000004</v>
      </c>
      <c r="D5177" s="1">
        <v>102.96150049358343</v>
      </c>
      <c r="E5177" s="1">
        <v>303.44</v>
      </c>
      <c r="F5177" s="1">
        <f t="shared" si="162"/>
        <v>204.47984950641657</v>
      </c>
      <c r="G5177" s="34"/>
      <c r="H5177" s="1">
        <v>323.39999999999998</v>
      </c>
      <c r="I5177" s="1">
        <f>IF(Tabel1[[#This Row],[Netto afname 2024 (LDN)]]-Tabel1[[#This Row],[Wind profiel]]&lt;0,0,Tabel1[[#This Row],[Netto afname 2024 (LDN)]]-Tabel1[[#This Row],[Wind profiel]])</f>
        <v>0</v>
      </c>
      <c r="J5177" s="1">
        <f>Tabel1[[#This Row],[Wind profiel]]-Tabel1[[#This Row],[Netto afname 2024 (LDN)]]</f>
        <v>319.39864999999998</v>
      </c>
    </row>
    <row r="5178" spans="1:10" x14ac:dyDescent="0.2">
      <c r="A5178">
        <f t="shared" si="161"/>
        <v>8</v>
      </c>
      <c r="B5178" t="s">
        <v>5176</v>
      </c>
      <c r="C5178" s="1">
        <v>61.894300000000001</v>
      </c>
      <c r="D5178" s="1">
        <v>7.1569595261599206</v>
      </c>
      <c r="E5178" s="1">
        <v>142</v>
      </c>
      <c r="F5178" s="1">
        <f t="shared" si="162"/>
        <v>196.73734047384008</v>
      </c>
      <c r="G5178" s="34"/>
      <c r="H5178" s="1">
        <v>353.1</v>
      </c>
      <c r="I5178" s="1">
        <f>IF(Tabel1[[#This Row],[Netto afname 2024 (LDN)]]-Tabel1[[#This Row],[Wind profiel]]&lt;0,0,Tabel1[[#This Row],[Netto afname 2024 (LDN)]]-Tabel1[[#This Row],[Wind profiel]])</f>
        <v>0</v>
      </c>
      <c r="J5178" s="1">
        <f>Tabel1[[#This Row],[Wind profiel]]-Tabel1[[#This Row],[Netto afname 2024 (LDN)]]</f>
        <v>291.20570000000004</v>
      </c>
    </row>
    <row r="5179" spans="1:10" x14ac:dyDescent="0.2">
      <c r="A5179">
        <f t="shared" si="161"/>
        <v>8</v>
      </c>
      <c r="B5179" t="s">
        <v>5177</v>
      </c>
      <c r="C5179" s="1">
        <v>113.20274999999999</v>
      </c>
      <c r="D5179" s="1">
        <v>0</v>
      </c>
      <c r="E5179" s="1">
        <v>82.8</v>
      </c>
      <c r="F5179" s="1">
        <f t="shared" si="162"/>
        <v>196.00274999999999</v>
      </c>
      <c r="G5179" s="34"/>
      <c r="H5179" s="1">
        <v>447.9</v>
      </c>
      <c r="I5179" s="1">
        <f>IF(Tabel1[[#This Row],[Netto afname 2024 (LDN)]]-Tabel1[[#This Row],[Wind profiel]]&lt;0,0,Tabel1[[#This Row],[Netto afname 2024 (LDN)]]-Tabel1[[#This Row],[Wind profiel]])</f>
        <v>0</v>
      </c>
      <c r="J5179" s="1">
        <f>Tabel1[[#This Row],[Wind profiel]]-Tabel1[[#This Row],[Netto afname 2024 (LDN)]]</f>
        <v>334.69725</v>
      </c>
    </row>
    <row r="5180" spans="1:10" x14ac:dyDescent="0.2">
      <c r="A5180">
        <f t="shared" si="161"/>
        <v>8</v>
      </c>
      <c r="B5180" t="s">
        <v>5178</v>
      </c>
      <c r="C5180" s="1">
        <v>152.86169999999998</v>
      </c>
      <c r="D5180" s="1">
        <v>0</v>
      </c>
      <c r="E5180" s="1">
        <v>42.56</v>
      </c>
      <c r="F5180" s="1">
        <f t="shared" si="162"/>
        <v>195.42169999999999</v>
      </c>
      <c r="G5180" s="34"/>
      <c r="H5180" s="1">
        <v>674.6</v>
      </c>
      <c r="I5180" s="1">
        <f>IF(Tabel1[[#This Row],[Netto afname 2024 (LDN)]]-Tabel1[[#This Row],[Wind profiel]]&lt;0,0,Tabel1[[#This Row],[Netto afname 2024 (LDN)]]-Tabel1[[#This Row],[Wind profiel]])</f>
        <v>0</v>
      </c>
      <c r="J5180" s="1">
        <f>Tabel1[[#This Row],[Wind profiel]]-Tabel1[[#This Row],[Netto afname 2024 (LDN)]]</f>
        <v>521.73829999999998</v>
      </c>
    </row>
    <row r="5181" spans="1:10" x14ac:dyDescent="0.2">
      <c r="A5181">
        <f t="shared" si="161"/>
        <v>8</v>
      </c>
      <c r="B5181" t="s">
        <v>5179</v>
      </c>
      <c r="C5181" s="1">
        <v>134.72899999999998</v>
      </c>
      <c r="D5181" s="1">
        <v>0</v>
      </c>
      <c r="E5181" s="1">
        <v>62.319999999999993</v>
      </c>
      <c r="F5181" s="1">
        <f t="shared" si="162"/>
        <v>197.04899999999998</v>
      </c>
      <c r="G5181" s="34"/>
      <c r="H5181" s="1">
        <v>564.20000000000005</v>
      </c>
      <c r="I5181" s="1">
        <f>IF(Tabel1[[#This Row],[Netto afname 2024 (LDN)]]-Tabel1[[#This Row],[Wind profiel]]&lt;0,0,Tabel1[[#This Row],[Netto afname 2024 (LDN)]]-Tabel1[[#This Row],[Wind profiel]])</f>
        <v>0</v>
      </c>
      <c r="J5181" s="1">
        <f>Tabel1[[#This Row],[Wind profiel]]-Tabel1[[#This Row],[Netto afname 2024 (LDN)]]</f>
        <v>429.47100000000006</v>
      </c>
    </row>
    <row r="5182" spans="1:10" x14ac:dyDescent="0.2">
      <c r="A5182">
        <f t="shared" si="161"/>
        <v>8</v>
      </c>
      <c r="B5182" t="s">
        <v>5180</v>
      </c>
      <c r="C5182" s="1">
        <v>197.88954999999999</v>
      </c>
      <c r="D5182" s="1">
        <v>0</v>
      </c>
      <c r="E5182" s="1">
        <v>4.8800000000000008</v>
      </c>
      <c r="F5182" s="1">
        <f t="shared" si="162"/>
        <v>202.76954999999998</v>
      </c>
      <c r="G5182" s="34"/>
      <c r="H5182" s="1">
        <v>304</v>
      </c>
      <c r="I5182" s="1">
        <f>IF(Tabel1[[#This Row],[Netto afname 2024 (LDN)]]-Tabel1[[#This Row],[Wind profiel]]&lt;0,0,Tabel1[[#This Row],[Netto afname 2024 (LDN)]]-Tabel1[[#This Row],[Wind profiel]])</f>
        <v>0</v>
      </c>
      <c r="J5182" s="1">
        <f>Tabel1[[#This Row],[Wind profiel]]-Tabel1[[#This Row],[Netto afname 2024 (LDN)]]</f>
        <v>106.11045000000001</v>
      </c>
    </row>
    <row r="5183" spans="1:10" x14ac:dyDescent="0.2">
      <c r="A5183">
        <f t="shared" si="161"/>
        <v>8</v>
      </c>
      <c r="B5183" t="s">
        <v>5181</v>
      </c>
      <c r="C5183" s="1">
        <v>216.88329999999999</v>
      </c>
      <c r="D5183" s="1">
        <v>0</v>
      </c>
      <c r="E5183" s="1">
        <v>0</v>
      </c>
      <c r="F5183" s="1">
        <f t="shared" si="162"/>
        <v>216.88329999999999</v>
      </c>
      <c r="G5183" s="34"/>
      <c r="H5183" s="1">
        <v>342.3</v>
      </c>
      <c r="I5183" s="1">
        <f>IF(Tabel1[[#This Row],[Netto afname 2024 (LDN)]]-Tabel1[[#This Row],[Wind profiel]]&lt;0,0,Tabel1[[#This Row],[Netto afname 2024 (LDN)]]-Tabel1[[#This Row],[Wind profiel]])</f>
        <v>0</v>
      </c>
      <c r="J5183" s="1">
        <f>Tabel1[[#This Row],[Wind profiel]]-Tabel1[[#This Row],[Netto afname 2024 (LDN)]]</f>
        <v>125.41670000000002</v>
      </c>
    </row>
    <row r="5184" spans="1:10" x14ac:dyDescent="0.2">
      <c r="A5184">
        <f t="shared" si="161"/>
        <v>8</v>
      </c>
      <c r="B5184" t="s">
        <v>5182</v>
      </c>
      <c r="C5184" s="1">
        <v>225.64575000000002</v>
      </c>
      <c r="D5184" s="1">
        <v>0</v>
      </c>
      <c r="E5184" s="1">
        <v>0</v>
      </c>
      <c r="F5184" s="1">
        <f t="shared" si="162"/>
        <v>225.64575000000002</v>
      </c>
      <c r="G5184" s="34"/>
      <c r="H5184" s="1">
        <v>530</v>
      </c>
      <c r="I5184" s="1">
        <f>IF(Tabel1[[#This Row],[Netto afname 2024 (LDN)]]-Tabel1[[#This Row],[Wind profiel]]&lt;0,0,Tabel1[[#This Row],[Netto afname 2024 (LDN)]]-Tabel1[[#This Row],[Wind profiel]])</f>
        <v>0</v>
      </c>
      <c r="J5184" s="1">
        <f>Tabel1[[#This Row],[Wind profiel]]-Tabel1[[#This Row],[Netto afname 2024 (LDN)]]</f>
        <v>304.35424999999998</v>
      </c>
    </row>
    <row r="5185" spans="1:10" x14ac:dyDescent="0.2">
      <c r="A5185">
        <f t="shared" si="161"/>
        <v>8</v>
      </c>
      <c r="B5185" t="s">
        <v>5183</v>
      </c>
      <c r="C5185" s="1">
        <v>212.93260000000001</v>
      </c>
      <c r="D5185" s="1">
        <v>0</v>
      </c>
      <c r="E5185" s="1">
        <v>0</v>
      </c>
      <c r="F5185" s="1">
        <f t="shared" si="162"/>
        <v>212.93260000000001</v>
      </c>
      <c r="G5185" s="34"/>
      <c r="H5185" s="1">
        <v>676</v>
      </c>
      <c r="I5185" s="1">
        <f>IF(Tabel1[[#This Row],[Netto afname 2024 (LDN)]]-Tabel1[[#This Row],[Wind profiel]]&lt;0,0,Tabel1[[#This Row],[Netto afname 2024 (LDN)]]-Tabel1[[#This Row],[Wind profiel]])</f>
        <v>0</v>
      </c>
      <c r="J5185" s="1">
        <f>Tabel1[[#This Row],[Wind profiel]]-Tabel1[[#This Row],[Netto afname 2024 (LDN)]]</f>
        <v>463.06740000000002</v>
      </c>
    </row>
    <row r="5186" spans="1:10" x14ac:dyDescent="0.2">
      <c r="A5186">
        <f t="shared" si="161"/>
        <v>8</v>
      </c>
      <c r="B5186" t="s">
        <v>5184</v>
      </c>
      <c r="C5186" s="1">
        <v>202.19479999999999</v>
      </c>
      <c r="D5186" s="1">
        <v>0</v>
      </c>
      <c r="E5186" s="1">
        <v>0</v>
      </c>
      <c r="F5186" s="1">
        <f t="shared" si="162"/>
        <v>202.19479999999999</v>
      </c>
      <c r="G5186" s="34"/>
      <c r="H5186" s="1">
        <v>955.9</v>
      </c>
      <c r="I5186" s="1">
        <f>IF(Tabel1[[#This Row],[Netto afname 2024 (LDN)]]-Tabel1[[#This Row],[Wind profiel]]&lt;0,0,Tabel1[[#This Row],[Netto afname 2024 (LDN)]]-Tabel1[[#This Row],[Wind profiel]])</f>
        <v>0</v>
      </c>
      <c r="J5186" s="1">
        <f>Tabel1[[#This Row],[Wind profiel]]-Tabel1[[#This Row],[Netto afname 2024 (LDN)]]</f>
        <v>753.70519999999999</v>
      </c>
    </row>
    <row r="5187" spans="1:10" x14ac:dyDescent="0.2">
      <c r="A5187">
        <f t="shared" si="161"/>
        <v>8</v>
      </c>
      <c r="B5187" t="s">
        <v>5185</v>
      </c>
      <c r="C5187" s="1">
        <v>191.40635000000003</v>
      </c>
      <c r="D5187" s="1">
        <v>0</v>
      </c>
      <c r="E5187" s="1">
        <v>0</v>
      </c>
      <c r="F5187" s="1">
        <f t="shared" si="162"/>
        <v>191.40635000000003</v>
      </c>
      <c r="G5187" s="34"/>
      <c r="H5187" s="1">
        <v>632.9</v>
      </c>
      <c r="I5187" s="1">
        <f>IF(Tabel1[[#This Row],[Netto afname 2024 (LDN)]]-Tabel1[[#This Row],[Wind profiel]]&lt;0,0,Tabel1[[#This Row],[Netto afname 2024 (LDN)]]-Tabel1[[#This Row],[Wind profiel]])</f>
        <v>0</v>
      </c>
      <c r="J5187" s="1">
        <f>Tabel1[[#This Row],[Wind profiel]]-Tabel1[[#This Row],[Netto afname 2024 (LDN)]]</f>
        <v>441.49364999999995</v>
      </c>
    </row>
    <row r="5188" spans="1:10" x14ac:dyDescent="0.2">
      <c r="A5188">
        <f t="shared" ref="A5188:A5251" si="163">MONTH(B5188)</f>
        <v>8</v>
      </c>
      <c r="B5188" t="s">
        <v>5186</v>
      </c>
      <c r="C5188" s="1">
        <v>179.95945</v>
      </c>
      <c r="D5188" s="1">
        <v>0</v>
      </c>
      <c r="E5188" s="1">
        <v>0</v>
      </c>
      <c r="F5188" s="1">
        <f t="shared" ref="F5188:F5251" si="164">C5188+E5188-D5188</f>
        <v>179.95945</v>
      </c>
      <c r="G5188" s="34"/>
      <c r="H5188" s="1">
        <v>697.6</v>
      </c>
      <c r="I5188" s="1">
        <f>IF(Tabel1[[#This Row],[Netto afname 2024 (LDN)]]-Tabel1[[#This Row],[Wind profiel]]&lt;0,0,Tabel1[[#This Row],[Netto afname 2024 (LDN)]]-Tabel1[[#This Row],[Wind profiel]])</f>
        <v>0</v>
      </c>
      <c r="J5188" s="1">
        <f>Tabel1[[#This Row],[Wind profiel]]-Tabel1[[#This Row],[Netto afname 2024 (LDN)]]</f>
        <v>517.64055000000008</v>
      </c>
    </row>
    <row r="5189" spans="1:10" x14ac:dyDescent="0.2">
      <c r="A5189">
        <f t="shared" si="163"/>
        <v>8</v>
      </c>
      <c r="B5189" t="s">
        <v>5187</v>
      </c>
      <c r="C5189" s="1">
        <v>159.49684999999999</v>
      </c>
      <c r="D5189" s="1">
        <v>0</v>
      </c>
      <c r="E5189" s="1">
        <v>0</v>
      </c>
      <c r="F5189" s="1">
        <f t="shared" si="164"/>
        <v>159.49684999999999</v>
      </c>
      <c r="G5189" s="34"/>
      <c r="H5189" s="1">
        <v>1069.8</v>
      </c>
      <c r="I5189" s="1">
        <f>IF(Tabel1[[#This Row],[Netto afname 2024 (LDN)]]-Tabel1[[#This Row],[Wind profiel]]&lt;0,0,Tabel1[[#This Row],[Netto afname 2024 (LDN)]]-Tabel1[[#This Row],[Wind profiel]])</f>
        <v>0</v>
      </c>
      <c r="J5189" s="1">
        <f>Tabel1[[#This Row],[Wind profiel]]-Tabel1[[#This Row],[Netto afname 2024 (LDN)]]</f>
        <v>910.30314999999996</v>
      </c>
    </row>
    <row r="5190" spans="1:10" x14ac:dyDescent="0.2">
      <c r="A5190">
        <f t="shared" si="163"/>
        <v>8</v>
      </c>
      <c r="B5190" t="s">
        <v>5188</v>
      </c>
      <c r="C5190" s="1">
        <v>146.12524999999999</v>
      </c>
      <c r="D5190" s="1">
        <v>0</v>
      </c>
      <c r="E5190" s="1">
        <v>0</v>
      </c>
      <c r="F5190" s="1">
        <f t="shared" si="164"/>
        <v>146.12524999999999</v>
      </c>
      <c r="G5190" s="34"/>
      <c r="H5190" s="1">
        <v>1538.2</v>
      </c>
      <c r="I5190" s="1">
        <f>IF(Tabel1[[#This Row],[Netto afname 2024 (LDN)]]-Tabel1[[#This Row],[Wind profiel]]&lt;0,0,Tabel1[[#This Row],[Netto afname 2024 (LDN)]]-Tabel1[[#This Row],[Wind profiel]])</f>
        <v>0</v>
      </c>
      <c r="J5190" s="1">
        <f>Tabel1[[#This Row],[Wind profiel]]-Tabel1[[#This Row],[Netto afname 2024 (LDN)]]</f>
        <v>1392.07475</v>
      </c>
    </row>
    <row r="5191" spans="1:10" x14ac:dyDescent="0.2">
      <c r="A5191">
        <f t="shared" si="163"/>
        <v>8</v>
      </c>
      <c r="B5191" t="s">
        <v>5189</v>
      </c>
      <c r="C5191" s="1">
        <v>138.47709999999998</v>
      </c>
      <c r="D5191" s="1">
        <v>0</v>
      </c>
      <c r="E5191" s="1">
        <v>0</v>
      </c>
      <c r="F5191" s="1">
        <f t="shared" si="164"/>
        <v>138.47709999999998</v>
      </c>
      <c r="G5191" s="34"/>
      <c r="H5191" s="1">
        <v>1668.3</v>
      </c>
      <c r="I5191" s="1">
        <f>IF(Tabel1[[#This Row],[Netto afname 2024 (LDN)]]-Tabel1[[#This Row],[Wind profiel]]&lt;0,0,Tabel1[[#This Row],[Netto afname 2024 (LDN)]]-Tabel1[[#This Row],[Wind profiel]])</f>
        <v>0</v>
      </c>
      <c r="J5191" s="1">
        <f>Tabel1[[#This Row],[Wind profiel]]-Tabel1[[#This Row],[Netto afname 2024 (LDN)]]</f>
        <v>1529.8228999999999</v>
      </c>
    </row>
    <row r="5192" spans="1:10" x14ac:dyDescent="0.2">
      <c r="A5192">
        <f t="shared" si="163"/>
        <v>8</v>
      </c>
      <c r="B5192" t="s">
        <v>5190</v>
      </c>
      <c r="C5192" s="1">
        <v>138.47710000000001</v>
      </c>
      <c r="D5192" s="1">
        <v>0</v>
      </c>
      <c r="E5192" s="1">
        <v>25.44</v>
      </c>
      <c r="F5192" s="1">
        <f t="shared" si="164"/>
        <v>163.9171</v>
      </c>
      <c r="G5192" s="34"/>
      <c r="H5192" s="1">
        <v>1406.1</v>
      </c>
      <c r="I5192" s="1">
        <f>IF(Tabel1[[#This Row],[Netto afname 2024 (LDN)]]-Tabel1[[#This Row],[Wind profiel]]&lt;0,0,Tabel1[[#This Row],[Netto afname 2024 (LDN)]]-Tabel1[[#This Row],[Wind profiel]])</f>
        <v>0</v>
      </c>
      <c r="J5192" s="1">
        <f>Tabel1[[#This Row],[Wind profiel]]-Tabel1[[#This Row],[Netto afname 2024 (LDN)]]</f>
        <v>1267.6228999999998</v>
      </c>
    </row>
    <row r="5193" spans="1:10" x14ac:dyDescent="0.2">
      <c r="A5193">
        <f t="shared" si="163"/>
        <v>8</v>
      </c>
      <c r="B5193" t="s">
        <v>5191</v>
      </c>
      <c r="C5193" s="1">
        <v>81.597149999999999</v>
      </c>
      <c r="D5193" s="1">
        <v>0</v>
      </c>
      <c r="E5193" s="1">
        <v>76.16</v>
      </c>
      <c r="F5193" s="1">
        <f t="shared" si="164"/>
        <v>157.75715</v>
      </c>
      <c r="G5193" s="34"/>
      <c r="H5193" s="1">
        <v>1267.8</v>
      </c>
      <c r="I5193" s="1">
        <f>IF(Tabel1[[#This Row],[Netto afname 2024 (LDN)]]-Tabel1[[#This Row],[Wind profiel]]&lt;0,0,Tabel1[[#This Row],[Netto afname 2024 (LDN)]]-Tabel1[[#This Row],[Wind profiel]])</f>
        <v>0</v>
      </c>
      <c r="J5193" s="1">
        <f>Tabel1[[#This Row],[Wind profiel]]-Tabel1[[#This Row],[Netto afname 2024 (LDN)]]</f>
        <v>1186.2028499999999</v>
      </c>
    </row>
    <row r="5194" spans="1:10" x14ac:dyDescent="0.2">
      <c r="A5194">
        <f t="shared" si="163"/>
        <v>8</v>
      </c>
      <c r="B5194" t="s">
        <v>5192</v>
      </c>
      <c r="C5194" s="1">
        <v>28.110749999999999</v>
      </c>
      <c r="D5194" s="1">
        <v>3.4550839091806513</v>
      </c>
      <c r="E5194" s="1">
        <v>132.24</v>
      </c>
      <c r="F5194" s="1">
        <f t="shared" si="164"/>
        <v>156.89566609081936</v>
      </c>
      <c r="G5194" s="34"/>
      <c r="H5194" s="1">
        <v>849.1</v>
      </c>
      <c r="I5194" s="1">
        <f>IF(Tabel1[[#This Row],[Netto afname 2024 (LDN)]]-Tabel1[[#This Row],[Wind profiel]]&lt;0,0,Tabel1[[#This Row],[Netto afname 2024 (LDN)]]-Tabel1[[#This Row],[Wind profiel]])</f>
        <v>0</v>
      </c>
      <c r="J5194" s="1">
        <f>Tabel1[[#This Row],[Wind profiel]]-Tabel1[[#This Row],[Netto afname 2024 (LDN)]]</f>
        <v>820.98924999999997</v>
      </c>
    </row>
    <row r="5195" spans="1:10" x14ac:dyDescent="0.2">
      <c r="A5195">
        <f t="shared" si="163"/>
        <v>8</v>
      </c>
      <c r="B5195" t="s">
        <v>5193</v>
      </c>
      <c r="C5195" s="1">
        <v>2.3805499999999999</v>
      </c>
      <c r="D5195" s="1">
        <v>95.90325765054294</v>
      </c>
      <c r="E5195" s="1">
        <v>255.67999999999998</v>
      </c>
      <c r="F5195" s="1">
        <f t="shared" si="164"/>
        <v>162.15729234945704</v>
      </c>
      <c r="G5195" s="34"/>
      <c r="H5195" s="1">
        <v>952</v>
      </c>
      <c r="I5195" s="1">
        <f>IF(Tabel1[[#This Row],[Netto afname 2024 (LDN)]]-Tabel1[[#This Row],[Wind profiel]]&lt;0,0,Tabel1[[#This Row],[Netto afname 2024 (LDN)]]-Tabel1[[#This Row],[Wind profiel]])</f>
        <v>0</v>
      </c>
      <c r="J5195" s="1">
        <f>Tabel1[[#This Row],[Wind profiel]]-Tabel1[[#This Row],[Netto afname 2024 (LDN)]]</f>
        <v>949.61945000000003</v>
      </c>
    </row>
    <row r="5196" spans="1:10" x14ac:dyDescent="0.2">
      <c r="A5196">
        <f t="shared" si="163"/>
        <v>8</v>
      </c>
      <c r="B5196" t="s">
        <v>5194</v>
      </c>
      <c r="C5196" s="1">
        <v>1.1649499999999999</v>
      </c>
      <c r="D5196" s="1">
        <v>101.33267522211254</v>
      </c>
      <c r="E5196" s="1">
        <v>263.76</v>
      </c>
      <c r="F5196" s="1">
        <f t="shared" si="164"/>
        <v>163.59227477788744</v>
      </c>
      <c r="G5196" s="34"/>
      <c r="H5196" s="1">
        <v>958.1</v>
      </c>
      <c r="I5196" s="1">
        <f>IF(Tabel1[[#This Row],[Netto afname 2024 (LDN)]]-Tabel1[[#This Row],[Wind profiel]]&lt;0,0,Tabel1[[#This Row],[Netto afname 2024 (LDN)]]-Tabel1[[#This Row],[Wind profiel]])</f>
        <v>0</v>
      </c>
      <c r="J5196" s="1">
        <f>Tabel1[[#This Row],[Wind profiel]]-Tabel1[[#This Row],[Netto afname 2024 (LDN)]]</f>
        <v>956.93505000000005</v>
      </c>
    </row>
    <row r="5197" spans="1:10" x14ac:dyDescent="0.2">
      <c r="A5197">
        <f t="shared" si="163"/>
        <v>8</v>
      </c>
      <c r="B5197" t="s">
        <v>5195</v>
      </c>
      <c r="C5197" s="1">
        <v>0.4052</v>
      </c>
      <c r="D5197" s="1">
        <v>140.3751233958539</v>
      </c>
      <c r="E5197" s="1">
        <v>306.55999999999995</v>
      </c>
      <c r="F5197" s="1">
        <f t="shared" si="164"/>
        <v>166.59007660414602</v>
      </c>
      <c r="G5197" s="34"/>
      <c r="H5197" s="1">
        <v>837.6</v>
      </c>
      <c r="I5197" s="1">
        <f>IF(Tabel1[[#This Row],[Netto afname 2024 (LDN)]]-Tabel1[[#This Row],[Wind profiel]]&lt;0,0,Tabel1[[#This Row],[Netto afname 2024 (LDN)]]-Tabel1[[#This Row],[Wind profiel]])</f>
        <v>0</v>
      </c>
      <c r="J5197" s="1">
        <f>Tabel1[[#This Row],[Wind profiel]]-Tabel1[[#This Row],[Netto afname 2024 (LDN)]]</f>
        <v>837.19479999999999</v>
      </c>
    </row>
    <row r="5198" spans="1:10" x14ac:dyDescent="0.2">
      <c r="A5198">
        <f t="shared" si="163"/>
        <v>8</v>
      </c>
      <c r="B5198" t="s">
        <v>5196</v>
      </c>
      <c r="C5198" s="1">
        <v>0</v>
      </c>
      <c r="D5198" s="1">
        <v>206.36722606120435</v>
      </c>
      <c r="E5198" s="1">
        <v>373.44</v>
      </c>
      <c r="F5198" s="1">
        <f t="shared" si="164"/>
        <v>167.07277393879565</v>
      </c>
      <c r="G5198" s="34"/>
      <c r="H5198" s="1">
        <v>661.4</v>
      </c>
      <c r="I5198" s="1">
        <f>IF(Tabel1[[#This Row],[Netto afname 2024 (LDN)]]-Tabel1[[#This Row],[Wind profiel]]&lt;0,0,Tabel1[[#This Row],[Netto afname 2024 (LDN)]]-Tabel1[[#This Row],[Wind profiel]])</f>
        <v>0</v>
      </c>
      <c r="J5198" s="1">
        <f>Tabel1[[#This Row],[Wind profiel]]-Tabel1[[#This Row],[Netto afname 2024 (LDN)]]</f>
        <v>661.4</v>
      </c>
    </row>
    <row r="5199" spans="1:10" x14ac:dyDescent="0.2">
      <c r="A5199">
        <f t="shared" si="163"/>
        <v>8</v>
      </c>
      <c r="B5199" t="s">
        <v>5197</v>
      </c>
      <c r="C5199" s="1">
        <v>0.2026</v>
      </c>
      <c r="D5199" s="1">
        <v>109.47680157946692</v>
      </c>
      <c r="E5199" s="1">
        <v>276.56</v>
      </c>
      <c r="F5199" s="1">
        <f t="shared" si="164"/>
        <v>167.2857984205331</v>
      </c>
      <c r="G5199" s="34"/>
      <c r="H5199" s="1">
        <v>391.9</v>
      </c>
      <c r="I5199" s="1">
        <f>IF(Tabel1[[#This Row],[Netto afname 2024 (LDN)]]-Tabel1[[#This Row],[Wind profiel]]&lt;0,0,Tabel1[[#This Row],[Netto afname 2024 (LDN)]]-Tabel1[[#This Row],[Wind profiel]])</f>
        <v>0</v>
      </c>
      <c r="J5199" s="1">
        <f>Tabel1[[#This Row],[Wind profiel]]-Tabel1[[#This Row],[Netto afname 2024 (LDN)]]</f>
        <v>391.69739999999996</v>
      </c>
    </row>
    <row r="5200" spans="1:10" x14ac:dyDescent="0.2">
      <c r="A5200">
        <f t="shared" si="163"/>
        <v>8</v>
      </c>
      <c r="B5200" t="s">
        <v>5198</v>
      </c>
      <c r="C5200" s="1">
        <v>0</v>
      </c>
      <c r="D5200" s="1">
        <v>100.44422507403752</v>
      </c>
      <c r="E5200" s="1">
        <v>290.47999999999996</v>
      </c>
      <c r="F5200" s="1">
        <f t="shared" si="164"/>
        <v>190.03577492596244</v>
      </c>
      <c r="G5200" s="34"/>
      <c r="H5200" s="1">
        <v>358.4</v>
      </c>
      <c r="I5200" s="1">
        <f>IF(Tabel1[[#This Row],[Netto afname 2024 (LDN)]]-Tabel1[[#This Row],[Wind profiel]]&lt;0,0,Tabel1[[#This Row],[Netto afname 2024 (LDN)]]-Tabel1[[#This Row],[Wind profiel]])</f>
        <v>0</v>
      </c>
      <c r="J5200" s="1">
        <f>Tabel1[[#This Row],[Wind profiel]]-Tabel1[[#This Row],[Netto afname 2024 (LDN)]]</f>
        <v>358.4</v>
      </c>
    </row>
    <row r="5201" spans="1:10" x14ac:dyDescent="0.2">
      <c r="A5201">
        <f t="shared" si="163"/>
        <v>8</v>
      </c>
      <c r="B5201" t="s">
        <v>5199</v>
      </c>
      <c r="C5201" s="1">
        <v>0</v>
      </c>
      <c r="D5201" s="1">
        <v>68.756169792694962</v>
      </c>
      <c r="E5201" s="1">
        <v>242.16000000000003</v>
      </c>
      <c r="F5201" s="1">
        <f t="shared" si="164"/>
        <v>173.40383020730508</v>
      </c>
      <c r="G5201" s="34"/>
      <c r="H5201" s="1">
        <v>361.6</v>
      </c>
      <c r="I5201" s="1">
        <f>IF(Tabel1[[#This Row],[Netto afname 2024 (LDN)]]-Tabel1[[#This Row],[Wind profiel]]&lt;0,0,Tabel1[[#This Row],[Netto afname 2024 (LDN)]]-Tabel1[[#This Row],[Wind profiel]])</f>
        <v>0</v>
      </c>
      <c r="J5201" s="1">
        <f>Tabel1[[#This Row],[Wind profiel]]-Tabel1[[#This Row],[Netto afname 2024 (LDN)]]</f>
        <v>361.6</v>
      </c>
    </row>
    <row r="5202" spans="1:10" x14ac:dyDescent="0.2">
      <c r="A5202">
        <f t="shared" si="163"/>
        <v>8</v>
      </c>
      <c r="B5202" t="s">
        <v>5200</v>
      </c>
      <c r="C5202" s="1">
        <v>8.1546500000000002</v>
      </c>
      <c r="D5202" s="1">
        <v>29.812438302073048</v>
      </c>
      <c r="E5202" s="1">
        <v>193.2</v>
      </c>
      <c r="F5202" s="1">
        <f t="shared" si="164"/>
        <v>171.54221169792694</v>
      </c>
      <c r="G5202" s="34"/>
      <c r="H5202" s="1">
        <v>304.3</v>
      </c>
      <c r="I5202" s="1">
        <f>IF(Tabel1[[#This Row],[Netto afname 2024 (LDN)]]-Tabel1[[#This Row],[Wind profiel]]&lt;0,0,Tabel1[[#This Row],[Netto afname 2024 (LDN)]]-Tabel1[[#This Row],[Wind profiel]])</f>
        <v>0</v>
      </c>
      <c r="J5202" s="1">
        <f>Tabel1[[#This Row],[Wind profiel]]-Tabel1[[#This Row],[Netto afname 2024 (LDN)]]</f>
        <v>296.14535000000001</v>
      </c>
    </row>
    <row r="5203" spans="1:10" x14ac:dyDescent="0.2">
      <c r="A5203">
        <f t="shared" si="163"/>
        <v>8</v>
      </c>
      <c r="B5203" t="s">
        <v>5201</v>
      </c>
      <c r="C5203" s="1">
        <v>0</v>
      </c>
      <c r="D5203" s="1">
        <v>106.61401776900297</v>
      </c>
      <c r="E5203" s="1">
        <v>279.27999999999997</v>
      </c>
      <c r="F5203" s="1">
        <f t="shared" si="164"/>
        <v>172.665982230997</v>
      </c>
      <c r="G5203" s="34"/>
      <c r="H5203" s="1">
        <v>271.2</v>
      </c>
      <c r="I5203" s="1">
        <f>IF(Tabel1[[#This Row],[Netto afname 2024 (LDN)]]-Tabel1[[#This Row],[Wind profiel]]&lt;0,0,Tabel1[[#This Row],[Netto afname 2024 (LDN)]]-Tabel1[[#This Row],[Wind profiel]])</f>
        <v>0</v>
      </c>
      <c r="J5203" s="1">
        <f>Tabel1[[#This Row],[Wind profiel]]-Tabel1[[#This Row],[Netto afname 2024 (LDN)]]</f>
        <v>271.2</v>
      </c>
    </row>
    <row r="5204" spans="1:10" x14ac:dyDescent="0.2">
      <c r="A5204">
        <f t="shared" si="163"/>
        <v>8</v>
      </c>
      <c r="B5204" t="s">
        <v>5202</v>
      </c>
      <c r="C5204" s="1">
        <v>28.617250000000002</v>
      </c>
      <c r="D5204" s="1">
        <v>11.303060217176704</v>
      </c>
      <c r="E5204" s="1">
        <v>155.44</v>
      </c>
      <c r="F5204" s="1">
        <f t="shared" si="164"/>
        <v>172.75418978282332</v>
      </c>
      <c r="G5204" s="34"/>
      <c r="H5204" s="1">
        <v>195.4</v>
      </c>
      <c r="I5204" s="1">
        <f>IF(Tabel1[[#This Row],[Netto afname 2024 (LDN)]]-Tabel1[[#This Row],[Wind profiel]]&lt;0,0,Tabel1[[#This Row],[Netto afname 2024 (LDN)]]-Tabel1[[#This Row],[Wind profiel]])</f>
        <v>0</v>
      </c>
      <c r="J5204" s="1">
        <f>Tabel1[[#This Row],[Wind profiel]]-Tabel1[[#This Row],[Netto afname 2024 (LDN)]]</f>
        <v>166.78274999999999</v>
      </c>
    </row>
    <row r="5205" spans="1:10" x14ac:dyDescent="0.2">
      <c r="A5205">
        <f t="shared" si="163"/>
        <v>8</v>
      </c>
      <c r="B5205" t="s">
        <v>5203</v>
      </c>
      <c r="C5205" s="1">
        <v>83.62315000000001</v>
      </c>
      <c r="D5205" s="1">
        <v>0</v>
      </c>
      <c r="E5205" s="1">
        <v>81.040000000000006</v>
      </c>
      <c r="F5205" s="1">
        <f t="shared" si="164"/>
        <v>164.66315000000003</v>
      </c>
      <c r="G5205" s="34"/>
      <c r="H5205" s="1">
        <v>144.80000000000001</v>
      </c>
      <c r="I5205" s="1">
        <f>IF(Tabel1[[#This Row],[Netto afname 2024 (LDN)]]-Tabel1[[#This Row],[Wind profiel]]&lt;0,0,Tabel1[[#This Row],[Netto afname 2024 (LDN)]]-Tabel1[[#This Row],[Wind profiel]])</f>
        <v>0</v>
      </c>
      <c r="J5205" s="1">
        <f>Tabel1[[#This Row],[Wind profiel]]-Tabel1[[#This Row],[Netto afname 2024 (LDN)]]</f>
        <v>61.176850000000002</v>
      </c>
    </row>
    <row r="5206" spans="1:10" x14ac:dyDescent="0.2">
      <c r="A5206">
        <f t="shared" si="163"/>
        <v>8</v>
      </c>
      <c r="B5206" t="s">
        <v>5204</v>
      </c>
      <c r="C5206" s="1">
        <v>162.83974999999998</v>
      </c>
      <c r="D5206" s="1">
        <v>0</v>
      </c>
      <c r="E5206" s="1">
        <v>13.280000000000001</v>
      </c>
      <c r="F5206" s="1">
        <f t="shared" si="164"/>
        <v>176.11974999999998</v>
      </c>
      <c r="G5206" s="34"/>
      <c r="H5206" s="1">
        <v>59.4</v>
      </c>
      <c r="I5206" s="1">
        <f>IF(Tabel1[[#This Row],[Netto afname 2024 (LDN)]]-Tabel1[[#This Row],[Wind profiel]]&lt;0,0,Tabel1[[#This Row],[Netto afname 2024 (LDN)]]-Tabel1[[#This Row],[Wind profiel]])</f>
        <v>103.43974999999998</v>
      </c>
      <c r="J5206" s="1">
        <f>Tabel1[[#This Row],[Wind profiel]]-Tabel1[[#This Row],[Netto afname 2024 (LDN)]]</f>
        <v>-103.43974999999998</v>
      </c>
    </row>
    <row r="5207" spans="1:10" x14ac:dyDescent="0.2">
      <c r="A5207">
        <f t="shared" si="163"/>
        <v>8</v>
      </c>
      <c r="B5207" t="s">
        <v>5205</v>
      </c>
      <c r="C5207" s="1">
        <v>171.29829999999998</v>
      </c>
      <c r="D5207" s="1">
        <v>0</v>
      </c>
      <c r="E5207" s="1">
        <v>0.32</v>
      </c>
      <c r="F5207" s="1">
        <f t="shared" si="164"/>
        <v>171.61829999999998</v>
      </c>
      <c r="G5207" s="34"/>
      <c r="H5207" s="1">
        <v>63.2</v>
      </c>
      <c r="I5207" s="1">
        <f>IF(Tabel1[[#This Row],[Netto afname 2024 (LDN)]]-Tabel1[[#This Row],[Wind profiel]]&lt;0,0,Tabel1[[#This Row],[Netto afname 2024 (LDN)]]-Tabel1[[#This Row],[Wind profiel]])</f>
        <v>108.09829999999998</v>
      </c>
      <c r="J5207" s="1">
        <f>Tabel1[[#This Row],[Wind profiel]]-Tabel1[[#This Row],[Netto afname 2024 (LDN)]]</f>
        <v>-108.09829999999998</v>
      </c>
    </row>
    <row r="5208" spans="1:10" x14ac:dyDescent="0.2">
      <c r="A5208">
        <f t="shared" si="163"/>
        <v>8</v>
      </c>
      <c r="B5208" t="s">
        <v>5206</v>
      </c>
      <c r="C5208" s="1">
        <v>174.28665000000001</v>
      </c>
      <c r="D5208" s="1">
        <v>0</v>
      </c>
      <c r="E5208" s="1">
        <v>0</v>
      </c>
      <c r="F5208" s="1">
        <f t="shared" si="164"/>
        <v>174.28665000000001</v>
      </c>
      <c r="G5208" s="34"/>
      <c r="H5208" s="1">
        <v>29.2</v>
      </c>
      <c r="I5208" s="1">
        <f>IF(Tabel1[[#This Row],[Netto afname 2024 (LDN)]]-Tabel1[[#This Row],[Wind profiel]]&lt;0,0,Tabel1[[#This Row],[Netto afname 2024 (LDN)]]-Tabel1[[#This Row],[Wind profiel]])</f>
        <v>145.08665000000002</v>
      </c>
      <c r="J5208" s="1">
        <f>Tabel1[[#This Row],[Wind profiel]]-Tabel1[[#This Row],[Netto afname 2024 (LDN)]]</f>
        <v>-145.08665000000002</v>
      </c>
    </row>
    <row r="5209" spans="1:10" x14ac:dyDescent="0.2">
      <c r="A5209">
        <f t="shared" si="163"/>
        <v>8</v>
      </c>
      <c r="B5209" t="s">
        <v>5207</v>
      </c>
      <c r="C5209" s="1">
        <v>156.15394999999998</v>
      </c>
      <c r="D5209" s="1">
        <v>0</v>
      </c>
      <c r="E5209" s="1">
        <v>0</v>
      </c>
      <c r="F5209" s="1">
        <f t="shared" si="164"/>
        <v>156.15394999999998</v>
      </c>
      <c r="G5209" s="34"/>
      <c r="H5209" s="1">
        <v>0</v>
      </c>
      <c r="I5209" s="1">
        <f>IF(Tabel1[[#This Row],[Netto afname 2024 (LDN)]]-Tabel1[[#This Row],[Wind profiel]]&lt;0,0,Tabel1[[#This Row],[Netto afname 2024 (LDN)]]-Tabel1[[#This Row],[Wind profiel]])</f>
        <v>156.15394999999998</v>
      </c>
      <c r="J5209" s="1">
        <f>Tabel1[[#This Row],[Wind profiel]]-Tabel1[[#This Row],[Netto afname 2024 (LDN)]]</f>
        <v>-156.15394999999998</v>
      </c>
    </row>
    <row r="5210" spans="1:10" x14ac:dyDescent="0.2">
      <c r="A5210">
        <f t="shared" si="163"/>
        <v>8</v>
      </c>
      <c r="B5210" t="s">
        <v>5208</v>
      </c>
      <c r="C5210" s="1">
        <v>156.96435</v>
      </c>
      <c r="D5210" s="1">
        <v>0</v>
      </c>
      <c r="E5210" s="1">
        <v>0</v>
      </c>
      <c r="F5210" s="1">
        <f t="shared" si="164"/>
        <v>156.96435</v>
      </c>
      <c r="G5210" s="34"/>
      <c r="H5210" s="1">
        <v>0</v>
      </c>
      <c r="I5210" s="1">
        <f>IF(Tabel1[[#This Row],[Netto afname 2024 (LDN)]]-Tabel1[[#This Row],[Wind profiel]]&lt;0,0,Tabel1[[#This Row],[Netto afname 2024 (LDN)]]-Tabel1[[#This Row],[Wind profiel]])</f>
        <v>156.96435</v>
      </c>
      <c r="J5210" s="1">
        <f>Tabel1[[#This Row],[Wind profiel]]-Tabel1[[#This Row],[Netto afname 2024 (LDN)]]</f>
        <v>-156.96435</v>
      </c>
    </row>
    <row r="5211" spans="1:10" x14ac:dyDescent="0.2">
      <c r="A5211">
        <f t="shared" si="163"/>
        <v>8</v>
      </c>
      <c r="B5211" t="s">
        <v>5209</v>
      </c>
      <c r="C5211" s="1">
        <v>181.47895</v>
      </c>
      <c r="D5211" s="1">
        <v>0</v>
      </c>
      <c r="E5211" s="1">
        <v>0</v>
      </c>
      <c r="F5211" s="1">
        <f t="shared" si="164"/>
        <v>181.47895</v>
      </c>
      <c r="G5211" s="34"/>
      <c r="H5211" s="1">
        <v>20</v>
      </c>
      <c r="I5211" s="1">
        <f>IF(Tabel1[[#This Row],[Netto afname 2024 (LDN)]]-Tabel1[[#This Row],[Wind profiel]]&lt;0,0,Tabel1[[#This Row],[Netto afname 2024 (LDN)]]-Tabel1[[#This Row],[Wind profiel]])</f>
        <v>161.47895</v>
      </c>
      <c r="J5211" s="1">
        <f>Tabel1[[#This Row],[Wind profiel]]-Tabel1[[#This Row],[Netto afname 2024 (LDN)]]</f>
        <v>-161.47895</v>
      </c>
    </row>
    <row r="5212" spans="1:10" x14ac:dyDescent="0.2">
      <c r="A5212">
        <f t="shared" si="163"/>
        <v>8</v>
      </c>
      <c r="B5212" t="s">
        <v>5210</v>
      </c>
      <c r="C5212" s="1">
        <v>156.10329999999999</v>
      </c>
      <c r="D5212" s="1">
        <v>0</v>
      </c>
      <c r="E5212" s="1">
        <v>0</v>
      </c>
      <c r="F5212" s="1">
        <f t="shared" si="164"/>
        <v>156.10329999999999</v>
      </c>
      <c r="G5212" s="34"/>
      <c r="H5212" s="1">
        <v>20.9</v>
      </c>
      <c r="I5212" s="1">
        <f>IF(Tabel1[[#This Row],[Netto afname 2024 (LDN)]]-Tabel1[[#This Row],[Wind profiel]]&lt;0,0,Tabel1[[#This Row],[Netto afname 2024 (LDN)]]-Tabel1[[#This Row],[Wind profiel]])</f>
        <v>135.20329999999998</v>
      </c>
      <c r="J5212" s="1">
        <f>Tabel1[[#This Row],[Wind profiel]]-Tabel1[[#This Row],[Netto afname 2024 (LDN)]]</f>
        <v>-135.20329999999998</v>
      </c>
    </row>
    <row r="5213" spans="1:10" x14ac:dyDescent="0.2">
      <c r="A5213">
        <f t="shared" si="163"/>
        <v>8</v>
      </c>
      <c r="B5213" t="s">
        <v>5211</v>
      </c>
      <c r="C5213" s="1">
        <v>155.09030000000001</v>
      </c>
      <c r="D5213" s="1">
        <v>0</v>
      </c>
      <c r="E5213" s="1">
        <v>0</v>
      </c>
      <c r="F5213" s="1">
        <f t="shared" si="164"/>
        <v>155.09030000000001</v>
      </c>
      <c r="G5213" s="34"/>
      <c r="H5213" s="1">
        <v>56.4</v>
      </c>
      <c r="I5213" s="1">
        <f>IF(Tabel1[[#This Row],[Netto afname 2024 (LDN)]]-Tabel1[[#This Row],[Wind profiel]]&lt;0,0,Tabel1[[#This Row],[Netto afname 2024 (LDN)]]-Tabel1[[#This Row],[Wind profiel]])</f>
        <v>98.690300000000008</v>
      </c>
      <c r="J5213" s="1">
        <f>Tabel1[[#This Row],[Wind profiel]]-Tabel1[[#This Row],[Netto afname 2024 (LDN)]]</f>
        <v>-98.690300000000008</v>
      </c>
    </row>
    <row r="5214" spans="1:10" x14ac:dyDescent="0.2">
      <c r="A5214">
        <f t="shared" si="163"/>
        <v>8</v>
      </c>
      <c r="B5214" t="s">
        <v>5212</v>
      </c>
      <c r="C5214" s="1">
        <v>156.2046</v>
      </c>
      <c r="D5214" s="1">
        <v>0</v>
      </c>
      <c r="E5214" s="1">
        <v>0</v>
      </c>
      <c r="F5214" s="1">
        <f t="shared" si="164"/>
        <v>156.2046</v>
      </c>
      <c r="G5214" s="34"/>
      <c r="H5214" s="1">
        <v>161.5</v>
      </c>
      <c r="I5214" s="1">
        <f>IF(Tabel1[[#This Row],[Netto afname 2024 (LDN)]]-Tabel1[[#This Row],[Wind profiel]]&lt;0,0,Tabel1[[#This Row],[Netto afname 2024 (LDN)]]-Tabel1[[#This Row],[Wind profiel]])</f>
        <v>0</v>
      </c>
      <c r="J5214" s="1">
        <f>Tabel1[[#This Row],[Wind profiel]]-Tabel1[[#This Row],[Netto afname 2024 (LDN)]]</f>
        <v>5.2954000000000008</v>
      </c>
    </row>
    <row r="5215" spans="1:10" x14ac:dyDescent="0.2">
      <c r="A5215">
        <f t="shared" si="163"/>
        <v>8</v>
      </c>
      <c r="B5215" t="s">
        <v>5213</v>
      </c>
      <c r="C5215" s="1">
        <v>153.11495000000002</v>
      </c>
      <c r="D5215" s="1">
        <v>0</v>
      </c>
      <c r="E5215" s="1">
        <v>0</v>
      </c>
      <c r="F5215" s="1">
        <f t="shared" si="164"/>
        <v>153.11495000000002</v>
      </c>
      <c r="G5215" s="34"/>
      <c r="H5215" s="1">
        <v>214</v>
      </c>
      <c r="I5215" s="1">
        <f>IF(Tabel1[[#This Row],[Netto afname 2024 (LDN)]]-Tabel1[[#This Row],[Wind profiel]]&lt;0,0,Tabel1[[#This Row],[Netto afname 2024 (LDN)]]-Tabel1[[#This Row],[Wind profiel]])</f>
        <v>0</v>
      </c>
      <c r="J5215" s="1">
        <f>Tabel1[[#This Row],[Wind profiel]]-Tabel1[[#This Row],[Netto afname 2024 (LDN)]]</f>
        <v>60.885049999999978</v>
      </c>
    </row>
    <row r="5216" spans="1:10" x14ac:dyDescent="0.2">
      <c r="A5216">
        <f t="shared" si="163"/>
        <v>8</v>
      </c>
      <c r="B5216" t="s">
        <v>5214</v>
      </c>
      <c r="C5216" s="1">
        <v>139.64205000000001</v>
      </c>
      <c r="D5216" s="1">
        <v>0</v>
      </c>
      <c r="E5216" s="1">
        <v>8.7199999999999989</v>
      </c>
      <c r="F5216" s="1">
        <f t="shared" si="164"/>
        <v>148.36205000000001</v>
      </c>
      <c r="G5216" s="34"/>
      <c r="H5216" s="1">
        <v>301.8</v>
      </c>
      <c r="I5216" s="1">
        <f>IF(Tabel1[[#This Row],[Netto afname 2024 (LDN)]]-Tabel1[[#This Row],[Wind profiel]]&lt;0,0,Tabel1[[#This Row],[Netto afname 2024 (LDN)]]-Tabel1[[#This Row],[Wind profiel]])</f>
        <v>0</v>
      </c>
      <c r="J5216" s="1">
        <f>Tabel1[[#This Row],[Wind profiel]]-Tabel1[[#This Row],[Netto afname 2024 (LDN)]]</f>
        <v>162.15795</v>
      </c>
    </row>
    <row r="5217" spans="1:10" x14ac:dyDescent="0.2">
      <c r="A5217">
        <f t="shared" si="163"/>
        <v>8</v>
      </c>
      <c r="B5217" t="s">
        <v>5215</v>
      </c>
      <c r="C5217" s="1">
        <v>94.411600000000007</v>
      </c>
      <c r="D5217" s="1">
        <v>0</v>
      </c>
      <c r="E5217" s="1">
        <v>52.879999999999995</v>
      </c>
      <c r="F5217" s="1">
        <f t="shared" si="164"/>
        <v>147.29160000000002</v>
      </c>
      <c r="G5217" s="34"/>
      <c r="H5217" s="1">
        <v>211.8</v>
      </c>
      <c r="I5217" s="1">
        <f>IF(Tabel1[[#This Row],[Netto afname 2024 (LDN)]]-Tabel1[[#This Row],[Wind profiel]]&lt;0,0,Tabel1[[#This Row],[Netto afname 2024 (LDN)]]-Tabel1[[#This Row],[Wind profiel]])</f>
        <v>0</v>
      </c>
      <c r="J5217" s="1">
        <f>Tabel1[[#This Row],[Wind profiel]]-Tabel1[[#This Row],[Netto afname 2024 (LDN)]]</f>
        <v>117.3884</v>
      </c>
    </row>
    <row r="5218" spans="1:10" x14ac:dyDescent="0.2">
      <c r="A5218">
        <f t="shared" si="163"/>
        <v>8</v>
      </c>
      <c r="B5218" t="s">
        <v>5216</v>
      </c>
      <c r="C5218" s="1">
        <v>40.671949999999995</v>
      </c>
      <c r="D5218" s="1">
        <v>3.15893385982231</v>
      </c>
      <c r="E5218" s="1">
        <v>115.6</v>
      </c>
      <c r="F5218" s="1">
        <f t="shared" si="164"/>
        <v>153.11301614017771</v>
      </c>
      <c r="G5218" s="34"/>
      <c r="H5218" s="1">
        <v>140</v>
      </c>
      <c r="I5218" s="1">
        <f>IF(Tabel1[[#This Row],[Netto afname 2024 (LDN)]]-Tabel1[[#This Row],[Wind profiel]]&lt;0,0,Tabel1[[#This Row],[Netto afname 2024 (LDN)]]-Tabel1[[#This Row],[Wind profiel]])</f>
        <v>0</v>
      </c>
      <c r="J5218" s="1">
        <f>Tabel1[[#This Row],[Wind profiel]]-Tabel1[[#This Row],[Netto afname 2024 (LDN)]]</f>
        <v>99.328050000000005</v>
      </c>
    </row>
    <row r="5219" spans="1:10" x14ac:dyDescent="0.2">
      <c r="A5219">
        <f t="shared" si="163"/>
        <v>8</v>
      </c>
      <c r="B5219" t="s">
        <v>5217</v>
      </c>
      <c r="C5219" s="1">
        <v>19.956099999999999</v>
      </c>
      <c r="D5219" s="1">
        <v>5.2319842053307015</v>
      </c>
      <c r="E5219" s="1">
        <v>142.88</v>
      </c>
      <c r="F5219" s="1">
        <f t="shared" si="164"/>
        <v>157.6041157946693</v>
      </c>
      <c r="G5219" s="34"/>
      <c r="H5219" s="1">
        <v>53.9</v>
      </c>
      <c r="I5219" s="1">
        <f>IF(Tabel1[[#This Row],[Netto afname 2024 (LDN)]]-Tabel1[[#This Row],[Wind profiel]]&lt;0,0,Tabel1[[#This Row],[Netto afname 2024 (LDN)]]-Tabel1[[#This Row],[Wind profiel]])</f>
        <v>0</v>
      </c>
      <c r="J5219" s="1">
        <f>Tabel1[[#This Row],[Wind profiel]]-Tabel1[[#This Row],[Netto afname 2024 (LDN)]]</f>
        <v>33.943899999999999</v>
      </c>
    </row>
    <row r="5220" spans="1:10" x14ac:dyDescent="0.2">
      <c r="A5220">
        <f t="shared" si="163"/>
        <v>8</v>
      </c>
      <c r="B5220" t="s">
        <v>5218</v>
      </c>
      <c r="C5220" s="1">
        <v>7.5468500000000001</v>
      </c>
      <c r="D5220" s="1">
        <v>59.871668311944724</v>
      </c>
      <c r="E5220" s="1">
        <v>226</v>
      </c>
      <c r="F5220" s="1">
        <f t="shared" si="164"/>
        <v>173.67518168805529</v>
      </c>
      <c r="G5220" s="34"/>
      <c r="H5220" s="1">
        <v>106.5</v>
      </c>
      <c r="I5220" s="1">
        <f>IF(Tabel1[[#This Row],[Netto afname 2024 (LDN)]]-Tabel1[[#This Row],[Wind profiel]]&lt;0,0,Tabel1[[#This Row],[Netto afname 2024 (LDN)]]-Tabel1[[#This Row],[Wind profiel]])</f>
        <v>0</v>
      </c>
      <c r="J5220" s="1">
        <f>Tabel1[[#This Row],[Wind profiel]]-Tabel1[[#This Row],[Netto afname 2024 (LDN)]]</f>
        <v>98.953149999999994</v>
      </c>
    </row>
    <row r="5221" spans="1:10" x14ac:dyDescent="0.2">
      <c r="A5221">
        <f t="shared" si="163"/>
        <v>8</v>
      </c>
      <c r="B5221" t="s">
        <v>5219</v>
      </c>
      <c r="C5221" s="1">
        <v>0</v>
      </c>
      <c r="D5221" s="1">
        <v>215.39980256663375</v>
      </c>
      <c r="E5221" s="1">
        <v>400.96000000000004</v>
      </c>
      <c r="F5221" s="1">
        <f t="shared" si="164"/>
        <v>185.56019743336628</v>
      </c>
      <c r="G5221" s="34"/>
      <c r="H5221" s="1">
        <v>166.7</v>
      </c>
      <c r="I5221" s="1">
        <f>IF(Tabel1[[#This Row],[Netto afname 2024 (LDN)]]-Tabel1[[#This Row],[Wind profiel]]&lt;0,0,Tabel1[[#This Row],[Netto afname 2024 (LDN)]]-Tabel1[[#This Row],[Wind profiel]])</f>
        <v>0</v>
      </c>
      <c r="J5221" s="1">
        <f>Tabel1[[#This Row],[Wind profiel]]-Tabel1[[#This Row],[Netto afname 2024 (LDN)]]</f>
        <v>166.7</v>
      </c>
    </row>
    <row r="5222" spans="1:10" x14ac:dyDescent="0.2">
      <c r="A5222">
        <f t="shared" si="163"/>
        <v>8</v>
      </c>
      <c r="B5222" t="s">
        <v>5220</v>
      </c>
      <c r="C5222" s="1">
        <v>0.3039</v>
      </c>
      <c r="D5222" s="1">
        <v>186.87068114511351</v>
      </c>
      <c r="E5222" s="1">
        <v>370.16</v>
      </c>
      <c r="F5222" s="1">
        <f t="shared" si="164"/>
        <v>183.59321885488652</v>
      </c>
      <c r="G5222" s="34"/>
      <c r="H5222" s="1">
        <v>147.69999999999999</v>
      </c>
      <c r="I5222" s="1">
        <f>IF(Tabel1[[#This Row],[Netto afname 2024 (LDN)]]-Tabel1[[#This Row],[Wind profiel]]&lt;0,0,Tabel1[[#This Row],[Netto afname 2024 (LDN)]]-Tabel1[[#This Row],[Wind profiel]])</f>
        <v>0</v>
      </c>
      <c r="J5222" s="1">
        <f>Tabel1[[#This Row],[Wind profiel]]-Tabel1[[#This Row],[Netto afname 2024 (LDN)]]</f>
        <v>147.39609999999999</v>
      </c>
    </row>
    <row r="5223" spans="1:10" x14ac:dyDescent="0.2">
      <c r="A5223">
        <f t="shared" si="163"/>
        <v>8</v>
      </c>
      <c r="B5223" t="s">
        <v>5221</v>
      </c>
      <c r="C5223" s="1">
        <v>1.2662500000000001</v>
      </c>
      <c r="D5223" s="1">
        <v>171.47087857847976</v>
      </c>
      <c r="E5223" s="1">
        <v>362</v>
      </c>
      <c r="F5223" s="1">
        <f t="shared" si="164"/>
        <v>191.79537142152026</v>
      </c>
      <c r="G5223" s="34"/>
      <c r="H5223" s="1">
        <v>394.7</v>
      </c>
      <c r="I5223" s="1">
        <f>IF(Tabel1[[#This Row],[Netto afname 2024 (LDN)]]-Tabel1[[#This Row],[Wind profiel]]&lt;0,0,Tabel1[[#This Row],[Netto afname 2024 (LDN)]]-Tabel1[[#This Row],[Wind profiel]])</f>
        <v>0</v>
      </c>
      <c r="J5223" s="1">
        <f>Tabel1[[#This Row],[Wind profiel]]-Tabel1[[#This Row],[Netto afname 2024 (LDN)]]</f>
        <v>393.43374999999997</v>
      </c>
    </row>
    <row r="5224" spans="1:10" x14ac:dyDescent="0.2">
      <c r="A5224">
        <f t="shared" si="163"/>
        <v>8</v>
      </c>
      <c r="B5224" t="s">
        <v>5222</v>
      </c>
      <c r="C5224" s="1">
        <v>2.6844499999999996</v>
      </c>
      <c r="D5224" s="1">
        <v>180.30602171767029</v>
      </c>
      <c r="E5224" s="1">
        <v>365.52000000000004</v>
      </c>
      <c r="F5224" s="1">
        <f t="shared" si="164"/>
        <v>187.89842828232977</v>
      </c>
      <c r="G5224" s="34"/>
      <c r="H5224" s="1">
        <v>318.2</v>
      </c>
      <c r="I5224" s="1">
        <f>IF(Tabel1[[#This Row],[Netto afname 2024 (LDN)]]-Tabel1[[#This Row],[Wind profiel]]&lt;0,0,Tabel1[[#This Row],[Netto afname 2024 (LDN)]]-Tabel1[[#This Row],[Wind profiel]])</f>
        <v>0</v>
      </c>
      <c r="J5224" s="1">
        <f>Tabel1[[#This Row],[Wind profiel]]-Tabel1[[#This Row],[Netto afname 2024 (LDN)]]</f>
        <v>315.51554999999996</v>
      </c>
    </row>
    <row r="5225" spans="1:10" x14ac:dyDescent="0.2">
      <c r="A5225">
        <f t="shared" si="163"/>
        <v>8</v>
      </c>
      <c r="B5225" t="s">
        <v>5223</v>
      </c>
      <c r="C5225" s="1">
        <v>0.4052</v>
      </c>
      <c r="D5225" s="1">
        <v>181.98420533070089</v>
      </c>
      <c r="E5225" s="1">
        <v>370.47999999999996</v>
      </c>
      <c r="F5225" s="1">
        <f t="shared" si="164"/>
        <v>188.90099466929905</v>
      </c>
      <c r="G5225" s="34"/>
      <c r="H5225" s="1">
        <v>241.1</v>
      </c>
      <c r="I5225" s="1">
        <f>IF(Tabel1[[#This Row],[Netto afname 2024 (LDN)]]-Tabel1[[#This Row],[Wind profiel]]&lt;0,0,Tabel1[[#This Row],[Netto afname 2024 (LDN)]]-Tabel1[[#This Row],[Wind profiel]])</f>
        <v>0</v>
      </c>
      <c r="J5225" s="1">
        <f>Tabel1[[#This Row],[Wind profiel]]-Tabel1[[#This Row],[Netto afname 2024 (LDN)]]</f>
        <v>240.69479999999999</v>
      </c>
    </row>
    <row r="5226" spans="1:10" x14ac:dyDescent="0.2">
      <c r="A5226">
        <f t="shared" si="163"/>
        <v>8</v>
      </c>
      <c r="B5226" t="s">
        <v>5224</v>
      </c>
      <c r="C5226" s="1">
        <v>0.25324999999999998</v>
      </c>
      <c r="D5226" s="1">
        <v>174.33366238894374</v>
      </c>
      <c r="E5226" s="1">
        <v>356.56000000000006</v>
      </c>
      <c r="F5226" s="1">
        <f t="shared" si="164"/>
        <v>182.4795876110563</v>
      </c>
      <c r="G5226" s="34"/>
      <c r="H5226" s="1">
        <v>188.6</v>
      </c>
      <c r="I5226" s="1">
        <f>IF(Tabel1[[#This Row],[Netto afname 2024 (LDN)]]-Tabel1[[#This Row],[Wind profiel]]&lt;0,0,Tabel1[[#This Row],[Netto afname 2024 (LDN)]]-Tabel1[[#This Row],[Wind profiel]])</f>
        <v>0</v>
      </c>
      <c r="J5226" s="1">
        <f>Tabel1[[#This Row],[Wind profiel]]-Tabel1[[#This Row],[Netto afname 2024 (LDN)]]</f>
        <v>188.34674999999999</v>
      </c>
    </row>
    <row r="5227" spans="1:10" x14ac:dyDescent="0.2">
      <c r="A5227">
        <f t="shared" si="163"/>
        <v>8</v>
      </c>
      <c r="B5227" t="s">
        <v>5225</v>
      </c>
      <c r="C5227" s="1">
        <v>0</v>
      </c>
      <c r="D5227" s="1">
        <v>93.336623889437305</v>
      </c>
      <c r="E5227" s="1">
        <v>272.95999999999998</v>
      </c>
      <c r="F5227" s="1">
        <f t="shared" si="164"/>
        <v>179.62337611056267</v>
      </c>
      <c r="G5227" s="34"/>
      <c r="H5227" s="1">
        <v>60.9</v>
      </c>
      <c r="I5227" s="1">
        <f>IF(Tabel1[[#This Row],[Netto afname 2024 (LDN)]]-Tabel1[[#This Row],[Wind profiel]]&lt;0,0,Tabel1[[#This Row],[Netto afname 2024 (LDN)]]-Tabel1[[#This Row],[Wind profiel]])</f>
        <v>0</v>
      </c>
      <c r="J5227" s="1">
        <f>Tabel1[[#This Row],[Wind profiel]]-Tabel1[[#This Row],[Netto afname 2024 (LDN)]]</f>
        <v>60.9</v>
      </c>
    </row>
    <row r="5228" spans="1:10" x14ac:dyDescent="0.2">
      <c r="A5228">
        <f t="shared" si="163"/>
        <v>8</v>
      </c>
      <c r="B5228" t="s">
        <v>5226</v>
      </c>
      <c r="C5228" s="1">
        <v>18.68985</v>
      </c>
      <c r="D5228" s="1">
        <v>4.639684106614018</v>
      </c>
      <c r="E5228" s="1">
        <v>164.88000000000002</v>
      </c>
      <c r="F5228" s="1">
        <f t="shared" si="164"/>
        <v>178.930165893386</v>
      </c>
      <c r="G5228" s="34"/>
      <c r="H5228" s="1">
        <v>11.5</v>
      </c>
      <c r="I5228" s="1">
        <f>IF(Tabel1[[#This Row],[Netto afname 2024 (LDN)]]-Tabel1[[#This Row],[Wind profiel]]&lt;0,0,Tabel1[[#This Row],[Netto afname 2024 (LDN)]]-Tabel1[[#This Row],[Wind profiel]])</f>
        <v>7.1898499999999999</v>
      </c>
      <c r="J5228" s="1">
        <f>Tabel1[[#This Row],[Wind profiel]]-Tabel1[[#This Row],[Netto afname 2024 (LDN)]]</f>
        <v>-7.1898499999999999</v>
      </c>
    </row>
    <row r="5229" spans="1:10" x14ac:dyDescent="0.2">
      <c r="A5229">
        <f t="shared" si="163"/>
        <v>8</v>
      </c>
      <c r="B5229" t="s">
        <v>5227</v>
      </c>
      <c r="C5229" s="1">
        <v>99.62854999999999</v>
      </c>
      <c r="D5229" s="1">
        <v>0</v>
      </c>
      <c r="E5229" s="1">
        <v>80.399999999999991</v>
      </c>
      <c r="F5229" s="1">
        <f t="shared" si="164"/>
        <v>180.02855</v>
      </c>
      <c r="G5229" s="34"/>
      <c r="H5229" s="1">
        <v>2</v>
      </c>
      <c r="I5229" s="1">
        <f>IF(Tabel1[[#This Row],[Netto afname 2024 (LDN)]]-Tabel1[[#This Row],[Wind profiel]]&lt;0,0,Tabel1[[#This Row],[Netto afname 2024 (LDN)]]-Tabel1[[#This Row],[Wind profiel]])</f>
        <v>97.62854999999999</v>
      </c>
      <c r="J5229" s="1">
        <f>Tabel1[[#This Row],[Wind profiel]]-Tabel1[[#This Row],[Netto afname 2024 (LDN)]]</f>
        <v>-97.62854999999999</v>
      </c>
    </row>
    <row r="5230" spans="1:10" x14ac:dyDescent="0.2">
      <c r="A5230">
        <f t="shared" si="163"/>
        <v>8</v>
      </c>
      <c r="B5230" t="s">
        <v>5228</v>
      </c>
      <c r="C5230" s="1">
        <v>162.43455</v>
      </c>
      <c r="D5230" s="1">
        <v>0</v>
      </c>
      <c r="E5230" s="1">
        <v>20.96</v>
      </c>
      <c r="F5230" s="1">
        <f t="shared" si="164"/>
        <v>183.39455000000001</v>
      </c>
      <c r="G5230" s="34"/>
      <c r="H5230" s="1">
        <v>2.1</v>
      </c>
      <c r="I5230" s="1">
        <f>IF(Tabel1[[#This Row],[Netto afname 2024 (LDN)]]-Tabel1[[#This Row],[Wind profiel]]&lt;0,0,Tabel1[[#This Row],[Netto afname 2024 (LDN)]]-Tabel1[[#This Row],[Wind profiel]])</f>
        <v>160.33455000000001</v>
      </c>
      <c r="J5230" s="1">
        <f>Tabel1[[#This Row],[Wind profiel]]-Tabel1[[#This Row],[Netto afname 2024 (LDN)]]</f>
        <v>-160.33455000000001</v>
      </c>
    </row>
    <row r="5231" spans="1:10" x14ac:dyDescent="0.2">
      <c r="A5231">
        <f t="shared" si="163"/>
        <v>8</v>
      </c>
      <c r="B5231" t="s">
        <v>5229</v>
      </c>
      <c r="C5231" s="1">
        <v>183.5556</v>
      </c>
      <c r="D5231" s="1">
        <v>0</v>
      </c>
      <c r="E5231" s="1">
        <v>0.72</v>
      </c>
      <c r="F5231" s="1">
        <f t="shared" si="164"/>
        <v>184.2756</v>
      </c>
      <c r="G5231" s="34"/>
      <c r="H5231" s="1">
        <v>0</v>
      </c>
      <c r="I5231" s="1">
        <f>IF(Tabel1[[#This Row],[Netto afname 2024 (LDN)]]-Tabel1[[#This Row],[Wind profiel]]&lt;0,0,Tabel1[[#This Row],[Netto afname 2024 (LDN)]]-Tabel1[[#This Row],[Wind profiel]])</f>
        <v>183.5556</v>
      </c>
      <c r="J5231" s="1">
        <f>Tabel1[[#This Row],[Wind profiel]]-Tabel1[[#This Row],[Netto afname 2024 (LDN)]]</f>
        <v>-183.5556</v>
      </c>
    </row>
    <row r="5232" spans="1:10" x14ac:dyDescent="0.2">
      <c r="A5232">
        <f t="shared" si="163"/>
        <v>8</v>
      </c>
      <c r="B5232" t="s">
        <v>5230</v>
      </c>
      <c r="C5232" s="1">
        <v>183.91015000000002</v>
      </c>
      <c r="D5232" s="1">
        <v>0</v>
      </c>
      <c r="E5232" s="1">
        <v>0</v>
      </c>
      <c r="F5232" s="1">
        <f t="shared" si="164"/>
        <v>183.91015000000002</v>
      </c>
      <c r="G5232" s="34"/>
      <c r="H5232" s="1">
        <v>0</v>
      </c>
      <c r="I5232" s="1">
        <f>IF(Tabel1[[#This Row],[Netto afname 2024 (LDN)]]-Tabel1[[#This Row],[Wind profiel]]&lt;0,0,Tabel1[[#This Row],[Netto afname 2024 (LDN)]]-Tabel1[[#This Row],[Wind profiel]])</f>
        <v>183.91015000000002</v>
      </c>
      <c r="J5232" s="1">
        <f>Tabel1[[#This Row],[Wind profiel]]-Tabel1[[#This Row],[Netto afname 2024 (LDN)]]</f>
        <v>-183.91015000000002</v>
      </c>
    </row>
    <row r="5233" spans="1:10" x14ac:dyDescent="0.2">
      <c r="A5233">
        <f t="shared" si="163"/>
        <v>8</v>
      </c>
      <c r="B5233" t="s">
        <v>5231</v>
      </c>
      <c r="C5233" s="1">
        <v>185.07509999999999</v>
      </c>
      <c r="D5233" s="1">
        <v>0</v>
      </c>
      <c r="E5233" s="1">
        <v>0</v>
      </c>
      <c r="F5233" s="1">
        <f t="shared" si="164"/>
        <v>185.07509999999999</v>
      </c>
      <c r="G5233" s="34"/>
      <c r="H5233" s="1">
        <v>0</v>
      </c>
      <c r="I5233" s="1">
        <f>IF(Tabel1[[#This Row],[Netto afname 2024 (LDN)]]-Tabel1[[#This Row],[Wind profiel]]&lt;0,0,Tabel1[[#This Row],[Netto afname 2024 (LDN)]]-Tabel1[[#This Row],[Wind profiel]])</f>
        <v>185.07509999999999</v>
      </c>
      <c r="J5233" s="1">
        <f>Tabel1[[#This Row],[Wind profiel]]-Tabel1[[#This Row],[Netto afname 2024 (LDN)]]</f>
        <v>-185.07509999999999</v>
      </c>
    </row>
    <row r="5234" spans="1:10" x14ac:dyDescent="0.2">
      <c r="A5234">
        <f t="shared" si="163"/>
        <v>8</v>
      </c>
      <c r="B5234" t="s">
        <v>5232</v>
      </c>
      <c r="C5234" s="1">
        <v>180.26335</v>
      </c>
      <c r="D5234" s="1">
        <v>0</v>
      </c>
      <c r="E5234" s="1">
        <v>0</v>
      </c>
      <c r="F5234" s="1">
        <f t="shared" si="164"/>
        <v>180.26335</v>
      </c>
      <c r="G5234" s="34"/>
      <c r="H5234" s="1">
        <v>0</v>
      </c>
      <c r="I5234" s="1">
        <f>IF(Tabel1[[#This Row],[Netto afname 2024 (LDN)]]-Tabel1[[#This Row],[Wind profiel]]&lt;0,0,Tabel1[[#This Row],[Netto afname 2024 (LDN)]]-Tabel1[[#This Row],[Wind profiel]])</f>
        <v>180.26335</v>
      </c>
      <c r="J5234" s="1">
        <f>Tabel1[[#This Row],[Wind profiel]]-Tabel1[[#This Row],[Netto afname 2024 (LDN)]]</f>
        <v>-180.26335</v>
      </c>
    </row>
    <row r="5235" spans="1:10" x14ac:dyDescent="0.2">
      <c r="A5235">
        <f t="shared" si="163"/>
        <v>8</v>
      </c>
      <c r="B5235" t="s">
        <v>5233</v>
      </c>
      <c r="C5235" s="1">
        <v>175.60354999999998</v>
      </c>
      <c r="D5235" s="1">
        <v>0</v>
      </c>
      <c r="E5235" s="1">
        <v>0</v>
      </c>
      <c r="F5235" s="1">
        <f t="shared" si="164"/>
        <v>175.60354999999998</v>
      </c>
      <c r="G5235" s="34"/>
      <c r="H5235" s="1">
        <v>0</v>
      </c>
      <c r="I5235" s="1">
        <f>IF(Tabel1[[#This Row],[Netto afname 2024 (LDN)]]-Tabel1[[#This Row],[Wind profiel]]&lt;0,0,Tabel1[[#This Row],[Netto afname 2024 (LDN)]]-Tabel1[[#This Row],[Wind profiel]])</f>
        <v>175.60354999999998</v>
      </c>
      <c r="J5235" s="1">
        <f>Tabel1[[#This Row],[Wind profiel]]-Tabel1[[#This Row],[Netto afname 2024 (LDN)]]</f>
        <v>-175.60354999999998</v>
      </c>
    </row>
    <row r="5236" spans="1:10" x14ac:dyDescent="0.2">
      <c r="A5236">
        <f t="shared" si="163"/>
        <v>8</v>
      </c>
      <c r="B5236" t="s">
        <v>5234</v>
      </c>
      <c r="C5236" s="1">
        <v>172.1087</v>
      </c>
      <c r="D5236" s="1">
        <v>0</v>
      </c>
      <c r="E5236" s="1">
        <v>0</v>
      </c>
      <c r="F5236" s="1">
        <f t="shared" si="164"/>
        <v>172.1087</v>
      </c>
      <c r="G5236" s="34"/>
      <c r="H5236" s="1">
        <v>25.6</v>
      </c>
      <c r="I5236" s="1">
        <f>IF(Tabel1[[#This Row],[Netto afname 2024 (LDN)]]-Tabel1[[#This Row],[Wind profiel]]&lt;0,0,Tabel1[[#This Row],[Netto afname 2024 (LDN)]]-Tabel1[[#This Row],[Wind profiel]])</f>
        <v>146.5087</v>
      </c>
      <c r="J5236" s="1">
        <f>Tabel1[[#This Row],[Wind profiel]]-Tabel1[[#This Row],[Netto afname 2024 (LDN)]]</f>
        <v>-146.5087</v>
      </c>
    </row>
    <row r="5237" spans="1:10" x14ac:dyDescent="0.2">
      <c r="A5237">
        <f t="shared" si="163"/>
        <v>8</v>
      </c>
      <c r="B5237" t="s">
        <v>5235</v>
      </c>
      <c r="C5237" s="1">
        <v>168.2593</v>
      </c>
      <c r="D5237" s="1">
        <v>0</v>
      </c>
      <c r="E5237" s="1">
        <v>0</v>
      </c>
      <c r="F5237" s="1">
        <f t="shared" si="164"/>
        <v>168.2593</v>
      </c>
      <c r="G5237" s="34"/>
      <c r="H5237" s="1">
        <v>191.1</v>
      </c>
      <c r="I5237" s="1">
        <f>IF(Tabel1[[#This Row],[Netto afname 2024 (LDN)]]-Tabel1[[#This Row],[Wind profiel]]&lt;0,0,Tabel1[[#This Row],[Netto afname 2024 (LDN)]]-Tabel1[[#This Row],[Wind profiel]])</f>
        <v>0</v>
      </c>
      <c r="J5237" s="1">
        <f>Tabel1[[#This Row],[Wind profiel]]-Tabel1[[#This Row],[Netto afname 2024 (LDN)]]</f>
        <v>22.840699999999998</v>
      </c>
    </row>
    <row r="5238" spans="1:10" x14ac:dyDescent="0.2">
      <c r="A5238">
        <f t="shared" si="163"/>
        <v>8</v>
      </c>
      <c r="B5238" t="s">
        <v>5236</v>
      </c>
      <c r="C5238" s="1">
        <v>163.75145000000001</v>
      </c>
      <c r="D5238" s="1">
        <v>0</v>
      </c>
      <c r="E5238" s="1">
        <v>0</v>
      </c>
      <c r="F5238" s="1">
        <f t="shared" si="164"/>
        <v>163.75145000000001</v>
      </c>
      <c r="G5238" s="34"/>
      <c r="H5238" s="1">
        <v>431.3</v>
      </c>
      <c r="I5238" s="1">
        <f>IF(Tabel1[[#This Row],[Netto afname 2024 (LDN)]]-Tabel1[[#This Row],[Wind profiel]]&lt;0,0,Tabel1[[#This Row],[Netto afname 2024 (LDN)]]-Tabel1[[#This Row],[Wind profiel]])</f>
        <v>0</v>
      </c>
      <c r="J5238" s="1">
        <f>Tabel1[[#This Row],[Wind profiel]]-Tabel1[[#This Row],[Netto afname 2024 (LDN)]]</f>
        <v>267.54854999999998</v>
      </c>
    </row>
    <row r="5239" spans="1:10" x14ac:dyDescent="0.2">
      <c r="A5239">
        <f t="shared" si="163"/>
        <v>8</v>
      </c>
      <c r="B5239" t="s">
        <v>5237</v>
      </c>
      <c r="C5239" s="1">
        <v>156.45785000000001</v>
      </c>
      <c r="D5239" s="1">
        <v>0</v>
      </c>
      <c r="E5239" s="1">
        <v>0</v>
      </c>
      <c r="F5239" s="1">
        <f t="shared" si="164"/>
        <v>156.45785000000001</v>
      </c>
      <c r="G5239" s="34"/>
      <c r="H5239" s="1">
        <v>466</v>
      </c>
      <c r="I5239" s="1">
        <f>IF(Tabel1[[#This Row],[Netto afname 2024 (LDN)]]-Tabel1[[#This Row],[Wind profiel]]&lt;0,0,Tabel1[[#This Row],[Netto afname 2024 (LDN)]]-Tabel1[[#This Row],[Wind profiel]])</f>
        <v>0</v>
      </c>
      <c r="J5239" s="1">
        <f>Tabel1[[#This Row],[Wind profiel]]-Tabel1[[#This Row],[Netto afname 2024 (LDN)]]</f>
        <v>309.54214999999999</v>
      </c>
    </row>
    <row r="5240" spans="1:10" x14ac:dyDescent="0.2">
      <c r="A5240">
        <f t="shared" si="163"/>
        <v>8</v>
      </c>
      <c r="B5240" t="s">
        <v>5238</v>
      </c>
      <c r="C5240" s="1">
        <v>146.32785000000001</v>
      </c>
      <c r="D5240" s="1">
        <v>0</v>
      </c>
      <c r="E5240" s="1">
        <v>12.8</v>
      </c>
      <c r="F5240" s="1">
        <f t="shared" si="164"/>
        <v>159.12785000000002</v>
      </c>
      <c r="G5240" s="34"/>
      <c r="H5240" s="1">
        <v>417.6</v>
      </c>
      <c r="I5240" s="1">
        <f>IF(Tabel1[[#This Row],[Netto afname 2024 (LDN)]]-Tabel1[[#This Row],[Wind profiel]]&lt;0,0,Tabel1[[#This Row],[Netto afname 2024 (LDN)]]-Tabel1[[#This Row],[Wind profiel]])</f>
        <v>0</v>
      </c>
      <c r="J5240" s="1">
        <f>Tabel1[[#This Row],[Wind profiel]]-Tabel1[[#This Row],[Netto afname 2024 (LDN)]]</f>
        <v>271.27215000000001</v>
      </c>
    </row>
    <row r="5241" spans="1:10" x14ac:dyDescent="0.2">
      <c r="A5241">
        <f t="shared" si="163"/>
        <v>8</v>
      </c>
      <c r="B5241" t="s">
        <v>5239</v>
      </c>
      <c r="C5241" s="1">
        <v>74.60745</v>
      </c>
      <c r="D5241" s="1">
        <v>0</v>
      </c>
      <c r="E5241" s="1">
        <v>86.47999999999999</v>
      </c>
      <c r="F5241" s="1">
        <f t="shared" si="164"/>
        <v>161.08744999999999</v>
      </c>
      <c r="G5241" s="34"/>
      <c r="H5241" s="1">
        <v>435.4</v>
      </c>
      <c r="I5241" s="1">
        <f>IF(Tabel1[[#This Row],[Netto afname 2024 (LDN)]]-Tabel1[[#This Row],[Wind profiel]]&lt;0,0,Tabel1[[#This Row],[Netto afname 2024 (LDN)]]-Tabel1[[#This Row],[Wind profiel]])</f>
        <v>0</v>
      </c>
      <c r="J5241" s="1">
        <f>Tabel1[[#This Row],[Wind profiel]]-Tabel1[[#This Row],[Netto afname 2024 (LDN)]]</f>
        <v>360.79255000000001</v>
      </c>
    </row>
    <row r="5242" spans="1:10" x14ac:dyDescent="0.2">
      <c r="A5242">
        <f t="shared" si="163"/>
        <v>8</v>
      </c>
      <c r="B5242" t="s">
        <v>5240</v>
      </c>
      <c r="C5242" s="1">
        <v>4.4572000000000003</v>
      </c>
      <c r="D5242" s="1">
        <v>24.136229022704839</v>
      </c>
      <c r="E5242" s="1">
        <v>182.39999999999998</v>
      </c>
      <c r="F5242" s="1">
        <f t="shared" si="164"/>
        <v>162.72097097729514</v>
      </c>
      <c r="G5242" s="34"/>
      <c r="H5242" s="1">
        <v>424.4</v>
      </c>
      <c r="I5242" s="1">
        <f>IF(Tabel1[[#This Row],[Netto afname 2024 (LDN)]]-Tabel1[[#This Row],[Wind profiel]]&lt;0,0,Tabel1[[#This Row],[Netto afname 2024 (LDN)]]-Tabel1[[#This Row],[Wind profiel]])</f>
        <v>0</v>
      </c>
      <c r="J5242" s="1">
        <f>Tabel1[[#This Row],[Wind profiel]]-Tabel1[[#This Row],[Netto afname 2024 (LDN)]]</f>
        <v>419.94279999999998</v>
      </c>
    </row>
    <row r="5243" spans="1:10" x14ac:dyDescent="0.2">
      <c r="A5243">
        <f t="shared" si="163"/>
        <v>8</v>
      </c>
      <c r="B5243" t="s">
        <v>5241</v>
      </c>
      <c r="C5243" s="1">
        <v>0</v>
      </c>
      <c r="D5243" s="1">
        <v>106.41658440276407</v>
      </c>
      <c r="E5243" s="1">
        <v>279.76</v>
      </c>
      <c r="F5243" s="1">
        <f t="shared" si="164"/>
        <v>173.34341559723592</v>
      </c>
      <c r="G5243" s="34"/>
      <c r="H5243" s="1">
        <v>313.7</v>
      </c>
      <c r="I5243" s="1">
        <f>IF(Tabel1[[#This Row],[Netto afname 2024 (LDN)]]-Tabel1[[#This Row],[Wind profiel]]&lt;0,0,Tabel1[[#This Row],[Netto afname 2024 (LDN)]]-Tabel1[[#This Row],[Wind profiel]])</f>
        <v>0</v>
      </c>
      <c r="J5243" s="1">
        <f>Tabel1[[#This Row],[Wind profiel]]-Tabel1[[#This Row],[Netto afname 2024 (LDN)]]</f>
        <v>313.7</v>
      </c>
    </row>
    <row r="5244" spans="1:10" x14ac:dyDescent="0.2">
      <c r="A5244">
        <f t="shared" si="163"/>
        <v>8</v>
      </c>
      <c r="B5244" t="s">
        <v>5242</v>
      </c>
      <c r="C5244" s="1">
        <v>0</v>
      </c>
      <c r="D5244" s="1">
        <v>195.80454096742349</v>
      </c>
      <c r="E5244" s="1">
        <v>371.67999999999995</v>
      </c>
      <c r="F5244" s="1">
        <f t="shared" si="164"/>
        <v>175.87545903257646</v>
      </c>
      <c r="G5244" s="34"/>
      <c r="H5244" s="1">
        <v>154</v>
      </c>
      <c r="I5244" s="1">
        <f>IF(Tabel1[[#This Row],[Netto afname 2024 (LDN)]]-Tabel1[[#This Row],[Wind profiel]]&lt;0,0,Tabel1[[#This Row],[Netto afname 2024 (LDN)]]-Tabel1[[#This Row],[Wind profiel]])</f>
        <v>0</v>
      </c>
      <c r="J5244" s="1">
        <f>Tabel1[[#This Row],[Wind profiel]]-Tabel1[[#This Row],[Netto afname 2024 (LDN)]]</f>
        <v>154</v>
      </c>
    </row>
    <row r="5245" spans="1:10" x14ac:dyDescent="0.2">
      <c r="A5245">
        <f t="shared" si="163"/>
        <v>8</v>
      </c>
      <c r="B5245" t="s">
        <v>5243</v>
      </c>
      <c r="C5245" s="1">
        <v>0</v>
      </c>
      <c r="D5245" s="1">
        <v>176.45607107601185</v>
      </c>
      <c r="E5245" s="1">
        <v>362.88</v>
      </c>
      <c r="F5245" s="1">
        <f t="shared" si="164"/>
        <v>186.42392892398814</v>
      </c>
      <c r="G5245" s="34"/>
      <c r="H5245" s="1">
        <v>128.80000000000001</v>
      </c>
      <c r="I5245" s="1">
        <f>IF(Tabel1[[#This Row],[Netto afname 2024 (LDN)]]-Tabel1[[#This Row],[Wind profiel]]&lt;0,0,Tabel1[[#This Row],[Netto afname 2024 (LDN)]]-Tabel1[[#This Row],[Wind profiel]])</f>
        <v>0</v>
      </c>
      <c r="J5245" s="1">
        <f>Tabel1[[#This Row],[Wind profiel]]-Tabel1[[#This Row],[Netto afname 2024 (LDN)]]</f>
        <v>128.80000000000001</v>
      </c>
    </row>
    <row r="5246" spans="1:10" x14ac:dyDescent="0.2">
      <c r="A5246">
        <f t="shared" si="163"/>
        <v>8</v>
      </c>
      <c r="B5246" t="s">
        <v>5244</v>
      </c>
      <c r="C5246" s="1">
        <v>0</v>
      </c>
      <c r="D5246" s="1">
        <v>175.1233958538993</v>
      </c>
      <c r="E5246" s="1">
        <v>355.52</v>
      </c>
      <c r="F5246" s="1">
        <f t="shared" si="164"/>
        <v>180.39660414610069</v>
      </c>
      <c r="G5246" s="34"/>
      <c r="H5246" s="1">
        <v>79</v>
      </c>
      <c r="I5246" s="1">
        <f>IF(Tabel1[[#This Row],[Netto afname 2024 (LDN)]]-Tabel1[[#This Row],[Wind profiel]]&lt;0,0,Tabel1[[#This Row],[Netto afname 2024 (LDN)]]-Tabel1[[#This Row],[Wind profiel]])</f>
        <v>0</v>
      </c>
      <c r="J5246" s="1">
        <f>Tabel1[[#This Row],[Wind profiel]]-Tabel1[[#This Row],[Netto afname 2024 (LDN)]]</f>
        <v>79</v>
      </c>
    </row>
    <row r="5247" spans="1:10" x14ac:dyDescent="0.2">
      <c r="A5247">
        <f t="shared" si="163"/>
        <v>8</v>
      </c>
      <c r="B5247" t="s">
        <v>5245</v>
      </c>
      <c r="C5247" s="1">
        <v>0</v>
      </c>
      <c r="D5247" s="1">
        <v>168.90424481737415</v>
      </c>
      <c r="E5247" s="1">
        <v>347.68</v>
      </c>
      <c r="F5247" s="1">
        <f t="shared" si="164"/>
        <v>178.77575518262586</v>
      </c>
      <c r="G5247" s="34"/>
      <c r="H5247" s="1">
        <v>65.099999999999994</v>
      </c>
      <c r="I5247" s="1">
        <f>IF(Tabel1[[#This Row],[Netto afname 2024 (LDN)]]-Tabel1[[#This Row],[Wind profiel]]&lt;0,0,Tabel1[[#This Row],[Netto afname 2024 (LDN)]]-Tabel1[[#This Row],[Wind profiel]])</f>
        <v>0</v>
      </c>
      <c r="J5247" s="1">
        <f>Tabel1[[#This Row],[Wind profiel]]-Tabel1[[#This Row],[Netto afname 2024 (LDN)]]</f>
        <v>65.099999999999994</v>
      </c>
    </row>
    <row r="5248" spans="1:10" x14ac:dyDescent="0.2">
      <c r="A5248">
        <f t="shared" si="163"/>
        <v>8</v>
      </c>
      <c r="B5248" t="s">
        <v>5246</v>
      </c>
      <c r="C5248" s="1">
        <v>0.86104999999999998</v>
      </c>
      <c r="D5248" s="1">
        <v>167.02862783810463</v>
      </c>
      <c r="E5248" s="1">
        <v>345.03999999999996</v>
      </c>
      <c r="F5248" s="1">
        <f t="shared" si="164"/>
        <v>178.87242216189532</v>
      </c>
      <c r="G5248" s="34"/>
      <c r="H5248" s="1">
        <v>97.2</v>
      </c>
      <c r="I5248" s="1">
        <f>IF(Tabel1[[#This Row],[Netto afname 2024 (LDN)]]-Tabel1[[#This Row],[Wind profiel]]&lt;0,0,Tabel1[[#This Row],[Netto afname 2024 (LDN)]]-Tabel1[[#This Row],[Wind profiel]])</f>
        <v>0</v>
      </c>
      <c r="J5248" s="1">
        <f>Tabel1[[#This Row],[Wind profiel]]-Tabel1[[#This Row],[Netto afname 2024 (LDN)]]</f>
        <v>96.338949999999997</v>
      </c>
    </row>
    <row r="5249" spans="1:10" x14ac:dyDescent="0.2">
      <c r="A5249">
        <f t="shared" si="163"/>
        <v>8</v>
      </c>
      <c r="B5249" t="s">
        <v>5247</v>
      </c>
      <c r="C5249" s="1">
        <v>0</v>
      </c>
      <c r="D5249" s="1">
        <v>161.35241855873642</v>
      </c>
      <c r="E5249" s="1">
        <v>337.04</v>
      </c>
      <c r="F5249" s="1">
        <f t="shared" si="164"/>
        <v>175.6875814412636</v>
      </c>
      <c r="G5249" s="34"/>
      <c r="H5249" s="1">
        <v>158.30000000000001</v>
      </c>
      <c r="I5249" s="1">
        <f>IF(Tabel1[[#This Row],[Netto afname 2024 (LDN)]]-Tabel1[[#This Row],[Wind profiel]]&lt;0,0,Tabel1[[#This Row],[Netto afname 2024 (LDN)]]-Tabel1[[#This Row],[Wind profiel]])</f>
        <v>0</v>
      </c>
      <c r="J5249" s="1">
        <f>Tabel1[[#This Row],[Wind profiel]]-Tabel1[[#This Row],[Netto afname 2024 (LDN)]]</f>
        <v>158.30000000000001</v>
      </c>
    </row>
    <row r="5250" spans="1:10" x14ac:dyDescent="0.2">
      <c r="A5250">
        <f t="shared" si="163"/>
        <v>8</v>
      </c>
      <c r="B5250" t="s">
        <v>5248</v>
      </c>
      <c r="C5250" s="1">
        <v>1.46885</v>
      </c>
      <c r="D5250" s="1">
        <v>153.40572556762092</v>
      </c>
      <c r="E5250" s="1">
        <v>323.76</v>
      </c>
      <c r="F5250" s="1">
        <f t="shared" si="164"/>
        <v>171.82312443237905</v>
      </c>
      <c r="G5250" s="34"/>
      <c r="H5250" s="1">
        <v>178.9</v>
      </c>
      <c r="I5250" s="1">
        <f>IF(Tabel1[[#This Row],[Netto afname 2024 (LDN)]]-Tabel1[[#This Row],[Wind profiel]]&lt;0,0,Tabel1[[#This Row],[Netto afname 2024 (LDN)]]-Tabel1[[#This Row],[Wind profiel]])</f>
        <v>0</v>
      </c>
      <c r="J5250" s="1">
        <f>Tabel1[[#This Row],[Wind profiel]]-Tabel1[[#This Row],[Netto afname 2024 (LDN)]]</f>
        <v>177.43115</v>
      </c>
    </row>
    <row r="5251" spans="1:10" x14ac:dyDescent="0.2">
      <c r="A5251">
        <f t="shared" si="163"/>
        <v>8</v>
      </c>
      <c r="B5251" t="s">
        <v>5249</v>
      </c>
      <c r="C5251" s="1">
        <v>8.1039999999999992</v>
      </c>
      <c r="D5251" s="1">
        <v>93.385982230997044</v>
      </c>
      <c r="E5251" s="1">
        <v>253.75999999999996</v>
      </c>
      <c r="F5251" s="1">
        <f t="shared" si="164"/>
        <v>168.47801776900292</v>
      </c>
      <c r="G5251" s="34"/>
      <c r="H5251" s="1">
        <v>148.30000000000001</v>
      </c>
      <c r="I5251" s="1">
        <f>IF(Tabel1[[#This Row],[Netto afname 2024 (LDN)]]-Tabel1[[#This Row],[Wind profiel]]&lt;0,0,Tabel1[[#This Row],[Netto afname 2024 (LDN)]]-Tabel1[[#This Row],[Wind profiel]])</f>
        <v>0</v>
      </c>
      <c r="J5251" s="1">
        <f>Tabel1[[#This Row],[Wind profiel]]-Tabel1[[#This Row],[Netto afname 2024 (LDN)]]</f>
        <v>140.19600000000003</v>
      </c>
    </row>
    <row r="5252" spans="1:10" x14ac:dyDescent="0.2">
      <c r="A5252">
        <f t="shared" ref="A5252:A5315" si="165">MONTH(B5252)</f>
        <v>8</v>
      </c>
      <c r="B5252" t="s">
        <v>5250</v>
      </c>
      <c r="C5252" s="1">
        <v>38.088799999999999</v>
      </c>
      <c r="D5252" s="1">
        <v>11.697926949654493</v>
      </c>
      <c r="E5252" s="1">
        <v>142.07999999999998</v>
      </c>
      <c r="F5252" s="1">
        <f t="shared" ref="F5252:F5315" si="166">C5252+E5252-D5252</f>
        <v>168.47087305034549</v>
      </c>
      <c r="G5252" s="34"/>
      <c r="H5252" s="1">
        <v>20.5</v>
      </c>
      <c r="I5252" s="1">
        <f>IF(Tabel1[[#This Row],[Netto afname 2024 (LDN)]]-Tabel1[[#This Row],[Wind profiel]]&lt;0,0,Tabel1[[#This Row],[Netto afname 2024 (LDN)]]-Tabel1[[#This Row],[Wind profiel]])</f>
        <v>17.588799999999999</v>
      </c>
      <c r="J5252" s="1">
        <f>Tabel1[[#This Row],[Wind profiel]]-Tabel1[[#This Row],[Netto afname 2024 (LDN)]]</f>
        <v>-17.588799999999999</v>
      </c>
    </row>
    <row r="5253" spans="1:10" x14ac:dyDescent="0.2">
      <c r="A5253">
        <f t="shared" si="165"/>
        <v>8</v>
      </c>
      <c r="B5253" t="s">
        <v>5251</v>
      </c>
      <c r="C5253" s="1">
        <v>106.82084999999999</v>
      </c>
      <c r="D5253" s="1">
        <v>0</v>
      </c>
      <c r="E5253" s="1">
        <v>62.8</v>
      </c>
      <c r="F5253" s="1">
        <f t="shared" si="166"/>
        <v>169.62084999999999</v>
      </c>
      <c r="G5253" s="34"/>
      <c r="H5253" s="1">
        <v>14.2</v>
      </c>
      <c r="I5253" s="1">
        <f>IF(Tabel1[[#This Row],[Netto afname 2024 (LDN)]]-Tabel1[[#This Row],[Wind profiel]]&lt;0,0,Tabel1[[#This Row],[Netto afname 2024 (LDN)]]-Tabel1[[#This Row],[Wind profiel]])</f>
        <v>92.62084999999999</v>
      </c>
      <c r="J5253" s="1">
        <f>Tabel1[[#This Row],[Wind profiel]]-Tabel1[[#This Row],[Netto afname 2024 (LDN)]]</f>
        <v>-92.62084999999999</v>
      </c>
    </row>
    <row r="5254" spans="1:10" x14ac:dyDescent="0.2">
      <c r="A5254">
        <f t="shared" si="165"/>
        <v>8</v>
      </c>
      <c r="B5254" t="s">
        <v>5252</v>
      </c>
      <c r="C5254" s="1">
        <v>140.80699999999999</v>
      </c>
      <c r="D5254" s="1">
        <v>0</v>
      </c>
      <c r="E5254" s="1">
        <v>31.2</v>
      </c>
      <c r="F5254" s="1">
        <f t="shared" si="166"/>
        <v>172.00699999999998</v>
      </c>
      <c r="G5254" s="34"/>
      <c r="H5254" s="1">
        <v>193.6</v>
      </c>
      <c r="I5254" s="1">
        <f>IF(Tabel1[[#This Row],[Netto afname 2024 (LDN)]]-Tabel1[[#This Row],[Wind profiel]]&lt;0,0,Tabel1[[#This Row],[Netto afname 2024 (LDN)]]-Tabel1[[#This Row],[Wind profiel]])</f>
        <v>0</v>
      </c>
      <c r="J5254" s="1">
        <f>Tabel1[[#This Row],[Wind profiel]]-Tabel1[[#This Row],[Netto afname 2024 (LDN)]]</f>
        <v>52.793000000000006</v>
      </c>
    </row>
    <row r="5255" spans="1:10" x14ac:dyDescent="0.2">
      <c r="A5255">
        <f t="shared" si="165"/>
        <v>8</v>
      </c>
      <c r="B5255" t="s">
        <v>5253</v>
      </c>
      <c r="C5255" s="1">
        <v>178.08539999999999</v>
      </c>
      <c r="D5255" s="1">
        <v>0</v>
      </c>
      <c r="E5255" s="1">
        <v>0.56000000000000005</v>
      </c>
      <c r="F5255" s="1">
        <f t="shared" si="166"/>
        <v>178.6454</v>
      </c>
      <c r="G5255" s="34"/>
      <c r="H5255" s="1">
        <v>576.9</v>
      </c>
      <c r="I5255" s="1">
        <f>IF(Tabel1[[#This Row],[Netto afname 2024 (LDN)]]-Tabel1[[#This Row],[Wind profiel]]&lt;0,0,Tabel1[[#This Row],[Netto afname 2024 (LDN)]]-Tabel1[[#This Row],[Wind profiel]])</f>
        <v>0</v>
      </c>
      <c r="J5255" s="1">
        <f>Tabel1[[#This Row],[Wind profiel]]-Tabel1[[#This Row],[Netto afname 2024 (LDN)]]</f>
        <v>398.81459999999998</v>
      </c>
    </row>
    <row r="5256" spans="1:10" x14ac:dyDescent="0.2">
      <c r="A5256">
        <f t="shared" si="165"/>
        <v>8</v>
      </c>
      <c r="B5256" t="s">
        <v>5254</v>
      </c>
      <c r="C5256" s="1">
        <v>175.85680000000002</v>
      </c>
      <c r="D5256" s="1">
        <v>0</v>
      </c>
      <c r="E5256" s="1">
        <v>0</v>
      </c>
      <c r="F5256" s="1">
        <f t="shared" si="166"/>
        <v>175.85680000000002</v>
      </c>
      <c r="G5256" s="34"/>
      <c r="H5256" s="1">
        <v>543.4</v>
      </c>
      <c r="I5256" s="1">
        <f>IF(Tabel1[[#This Row],[Netto afname 2024 (LDN)]]-Tabel1[[#This Row],[Wind profiel]]&lt;0,0,Tabel1[[#This Row],[Netto afname 2024 (LDN)]]-Tabel1[[#This Row],[Wind profiel]])</f>
        <v>0</v>
      </c>
      <c r="J5256" s="1">
        <f>Tabel1[[#This Row],[Wind profiel]]-Tabel1[[#This Row],[Netto afname 2024 (LDN)]]</f>
        <v>367.54319999999996</v>
      </c>
    </row>
    <row r="5257" spans="1:10" x14ac:dyDescent="0.2">
      <c r="A5257">
        <f t="shared" si="165"/>
        <v>8</v>
      </c>
      <c r="B5257" t="s">
        <v>5255</v>
      </c>
      <c r="C5257" s="1">
        <v>175.29965000000001</v>
      </c>
      <c r="D5257" s="1">
        <v>0</v>
      </c>
      <c r="E5257" s="1">
        <v>0</v>
      </c>
      <c r="F5257" s="1">
        <f t="shared" si="166"/>
        <v>175.29965000000001</v>
      </c>
      <c r="G5257" s="34"/>
      <c r="H5257" s="1">
        <v>164.1</v>
      </c>
      <c r="I5257" s="1">
        <f>IF(Tabel1[[#This Row],[Netto afname 2024 (LDN)]]-Tabel1[[#This Row],[Wind profiel]]&lt;0,0,Tabel1[[#This Row],[Netto afname 2024 (LDN)]]-Tabel1[[#This Row],[Wind profiel]])</f>
        <v>11.19965000000002</v>
      </c>
      <c r="J5257" s="1">
        <f>Tabel1[[#This Row],[Wind profiel]]-Tabel1[[#This Row],[Netto afname 2024 (LDN)]]</f>
        <v>-11.19965000000002</v>
      </c>
    </row>
    <row r="5258" spans="1:10" x14ac:dyDescent="0.2">
      <c r="A5258">
        <f t="shared" si="165"/>
        <v>8</v>
      </c>
      <c r="B5258" t="s">
        <v>5256</v>
      </c>
      <c r="C5258" s="1">
        <v>175.65420000000003</v>
      </c>
      <c r="D5258" s="1">
        <v>0</v>
      </c>
      <c r="E5258" s="1">
        <v>0</v>
      </c>
      <c r="F5258" s="1">
        <f t="shared" si="166"/>
        <v>175.65420000000003</v>
      </c>
      <c r="G5258" s="34"/>
      <c r="H5258" s="1">
        <v>58.3</v>
      </c>
      <c r="I5258" s="1">
        <f>IF(Tabel1[[#This Row],[Netto afname 2024 (LDN)]]-Tabel1[[#This Row],[Wind profiel]]&lt;0,0,Tabel1[[#This Row],[Netto afname 2024 (LDN)]]-Tabel1[[#This Row],[Wind profiel]])</f>
        <v>117.35420000000003</v>
      </c>
      <c r="J5258" s="1">
        <f>Tabel1[[#This Row],[Wind profiel]]-Tabel1[[#This Row],[Netto afname 2024 (LDN)]]</f>
        <v>-117.35420000000003</v>
      </c>
    </row>
    <row r="5259" spans="1:10" x14ac:dyDescent="0.2">
      <c r="A5259">
        <f t="shared" si="165"/>
        <v>8</v>
      </c>
      <c r="B5259" t="s">
        <v>5257</v>
      </c>
      <c r="C5259" s="1">
        <v>163.70080000000002</v>
      </c>
      <c r="D5259" s="1">
        <v>0</v>
      </c>
      <c r="E5259" s="1">
        <v>0</v>
      </c>
      <c r="F5259" s="1">
        <f t="shared" si="166"/>
        <v>163.70080000000002</v>
      </c>
      <c r="G5259" s="34"/>
      <c r="H5259" s="1">
        <v>0</v>
      </c>
      <c r="I5259" s="1">
        <f>IF(Tabel1[[#This Row],[Netto afname 2024 (LDN)]]-Tabel1[[#This Row],[Wind profiel]]&lt;0,0,Tabel1[[#This Row],[Netto afname 2024 (LDN)]]-Tabel1[[#This Row],[Wind profiel]])</f>
        <v>163.70080000000002</v>
      </c>
      <c r="J5259" s="1">
        <f>Tabel1[[#This Row],[Wind profiel]]-Tabel1[[#This Row],[Netto afname 2024 (LDN)]]</f>
        <v>-163.70080000000002</v>
      </c>
    </row>
    <row r="5260" spans="1:10" x14ac:dyDescent="0.2">
      <c r="A5260">
        <f t="shared" si="165"/>
        <v>8</v>
      </c>
      <c r="B5260" t="s">
        <v>5258</v>
      </c>
      <c r="C5260" s="1">
        <v>160.3579</v>
      </c>
      <c r="D5260" s="1">
        <v>0</v>
      </c>
      <c r="E5260" s="1">
        <v>0</v>
      </c>
      <c r="F5260" s="1">
        <f t="shared" si="166"/>
        <v>160.3579</v>
      </c>
      <c r="G5260" s="34"/>
      <c r="H5260" s="1">
        <v>30.2</v>
      </c>
      <c r="I5260" s="1">
        <f>IF(Tabel1[[#This Row],[Netto afname 2024 (LDN)]]-Tabel1[[#This Row],[Wind profiel]]&lt;0,0,Tabel1[[#This Row],[Netto afname 2024 (LDN)]]-Tabel1[[#This Row],[Wind profiel]])</f>
        <v>130.15790000000001</v>
      </c>
      <c r="J5260" s="1">
        <f>Tabel1[[#This Row],[Wind profiel]]-Tabel1[[#This Row],[Netto afname 2024 (LDN)]]</f>
        <v>-130.15790000000001</v>
      </c>
    </row>
    <row r="5261" spans="1:10" x14ac:dyDescent="0.2">
      <c r="A5261">
        <f t="shared" si="165"/>
        <v>8</v>
      </c>
      <c r="B5261" t="s">
        <v>5259</v>
      </c>
      <c r="C5261" s="1">
        <v>151.08895000000001</v>
      </c>
      <c r="D5261" s="1">
        <v>0</v>
      </c>
      <c r="E5261" s="1">
        <v>0</v>
      </c>
      <c r="F5261" s="1">
        <f t="shared" si="166"/>
        <v>151.08895000000001</v>
      </c>
      <c r="G5261" s="34"/>
      <c r="H5261" s="1">
        <v>116.2</v>
      </c>
      <c r="I5261" s="1">
        <f>IF(Tabel1[[#This Row],[Netto afname 2024 (LDN)]]-Tabel1[[#This Row],[Wind profiel]]&lt;0,0,Tabel1[[#This Row],[Netto afname 2024 (LDN)]]-Tabel1[[#This Row],[Wind profiel]])</f>
        <v>34.888950000000008</v>
      </c>
      <c r="J5261" s="1">
        <f>Tabel1[[#This Row],[Wind profiel]]-Tabel1[[#This Row],[Netto afname 2024 (LDN)]]</f>
        <v>-34.888950000000008</v>
      </c>
    </row>
    <row r="5262" spans="1:10" x14ac:dyDescent="0.2">
      <c r="A5262">
        <f t="shared" si="165"/>
        <v>8</v>
      </c>
      <c r="B5262" t="s">
        <v>5260</v>
      </c>
      <c r="C5262" s="1">
        <v>143.99795</v>
      </c>
      <c r="D5262" s="1">
        <v>0</v>
      </c>
      <c r="E5262" s="1">
        <v>0</v>
      </c>
      <c r="F5262" s="1">
        <f t="shared" si="166"/>
        <v>143.99795</v>
      </c>
      <c r="G5262" s="34"/>
      <c r="H5262" s="1">
        <v>243.6</v>
      </c>
      <c r="I5262" s="1">
        <f>IF(Tabel1[[#This Row],[Netto afname 2024 (LDN)]]-Tabel1[[#This Row],[Wind profiel]]&lt;0,0,Tabel1[[#This Row],[Netto afname 2024 (LDN)]]-Tabel1[[#This Row],[Wind profiel]])</f>
        <v>0</v>
      </c>
      <c r="J5262" s="1">
        <f>Tabel1[[#This Row],[Wind profiel]]-Tabel1[[#This Row],[Netto afname 2024 (LDN)]]</f>
        <v>99.602049999999991</v>
      </c>
    </row>
    <row r="5263" spans="1:10" x14ac:dyDescent="0.2">
      <c r="A5263">
        <f t="shared" si="165"/>
        <v>8</v>
      </c>
      <c r="B5263" t="s">
        <v>5261</v>
      </c>
      <c r="C5263" s="1">
        <v>147.64474999999999</v>
      </c>
      <c r="D5263" s="1">
        <v>0</v>
      </c>
      <c r="E5263" s="1">
        <v>0</v>
      </c>
      <c r="F5263" s="1">
        <f t="shared" si="166"/>
        <v>147.64474999999999</v>
      </c>
      <c r="G5263" s="34"/>
      <c r="H5263" s="1">
        <v>316.3</v>
      </c>
      <c r="I5263" s="1">
        <f>IF(Tabel1[[#This Row],[Netto afname 2024 (LDN)]]-Tabel1[[#This Row],[Wind profiel]]&lt;0,0,Tabel1[[#This Row],[Netto afname 2024 (LDN)]]-Tabel1[[#This Row],[Wind profiel]])</f>
        <v>0</v>
      </c>
      <c r="J5263" s="1">
        <f>Tabel1[[#This Row],[Wind profiel]]-Tabel1[[#This Row],[Netto afname 2024 (LDN)]]</f>
        <v>168.65525000000002</v>
      </c>
    </row>
    <row r="5264" spans="1:10" x14ac:dyDescent="0.2">
      <c r="A5264">
        <f t="shared" si="165"/>
        <v>8</v>
      </c>
      <c r="B5264" t="s">
        <v>5262</v>
      </c>
      <c r="C5264" s="1">
        <v>143.1369</v>
      </c>
      <c r="D5264" s="1">
        <v>0</v>
      </c>
      <c r="E5264" s="1">
        <v>3.12</v>
      </c>
      <c r="F5264" s="1">
        <f t="shared" si="166"/>
        <v>146.2569</v>
      </c>
      <c r="G5264" s="34"/>
      <c r="H5264" s="1">
        <v>173.4</v>
      </c>
      <c r="I5264" s="1">
        <f>IF(Tabel1[[#This Row],[Netto afname 2024 (LDN)]]-Tabel1[[#This Row],[Wind profiel]]&lt;0,0,Tabel1[[#This Row],[Netto afname 2024 (LDN)]]-Tabel1[[#This Row],[Wind profiel]])</f>
        <v>0</v>
      </c>
      <c r="J5264" s="1">
        <f>Tabel1[[#This Row],[Wind profiel]]-Tabel1[[#This Row],[Netto afname 2024 (LDN)]]</f>
        <v>30.263100000000009</v>
      </c>
    </row>
    <row r="5265" spans="1:10" x14ac:dyDescent="0.2">
      <c r="A5265">
        <f t="shared" si="165"/>
        <v>8</v>
      </c>
      <c r="B5265" t="s">
        <v>5263</v>
      </c>
      <c r="C5265" s="1">
        <v>122.57300000000001</v>
      </c>
      <c r="D5265" s="1">
        <v>0</v>
      </c>
      <c r="E5265" s="1">
        <v>18.32</v>
      </c>
      <c r="F5265" s="1">
        <f t="shared" si="166"/>
        <v>140.893</v>
      </c>
      <c r="G5265" s="34"/>
      <c r="H5265" s="1">
        <v>23.2</v>
      </c>
      <c r="I5265" s="1">
        <f>IF(Tabel1[[#This Row],[Netto afname 2024 (LDN)]]-Tabel1[[#This Row],[Wind profiel]]&lt;0,0,Tabel1[[#This Row],[Netto afname 2024 (LDN)]]-Tabel1[[#This Row],[Wind profiel]])</f>
        <v>99.373000000000005</v>
      </c>
      <c r="J5265" s="1">
        <f>Tabel1[[#This Row],[Wind profiel]]-Tabel1[[#This Row],[Netto afname 2024 (LDN)]]</f>
        <v>-99.373000000000005</v>
      </c>
    </row>
    <row r="5266" spans="1:10" x14ac:dyDescent="0.2">
      <c r="A5266">
        <f t="shared" si="165"/>
        <v>8</v>
      </c>
      <c r="B5266" t="s">
        <v>5264</v>
      </c>
      <c r="C5266" s="1">
        <v>82.002350000000007</v>
      </c>
      <c r="D5266" s="1">
        <v>0</v>
      </c>
      <c r="E5266" s="1">
        <v>70.8</v>
      </c>
      <c r="F5266" s="1">
        <f t="shared" si="166"/>
        <v>152.80234999999999</v>
      </c>
      <c r="G5266" s="34"/>
      <c r="H5266" s="1">
        <v>30.7</v>
      </c>
      <c r="I5266" s="1">
        <f>IF(Tabel1[[#This Row],[Netto afname 2024 (LDN)]]-Tabel1[[#This Row],[Wind profiel]]&lt;0,0,Tabel1[[#This Row],[Netto afname 2024 (LDN)]]-Tabel1[[#This Row],[Wind profiel]])</f>
        <v>51.302350000000004</v>
      </c>
      <c r="J5266" s="1">
        <f>Tabel1[[#This Row],[Wind profiel]]-Tabel1[[#This Row],[Netto afname 2024 (LDN)]]</f>
        <v>-51.302350000000004</v>
      </c>
    </row>
    <row r="5267" spans="1:10" x14ac:dyDescent="0.2">
      <c r="A5267">
        <f t="shared" si="165"/>
        <v>8</v>
      </c>
      <c r="B5267" t="s">
        <v>5265</v>
      </c>
      <c r="C5267" s="1">
        <v>55.563050000000004</v>
      </c>
      <c r="D5267" s="1">
        <v>8.8845014807502452</v>
      </c>
      <c r="E5267" s="1">
        <v>111.60000000000001</v>
      </c>
      <c r="F5267" s="1">
        <f t="shared" si="166"/>
        <v>158.27854851924974</v>
      </c>
      <c r="G5267" s="34"/>
      <c r="H5267" s="1">
        <v>20</v>
      </c>
      <c r="I5267" s="1">
        <f>IF(Tabel1[[#This Row],[Netto afname 2024 (LDN)]]-Tabel1[[#This Row],[Wind profiel]]&lt;0,0,Tabel1[[#This Row],[Netto afname 2024 (LDN)]]-Tabel1[[#This Row],[Wind profiel]])</f>
        <v>35.563050000000004</v>
      </c>
      <c r="J5267" s="1">
        <f>Tabel1[[#This Row],[Wind profiel]]-Tabel1[[#This Row],[Netto afname 2024 (LDN)]]</f>
        <v>-35.563050000000004</v>
      </c>
    </row>
    <row r="5268" spans="1:10" x14ac:dyDescent="0.2">
      <c r="A5268">
        <f t="shared" si="165"/>
        <v>8</v>
      </c>
      <c r="B5268" t="s">
        <v>5266</v>
      </c>
      <c r="C5268" s="1">
        <v>53.486400000000003</v>
      </c>
      <c r="D5268" s="1">
        <v>0.69101678183613036</v>
      </c>
      <c r="E5268" s="1">
        <v>110.72</v>
      </c>
      <c r="F5268" s="1">
        <f t="shared" si="166"/>
        <v>163.51538321816386</v>
      </c>
      <c r="G5268" s="34"/>
      <c r="H5268" s="1">
        <v>18.8</v>
      </c>
      <c r="I5268" s="1">
        <f>IF(Tabel1[[#This Row],[Netto afname 2024 (LDN)]]-Tabel1[[#This Row],[Wind profiel]]&lt;0,0,Tabel1[[#This Row],[Netto afname 2024 (LDN)]]-Tabel1[[#This Row],[Wind profiel]])</f>
        <v>34.686400000000006</v>
      </c>
      <c r="J5268" s="1">
        <f>Tabel1[[#This Row],[Wind profiel]]-Tabel1[[#This Row],[Netto afname 2024 (LDN)]]</f>
        <v>-34.686400000000006</v>
      </c>
    </row>
    <row r="5269" spans="1:10" x14ac:dyDescent="0.2">
      <c r="A5269">
        <f t="shared" si="165"/>
        <v>8</v>
      </c>
      <c r="B5269" t="s">
        <v>5267</v>
      </c>
      <c r="C5269" s="1">
        <v>31.3017</v>
      </c>
      <c r="D5269" s="1">
        <v>22.704837117472852</v>
      </c>
      <c r="E5269" s="1">
        <v>174.88</v>
      </c>
      <c r="F5269" s="1">
        <f t="shared" si="166"/>
        <v>183.47686288252714</v>
      </c>
      <c r="G5269" s="34"/>
      <c r="H5269" s="1">
        <v>48.9</v>
      </c>
      <c r="I5269" s="1">
        <f>IF(Tabel1[[#This Row],[Netto afname 2024 (LDN)]]-Tabel1[[#This Row],[Wind profiel]]&lt;0,0,Tabel1[[#This Row],[Netto afname 2024 (LDN)]]-Tabel1[[#This Row],[Wind profiel]])</f>
        <v>0</v>
      </c>
      <c r="J5269" s="1">
        <f>Tabel1[[#This Row],[Wind profiel]]-Tabel1[[#This Row],[Netto afname 2024 (LDN)]]</f>
        <v>17.598299999999998</v>
      </c>
    </row>
    <row r="5270" spans="1:10" x14ac:dyDescent="0.2">
      <c r="A5270">
        <f t="shared" si="165"/>
        <v>8</v>
      </c>
      <c r="B5270" t="s">
        <v>5268</v>
      </c>
      <c r="C5270" s="1">
        <v>6.0779999999999994</v>
      </c>
      <c r="D5270" s="1">
        <v>30.898321816386975</v>
      </c>
      <c r="E5270" s="1">
        <v>217.92</v>
      </c>
      <c r="F5270" s="1">
        <f t="shared" si="166"/>
        <v>193.09967818361301</v>
      </c>
      <c r="G5270" s="34"/>
      <c r="H5270" s="1">
        <v>412.3</v>
      </c>
      <c r="I5270" s="1">
        <f>IF(Tabel1[[#This Row],[Netto afname 2024 (LDN)]]-Tabel1[[#This Row],[Wind profiel]]&lt;0,0,Tabel1[[#This Row],[Netto afname 2024 (LDN)]]-Tabel1[[#This Row],[Wind profiel]])</f>
        <v>0</v>
      </c>
      <c r="J5270" s="1">
        <f>Tabel1[[#This Row],[Wind profiel]]-Tabel1[[#This Row],[Netto afname 2024 (LDN)]]</f>
        <v>406.22200000000004</v>
      </c>
    </row>
    <row r="5271" spans="1:10" x14ac:dyDescent="0.2">
      <c r="A5271">
        <f t="shared" si="165"/>
        <v>8</v>
      </c>
      <c r="B5271" t="s">
        <v>5269</v>
      </c>
      <c r="C5271" s="1">
        <v>0</v>
      </c>
      <c r="D5271" s="1">
        <v>172.11253701875617</v>
      </c>
      <c r="E5271" s="1">
        <v>367.52</v>
      </c>
      <c r="F5271" s="1">
        <f t="shared" si="166"/>
        <v>195.40746298124381</v>
      </c>
      <c r="G5271" s="34"/>
      <c r="H5271" s="1">
        <v>59.5</v>
      </c>
      <c r="I5271" s="1">
        <f>IF(Tabel1[[#This Row],[Netto afname 2024 (LDN)]]-Tabel1[[#This Row],[Wind profiel]]&lt;0,0,Tabel1[[#This Row],[Netto afname 2024 (LDN)]]-Tabel1[[#This Row],[Wind profiel]])</f>
        <v>0</v>
      </c>
      <c r="J5271" s="1">
        <f>Tabel1[[#This Row],[Wind profiel]]-Tabel1[[#This Row],[Netto afname 2024 (LDN)]]</f>
        <v>59.5</v>
      </c>
    </row>
    <row r="5272" spans="1:10" x14ac:dyDescent="0.2">
      <c r="A5272">
        <f t="shared" si="165"/>
        <v>8</v>
      </c>
      <c r="B5272" t="s">
        <v>5270</v>
      </c>
      <c r="C5272" s="1">
        <v>8.3572500000000005</v>
      </c>
      <c r="D5272" s="1">
        <v>140.91806515301087</v>
      </c>
      <c r="E5272" s="1">
        <v>322.40000000000003</v>
      </c>
      <c r="F5272" s="1">
        <f t="shared" si="166"/>
        <v>189.83918484698918</v>
      </c>
      <c r="G5272" s="34"/>
      <c r="H5272" s="1">
        <v>146.5</v>
      </c>
      <c r="I5272" s="1">
        <f>IF(Tabel1[[#This Row],[Netto afname 2024 (LDN)]]-Tabel1[[#This Row],[Wind profiel]]&lt;0,0,Tabel1[[#This Row],[Netto afname 2024 (LDN)]]-Tabel1[[#This Row],[Wind profiel]])</f>
        <v>0</v>
      </c>
      <c r="J5272" s="1">
        <f>Tabel1[[#This Row],[Wind profiel]]-Tabel1[[#This Row],[Netto afname 2024 (LDN)]]</f>
        <v>138.14275000000001</v>
      </c>
    </row>
    <row r="5273" spans="1:10" x14ac:dyDescent="0.2">
      <c r="A5273">
        <f t="shared" si="165"/>
        <v>8</v>
      </c>
      <c r="B5273" t="s">
        <v>5271</v>
      </c>
      <c r="C5273" s="1">
        <v>8.6611499999999992</v>
      </c>
      <c r="D5273" s="1">
        <v>165.44916090819351</v>
      </c>
      <c r="E5273" s="1">
        <v>342.8</v>
      </c>
      <c r="F5273" s="1">
        <f t="shared" si="166"/>
        <v>186.01198909180653</v>
      </c>
      <c r="G5273" s="34"/>
      <c r="H5273" s="1">
        <v>543.6</v>
      </c>
      <c r="I5273" s="1">
        <f>IF(Tabel1[[#This Row],[Netto afname 2024 (LDN)]]-Tabel1[[#This Row],[Wind profiel]]&lt;0,0,Tabel1[[#This Row],[Netto afname 2024 (LDN)]]-Tabel1[[#This Row],[Wind profiel]])</f>
        <v>0</v>
      </c>
      <c r="J5273" s="1">
        <f>Tabel1[[#This Row],[Wind profiel]]-Tabel1[[#This Row],[Netto afname 2024 (LDN)]]</f>
        <v>534.93885</v>
      </c>
    </row>
    <row r="5274" spans="1:10" x14ac:dyDescent="0.2">
      <c r="A5274">
        <f t="shared" si="165"/>
        <v>8</v>
      </c>
      <c r="B5274" t="s">
        <v>5272</v>
      </c>
      <c r="C5274" s="1">
        <v>0.75974999999999993</v>
      </c>
      <c r="D5274" s="1">
        <v>183.56367226061204</v>
      </c>
      <c r="E5274" s="1">
        <v>360.32</v>
      </c>
      <c r="F5274" s="1">
        <f t="shared" si="166"/>
        <v>177.51607773938795</v>
      </c>
      <c r="G5274" s="34"/>
      <c r="H5274" s="1">
        <v>849.6</v>
      </c>
      <c r="I5274" s="1">
        <f>IF(Tabel1[[#This Row],[Netto afname 2024 (LDN)]]-Tabel1[[#This Row],[Wind profiel]]&lt;0,0,Tabel1[[#This Row],[Netto afname 2024 (LDN)]]-Tabel1[[#This Row],[Wind profiel]])</f>
        <v>0</v>
      </c>
      <c r="J5274" s="1">
        <f>Tabel1[[#This Row],[Wind profiel]]-Tabel1[[#This Row],[Netto afname 2024 (LDN)]]</f>
        <v>848.84024999999997</v>
      </c>
    </row>
    <row r="5275" spans="1:10" x14ac:dyDescent="0.2">
      <c r="A5275">
        <f t="shared" si="165"/>
        <v>8</v>
      </c>
      <c r="B5275" t="s">
        <v>5273</v>
      </c>
      <c r="C5275" s="1">
        <v>0.75974999999999993</v>
      </c>
      <c r="D5275" s="1">
        <v>95.804540967423492</v>
      </c>
      <c r="E5275" s="1">
        <v>274.88</v>
      </c>
      <c r="F5275" s="1">
        <f t="shared" si="166"/>
        <v>179.8352090325765</v>
      </c>
      <c r="G5275" s="34"/>
      <c r="H5275" s="1">
        <v>833.3</v>
      </c>
      <c r="I5275" s="1">
        <f>IF(Tabel1[[#This Row],[Netto afname 2024 (LDN)]]-Tabel1[[#This Row],[Wind profiel]]&lt;0,0,Tabel1[[#This Row],[Netto afname 2024 (LDN)]]-Tabel1[[#This Row],[Wind profiel]])</f>
        <v>0</v>
      </c>
      <c r="J5275" s="1">
        <f>Tabel1[[#This Row],[Wind profiel]]-Tabel1[[#This Row],[Netto afname 2024 (LDN)]]</f>
        <v>832.5402499999999</v>
      </c>
    </row>
    <row r="5276" spans="1:10" x14ac:dyDescent="0.2">
      <c r="A5276">
        <f t="shared" si="165"/>
        <v>8</v>
      </c>
      <c r="B5276" t="s">
        <v>5274</v>
      </c>
      <c r="C5276" s="1">
        <v>17.372949999999999</v>
      </c>
      <c r="D5276" s="1">
        <v>7.5024679170779862</v>
      </c>
      <c r="E5276" s="1">
        <v>159.68</v>
      </c>
      <c r="F5276" s="1">
        <f t="shared" si="166"/>
        <v>169.55048208292203</v>
      </c>
      <c r="G5276" s="34"/>
      <c r="H5276" s="1">
        <v>776.7</v>
      </c>
      <c r="I5276" s="1">
        <f>IF(Tabel1[[#This Row],[Netto afname 2024 (LDN)]]-Tabel1[[#This Row],[Wind profiel]]&lt;0,0,Tabel1[[#This Row],[Netto afname 2024 (LDN)]]-Tabel1[[#This Row],[Wind profiel]])</f>
        <v>0</v>
      </c>
      <c r="J5276" s="1">
        <f>Tabel1[[#This Row],[Wind profiel]]-Tabel1[[#This Row],[Netto afname 2024 (LDN)]]</f>
        <v>759.3270500000001</v>
      </c>
    </row>
    <row r="5277" spans="1:10" x14ac:dyDescent="0.2">
      <c r="A5277">
        <f t="shared" si="165"/>
        <v>8</v>
      </c>
      <c r="B5277" t="s">
        <v>5275</v>
      </c>
      <c r="C5277" s="1">
        <v>106.66889999999999</v>
      </c>
      <c r="D5277" s="1">
        <v>0</v>
      </c>
      <c r="E5277" s="1">
        <v>73.36</v>
      </c>
      <c r="F5277" s="1">
        <f t="shared" si="166"/>
        <v>180.02889999999999</v>
      </c>
      <c r="G5277" s="34"/>
      <c r="H5277" s="1">
        <v>554.4</v>
      </c>
      <c r="I5277" s="1">
        <f>IF(Tabel1[[#This Row],[Netto afname 2024 (LDN)]]-Tabel1[[#This Row],[Wind profiel]]&lt;0,0,Tabel1[[#This Row],[Netto afname 2024 (LDN)]]-Tabel1[[#This Row],[Wind profiel]])</f>
        <v>0</v>
      </c>
      <c r="J5277" s="1">
        <f>Tabel1[[#This Row],[Wind profiel]]-Tabel1[[#This Row],[Netto afname 2024 (LDN)]]</f>
        <v>447.73109999999997</v>
      </c>
    </row>
    <row r="5278" spans="1:10" x14ac:dyDescent="0.2">
      <c r="A5278">
        <f t="shared" si="165"/>
        <v>8</v>
      </c>
      <c r="B5278" t="s">
        <v>5276</v>
      </c>
      <c r="C5278" s="1">
        <v>163.34625</v>
      </c>
      <c r="D5278" s="1">
        <v>0</v>
      </c>
      <c r="E5278" s="1">
        <v>15.28</v>
      </c>
      <c r="F5278" s="1">
        <f t="shared" si="166"/>
        <v>178.62625</v>
      </c>
      <c r="G5278" s="34"/>
      <c r="H5278" s="1">
        <v>356.3</v>
      </c>
      <c r="I5278" s="1">
        <f>IF(Tabel1[[#This Row],[Netto afname 2024 (LDN)]]-Tabel1[[#This Row],[Wind profiel]]&lt;0,0,Tabel1[[#This Row],[Netto afname 2024 (LDN)]]-Tabel1[[#This Row],[Wind profiel]])</f>
        <v>0</v>
      </c>
      <c r="J5278" s="1">
        <f>Tabel1[[#This Row],[Wind profiel]]-Tabel1[[#This Row],[Netto afname 2024 (LDN)]]</f>
        <v>192.95375000000001</v>
      </c>
    </row>
    <row r="5279" spans="1:10" x14ac:dyDescent="0.2">
      <c r="A5279">
        <f t="shared" si="165"/>
        <v>8</v>
      </c>
      <c r="B5279" t="s">
        <v>5277</v>
      </c>
      <c r="C5279" s="1">
        <v>184.8725</v>
      </c>
      <c r="D5279" s="1">
        <v>0</v>
      </c>
      <c r="E5279" s="1">
        <v>0.4</v>
      </c>
      <c r="F5279" s="1">
        <f t="shared" si="166"/>
        <v>185.27250000000001</v>
      </c>
      <c r="G5279" s="34"/>
      <c r="H5279" s="1">
        <v>205.7</v>
      </c>
      <c r="I5279" s="1">
        <f>IF(Tabel1[[#This Row],[Netto afname 2024 (LDN)]]-Tabel1[[#This Row],[Wind profiel]]&lt;0,0,Tabel1[[#This Row],[Netto afname 2024 (LDN)]]-Tabel1[[#This Row],[Wind profiel]])</f>
        <v>0</v>
      </c>
      <c r="J5279" s="1">
        <f>Tabel1[[#This Row],[Wind profiel]]-Tabel1[[#This Row],[Netto afname 2024 (LDN)]]</f>
        <v>20.827499999999986</v>
      </c>
    </row>
    <row r="5280" spans="1:10" x14ac:dyDescent="0.2">
      <c r="A5280">
        <f t="shared" si="165"/>
        <v>8</v>
      </c>
      <c r="B5280" t="s">
        <v>5278</v>
      </c>
      <c r="C5280" s="1">
        <v>188.77255</v>
      </c>
      <c r="D5280" s="1">
        <v>0</v>
      </c>
      <c r="E5280" s="1">
        <v>0</v>
      </c>
      <c r="F5280" s="1">
        <f t="shared" si="166"/>
        <v>188.77255</v>
      </c>
      <c r="G5280" s="34"/>
      <c r="H5280" s="1">
        <v>158.19999999999999</v>
      </c>
      <c r="I5280" s="1">
        <f>IF(Tabel1[[#This Row],[Netto afname 2024 (LDN)]]-Tabel1[[#This Row],[Wind profiel]]&lt;0,0,Tabel1[[#This Row],[Netto afname 2024 (LDN)]]-Tabel1[[#This Row],[Wind profiel]])</f>
        <v>30.572550000000007</v>
      </c>
      <c r="J5280" s="1">
        <f>Tabel1[[#This Row],[Wind profiel]]-Tabel1[[#This Row],[Netto afname 2024 (LDN)]]</f>
        <v>-30.572550000000007</v>
      </c>
    </row>
    <row r="5281" spans="1:10" x14ac:dyDescent="0.2">
      <c r="A5281">
        <f t="shared" si="165"/>
        <v>8</v>
      </c>
      <c r="B5281" t="s">
        <v>5279</v>
      </c>
      <c r="C5281" s="1">
        <v>182.69454999999999</v>
      </c>
      <c r="D5281" s="1">
        <v>0</v>
      </c>
      <c r="E5281" s="1">
        <v>0</v>
      </c>
      <c r="F5281" s="1">
        <f t="shared" si="166"/>
        <v>182.69454999999999</v>
      </c>
      <c r="G5281" s="34"/>
      <c r="H5281" s="1">
        <v>313.7</v>
      </c>
      <c r="I5281" s="1">
        <f>IF(Tabel1[[#This Row],[Netto afname 2024 (LDN)]]-Tabel1[[#This Row],[Wind profiel]]&lt;0,0,Tabel1[[#This Row],[Netto afname 2024 (LDN)]]-Tabel1[[#This Row],[Wind profiel]])</f>
        <v>0</v>
      </c>
      <c r="J5281" s="1">
        <f>Tabel1[[#This Row],[Wind profiel]]-Tabel1[[#This Row],[Netto afname 2024 (LDN)]]</f>
        <v>131.00545</v>
      </c>
    </row>
    <row r="5282" spans="1:10" x14ac:dyDescent="0.2">
      <c r="A5282">
        <f t="shared" si="165"/>
        <v>8</v>
      </c>
      <c r="B5282" t="s">
        <v>5280</v>
      </c>
      <c r="C5282" s="1">
        <v>178.79450000000003</v>
      </c>
      <c r="D5282" s="1">
        <v>0</v>
      </c>
      <c r="E5282" s="1">
        <v>0</v>
      </c>
      <c r="F5282" s="1">
        <f t="shared" si="166"/>
        <v>178.79450000000003</v>
      </c>
      <c r="G5282" s="34"/>
      <c r="H5282" s="1">
        <v>349</v>
      </c>
      <c r="I5282" s="1">
        <f>IF(Tabel1[[#This Row],[Netto afname 2024 (LDN)]]-Tabel1[[#This Row],[Wind profiel]]&lt;0,0,Tabel1[[#This Row],[Netto afname 2024 (LDN)]]-Tabel1[[#This Row],[Wind profiel]])</f>
        <v>0</v>
      </c>
      <c r="J5282" s="1">
        <f>Tabel1[[#This Row],[Wind profiel]]-Tabel1[[#This Row],[Netto afname 2024 (LDN)]]</f>
        <v>170.20549999999997</v>
      </c>
    </row>
    <row r="5283" spans="1:10" x14ac:dyDescent="0.2">
      <c r="A5283">
        <f t="shared" si="165"/>
        <v>8</v>
      </c>
      <c r="B5283" t="s">
        <v>5281</v>
      </c>
      <c r="C5283" s="1">
        <v>172.46324999999999</v>
      </c>
      <c r="D5283" s="1">
        <v>0</v>
      </c>
      <c r="E5283" s="1">
        <v>0</v>
      </c>
      <c r="F5283" s="1">
        <f t="shared" si="166"/>
        <v>172.46324999999999</v>
      </c>
      <c r="G5283" s="34"/>
      <c r="H5283" s="1">
        <v>530.20000000000005</v>
      </c>
      <c r="I5283" s="1">
        <f>IF(Tabel1[[#This Row],[Netto afname 2024 (LDN)]]-Tabel1[[#This Row],[Wind profiel]]&lt;0,0,Tabel1[[#This Row],[Netto afname 2024 (LDN)]]-Tabel1[[#This Row],[Wind profiel]])</f>
        <v>0</v>
      </c>
      <c r="J5283" s="1">
        <f>Tabel1[[#This Row],[Wind profiel]]-Tabel1[[#This Row],[Netto afname 2024 (LDN)]]</f>
        <v>357.73675000000003</v>
      </c>
    </row>
    <row r="5284" spans="1:10" x14ac:dyDescent="0.2">
      <c r="A5284">
        <f t="shared" si="165"/>
        <v>8</v>
      </c>
      <c r="B5284" t="s">
        <v>5282</v>
      </c>
      <c r="C5284" s="1">
        <v>164.71379999999999</v>
      </c>
      <c r="D5284" s="1">
        <v>0</v>
      </c>
      <c r="E5284" s="1">
        <v>0</v>
      </c>
      <c r="F5284" s="1">
        <f t="shared" si="166"/>
        <v>164.71379999999999</v>
      </c>
      <c r="G5284" s="34"/>
      <c r="H5284" s="1">
        <v>699.4</v>
      </c>
      <c r="I5284" s="1">
        <f>IF(Tabel1[[#This Row],[Netto afname 2024 (LDN)]]-Tabel1[[#This Row],[Wind profiel]]&lt;0,0,Tabel1[[#This Row],[Netto afname 2024 (LDN)]]-Tabel1[[#This Row],[Wind profiel]])</f>
        <v>0</v>
      </c>
      <c r="J5284" s="1">
        <f>Tabel1[[#This Row],[Wind profiel]]-Tabel1[[#This Row],[Netto afname 2024 (LDN)]]</f>
        <v>534.68619999999999</v>
      </c>
    </row>
    <row r="5285" spans="1:10" x14ac:dyDescent="0.2">
      <c r="A5285">
        <f t="shared" si="165"/>
        <v>8</v>
      </c>
      <c r="B5285" t="s">
        <v>5283</v>
      </c>
      <c r="C5285" s="1">
        <v>156.66045</v>
      </c>
      <c r="D5285" s="1">
        <v>0</v>
      </c>
      <c r="E5285" s="1">
        <v>0</v>
      </c>
      <c r="F5285" s="1">
        <f t="shared" si="166"/>
        <v>156.66045</v>
      </c>
      <c r="G5285" s="34"/>
      <c r="H5285" s="1">
        <v>828.8</v>
      </c>
      <c r="I5285" s="1">
        <f>IF(Tabel1[[#This Row],[Netto afname 2024 (LDN)]]-Tabel1[[#This Row],[Wind profiel]]&lt;0,0,Tabel1[[#This Row],[Netto afname 2024 (LDN)]]-Tabel1[[#This Row],[Wind profiel]])</f>
        <v>0</v>
      </c>
      <c r="J5285" s="1">
        <f>Tabel1[[#This Row],[Wind profiel]]-Tabel1[[#This Row],[Netto afname 2024 (LDN)]]</f>
        <v>672.13954999999999</v>
      </c>
    </row>
    <row r="5286" spans="1:10" x14ac:dyDescent="0.2">
      <c r="A5286">
        <f t="shared" si="165"/>
        <v>8</v>
      </c>
      <c r="B5286" t="s">
        <v>5284</v>
      </c>
      <c r="C5286" s="1">
        <v>155.59679999999997</v>
      </c>
      <c r="D5286" s="1">
        <v>0</v>
      </c>
      <c r="E5286" s="1">
        <v>0</v>
      </c>
      <c r="F5286" s="1">
        <f t="shared" si="166"/>
        <v>155.59679999999997</v>
      </c>
      <c r="G5286" s="34"/>
      <c r="H5286" s="1">
        <v>842.5</v>
      </c>
      <c r="I5286" s="1">
        <f>IF(Tabel1[[#This Row],[Netto afname 2024 (LDN)]]-Tabel1[[#This Row],[Wind profiel]]&lt;0,0,Tabel1[[#This Row],[Netto afname 2024 (LDN)]]-Tabel1[[#This Row],[Wind profiel]])</f>
        <v>0</v>
      </c>
      <c r="J5286" s="1">
        <f>Tabel1[[#This Row],[Wind profiel]]-Tabel1[[#This Row],[Netto afname 2024 (LDN)]]</f>
        <v>686.90319999999997</v>
      </c>
    </row>
    <row r="5287" spans="1:10" x14ac:dyDescent="0.2">
      <c r="A5287">
        <f t="shared" si="165"/>
        <v>8</v>
      </c>
      <c r="B5287" t="s">
        <v>5285</v>
      </c>
      <c r="C5287" s="1">
        <v>154.07729999999998</v>
      </c>
      <c r="D5287" s="1">
        <v>0</v>
      </c>
      <c r="E5287" s="1">
        <v>0</v>
      </c>
      <c r="F5287" s="1">
        <f t="shared" si="166"/>
        <v>154.07729999999998</v>
      </c>
      <c r="G5287" s="34"/>
      <c r="H5287" s="1">
        <v>770.9</v>
      </c>
      <c r="I5287" s="1">
        <f>IF(Tabel1[[#This Row],[Netto afname 2024 (LDN)]]-Tabel1[[#This Row],[Wind profiel]]&lt;0,0,Tabel1[[#This Row],[Netto afname 2024 (LDN)]]-Tabel1[[#This Row],[Wind profiel]])</f>
        <v>0</v>
      </c>
      <c r="J5287" s="1">
        <f>Tabel1[[#This Row],[Wind profiel]]-Tabel1[[#This Row],[Netto afname 2024 (LDN)]]</f>
        <v>616.82269999999994</v>
      </c>
    </row>
    <row r="5288" spans="1:10" x14ac:dyDescent="0.2">
      <c r="A5288">
        <f t="shared" si="165"/>
        <v>8</v>
      </c>
      <c r="B5288" t="s">
        <v>5286</v>
      </c>
      <c r="C5288" s="1">
        <v>146.12525000000002</v>
      </c>
      <c r="D5288" s="1">
        <v>0</v>
      </c>
      <c r="E5288" s="1">
        <v>4.16</v>
      </c>
      <c r="F5288" s="1">
        <f t="shared" si="166"/>
        <v>150.28525000000002</v>
      </c>
      <c r="G5288" s="34"/>
      <c r="H5288" s="1">
        <v>750.8</v>
      </c>
      <c r="I5288" s="1">
        <f>IF(Tabel1[[#This Row],[Netto afname 2024 (LDN)]]-Tabel1[[#This Row],[Wind profiel]]&lt;0,0,Tabel1[[#This Row],[Netto afname 2024 (LDN)]]-Tabel1[[#This Row],[Wind profiel]])</f>
        <v>0</v>
      </c>
      <c r="J5288" s="1">
        <f>Tabel1[[#This Row],[Wind profiel]]-Tabel1[[#This Row],[Netto afname 2024 (LDN)]]</f>
        <v>604.6747499999999</v>
      </c>
    </row>
    <row r="5289" spans="1:10" x14ac:dyDescent="0.2">
      <c r="A5289">
        <f t="shared" si="165"/>
        <v>8</v>
      </c>
      <c r="B5289" t="s">
        <v>5287</v>
      </c>
      <c r="C5289" s="1">
        <v>103.32600000000001</v>
      </c>
      <c r="D5289" s="1">
        <v>0</v>
      </c>
      <c r="E5289" s="1">
        <v>45.040000000000006</v>
      </c>
      <c r="F5289" s="1">
        <f t="shared" si="166"/>
        <v>148.36600000000001</v>
      </c>
      <c r="G5289" s="34"/>
      <c r="H5289" s="1">
        <v>605.9</v>
      </c>
      <c r="I5289" s="1">
        <f>IF(Tabel1[[#This Row],[Netto afname 2024 (LDN)]]-Tabel1[[#This Row],[Wind profiel]]&lt;0,0,Tabel1[[#This Row],[Netto afname 2024 (LDN)]]-Tabel1[[#This Row],[Wind profiel]])</f>
        <v>0</v>
      </c>
      <c r="J5289" s="1">
        <f>Tabel1[[#This Row],[Wind profiel]]-Tabel1[[#This Row],[Netto afname 2024 (LDN)]]</f>
        <v>502.57399999999996</v>
      </c>
    </row>
    <row r="5290" spans="1:10" x14ac:dyDescent="0.2">
      <c r="A5290">
        <f t="shared" si="165"/>
        <v>8</v>
      </c>
      <c r="B5290" t="s">
        <v>5288</v>
      </c>
      <c r="C5290" s="1">
        <v>28.009450000000001</v>
      </c>
      <c r="D5290" s="1">
        <v>19.151036525172756</v>
      </c>
      <c r="E5290" s="1">
        <v>143.84</v>
      </c>
      <c r="F5290" s="1">
        <f t="shared" si="166"/>
        <v>152.69841347482725</v>
      </c>
      <c r="G5290" s="34"/>
      <c r="H5290" s="1">
        <v>383</v>
      </c>
      <c r="I5290" s="1">
        <f>IF(Tabel1[[#This Row],[Netto afname 2024 (LDN)]]-Tabel1[[#This Row],[Wind profiel]]&lt;0,0,Tabel1[[#This Row],[Netto afname 2024 (LDN)]]-Tabel1[[#This Row],[Wind profiel]])</f>
        <v>0</v>
      </c>
      <c r="J5290" s="1">
        <f>Tabel1[[#This Row],[Wind profiel]]-Tabel1[[#This Row],[Netto afname 2024 (LDN)]]</f>
        <v>354.99054999999998</v>
      </c>
    </row>
    <row r="5291" spans="1:10" x14ac:dyDescent="0.2">
      <c r="A5291">
        <f t="shared" si="165"/>
        <v>8</v>
      </c>
      <c r="B5291" t="s">
        <v>5289</v>
      </c>
      <c r="C5291" s="1">
        <v>4.9130500000000001</v>
      </c>
      <c r="D5291" s="1">
        <v>108.48963474827247</v>
      </c>
      <c r="E5291" s="1">
        <v>261.76</v>
      </c>
      <c r="F5291" s="1">
        <f t="shared" si="166"/>
        <v>158.18341525172752</v>
      </c>
      <c r="G5291" s="34"/>
      <c r="H5291" s="1">
        <v>243.8</v>
      </c>
      <c r="I5291" s="1">
        <f>IF(Tabel1[[#This Row],[Netto afname 2024 (LDN)]]-Tabel1[[#This Row],[Wind profiel]]&lt;0,0,Tabel1[[#This Row],[Netto afname 2024 (LDN)]]-Tabel1[[#This Row],[Wind profiel]])</f>
        <v>0</v>
      </c>
      <c r="J5291" s="1">
        <f>Tabel1[[#This Row],[Wind profiel]]-Tabel1[[#This Row],[Netto afname 2024 (LDN)]]</f>
        <v>238.88695000000001</v>
      </c>
    </row>
    <row r="5292" spans="1:10" x14ac:dyDescent="0.2">
      <c r="A5292">
        <f t="shared" si="165"/>
        <v>8</v>
      </c>
      <c r="B5292" t="s">
        <v>5290</v>
      </c>
      <c r="C5292" s="1">
        <v>40.570650000000001</v>
      </c>
      <c r="D5292" s="1">
        <v>126.25863770977296</v>
      </c>
      <c r="E5292" s="1">
        <v>246.4</v>
      </c>
      <c r="F5292" s="1">
        <f t="shared" si="166"/>
        <v>160.71201229022702</v>
      </c>
      <c r="G5292" s="34"/>
      <c r="H5292" s="1">
        <v>184.7</v>
      </c>
      <c r="I5292" s="1">
        <f>IF(Tabel1[[#This Row],[Netto afname 2024 (LDN)]]-Tabel1[[#This Row],[Wind profiel]]&lt;0,0,Tabel1[[#This Row],[Netto afname 2024 (LDN)]]-Tabel1[[#This Row],[Wind profiel]])</f>
        <v>0</v>
      </c>
      <c r="J5292" s="1">
        <f>Tabel1[[#This Row],[Wind profiel]]-Tabel1[[#This Row],[Netto afname 2024 (LDN)]]</f>
        <v>144.12934999999999</v>
      </c>
    </row>
    <row r="5293" spans="1:10" x14ac:dyDescent="0.2">
      <c r="A5293">
        <f t="shared" si="165"/>
        <v>8</v>
      </c>
      <c r="B5293" t="s">
        <v>5291</v>
      </c>
      <c r="C5293" s="1">
        <v>11.598850000000001</v>
      </c>
      <c r="D5293" s="1">
        <v>151.72754195459032</v>
      </c>
      <c r="E5293" s="1">
        <v>318.96000000000004</v>
      </c>
      <c r="F5293" s="1">
        <f t="shared" si="166"/>
        <v>178.83130804540974</v>
      </c>
      <c r="G5293" s="34"/>
      <c r="H5293" s="1">
        <v>242.3</v>
      </c>
      <c r="I5293" s="1">
        <f>IF(Tabel1[[#This Row],[Netto afname 2024 (LDN)]]-Tabel1[[#This Row],[Wind profiel]]&lt;0,0,Tabel1[[#This Row],[Netto afname 2024 (LDN)]]-Tabel1[[#This Row],[Wind profiel]])</f>
        <v>0</v>
      </c>
      <c r="J5293" s="1">
        <f>Tabel1[[#This Row],[Wind profiel]]-Tabel1[[#This Row],[Netto afname 2024 (LDN)]]</f>
        <v>230.70115000000001</v>
      </c>
    </row>
    <row r="5294" spans="1:10" x14ac:dyDescent="0.2">
      <c r="A5294">
        <f t="shared" si="165"/>
        <v>8</v>
      </c>
      <c r="B5294" t="s">
        <v>5292</v>
      </c>
      <c r="C5294" s="1">
        <v>12.713149999999999</v>
      </c>
      <c r="D5294" s="1">
        <v>204.9851924975321</v>
      </c>
      <c r="E5294" s="1">
        <v>372.71999999999997</v>
      </c>
      <c r="F5294" s="1">
        <f t="shared" si="166"/>
        <v>180.44795750246786</v>
      </c>
      <c r="G5294" s="34"/>
      <c r="H5294" s="1">
        <v>155.19999999999999</v>
      </c>
      <c r="I5294" s="1">
        <f>IF(Tabel1[[#This Row],[Netto afname 2024 (LDN)]]-Tabel1[[#This Row],[Wind profiel]]&lt;0,0,Tabel1[[#This Row],[Netto afname 2024 (LDN)]]-Tabel1[[#This Row],[Wind profiel]])</f>
        <v>0</v>
      </c>
      <c r="J5294" s="1">
        <f>Tabel1[[#This Row],[Wind profiel]]-Tabel1[[#This Row],[Netto afname 2024 (LDN)]]</f>
        <v>142.48685</v>
      </c>
    </row>
    <row r="5295" spans="1:10" x14ac:dyDescent="0.2">
      <c r="A5295">
        <f t="shared" si="165"/>
        <v>8</v>
      </c>
      <c r="B5295" t="s">
        <v>5293</v>
      </c>
      <c r="C5295" s="1">
        <v>5.3689</v>
      </c>
      <c r="D5295" s="1">
        <v>203.40572556762095</v>
      </c>
      <c r="E5295" s="1">
        <v>374.32000000000005</v>
      </c>
      <c r="F5295" s="1">
        <f t="shared" si="166"/>
        <v>176.2831744323791</v>
      </c>
      <c r="G5295" s="34"/>
      <c r="H5295" s="1">
        <v>259.39999999999998</v>
      </c>
      <c r="I5295" s="1">
        <f>IF(Tabel1[[#This Row],[Netto afname 2024 (LDN)]]-Tabel1[[#This Row],[Wind profiel]]&lt;0,0,Tabel1[[#This Row],[Netto afname 2024 (LDN)]]-Tabel1[[#This Row],[Wind profiel]])</f>
        <v>0</v>
      </c>
      <c r="J5295" s="1">
        <f>Tabel1[[#This Row],[Wind profiel]]-Tabel1[[#This Row],[Netto afname 2024 (LDN)]]</f>
        <v>254.03109999999998</v>
      </c>
    </row>
    <row r="5296" spans="1:10" x14ac:dyDescent="0.2">
      <c r="A5296">
        <f t="shared" si="165"/>
        <v>8</v>
      </c>
      <c r="B5296" t="s">
        <v>5294</v>
      </c>
      <c r="C5296" s="1">
        <v>12.459899999999999</v>
      </c>
      <c r="D5296" s="1">
        <v>147.33464955577494</v>
      </c>
      <c r="E5296" s="1">
        <v>310.64</v>
      </c>
      <c r="F5296" s="1">
        <f t="shared" si="166"/>
        <v>175.76525044422505</v>
      </c>
      <c r="G5296" s="34"/>
      <c r="H5296" s="1">
        <v>344.4</v>
      </c>
      <c r="I5296" s="1">
        <f>IF(Tabel1[[#This Row],[Netto afname 2024 (LDN)]]-Tabel1[[#This Row],[Wind profiel]]&lt;0,0,Tabel1[[#This Row],[Netto afname 2024 (LDN)]]-Tabel1[[#This Row],[Wind profiel]])</f>
        <v>0</v>
      </c>
      <c r="J5296" s="1">
        <f>Tabel1[[#This Row],[Wind profiel]]-Tabel1[[#This Row],[Netto afname 2024 (LDN)]]</f>
        <v>331.94009999999997</v>
      </c>
    </row>
    <row r="5297" spans="1:10" x14ac:dyDescent="0.2">
      <c r="A5297">
        <f t="shared" si="165"/>
        <v>8</v>
      </c>
      <c r="B5297" t="s">
        <v>5295</v>
      </c>
      <c r="C5297" s="1">
        <v>10.7378</v>
      </c>
      <c r="D5297" s="1">
        <v>194.32379072063179</v>
      </c>
      <c r="E5297" s="1">
        <v>362</v>
      </c>
      <c r="F5297" s="1">
        <f t="shared" si="166"/>
        <v>178.4140092793682</v>
      </c>
      <c r="G5297" s="34"/>
      <c r="H5297" s="1">
        <v>366</v>
      </c>
      <c r="I5297" s="1">
        <f>IF(Tabel1[[#This Row],[Netto afname 2024 (LDN)]]-Tabel1[[#This Row],[Wind profiel]]&lt;0,0,Tabel1[[#This Row],[Netto afname 2024 (LDN)]]-Tabel1[[#This Row],[Wind profiel]])</f>
        <v>0</v>
      </c>
      <c r="J5297" s="1">
        <f>Tabel1[[#This Row],[Wind profiel]]-Tabel1[[#This Row],[Netto afname 2024 (LDN)]]</f>
        <v>355.26220000000001</v>
      </c>
    </row>
    <row r="5298" spans="1:10" x14ac:dyDescent="0.2">
      <c r="A5298">
        <f t="shared" si="165"/>
        <v>8</v>
      </c>
      <c r="B5298" t="s">
        <v>5296</v>
      </c>
      <c r="C5298" s="1">
        <v>6.0779999999999994</v>
      </c>
      <c r="D5298" s="1">
        <v>131.34254689042447</v>
      </c>
      <c r="E5298" s="1">
        <v>293.91999999999996</v>
      </c>
      <c r="F5298" s="1">
        <f t="shared" si="166"/>
        <v>168.65545310957546</v>
      </c>
      <c r="G5298" s="34"/>
      <c r="H5298" s="1">
        <v>400.2</v>
      </c>
      <c r="I5298" s="1">
        <f>IF(Tabel1[[#This Row],[Netto afname 2024 (LDN)]]-Tabel1[[#This Row],[Wind profiel]]&lt;0,0,Tabel1[[#This Row],[Netto afname 2024 (LDN)]]-Tabel1[[#This Row],[Wind profiel]])</f>
        <v>0</v>
      </c>
      <c r="J5298" s="1">
        <f>Tabel1[[#This Row],[Wind profiel]]-Tabel1[[#This Row],[Netto afname 2024 (LDN)]]</f>
        <v>394.12200000000001</v>
      </c>
    </row>
    <row r="5299" spans="1:10" x14ac:dyDescent="0.2">
      <c r="A5299">
        <f t="shared" si="165"/>
        <v>8</v>
      </c>
      <c r="B5299" t="s">
        <v>5297</v>
      </c>
      <c r="C5299" s="1">
        <v>2.2286000000000001</v>
      </c>
      <c r="D5299" s="1">
        <v>78.232971372161899</v>
      </c>
      <c r="E5299" s="1">
        <v>241.44</v>
      </c>
      <c r="F5299" s="1">
        <f t="shared" si="166"/>
        <v>165.4356286278381</v>
      </c>
      <c r="G5299" s="34"/>
      <c r="H5299" s="1">
        <v>484.6</v>
      </c>
      <c r="I5299" s="1">
        <f>IF(Tabel1[[#This Row],[Netto afname 2024 (LDN)]]-Tabel1[[#This Row],[Wind profiel]]&lt;0,0,Tabel1[[#This Row],[Netto afname 2024 (LDN)]]-Tabel1[[#This Row],[Wind profiel]])</f>
        <v>0</v>
      </c>
      <c r="J5299" s="1">
        <f>Tabel1[[#This Row],[Wind profiel]]-Tabel1[[#This Row],[Netto afname 2024 (LDN)]]</f>
        <v>482.37139999999999</v>
      </c>
    </row>
    <row r="5300" spans="1:10" x14ac:dyDescent="0.2">
      <c r="A5300">
        <f t="shared" si="165"/>
        <v>8</v>
      </c>
      <c r="B5300" t="s">
        <v>5298</v>
      </c>
      <c r="C5300" s="1">
        <v>23.602899999999998</v>
      </c>
      <c r="D5300" s="1">
        <v>26.3573543928924</v>
      </c>
      <c r="E5300" s="1">
        <v>163.52000000000001</v>
      </c>
      <c r="F5300" s="1">
        <f t="shared" si="166"/>
        <v>160.76554560710761</v>
      </c>
      <c r="G5300" s="34"/>
      <c r="H5300" s="1">
        <v>644.9</v>
      </c>
      <c r="I5300" s="1">
        <f>IF(Tabel1[[#This Row],[Netto afname 2024 (LDN)]]-Tabel1[[#This Row],[Wind profiel]]&lt;0,0,Tabel1[[#This Row],[Netto afname 2024 (LDN)]]-Tabel1[[#This Row],[Wind profiel]])</f>
        <v>0</v>
      </c>
      <c r="J5300" s="1">
        <f>Tabel1[[#This Row],[Wind profiel]]-Tabel1[[#This Row],[Netto afname 2024 (LDN)]]</f>
        <v>621.2971</v>
      </c>
    </row>
    <row r="5301" spans="1:10" x14ac:dyDescent="0.2">
      <c r="A5301">
        <f t="shared" si="165"/>
        <v>8</v>
      </c>
      <c r="B5301" t="s">
        <v>5299</v>
      </c>
      <c r="C5301" s="1">
        <v>83.47120000000001</v>
      </c>
      <c r="D5301" s="1">
        <v>0</v>
      </c>
      <c r="E5301" s="1">
        <v>82.72</v>
      </c>
      <c r="F5301" s="1">
        <f t="shared" si="166"/>
        <v>166.19120000000001</v>
      </c>
      <c r="G5301" s="34"/>
      <c r="H5301" s="1">
        <v>551.79999999999995</v>
      </c>
      <c r="I5301" s="1">
        <f>IF(Tabel1[[#This Row],[Netto afname 2024 (LDN)]]-Tabel1[[#This Row],[Wind profiel]]&lt;0,0,Tabel1[[#This Row],[Netto afname 2024 (LDN)]]-Tabel1[[#This Row],[Wind profiel]])</f>
        <v>0</v>
      </c>
      <c r="J5301" s="1">
        <f>Tabel1[[#This Row],[Wind profiel]]-Tabel1[[#This Row],[Netto afname 2024 (LDN)]]</f>
        <v>468.32879999999994</v>
      </c>
    </row>
    <row r="5302" spans="1:10" x14ac:dyDescent="0.2">
      <c r="A5302">
        <f t="shared" si="165"/>
        <v>8</v>
      </c>
      <c r="B5302" t="s">
        <v>5300</v>
      </c>
      <c r="C5302" s="1">
        <v>150.17724999999999</v>
      </c>
      <c r="D5302" s="1">
        <v>0</v>
      </c>
      <c r="E5302" s="1">
        <v>22.560000000000002</v>
      </c>
      <c r="F5302" s="1">
        <f t="shared" si="166"/>
        <v>172.73724999999999</v>
      </c>
      <c r="G5302" s="34"/>
      <c r="H5302" s="1">
        <v>947.6</v>
      </c>
      <c r="I5302" s="1">
        <f>IF(Tabel1[[#This Row],[Netto afname 2024 (LDN)]]-Tabel1[[#This Row],[Wind profiel]]&lt;0,0,Tabel1[[#This Row],[Netto afname 2024 (LDN)]]-Tabel1[[#This Row],[Wind profiel]])</f>
        <v>0</v>
      </c>
      <c r="J5302" s="1">
        <f>Tabel1[[#This Row],[Wind profiel]]-Tabel1[[#This Row],[Netto afname 2024 (LDN)]]</f>
        <v>797.42275000000006</v>
      </c>
    </row>
    <row r="5303" spans="1:10" x14ac:dyDescent="0.2">
      <c r="A5303">
        <f t="shared" si="165"/>
        <v>8</v>
      </c>
      <c r="B5303" t="s">
        <v>5301</v>
      </c>
      <c r="C5303" s="1">
        <v>179.4023</v>
      </c>
      <c r="D5303" s="1">
        <v>0</v>
      </c>
      <c r="E5303" s="1">
        <v>0.08</v>
      </c>
      <c r="F5303" s="1">
        <f t="shared" si="166"/>
        <v>179.48230000000001</v>
      </c>
      <c r="G5303" s="34"/>
      <c r="H5303" s="1">
        <v>1389</v>
      </c>
      <c r="I5303" s="1">
        <f>IF(Tabel1[[#This Row],[Netto afname 2024 (LDN)]]-Tabel1[[#This Row],[Wind profiel]]&lt;0,0,Tabel1[[#This Row],[Netto afname 2024 (LDN)]]-Tabel1[[#This Row],[Wind profiel]])</f>
        <v>0</v>
      </c>
      <c r="J5303" s="1">
        <f>Tabel1[[#This Row],[Wind profiel]]-Tabel1[[#This Row],[Netto afname 2024 (LDN)]]</f>
        <v>1209.5977</v>
      </c>
    </row>
    <row r="5304" spans="1:10" x14ac:dyDescent="0.2">
      <c r="A5304">
        <f t="shared" si="165"/>
        <v>8</v>
      </c>
      <c r="B5304" t="s">
        <v>5302</v>
      </c>
      <c r="C5304" s="1">
        <v>182.23869999999999</v>
      </c>
      <c r="D5304" s="1">
        <v>0</v>
      </c>
      <c r="E5304" s="1">
        <v>0</v>
      </c>
      <c r="F5304" s="1">
        <f t="shared" si="166"/>
        <v>182.23869999999999</v>
      </c>
      <c r="G5304" s="34"/>
      <c r="H5304" s="1">
        <v>1232.2</v>
      </c>
      <c r="I5304" s="1">
        <f>IF(Tabel1[[#This Row],[Netto afname 2024 (LDN)]]-Tabel1[[#This Row],[Wind profiel]]&lt;0,0,Tabel1[[#This Row],[Netto afname 2024 (LDN)]]-Tabel1[[#This Row],[Wind profiel]])</f>
        <v>0</v>
      </c>
      <c r="J5304" s="1">
        <f>Tabel1[[#This Row],[Wind profiel]]-Tabel1[[#This Row],[Netto afname 2024 (LDN)]]</f>
        <v>1049.9612999999999</v>
      </c>
    </row>
    <row r="5305" spans="1:10" x14ac:dyDescent="0.2">
      <c r="A5305">
        <f t="shared" si="165"/>
        <v>8</v>
      </c>
      <c r="B5305" t="s">
        <v>5303</v>
      </c>
      <c r="C5305" s="1">
        <v>181.78285</v>
      </c>
      <c r="D5305" s="1">
        <v>0</v>
      </c>
      <c r="E5305" s="1">
        <v>0</v>
      </c>
      <c r="F5305" s="1">
        <f t="shared" si="166"/>
        <v>181.78285</v>
      </c>
      <c r="G5305" s="34"/>
      <c r="H5305" s="1">
        <v>1751</v>
      </c>
      <c r="I5305" s="1">
        <f>IF(Tabel1[[#This Row],[Netto afname 2024 (LDN)]]-Tabel1[[#This Row],[Wind profiel]]&lt;0,0,Tabel1[[#This Row],[Netto afname 2024 (LDN)]]-Tabel1[[#This Row],[Wind profiel]])</f>
        <v>0</v>
      </c>
      <c r="J5305" s="1">
        <f>Tabel1[[#This Row],[Wind profiel]]-Tabel1[[#This Row],[Netto afname 2024 (LDN)]]</f>
        <v>1569.2171499999999</v>
      </c>
    </row>
    <row r="5306" spans="1:10" x14ac:dyDescent="0.2">
      <c r="A5306">
        <f t="shared" si="165"/>
        <v>8</v>
      </c>
      <c r="B5306" t="s">
        <v>5304</v>
      </c>
      <c r="C5306" s="1">
        <v>178.99710000000002</v>
      </c>
      <c r="D5306" s="1">
        <v>0</v>
      </c>
      <c r="E5306" s="1">
        <v>0</v>
      </c>
      <c r="F5306" s="1">
        <f t="shared" si="166"/>
        <v>178.99710000000002</v>
      </c>
      <c r="G5306" s="34"/>
      <c r="H5306" s="1">
        <v>2167.1</v>
      </c>
      <c r="I5306" s="1">
        <f>IF(Tabel1[[#This Row],[Netto afname 2024 (LDN)]]-Tabel1[[#This Row],[Wind profiel]]&lt;0,0,Tabel1[[#This Row],[Netto afname 2024 (LDN)]]-Tabel1[[#This Row],[Wind profiel]])</f>
        <v>0</v>
      </c>
      <c r="J5306" s="1">
        <f>Tabel1[[#This Row],[Wind profiel]]-Tabel1[[#This Row],[Netto afname 2024 (LDN)]]</f>
        <v>1988.1028999999999</v>
      </c>
    </row>
    <row r="5307" spans="1:10" x14ac:dyDescent="0.2">
      <c r="A5307">
        <f t="shared" si="165"/>
        <v>8</v>
      </c>
      <c r="B5307" t="s">
        <v>5305</v>
      </c>
      <c r="C5307" s="1">
        <v>169.93074999999999</v>
      </c>
      <c r="D5307" s="1">
        <v>0</v>
      </c>
      <c r="E5307" s="1">
        <v>0</v>
      </c>
      <c r="F5307" s="1">
        <f t="shared" si="166"/>
        <v>169.93074999999999</v>
      </c>
      <c r="G5307" s="34"/>
      <c r="H5307" s="1">
        <v>2639.2</v>
      </c>
      <c r="I5307" s="1">
        <f>IF(Tabel1[[#This Row],[Netto afname 2024 (LDN)]]-Tabel1[[#This Row],[Wind profiel]]&lt;0,0,Tabel1[[#This Row],[Netto afname 2024 (LDN)]]-Tabel1[[#This Row],[Wind profiel]])</f>
        <v>0</v>
      </c>
      <c r="J5307" s="1">
        <f>Tabel1[[#This Row],[Wind profiel]]-Tabel1[[#This Row],[Netto afname 2024 (LDN)]]</f>
        <v>2469.2692499999998</v>
      </c>
    </row>
    <row r="5308" spans="1:10" x14ac:dyDescent="0.2">
      <c r="A5308">
        <f t="shared" si="165"/>
        <v>8</v>
      </c>
      <c r="B5308" t="s">
        <v>5306</v>
      </c>
      <c r="C5308" s="1">
        <v>160.35790000000003</v>
      </c>
      <c r="D5308" s="1">
        <v>0</v>
      </c>
      <c r="E5308" s="1">
        <v>0</v>
      </c>
      <c r="F5308" s="1">
        <f t="shared" si="166"/>
        <v>160.35790000000003</v>
      </c>
      <c r="G5308" s="34"/>
      <c r="H5308" s="1">
        <v>3407</v>
      </c>
      <c r="I5308" s="1">
        <f>IF(Tabel1[[#This Row],[Netto afname 2024 (LDN)]]-Tabel1[[#This Row],[Wind profiel]]&lt;0,0,Tabel1[[#This Row],[Netto afname 2024 (LDN)]]-Tabel1[[#This Row],[Wind profiel]])</f>
        <v>0</v>
      </c>
      <c r="J5308" s="1">
        <f>Tabel1[[#This Row],[Wind profiel]]-Tabel1[[#This Row],[Netto afname 2024 (LDN)]]</f>
        <v>3246.6421</v>
      </c>
    </row>
    <row r="5309" spans="1:10" x14ac:dyDescent="0.2">
      <c r="A5309">
        <f t="shared" si="165"/>
        <v>8</v>
      </c>
      <c r="B5309" t="s">
        <v>5307</v>
      </c>
      <c r="C5309" s="1">
        <v>155.03964999999999</v>
      </c>
      <c r="D5309" s="1">
        <v>0</v>
      </c>
      <c r="E5309" s="1">
        <v>0</v>
      </c>
      <c r="F5309" s="1">
        <f t="shared" si="166"/>
        <v>155.03964999999999</v>
      </c>
      <c r="G5309" s="34"/>
      <c r="H5309" s="1">
        <v>3830.3</v>
      </c>
      <c r="I5309" s="1">
        <f>IF(Tabel1[[#This Row],[Netto afname 2024 (LDN)]]-Tabel1[[#This Row],[Wind profiel]]&lt;0,0,Tabel1[[#This Row],[Netto afname 2024 (LDN)]]-Tabel1[[#This Row],[Wind profiel]])</f>
        <v>0</v>
      </c>
      <c r="J5309" s="1">
        <f>Tabel1[[#This Row],[Wind profiel]]-Tabel1[[#This Row],[Netto afname 2024 (LDN)]]</f>
        <v>3675.26035</v>
      </c>
    </row>
    <row r="5310" spans="1:10" x14ac:dyDescent="0.2">
      <c r="A5310">
        <f t="shared" si="165"/>
        <v>8</v>
      </c>
      <c r="B5310" t="s">
        <v>5308</v>
      </c>
      <c r="C5310" s="1">
        <v>152.45650000000001</v>
      </c>
      <c r="D5310" s="1">
        <v>0</v>
      </c>
      <c r="E5310" s="1">
        <v>0</v>
      </c>
      <c r="F5310" s="1">
        <f t="shared" si="166"/>
        <v>152.45650000000001</v>
      </c>
      <c r="G5310" s="34"/>
      <c r="H5310" s="1">
        <v>4171.2</v>
      </c>
      <c r="I5310" s="1">
        <f>IF(Tabel1[[#This Row],[Netto afname 2024 (LDN)]]-Tabel1[[#This Row],[Wind profiel]]&lt;0,0,Tabel1[[#This Row],[Netto afname 2024 (LDN)]]-Tabel1[[#This Row],[Wind profiel]])</f>
        <v>0</v>
      </c>
      <c r="J5310" s="1">
        <f>Tabel1[[#This Row],[Wind profiel]]-Tabel1[[#This Row],[Netto afname 2024 (LDN)]]</f>
        <v>4018.7434999999996</v>
      </c>
    </row>
    <row r="5311" spans="1:10" x14ac:dyDescent="0.2">
      <c r="A5311">
        <f t="shared" si="165"/>
        <v>8</v>
      </c>
      <c r="B5311" t="s">
        <v>5309</v>
      </c>
      <c r="C5311" s="1">
        <v>146.47980000000001</v>
      </c>
      <c r="D5311" s="1">
        <v>0</v>
      </c>
      <c r="E5311" s="1">
        <v>0</v>
      </c>
      <c r="F5311" s="1">
        <f t="shared" si="166"/>
        <v>146.47980000000001</v>
      </c>
      <c r="G5311" s="34"/>
      <c r="H5311" s="1">
        <v>4327.7</v>
      </c>
      <c r="I5311" s="1">
        <f>IF(Tabel1[[#This Row],[Netto afname 2024 (LDN)]]-Tabel1[[#This Row],[Wind profiel]]&lt;0,0,Tabel1[[#This Row],[Netto afname 2024 (LDN)]]-Tabel1[[#This Row],[Wind profiel]])</f>
        <v>0</v>
      </c>
      <c r="J5311" s="1">
        <f>Tabel1[[#This Row],[Wind profiel]]-Tabel1[[#This Row],[Netto afname 2024 (LDN)]]</f>
        <v>4181.2201999999997</v>
      </c>
    </row>
    <row r="5312" spans="1:10" x14ac:dyDescent="0.2">
      <c r="A5312">
        <f t="shared" si="165"/>
        <v>8</v>
      </c>
      <c r="B5312" t="s">
        <v>5310</v>
      </c>
      <c r="C5312" s="1">
        <v>154.48249999999999</v>
      </c>
      <c r="D5312" s="1">
        <v>0</v>
      </c>
      <c r="E5312" s="1">
        <v>0</v>
      </c>
      <c r="F5312" s="1">
        <f t="shared" si="166"/>
        <v>154.48249999999999</v>
      </c>
      <c r="G5312" s="34"/>
      <c r="H5312" s="1">
        <v>4337.8</v>
      </c>
      <c r="I5312" s="1">
        <f>IF(Tabel1[[#This Row],[Netto afname 2024 (LDN)]]-Tabel1[[#This Row],[Wind profiel]]&lt;0,0,Tabel1[[#This Row],[Netto afname 2024 (LDN)]]-Tabel1[[#This Row],[Wind profiel]])</f>
        <v>0</v>
      </c>
      <c r="J5312" s="1">
        <f>Tabel1[[#This Row],[Wind profiel]]-Tabel1[[#This Row],[Netto afname 2024 (LDN)]]</f>
        <v>4183.3175000000001</v>
      </c>
    </row>
    <row r="5313" spans="1:10" x14ac:dyDescent="0.2">
      <c r="A5313">
        <f t="shared" si="165"/>
        <v>8</v>
      </c>
      <c r="B5313" t="s">
        <v>5311</v>
      </c>
      <c r="C5313" s="1">
        <v>144.25120000000001</v>
      </c>
      <c r="D5313" s="1">
        <v>0</v>
      </c>
      <c r="E5313" s="1">
        <v>8.16</v>
      </c>
      <c r="F5313" s="1">
        <f t="shared" si="166"/>
        <v>152.41120000000001</v>
      </c>
      <c r="G5313" s="34"/>
      <c r="H5313" s="1">
        <v>4438.8</v>
      </c>
      <c r="I5313" s="1">
        <f>IF(Tabel1[[#This Row],[Netto afname 2024 (LDN)]]-Tabel1[[#This Row],[Wind profiel]]&lt;0,0,Tabel1[[#This Row],[Netto afname 2024 (LDN)]]-Tabel1[[#This Row],[Wind profiel]])</f>
        <v>0</v>
      </c>
      <c r="J5313" s="1">
        <f>Tabel1[[#This Row],[Wind profiel]]-Tabel1[[#This Row],[Netto afname 2024 (LDN)]]</f>
        <v>4294.5488000000005</v>
      </c>
    </row>
    <row r="5314" spans="1:10" x14ac:dyDescent="0.2">
      <c r="A5314">
        <f t="shared" si="165"/>
        <v>8</v>
      </c>
      <c r="B5314" t="s">
        <v>5312</v>
      </c>
      <c r="C5314" s="1">
        <v>135.64069999999998</v>
      </c>
      <c r="D5314" s="1">
        <v>0</v>
      </c>
      <c r="E5314" s="1">
        <v>22.639999999999997</v>
      </c>
      <c r="F5314" s="1">
        <f t="shared" si="166"/>
        <v>158.28069999999997</v>
      </c>
      <c r="G5314" s="34"/>
      <c r="H5314" s="1">
        <v>4499.8</v>
      </c>
      <c r="I5314" s="1">
        <f>IF(Tabel1[[#This Row],[Netto afname 2024 (LDN)]]-Tabel1[[#This Row],[Wind profiel]]&lt;0,0,Tabel1[[#This Row],[Netto afname 2024 (LDN)]]-Tabel1[[#This Row],[Wind profiel]])</f>
        <v>0</v>
      </c>
      <c r="J5314" s="1">
        <f>Tabel1[[#This Row],[Wind profiel]]-Tabel1[[#This Row],[Netto afname 2024 (LDN)]]</f>
        <v>4364.1593000000003</v>
      </c>
    </row>
    <row r="5315" spans="1:10" x14ac:dyDescent="0.2">
      <c r="A5315">
        <f t="shared" si="165"/>
        <v>8</v>
      </c>
      <c r="B5315" t="s">
        <v>5313</v>
      </c>
      <c r="C5315" s="1">
        <v>124.75095000000002</v>
      </c>
      <c r="D5315" s="1">
        <v>0</v>
      </c>
      <c r="E5315" s="1">
        <v>42.88</v>
      </c>
      <c r="F5315" s="1">
        <f t="shared" si="166"/>
        <v>167.63095000000001</v>
      </c>
      <c r="G5315" s="34"/>
      <c r="H5315" s="1">
        <v>4416.8</v>
      </c>
      <c r="I5315" s="1">
        <f>IF(Tabel1[[#This Row],[Netto afname 2024 (LDN)]]-Tabel1[[#This Row],[Wind profiel]]&lt;0,0,Tabel1[[#This Row],[Netto afname 2024 (LDN)]]-Tabel1[[#This Row],[Wind profiel]])</f>
        <v>0</v>
      </c>
      <c r="J5315" s="1">
        <f>Tabel1[[#This Row],[Wind profiel]]-Tabel1[[#This Row],[Netto afname 2024 (LDN)]]</f>
        <v>4292.0490500000005</v>
      </c>
    </row>
    <row r="5316" spans="1:10" x14ac:dyDescent="0.2">
      <c r="A5316">
        <f t="shared" ref="A5316:A5379" si="167">MONTH(B5316)</f>
        <v>8</v>
      </c>
      <c r="B5316" t="s">
        <v>5314</v>
      </c>
      <c r="C5316" s="1">
        <v>122.26910000000001</v>
      </c>
      <c r="D5316" s="1">
        <v>9.8716683119447188E-2</v>
      </c>
      <c r="E5316" s="1">
        <v>94.48</v>
      </c>
      <c r="F5316" s="1">
        <f t="shared" ref="F5316:F5379" si="168">C5316+E5316-D5316</f>
        <v>216.65038331688055</v>
      </c>
      <c r="G5316" s="34"/>
      <c r="H5316" s="1">
        <v>4368.3999999999996</v>
      </c>
      <c r="I5316" s="1">
        <f>IF(Tabel1[[#This Row],[Netto afname 2024 (LDN)]]-Tabel1[[#This Row],[Wind profiel]]&lt;0,0,Tabel1[[#This Row],[Netto afname 2024 (LDN)]]-Tabel1[[#This Row],[Wind profiel]])</f>
        <v>0</v>
      </c>
      <c r="J5316" s="1">
        <f>Tabel1[[#This Row],[Wind profiel]]-Tabel1[[#This Row],[Netto afname 2024 (LDN)]]</f>
        <v>4246.1308999999992</v>
      </c>
    </row>
    <row r="5317" spans="1:10" x14ac:dyDescent="0.2">
      <c r="A5317">
        <f t="shared" si="167"/>
        <v>8</v>
      </c>
      <c r="B5317" t="s">
        <v>5315</v>
      </c>
      <c r="C5317" s="1">
        <v>112.79754999999999</v>
      </c>
      <c r="D5317" s="1">
        <v>0</v>
      </c>
      <c r="E5317" s="1">
        <v>177.44</v>
      </c>
      <c r="F5317" s="1">
        <f t="shared" si="168"/>
        <v>290.23755</v>
      </c>
      <c r="G5317" s="34"/>
      <c r="H5317" s="1">
        <v>4287.7</v>
      </c>
      <c r="I5317" s="1">
        <f>IF(Tabel1[[#This Row],[Netto afname 2024 (LDN)]]-Tabel1[[#This Row],[Wind profiel]]&lt;0,0,Tabel1[[#This Row],[Netto afname 2024 (LDN)]]-Tabel1[[#This Row],[Wind profiel]])</f>
        <v>0</v>
      </c>
      <c r="J5317" s="1">
        <f>Tabel1[[#This Row],[Wind profiel]]-Tabel1[[#This Row],[Netto afname 2024 (LDN)]]</f>
        <v>4174.9024499999996</v>
      </c>
    </row>
    <row r="5318" spans="1:10" x14ac:dyDescent="0.2">
      <c r="A5318">
        <f t="shared" si="167"/>
        <v>8</v>
      </c>
      <c r="B5318" t="s">
        <v>5316</v>
      </c>
      <c r="C5318" s="1">
        <v>115.73525000000001</v>
      </c>
      <c r="D5318" s="1">
        <v>0.54294175715695958</v>
      </c>
      <c r="E5318" s="1">
        <v>164.48</v>
      </c>
      <c r="F5318" s="1">
        <f t="shared" si="168"/>
        <v>279.67230824284303</v>
      </c>
      <c r="G5318" s="34"/>
      <c r="H5318" s="1">
        <v>2593.1</v>
      </c>
      <c r="I5318" s="1">
        <f>IF(Tabel1[[#This Row],[Netto afname 2024 (LDN)]]-Tabel1[[#This Row],[Wind profiel]]&lt;0,0,Tabel1[[#This Row],[Netto afname 2024 (LDN)]]-Tabel1[[#This Row],[Wind profiel]])</f>
        <v>0</v>
      </c>
      <c r="J5318" s="1">
        <f>Tabel1[[#This Row],[Wind profiel]]-Tabel1[[#This Row],[Netto afname 2024 (LDN)]]</f>
        <v>2477.3647499999997</v>
      </c>
    </row>
    <row r="5319" spans="1:10" x14ac:dyDescent="0.2">
      <c r="A5319">
        <f t="shared" si="167"/>
        <v>8</v>
      </c>
      <c r="B5319" t="s">
        <v>5317</v>
      </c>
      <c r="C5319" s="1">
        <v>36.467999999999996</v>
      </c>
      <c r="D5319" s="1">
        <v>28.232971372161895</v>
      </c>
      <c r="E5319" s="1">
        <v>266</v>
      </c>
      <c r="F5319" s="1">
        <f t="shared" si="168"/>
        <v>274.23502862783812</v>
      </c>
      <c r="G5319" s="34"/>
      <c r="H5319" s="1">
        <v>1825.3</v>
      </c>
      <c r="I5319" s="1">
        <f>IF(Tabel1[[#This Row],[Netto afname 2024 (LDN)]]-Tabel1[[#This Row],[Wind profiel]]&lt;0,0,Tabel1[[#This Row],[Netto afname 2024 (LDN)]]-Tabel1[[#This Row],[Wind profiel]])</f>
        <v>0</v>
      </c>
      <c r="J5319" s="1">
        <f>Tabel1[[#This Row],[Wind profiel]]-Tabel1[[#This Row],[Netto afname 2024 (LDN)]]</f>
        <v>1788.8319999999999</v>
      </c>
    </row>
    <row r="5320" spans="1:10" x14ac:dyDescent="0.2">
      <c r="A5320">
        <f t="shared" si="167"/>
        <v>8</v>
      </c>
      <c r="B5320" t="s">
        <v>5318</v>
      </c>
      <c r="C5320" s="1">
        <v>2.9377</v>
      </c>
      <c r="D5320" s="1">
        <v>120.53307008884502</v>
      </c>
      <c r="E5320" s="1">
        <v>358.48</v>
      </c>
      <c r="F5320" s="1">
        <f t="shared" si="168"/>
        <v>240.884629911155</v>
      </c>
      <c r="G5320" s="34"/>
      <c r="H5320" s="1">
        <v>2383.4</v>
      </c>
      <c r="I5320" s="1">
        <f>IF(Tabel1[[#This Row],[Netto afname 2024 (LDN)]]-Tabel1[[#This Row],[Wind profiel]]&lt;0,0,Tabel1[[#This Row],[Netto afname 2024 (LDN)]]-Tabel1[[#This Row],[Wind profiel]])</f>
        <v>0</v>
      </c>
      <c r="J5320" s="1">
        <f>Tabel1[[#This Row],[Wind profiel]]-Tabel1[[#This Row],[Netto afname 2024 (LDN)]]</f>
        <v>2380.4623000000001</v>
      </c>
    </row>
    <row r="5321" spans="1:10" x14ac:dyDescent="0.2">
      <c r="A5321">
        <f t="shared" si="167"/>
        <v>8</v>
      </c>
      <c r="B5321" t="s">
        <v>5319</v>
      </c>
      <c r="C5321" s="1">
        <v>59.311150000000005</v>
      </c>
      <c r="D5321" s="1">
        <v>64.807502467917075</v>
      </c>
      <c r="E5321" s="1">
        <v>229.12</v>
      </c>
      <c r="F5321" s="1">
        <f t="shared" si="168"/>
        <v>223.62364753208294</v>
      </c>
      <c r="G5321" s="34"/>
      <c r="H5321" s="1">
        <v>3181.8</v>
      </c>
      <c r="I5321" s="1">
        <f>IF(Tabel1[[#This Row],[Netto afname 2024 (LDN)]]-Tabel1[[#This Row],[Wind profiel]]&lt;0,0,Tabel1[[#This Row],[Netto afname 2024 (LDN)]]-Tabel1[[#This Row],[Wind profiel]])</f>
        <v>0</v>
      </c>
      <c r="J5321" s="1">
        <f>Tabel1[[#This Row],[Wind profiel]]-Tabel1[[#This Row],[Netto afname 2024 (LDN)]]</f>
        <v>3122.4888500000002</v>
      </c>
    </row>
    <row r="5322" spans="1:10" x14ac:dyDescent="0.2">
      <c r="A5322">
        <f t="shared" si="167"/>
        <v>8</v>
      </c>
      <c r="B5322" t="s">
        <v>5320</v>
      </c>
      <c r="C5322" s="1">
        <v>34.99915</v>
      </c>
      <c r="D5322" s="1">
        <v>121.07601184600198</v>
      </c>
      <c r="E5322" s="1">
        <v>308.64</v>
      </c>
      <c r="F5322" s="1">
        <f t="shared" si="168"/>
        <v>222.56313815399801</v>
      </c>
      <c r="G5322" s="34"/>
      <c r="H5322" s="1">
        <v>2366.8000000000002</v>
      </c>
      <c r="I5322" s="1">
        <f>IF(Tabel1[[#This Row],[Netto afname 2024 (LDN)]]-Tabel1[[#This Row],[Wind profiel]]&lt;0,0,Tabel1[[#This Row],[Netto afname 2024 (LDN)]]-Tabel1[[#This Row],[Wind profiel]])</f>
        <v>0</v>
      </c>
      <c r="J5322" s="1">
        <f>Tabel1[[#This Row],[Wind profiel]]-Tabel1[[#This Row],[Netto afname 2024 (LDN)]]</f>
        <v>2331.8008500000001</v>
      </c>
    </row>
    <row r="5323" spans="1:10" x14ac:dyDescent="0.2">
      <c r="A5323">
        <f t="shared" si="167"/>
        <v>8</v>
      </c>
      <c r="B5323" t="s">
        <v>5321</v>
      </c>
      <c r="C5323" s="1">
        <v>86.408900000000003</v>
      </c>
      <c r="D5323" s="1">
        <v>14.313919052319843</v>
      </c>
      <c r="E5323" s="1">
        <v>152.72</v>
      </c>
      <c r="F5323" s="1">
        <f t="shared" si="168"/>
        <v>224.81498094768014</v>
      </c>
      <c r="G5323" s="34"/>
      <c r="H5323" s="1">
        <v>1710.7</v>
      </c>
      <c r="I5323" s="1">
        <f>IF(Tabel1[[#This Row],[Netto afname 2024 (LDN)]]-Tabel1[[#This Row],[Wind profiel]]&lt;0,0,Tabel1[[#This Row],[Netto afname 2024 (LDN)]]-Tabel1[[#This Row],[Wind profiel]])</f>
        <v>0</v>
      </c>
      <c r="J5323" s="1">
        <f>Tabel1[[#This Row],[Wind profiel]]-Tabel1[[#This Row],[Netto afname 2024 (LDN)]]</f>
        <v>1624.2911000000001</v>
      </c>
    </row>
    <row r="5324" spans="1:10" x14ac:dyDescent="0.2">
      <c r="A5324">
        <f t="shared" si="167"/>
        <v>8</v>
      </c>
      <c r="B5324" t="s">
        <v>5322</v>
      </c>
      <c r="C5324" s="1">
        <v>93.651849999999996</v>
      </c>
      <c r="D5324" s="1">
        <v>0.54294175715695947</v>
      </c>
      <c r="E5324" s="1">
        <v>129.04000000000002</v>
      </c>
      <c r="F5324" s="1">
        <f t="shared" si="168"/>
        <v>222.14890824284305</v>
      </c>
      <c r="G5324" s="34"/>
      <c r="H5324" s="1">
        <v>1347.8</v>
      </c>
      <c r="I5324" s="1">
        <f>IF(Tabel1[[#This Row],[Netto afname 2024 (LDN)]]-Tabel1[[#This Row],[Wind profiel]]&lt;0,0,Tabel1[[#This Row],[Netto afname 2024 (LDN)]]-Tabel1[[#This Row],[Wind profiel]])</f>
        <v>0</v>
      </c>
      <c r="J5324" s="1">
        <f>Tabel1[[#This Row],[Wind profiel]]-Tabel1[[#This Row],[Netto afname 2024 (LDN)]]</f>
        <v>1254.14815</v>
      </c>
    </row>
    <row r="5325" spans="1:10" x14ac:dyDescent="0.2">
      <c r="A5325">
        <f t="shared" si="167"/>
        <v>8</v>
      </c>
      <c r="B5325" t="s">
        <v>5323</v>
      </c>
      <c r="C5325" s="1">
        <v>145.11225000000002</v>
      </c>
      <c r="D5325" s="1">
        <v>0</v>
      </c>
      <c r="E5325" s="1">
        <v>77.28</v>
      </c>
      <c r="F5325" s="1">
        <f t="shared" si="168"/>
        <v>222.39225000000002</v>
      </c>
      <c r="G5325" s="34"/>
      <c r="H5325" s="1">
        <v>1198.7</v>
      </c>
      <c r="I5325" s="1">
        <f>IF(Tabel1[[#This Row],[Netto afname 2024 (LDN)]]-Tabel1[[#This Row],[Wind profiel]]&lt;0,0,Tabel1[[#This Row],[Netto afname 2024 (LDN)]]-Tabel1[[#This Row],[Wind profiel]])</f>
        <v>0</v>
      </c>
      <c r="J5325" s="1">
        <f>Tabel1[[#This Row],[Wind profiel]]-Tabel1[[#This Row],[Netto afname 2024 (LDN)]]</f>
        <v>1053.5877500000001</v>
      </c>
    </row>
    <row r="5326" spans="1:10" x14ac:dyDescent="0.2">
      <c r="A5326">
        <f t="shared" si="167"/>
        <v>8</v>
      </c>
      <c r="B5326" t="s">
        <v>5324</v>
      </c>
      <c r="C5326" s="1">
        <v>197.73760000000001</v>
      </c>
      <c r="D5326" s="1">
        <v>0</v>
      </c>
      <c r="E5326" s="1">
        <v>18.32</v>
      </c>
      <c r="F5326" s="1">
        <f t="shared" si="168"/>
        <v>216.05760000000001</v>
      </c>
      <c r="G5326" s="34"/>
      <c r="H5326" s="1">
        <v>436.2</v>
      </c>
      <c r="I5326" s="1">
        <f>IF(Tabel1[[#This Row],[Netto afname 2024 (LDN)]]-Tabel1[[#This Row],[Wind profiel]]&lt;0,0,Tabel1[[#This Row],[Netto afname 2024 (LDN)]]-Tabel1[[#This Row],[Wind profiel]])</f>
        <v>0</v>
      </c>
      <c r="J5326" s="1">
        <f>Tabel1[[#This Row],[Wind profiel]]-Tabel1[[#This Row],[Netto afname 2024 (LDN)]]</f>
        <v>238.46239999999997</v>
      </c>
    </row>
    <row r="5327" spans="1:10" x14ac:dyDescent="0.2">
      <c r="A5327">
        <f t="shared" si="167"/>
        <v>8</v>
      </c>
      <c r="B5327" t="s">
        <v>5325</v>
      </c>
      <c r="C5327" s="1">
        <v>197.63629999999998</v>
      </c>
      <c r="D5327" s="1">
        <v>0</v>
      </c>
      <c r="E5327" s="1">
        <v>0.32</v>
      </c>
      <c r="F5327" s="1">
        <f t="shared" si="168"/>
        <v>197.95629999999997</v>
      </c>
      <c r="G5327" s="34"/>
      <c r="H5327" s="1">
        <v>18.7</v>
      </c>
      <c r="I5327" s="1">
        <f>IF(Tabel1[[#This Row],[Netto afname 2024 (LDN)]]-Tabel1[[#This Row],[Wind profiel]]&lt;0,0,Tabel1[[#This Row],[Netto afname 2024 (LDN)]]-Tabel1[[#This Row],[Wind profiel]])</f>
        <v>178.93629999999999</v>
      </c>
      <c r="J5327" s="1">
        <f>Tabel1[[#This Row],[Wind profiel]]-Tabel1[[#This Row],[Netto afname 2024 (LDN)]]</f>
        <v>-178.93629999999999</v>
      </c>
    </row>
    <row r="5328" spans="1:10" x14ac:dyDescent="0.2">
      <c r="A5328">
        <f t="shared" si="167"/>
        <v>8</v>
      </c>
      <c r="B5328" t="s">
        <v>5326</v>
      </c>
      <c r="C5328" s="1">
        <v>192.52065000000002</v>
      </c>
      <c r="D5328" s="1">
        <v>0</v>
      </c>
      <c r="E5328" s="1">
        <v>0</v>
      </c>
      <c r="F5328" s="1">
        <f t="shared" si="168"/>
        <v>192.52065000000002</v>
      </c>
      <c r="G5328" s="34"/>
      <c r="H5328" s="1">
        <v>11.3</v>
      </c>
      <c r="I5328" s="1">
        <f>IF(Tabel1[[#This Row],[Netto afname 2024 (LDN)]]-Tabel1[[#This Row],[Wind profiel]]&lt;0,0,Tabel1[[#This Row],[Netto afname 2024 (LDN)]]-Tabel1[[#This Row],[Wind profiel]])</f>
        <v>181.22065000000001</v>
      </c>
      <c r="J5328" s="1">
        <f>Tabel1[[#This Row],[Wind profiel]]-Tabel1[[#This Row],[Netto afname 2024 (LDN)]]</f>
        <v>-181.22065000000001</v>
      </c>
    </row>
    <row r="5329" spans="1:10" x14ac:dyDescent="0.2">
      <c r="A5329">
        <f t="shared" si="167"/>
        <v>8</v>
      </c>
      <c r="B5329" t="s">
        <v>5327</v>
      </c>
      <c r="C5329" s="1">
        <v>192.31805</v>
      </c>
      <c r="D5329" s="1">
        <v>0</v>
      </c>
      <c r="E5329" s="1">
        <v>0</v>
      </c>
      <c r="F5329" s="1">
        <f t="shared" si="168"/>
        <v>192.31805</v>
      </c>
      <c r="G5329" s="34"/>
      <c r="H5329" s="1">
        <v>200.2</v>
      </c>
      <c r="I5329" s="1">
        <f>IF(Tabel1[[#This Row],[Netto afname 2024 (LDN)]]-Tabel1[[#This Row],[Wind profiel]]&lt;0,0,Tabel1[[#This Row],[Netto afname 2024 (LDN)]]-Tabel1[[#This Row],[Wind profiel]])</f>
        <v>0</v>
      </c>
      <c r="J5329" s="1">
        <f>Tabel1[[#This Row],[Wind profiel]]-Tabel1[[#This Row],[Netto afname 2024 (LDN)]]</f>
        <v>7.8819499999999891</v>
      </c>
    </row>
    <row r="5330" spans="1:10" x14ac:dyDescent="0.2">
      <c r="A5330">
        <f t="shared" si="167"/>
        <v>8</v>
      </c>
      <c r="B5330" t="s">
        <v>5328</v>
      </c>
      <c r="C5330" s="1">
        <v>188.82319999999999</v>
      </c>
      <c r="D5330" s="1">
        <v>0</v>
      </c>
      <c r="E5330" s="1">
        <v>0</v>
      </c>
      <c r="F5330" s="1">
        <f t="shared" si="168"/>
        <v>188.82319999999999</v>
      </c>
      <c r="G5330" s="34"/>
      <c r="H5330" s="1">
        <v>323.8</v>
      </c>
      <c r="I5330" s="1">
        <f>IF(Tabel1[[#This Row],[Netto afname 2024 (LDN)]]-Tabel1[[#This Row],[Wind profiel]]&lt;0,0,Tabel1[[#This Row],[Netto afname 2024 (LDN)]]-Tabel1[[#This Row],[Wind profiel]])</f>
        <v>0</v>
      </c>
      <c r="J5330" s="1">
        <f>Tabel1[[#This Row],[Wind profiel]]-Tabel1[[#This Row],[Netto afname 2024 (LDN)]]</f>
        <v>134.97680000000003</v>
      </c>
    </row>
    <row r="5331" spans="1:10" x14ac:dyDescent="0.2">
      <c r="A5331">
        <f t="shared" si="167"/>
        <v>8</v>
      </c>
      <c r="B5331" t="s">
        <v>5329</v>
      </c>
      <c r="C5331" s="1">
        <v>185.12574999999998</v>
      </c>
      <c r="D5331" s="1">
        <v>0</v>
      </c>
      <c r="E5331" s="1">
        <v>0</v>
      </c>
      <c r="F5331" s="1">
        <f t="shared" si="168"/>
        <v>185.12574999999998</v>
      </c>
      <c r="G5331" s="34"/>
      <c r="H5331" s="1">
        <v>424.5</v>
      </c>
      <c r="I5331" s="1">
        <f>IF(Tabel1[[#This Row],[Netto afname 2024 (LDN)]]-Tabel1[[#This Row],[Wind profiel]]&lt;0,0,Tabel1[[#This Row],[Netto afname 2024 (LDN)]]-Tabel1[[#This Row],[Wind profiel]])</f>
        <v>0</v>
      </c>
      <c r="J5331" s="1">
        <f>Tabel1[[#This Row],[Wind profiel]]-Tabel1[[#This Row],[Netto afname 2024 (LDN)]]</f>
        <v>239.37425000000002</v>
      </c>
    </row>
    <row r="5332" spans="1:10" x14ac:dyDescent="0.2">
      <c r="A5332">
        <f t="shared" si="167"/>
        <v>8</v>
      </c>
      <c r="B5332" t="s">
        <v>5330</v>
      </c>
      <c r="C5332" s="1">
        <v>171.85545000000002</v>
      </c>
      <c r="D5332" s="1">
        <v>0</v>
      </c>
      <c r="E5332" s="1">
        <v>0</v>
      </c>
      <c r="F5332" s="1">
        <f t="shared" si="168"/>
        <v>171.85545000000002</v>
      </c>
      <c r="G5332" s="34"/>
      <c r="H5332" s="1">
        <v>775.2</v>
      </c>
      <c r="I5332" s="1">
        <f>IF(Tabel1[[#This Row],[Netto afname 2024 (LDN)]]-Tabel1[[#This Row],[Wind profiel]]&lt;0,0,Tabel1[[#This Row],[Netto afname 2024 (LDN)]]-Tabel1[[#This Row],[Wind profiel]])</f>
        <v>0</v>
      </c>
      <c r="J5332" s="1">
        <f>Tabel1[[#This Row],[Wind profiel]]-Tabel1[[#This Row],[Netto afname 2024 (LDN)]]</f>
        <v>603.34455000000003</v>
      </c>
    </row>
    <row r="5333" spans="1:10" x14ac:dyDescent="0.2">
      <c r="A5333">
        <f t="shared" si="167"/>
        <v>8</v>
      </c>
      <c r="B5333" t="s">
        <v>5331</v>
      </c>
      <c r="C5333" s="1">
        <v>168.86709999999999</v>
      </c>
      <c r="D5333" s="1">
        <v>0</v>
      </c>
      <c r="E5333" s="1">
        <v>0</v>
      </c>
      <c r="F5333" s="1">
        <f t="shared" si="168"/>
        <v>168.86709999999999</v>
      </c>
      <c r="G5333" s="34"/>
      <c r="H5333" s="1">
        <v>1014.9</v>
      </c>
      <c r="I5333" s="1">
        <f>IF(Tabel1[[#This Row],[Netto afname 2024 (LDN)]]-Tabel1[[#This Row],[Wind profiel]]&lt;0,0,Tabel1[[#This Row],[Netto afname 2024 (LDN)]]-Tabel1[[#This Row],[Wind profiel]])</f>
        <v>0</v>
      </c>
      <c r="J5333" s="1">
        <f>Tabel1[[#This Row],[Wind profiel]]-Tabel1[[#This Row],[Netto afname 2024 (LDN)]]</f>
        <v>846.03289999999993</v>
      </c>
    </row>
    <row r="5334" spans="1:10" x14ac:dyDescent="0.2">
      <c r="A5334">
        <f t="shared" si="167"/>
        <v>8</v>
      </c>
      <c r="B5334" t="s">
        <v>5332</v>
      </c>
      <c r="C5334" s="1">
        <v>175.09705</v>
      </c>
      <c r="D5334" s="1">
        <v>0</v>
      </c>
      <c r="E5334" s="1">
        <v>0</v>
      </c>
      <c r="F5334" s="1">
        <f t="shared" si="168"/>
        <v>175.09705</v>
      </c>
      <c r="G5334" s="34"/>
      <c r="H5334" s="1">
        <v>983.9</v>
      </c>
      <c r="I5334" s="1">
        <f>IF(Tabel1[[#This Row],[Netto afname 2024 (LDN)]]-Tabel1[[#This Row],[Wind profiel]]&lt;0,0,Tabel1[[#This Row],[Netto afname 2024 (LDN)]]-Tabel1[[#This Row],[Wind profiel]])</f>
        <v>0</v>
      </c>
      <c r="J5334" s="1">
        <f>Tabel1[[#This Row],[Wind profiel]]-Tabel1[[#This Row],[Netto afname 2024 (LDN)]]</f>
        <v>808.80295000000001</v>
      </c>
    </row>
    <row r="5335" spans="1:10" x14ac:dyDescent="0.2">
      <c r="A5335">
        <f t="shared" si="167"/>
        <v>8</v>
      </c>
      <c r="B5335" t="s">
        <v>5333</v>
      </c>
      <c r="C5335" s="1">
        <v>163.04235</v>
      </c>
      <c r="D5335" s="1">
        <v>0</v>
      </c>
      <c r="E5335" s="1">
        <v>0</v>
      </c>
      <c r="F5335" s="1">
        <f t="shared" si="168"/>
        <v>163.04235</v>
      </c>
      <c r="G5335" s="34"/>
      <c r="H5335" s="1">
        <v>1060.7</v>
      </c>
      <c r="I5335" s="1">
        <f>IF(Tabel1[[#This Row],[Netto afname 2024 (LDN)]]-Tabel1[[#This Row],[Wind profiel]]&lt;0,0,Tabel1[[#This Row],[Netto afname 2024 (LDN)]]-Tabel1[[#This Row],[Wind profiel]])</f>
        <v>0</v>
      </c>
      <c r="J5335" s="1">
        <f>Tabel1[[#This Row],[Wind profiel]]-Tabel1[[#This Row],[Netto afname 2024 (LDN)]]</f>
        <v>897.6576500000001</v>
      </c>
    </row>
    <row r="5336" spans="1:10" x14ac:dyDescent="0.2">
      <c r="A5336">
        <f t="shared" si="167"/>
        <v>8</v>
      </c>
      <c r="B5336" t="s">
        <v>5334</v>
      </c>
      <c r="C5336" s="1">
        <v>156.66045</v>
      </c>
      <c r="D5336" s="1">
        <v>0</v>
      </c>
      <c r="E5336" s="1">
        <v>8.8000000000000007</v>
      </c>
      <c r="F5336" s="1">
        <f t="shared" si="168"/>
        <v>165.46045000000001</v>
      </c>
      <c r="G5336" s="34"/>
      <c r="H5336" s="1">
        <v>1045.5</v>
      </c>
      <c r="I5336" s="1">
        <f>IF(Tabel1[[#This Row],[Netto afname 2024 (LDN)]]-Tabel1[[#This Row],[Wind profiel]]&lt;0,0,Tabel1[[#This Row],[Netto afname 2024 (LDN)]]-Tabel1[[#This Row],[Wind profiel]])</f>
        <v>0</v>
      </c>
      <c r="J5336" s="1">
        <f>Tabel1[[#This Row],[Wind profiel]]-Tabel1[[#This Row],[Netto afname 2024 (LDN)]]</f>
        <v>888.83955000000003</v>
      </c>
    </row>
    <row r="5337" spans="1:10" x14ac:dyDescent="0.2">
      <c r="A5337">
        <f t="shared" si="167"/>
        <v>8</v>
      </c>
      <c r="B5337" t="s">
        <v>5335</v>
      </c>
      <c r="C5337" s="1">
        <v>82.458200000000005</v>
      </c>
      <c r="D5337" s="1">
        <v>0</v>
      </c>
      <c r="E5337" s="1">
        <v>73.84</v>
      </c>
      <c r="F5337" s="1">
        <f t="shared" si="168"/>
        <v>156.29820000000001</v>
      </c>
      <c r="G5337" s="34"/>
      <c r="H5337" s="1">
        <v>1051.4000000000001</v>
      </c>
      <c r="I5337" s="1">
        <f>IF(Tabel1[[#This Row],[Netto afname 2024 (LDN)]]-Tabel1[[#This Row],[Wind profiel]]&lt;0,0,Tabel1[[#This Row],[Netto afname 2024 (LDN)]]-Tabel1[[#This Row],[Wind profiel]])</f>
        <v>0</v>
      </c>
      <c r="J5337" s="1">
        <f>Tabel1[[#This Row],[Wind profiel]]-Tabel1[[#This Row],[Netto afname 2024 (LDN)]]</f>
        <v>968.94180000000006</v>
      </c>
    </row>
    <row r="5338" spans="1:10" x14ac:dyDescent="0.2">
      <c r="A5338">
        <f t="shared" si="167"/>
        <v>8</v>
      </c>
      <c r="B5338" t="s">
        <v>5336</v>
      </c>
      <c r="C5338" s="1">
        <v>13.219650000000001</v>
      </c>
      <c r="D5338" s="1">
        <v>25.320829220138201</v>
      </c>
      <c r="E5338" s="1">
        <v>171.04</v>
      </c>
      <c r="F5338" s="1">
        <f t="shared" si="168"/>
        <v>158.9388207798618</v>
      </c>
      <c r="G5338" s="34"/>
      <c r="H5338" s="1">
        <v>922.2</v>
      </c>
      <c r="I5338" s="1">
        <f>IF(Tabel1[[#This Row],[Netto afname 2024 (LDN)]]-Tabel1[[#This Row],[Wind profiel]]&lt;0,0,Tabel1[[#This Row],[Netto afname 2024 (LDN)]]-Tabel1[[#This Row],[Wind profiel]])</f>
        <v>0</v>
      </c>
      <c r="J5338" s="1">
        <f>Tabel1[[#This Row],[Wind profiel]]-Tabel1[[#This Row],[Netto afname 2024 (LDN)]]</f>
        <v>908.98035000000004</v>
      </c>
    </row>
    <row r="5339" spans="1:10" x14ac:dyDescent="0.2">
      <c r="A5339">
        <f t="shared" si="167"/>
        <v>8</v>
      </c>
      <c r="B5339" t="s">
        <v>5337</v>
      </c>
      <c r="C5339" s="1">
        <v>6.0273500000000002</v>
      </c>
      <c r="D5339" s="1">
        <v>93.237907206317871</v>
      </c>
      <c r="E5339" s="1">
        <v>251.44</v>
      </c>
      <c r="F5339" s="1">
        <f t="shared" si="168"/>
        <v>164.22944279368215</v>
      </c>
      <c r="G5339" s="34"/>
      <c r="H5339" s="1">
        <v>572.79999999999995</v>
      </c>
      <c r="I5339" s="1">
        <f>IF(Tabel1[[#This Row],[Netto afname 2024 (LDN)]]-Tabel1[[#This Row],[Wind profiel]]&lt;0,0,Tabel1[[#This Row],[Netto afname 2024 (LDN)]]-Tabel1[[#This Row],[Wind profiel]])</f>
        <v>0</v>
      </c>
      <c r="J5339" s="1">
        <f>Tabel1[[#This Row],[Wind profiel]]-Tabel1[[#This Row],[Netto afname 2024 (LDN)]]</f>
        <v>566.77265</v>
      </c>
    </row>
    <row r="5340" spans="1:10" x14ac:dyDescent="0.2">
      <c r="A5340">
        <f t="shared" si="167"/>
        <v>8</v>
      </c>
      <c r="B5340" t="s">
        <v>5338</v>
      </c>
      <c r="C5340" s="1">
        <v>0.45584999999999998</v>
      </c>
      <c r="D5340" s="1">
        <v>93.780848963474824</v>
      </c>
      <c r="E5340" s="1">
        <v>269.52</v>
      </c>
      <c r="F5340" s="1">
        <f t="shared" si="168"/>
        <v>176.19500103652516</v>
      </c>
      <c r="G5340" s="34"/>
      <c r="H5340" s="1">
        <v>375.2</v>
      </c>
      <c r="I5340" s="1">
        <f>IF(Tabel1[[#This Row],[Netto afname 2024 (LDN)]]-Tabel1[[#This Row],[Wind profiel]]&lt;0,0,Tabel1[[#This Row],[Netto afname 2024 (LDN)]]-Tabel1[[#This Row],[Wind profiel]])</f>
        <v>0</v>
      </c>
      <c r="J5340" s="1">
        <f>Tabel1[[#This Row],[Wind profiel]]-Tabel1[[#This Row],[Netto afname 2024 (LDN)]]</f>
        <v>374.74414999999999</v>
      </c>
    </row>
    <row r="5341" spans="1:10" x14ac:dyDescent="0.2">
      <c r="A5341">
        <f t="shared" si="167"/>
        <v>8</v>
      </c>
      <c r="B5341" t="s">
        <v>5339</v>
      </c>
      <c r="C5341" s="1">
        <v>0</v>
      </c>
      <c r="D5341" s="1">
        <v>163.47482724580453</v>
      </c>
      <c r="E5341" s="1">
        <v>345.35999999999996</v>
      </c>
      <c r="F5341" s="1">
        <f t="shared" si="168"/>
        <v>181.88517275419542</v>
      </c>
      <c r="G5341" s="34"/>
      <c r="H5341" s="1">
        <v>446.6</v>
      </c>
      <c r="I5341" s="1">
        <f>IF(Tabel1[[#This Row],[Netto afname 2024 (LDN)]]-Tabel1[[#This Row],[Wind profiel]]&lt;0,0,Tabel1[[#This Row],[Netto afname 2024 (LDN)]]-Tabel1[[#This Row],[Wind profiel]])</f>
        <v>0</v>
      </c>
      <c r="J5341" s="1">
        <f>Tabel1[[#This Row],[Wind profiel]]-Tabel1[[#This Row],[Netto afname 2024 (LDN)]]</f>
        <v>446.6</v>
      </c>
    </row>
    <row r="5342" spans="1:10" x14ac:dyDescent="0.2">
      <c r="A5342">
        <f t="shared" si="167"/>
        <v>8</v>
      </c>
      <c r="B5342" t="s">
        <v>5340</v>
      </c>
      <c r="C5342" s="1">
        <v>1.4181999999999999</v>
      </c>
      <c r="D5342" s="1">
        <v>228.035538005923</v>
      </c>
      <c r="E5342" s="1">
        <v>417.44</v>
      </c>
      <c r="F5342" s="1">
        <f t="shared" si="168"/>
        <v>190.82266199407701</v>
      </c>
      <c r="G5342" s="34"/>
      <c r="H5342" s="1">
        <v>529.5</v>
      </c>
      <c r="I5342" s="1">
        <f>IF(Tabel1[[#This Row],[Netto afname 2024 (LDN)]]-Tabel1[[#This Row],[Wind profiel]]&lt;0,0,Tabel1[[#This Row],[Netto afname 2024 (LDN)]]-Tabel1[[#This Row],[Wind profiel]])</f>
        <v>0</v>
      </c>
      <c r="J5342" s="1">
        <f>Tabel1[[#This Row],[Wind profiel]]-Tabel1[[#This Row],[Netto afname 2024 (LDN)]]</f>
        <v>528.08180000000004</v>
      </c>
    </row>
    <row r="5343" spans="1:10" x14ac:dyDescent="0.2">
      <c r="A5343">
        <f t="shared" si="167"/>
        <v>8</v>
      </c>
      <c r="B5343" t="s">
        <v>5341</v>
      </c>
      <c r="C5343" s="1">
        <v>3.1403000000000003</v>
      </c>
      <c r="D5343" s="1">
        <v>219.24975320829219</v>
      </c>
      <c r="E5343" s="1">
        <v>410.48</v>
      </c>
      <c r="F5343" s="1">
        <f t="shared" si="168"/>
        <v>194.37054679170785</v>
      </c>
      <c r="G5343" s="34"/>
      <c r="H5343" s="1">
        <v>669.4</v>
      </c>
      <c r="I5343" s="1">
        <f>IF(Tabel1[[#This Row],[Netto afname 2024 (LDN)]]-Tabel1[[#This Row],[Wind profiel]]&lt;0,0,Tabel1[[#This Row],[Netto afname 2024 (LDN)]]-Tabel1[[#This Row],[Wind profiel]])</f>
        <v>0</v>
      </c>
      <c r="J5343" s="1">
        <f>Tabel1[[#This Row],[Wind profiel]]-Tabel1[[#This Row],[Netto afname 2024 (LDN)]]</f>
        <v>666.25969999999995</v>
      </c>
    </row>
    <row r="5344" spans="1:10" x14ac:dyDescent="0.2">
      <c r="A5344">
        <f t="shared" si="167"/>
        <v>8</v>
      </c>
      <c r="B5344" t="s">
        <v>5342</v>
      </c>
      <c r="C5344" s="1">
        <v>0.60780000000000001</v>
      </c>
      <c r="D5344" s="1">
        <v>217.02862783810465</v>
      </c>
      <c r="E5344" s="1">
        <v>411.04</v>
      </c>
      <c r="F5344" s="1">
        <f t="shared" si="168"/>
        <v>194.61917216189536</v>
      </c>
      <c r="G5344" s="34"/>
      <c r="H5344" s="1">
        <v>756.3</v>
      </c>
      <c r="I5344" s="1">
        <f>IF(Tabel1[[#This Row],[Netto afname 2024 (LDN)]]-Tabel1[[#This Row],[Wind profiel]]&lt;0,0,Tabel1[[#This Row],[Netto afname 2024 (LDN)]]-Tabel1[[#This Row],[Wind profiel]])</f>
        <v>0</v>
      </c>
      <c r="J5344" s="1">
        <f>Tabel1[[#This Row],[Wind profiel]]-Tabel1[[#This Row],[Netto afname 2024 (LDN)]]</f>
        <v>755.69219999999996</v>
      </c>
    </row>
    <row r="5345" spans="1:10" x14ac:dyDescent="0.2">
      <c r="A5345">
        <f t="shared" si="167"/>
        <v>8</v>
      </c>
      <c r="B5345" t="s">
        <v>5343</v>
      </c>
      <c r="C5345" s="1">
        <v>0</v>
      </c>
      <c r="D5345" s="1">
        <v>196.34748272458046</v>
      </c>
      <c r="E5345" s="1">
        <v>390.16</v>
      </c>
      <c r="F5345" s="1">
        <f t="shared" si="168"/>
        <v>193.81251727541957</v>
      </c>
      <c r="G5345" s="34"/>
      <c r="H5345" s="1">
        <v>786.7</v>
      </c>
      <c r="I5345" s="1">
        <f>IF(Tabel1[[#This Row],[Netto afname 2024 (LDN)]]-Tabel1[[#This Row],[Wind profiel]]&lt;0,0,Tabel1[[#This Row],[Netto afname 2024 (LDN)]]-Tabel1[[#This Row],[Wind profiel]])</f>
        <v>0</v>
      </c>
      <c r="J5345" s="1">
        <f>Tabel1[[#This Row],[Wind profiel]]-Tabel1[[#This Row],[Netto afname 2024 (LDN)]]</f>
        <v>786.7</v>
      </c>
    </row>
    <row r="5346" spans="1:10" x14ac:dyDescent="0.2">
      <c r="A5346">
        <f t="shared" si="167"/>
        <v>8</v>
      </c>
      <c r="B5346" t="s">
        <v>5344</v>
      </c>
      <c r="C5346" s="1">
        <v>2.9377</v>
      </c>
      <c r="D5346" s="1">
        <v>88.055281342546891</v>
      </c>
      <c r="E5346" s="1">
        <v>271.52</v>
      </c>
      <c r="F5346" s="1">
        <f t="shared" si="168"/>
        <v>186.4024186574531</v>
      </c>
      <c r="G5346" s="34"/>
      <c r="H5346" s="1">
        <v>893.5</v>
      </c>
      <c r="I5346" s="1">
        <f>IF(Tabel1[[#This Row],[Netto afname 2024 (LDN)]]-Tabel1[[#This Row],[Wind profiel]]&lt;0,0,Tabel1[[#This Row],[Netto afname 2024 (LDN)]]-Tabel1[[#This Row],[Wind profiel]])</f>
        <v>0</v>
      </c>
      <c r="J5346" s="1">
        <f>Tabel1[[#This Row],[Wind profiel]]-Tabel1[[#This Row],[Netto afname 2024 (LDN)]]</f>
        <v>890.56230000000005</v>
      </c>
    </row>
    <row r="5347" spans="1:10" x14ac:dyDescent="0.2">
      <c r="A5347">
        <f t="shared" si="167"/>
        <v>8</v>
      </c>
      <c r="B5347" t="s">
        <v>5345</v>
      </c>
      <c r="C5347" s="1">
        <v>55.714999999999996</v>
      </c>
      <c r="D5347" s="1">
        <v>5.8242843040473842</v>
      </c>
      <c r="E5347" s="1">
        <v>136.23999999999998</v>
      </c>
      <c r="F5347" s="1">
        <f t="shared" si="168"/>
        <v>186.1307156959526</v>
      </c>
      <c r="G5347" s="34"/>
      <c r="H5347" s="1">
        <v>1201.0999999999999</v>
      </c>
      <c r="I5347" s="1">
        <f>IF(Tabel1[[#This Row],[Netto afname 2024 (LDN)]]-Tabel1[[#This Row],[Wind profiel]]&lt;0,0,Tabel1[[#This Row],[Netto afname 2024 (LDN)]]-Tabel1[[#This Row],[Wind profiel]])</f>
        <v>0</v>
      </c>
      <c r="J5347" s="1">
        <f>Tabel1[[#This Row],[Wind profiel]]-Tabel1[[#This Row],[Netto afname 2024 (LDN)]]</f>
        <v>1145.385</v>
      </c>
    </row>
    <row r="5348" spans="1:10" x14ac:dyDescent="0.2">
      <c r="A5348">
        <f t="shared" si="167"/>
        <v>8</v>
      </c>
      <c r="B5348" t="s">
        <v>5346</v>
      </c>
      <c r="C5348" s="1">
        <v>137.36279999999999</v>
      </c>
      <c r="D5348" s="1">
        <v>0</v>
      </c>
      <c r="E5348" s="1">
        <v>47.12</v>
      </c>
      <c r="F5348" s="1">
        <f t="shared" si="168"/>
        <v>184.4828</v>
      </c>
      <c r="G5348" s="34"/>
      <c r="H5348" s="1">
        <v>1101.9000000000001</v>
      </c>
      <c r="I5348" s="1">
        <f>IF(Tabel1[[#This Row],[Netto afname 2024 (LDN)]]-Tabel1[[#This Row],[Wind profiel]]&lt;0,0,Tabel1[[#This Row],[Netto afname 2024 (LDN)]]-Tabel1[[#This Row],[Wind profiel]])</f>
        <v>0</v>
      </c>
      <c r="J5348" s="1">
        <f>Tabel1[[#This Row],[Wind profiel]]-Tabel1[[#This Row],[Netto afname 2024 (LDN)]]</f>
        <v>964.5372000000001</v>
      </c>
    </row>
    <row r="5349" spans="1:10" x14ac:dyDescent="0.2">
      <c r="A5349">
        <f t="shared" si="167"/>
        <v>8</v>
      </c>
      <c r="B5349" t="s">
        <v>5347</v>
      </c>
      <c r="C5349" s="1">
        <v>154.63445000000002</v>
      </c>
      <c r="D5349" s="1">
        <v>0</v>
      </c>
      <c r="E5349" s="1">
        <v>33.119999999999997</v>
      </c>
      <c r="F5349" s="1">
        <f t="shared" si="168"/>
        <v>187.75445000000002</v>
      </c>
      <c r="G5349" s="34"/>
      <c r="H5349" s="1">
        <v>837.4</v>
      </c>
      <c r="I5349" s="1">
        <f>IF(Tabel1[[#This Row],[Netto afname 2024 (LDN)]]-Tabel1[[#This Row],[Wind profiel]]&lt;0,0,Tabel1[[#This Row],[Netto afname 2024 (LDN)]]-Tabel1[[#This Row],[Wind profiel]])</f>
        <v>0</v>
      </c>
      <c r="J5349" s="1">
        <f>Tabel1[[#This Row],[Wind profiel]]-Tabel1[[#This Row],[Netto afname 2024 (LDN)]]</f>
        <v>682.76554999999996</v>
      </c>
    </row>
    <row r="5350" spans="1:10" x14ac:dyDescent="0.2">
      <c r="A5350">
        <f t="shared" si="167"/>
        <v>8</v>
      </c>
      <c r="B5350" t="s">
        <v>5348</v>
      </c>
      <c r="C5350" s="1">
        <v>191.5583</v>
      </c>
      <c r="D5350" s="1">
        <v>0</v>
      </c>
      <c r="E5350" s="1">
        <v>4.4800000000000004</v>
      </c>
      <c r="F5350" s="1">
        <f t="shared" si="168"/>
        <v>196.03829999999999</v>
      </c>
      <c r="G5350" s="34"/>
      <c r="H5350" s="1">
        <v>652.1</v>
      </c>
      <c r="I5350" s="1">
        <f>IF(Tabel1[[#This Row],[Netto afname 2024 (LDN)]]-Tabel1[[#This Row],[Wind profiel]]&lt;0,0,Tabel1[[#This Row],[Netto afname 2024 (LDN)]]-Tabel1[[#This Row],[Wind profiel]])</f>
        <v>0</v>
      </c>
      <c r="J5350" s="1">
        <f>Tabel1[[#This Row],[Wind profiel]]-Tabel1[[#This Row],[Netto afname 2024 (LDN)]]</f>
        <v>460.54169999999999</v>
      </c>
    </row>
    <row r="5351" spans="1:10" x14ac:dyDescent="0.2">
      <c r="A5351">
        <f t="shared" si="167"/>
        <v>8</v>
      </c>
      <c r="B5351" t="s">
        <v>5349</v>
      </c>
      <c r="C5351" s="1">
        <v>198.8519</v>
      </c>
      <c r="D5351" s="1">
        <v>0</v>
      </c>
      <c r="E5351" s="1">
        <v>0</v>
      </c>
      <c r="F5351" s="1">
        <f t="shared" si="168"/>
        <v>198.8519</v>
      </c>
      <c r="G5351" s="34"/>
      <c r="H5351" s="1">
        <v>429</v>
      </c>
      <c r="I5351" s="1">
        <f>IF(Tabel1[[#This Row],[Netto afname 2024 (LDN)]]-Tabel1[[#This Row],[Wind profiel]]&lt;0,0,Tabel1[[#This Row],[Netto afname 2024 (LDN)]]-Tabel1[[#This Row],[Wind profiel]])</f>
        <v>0</v>
      </c>
      <c r="J5351" s="1">
        <f>Tabel1[[#This Row],[Wind profiel]]-Tabel1[[#This Row],[Netto afname 2024 (LDN)]]</f>
        <v>230.1481</v>
      </c>
    </row>
    <row r="5352" spans="1:10" x14ac:dyDescent="0.2">
      <c r="A5352">
        <f t="shared" si="167"/>
        <v>8</v>
      </c>
      <c r="B5352" t="s">
        <v>5350</v>
      </c>
      <c r="C5352" s="1">
        <v>196.11680000000001</v>
      </c>
      <c r="D5352" s="1">
        <v>0</v>
      </c>
      <c r="E5352" s="1">
        <v>0</v>
      </c>
      <c r="F5352" s="1">
        <f t="shared" si="168"/>
        <v>196.11680000000001</v>
      </c>
      <c r="G5352" s="34"/>
      <c r="H5352" s="1">
        <v>213.7</v>
      </c>
      <c r="I5352" s="1">
        <f>IF(Tabel1[[#This Row],[Netto afname 2024 (LDN)]]-Tabel1[[#This Row],[Wind profiel]]&lt;0,0,Tabel1[[#This Row],[Netto afname 2024 (LDN)]]-Tabel1[[#This Row],[Wind profiel]])</f>
        <v>0</v>
      </c>
      <c r="J5352" s="1">
        <f>Tabel1[[#This Row],[Wind profiel]]-Tabel1[[#This Row],[Netto afname 2024 (LDN)]]</f>
        <v>17.583199999999977</v>
      </c>
    </row>
    <row r="5353" spans="1:10" x14ac:dyDescent="0.2">
      <c r="A5353">
        <f t="shared" si="167"/>
        <v>8</v>
      </c>
      <c r="B5353" t="s">
        <v>5351</v>
      </c>
      <c r="C5353" s="1">
        <v>187.96215000000001</v>
      </c>
      <c r="D5353" s="1">
        <v>0</v>
      </c>
      <c r="E5353" s="1">
        <v>0</v>
      </c>
      <c r="F5353" s="1">
        <f t="shared" si="168"/>
        <v>187.96215000000001</v>
      </c>
      <c r="G5353" s="34"/>
      <c r="H5353" s="1">
        <v>120.2</v>
      </c>
      <c r="I5353" s="1">
        <f>IF(Tabel1[[#This Row],[Netto afname 2024 (LDN)]]-Tabel1[[#This Row],[Wind profiel]]&lt;0,0,Tabel1[[#This Row],[Netto afname 2024 (LDN)]]-Tabel1[[#This Row],[Wind profiel]])</f>
        <v>67.762150000000005</v>
      </c>
      <c r="J5353" s="1">
        <f>Tabel1[[#This Row],[Wind profiel]]-Tabel1[[#This Row],[Netto afname 2024 (LDN)]]</f>
        <v>-67.762150000000005</v>
      </c>
    </row>
    <row r="5354" spans="1:10" x14ac:dyDescent="0.2">
      <c r="A5354">
        <f t="shared" si="167"/>
        <v>8</v>
      </c>
      <c r="B5354" t="s">
        <v>5352</v>
      </c>
      <c r="C5354" s="1">
        <v>181.58024999999998</v>
      </c>
      <c r="D5354" s="1">
        <v>0</v>
      </c>
      <c r="E5354" s="1">
        <v>0</v>
      </c>
      <c r="F5354" s="1">
        <f t="shared" si="168"/>
        <v>181.58024999999998</v>
      </c>
      <c r="G5354" s="34"/>
      <c r="H5354" s="1">
        <v>11.2</v>
      </c>
      <c r="I5354" s="1">
        <f>IF(Tabel1[[#This Row],[Netto afname 2024 (LDN)]]-Tabel1[[#This Row],[Wind profiel]]&lt;0,0,Tabel1[[#This Row],[Netto afname 2024 (LDN)]]-Tabel1[[#This Row],[Wind profiel]])</f>
        <v>170.38024999999999</v>
      </c>
      <c r="J5354" s="1">
        <f>Tabel1[[#This Row],[Wind profiel]]-Tabel1[[#This Row],[Netto afname 2024 (LDN)]]</f>
        <v>-170.38024999999999</v>
      </c>
    </row>
    <row r="5355" spans="1:10" x14ac:dyDescent="0.2">
      <c r="A5355">
        <f t="shared" si="167"/>
        <v>8</v>
      </c>
      <c r="B5355" t="s">
        <v>5353</v>
      </c>
      <c r="C5355" s="1">
        <v>194.49599999999998</v>
      </c>
      <c r="D5355" s="1">
        <v>0</v>
      </c>
      <c r="E5355" s="1">
        <v>0</v>
      </c>
      <c r="F5355" s="1">
        <f t="shared" si="168"/>
        <v>194.49599999999998</v>
      </c>
      <c r="G5355" s="34"/>
      <c r="H5355" s="1">
        <v>47.1</v>
      </c>
      <c r="I5355" s="1">
        <f>IF(Tabel1[[#This Row],[Netto afname 2024 (LDN)]]-Tabel1[[#This Row],[Wind profiel]]&lt;0,0,Tabel1[[#This Row],[Netto afname 2024 (LDN)]]-Tabel1[[#This Row],[Wind profiel]])</f>
        <v>147.39599999999999</v>
      </c>
      <c r="J5355" s="1">
        <f>Tabel1[[#This Row],[Wind profiel]]-Tabel1[[#This Row],[Netto afname 2024 (LDN)]]</f>
        <v>-147.39599999999999</v>
      </c>
    </row>
    <row r="5356" spans="1:10" x14ac:dyDescent="0.2">
      <c r="A5356">
        <f t="shared" si="167"/>
        <v>8</v>
      </c>
      <c r="B5356" t="s">
        <v>5354</v>
      </c>
      <c r="C5356" s="1">
        <v>181.83350000000002</v>
      </c>
      <c r="D5356" s="1">
        <v>0</v>
      </c>
      <c r="E5356" s="1">
        <v>0</v>
      </c>
      <c r="F5356" s="1">
        <f t="shared" si="168"/>
        <v>181.83350000000002</v>
      </c>
      <c r="G5356" s="34"/>
      <c r="H5356" s="1">
        <v>48.4</v>
      </c>
      <c r="I5356" s="1">
        <f>IF(Tabel1[[#This Row],[Netto afname 2024 (LDN)]]-Tabel1[[#This Row],[Wind profiel]]&lt;0,0,Tabel1[[#This Row],[Netto afname 2024 (LDN)]]-Tabel1[[#This Row],[Wind profiel]])</f>
        <v>133.43350000000001</v>
      </c>
      <c r="J5356" s="1">
        <f>Tabel1[[#This Row],[Wind profiel]]-Tabel1[[#This Row],[Netto afname 2024 (LDN)]]</f>
        <v>-133.43350000000001</v>
      </c>
    </row>
    <row r="5357" spans="1:10" x14ac:dyDescent="0.2">
      <c r="A5357">
        <f t="shared" si="167"/>
        <v>8</v>
      </c>
      <c r="B5357" t="s">
        <v>5355</v>
      </c>
      <c r="C5357" s="1">
        <v>174.18534999999997</v>
      </c>
      <c r="D5357" s="1">
        <v>0</v>
      </c>
      <c r="E5357" s="1">
        <v>0</v>
      </c>
      <c r="F5357" s="1">
        <f t="shared" si="168"/>
        <v>174.18534999999997</v>
      </c>
      <c r="G5357" s="34"/>
      <c r="H5357" s="1">
        <v>55.3</v>
      </c>
      <c r="I5357" s="1">
        <f>IF(Tabel1[[#This Row],[Netto afname 2024 (LDN)]]-Tabel1[[#This Row],[Wind profiel]]&lt;0,0,Tabel1[[#This Row],[Netto afname 2024 (LDN)]]-Tabel1[[#This Row],[Wind profiel]])</f>
        <v>118.88534999999997</v>
      </c>
      <c r="J5357" s="1">
        <f>Tabel1[[#This Row],[Wind profiel]]-Tabel1[[#This Row],[Netto afname 2024 (LDN)]]</f>
        <v>-118.88534999999997</v>
      </c>
    </row>
    <row r="5358" spans="1:10" x14ac:dyDescent="0.2">
      <c r="A5358">
        <f t="shared" si="167"/>
        <v>8</v>
      </c>
      <c r="B5358" t="s">
        <v>5356</v>
      </c>
      <c r="C5358" s="1">
        <v>177.12305000000001</v>
      </c>
      <c r="D5358" s="1">
        <v>0</v>
      </c>
      <c r="E5358" s="1">
        <v>0</v>
      </c>
      <c r="F5358" s="1">
        <f t="shared" si="168"/>
        <v>177.12305000000001</v>
      </c>
      <c r="G5358" s="34"/>
      <c r="H5358" s="1">
        <v>0</v>
      </c>
      <c r="I5358" s="1">
        <f>IF(Tabel1[[#This Row],[Netto afname 2024 (LDN)]]-Tabel1[[#This Row],[Wind profiel]]&lt;0,0,Tabel1[[#This Row],[Netto afname 2024 (LDN)]]-Tabel1[[#This Row],[Wind profiel]])</f>
        <v>177.12305000000001</v>
      </c>
      <c r="J5358" s="1">
        <f>Tabel1[[#This Row],[Wind profiel]]-Tabel1[[#This Row],[Netto afname 2024 (LDN)]]</f>
        <v>-177.12305000000001</v>
      </c>
    </row>
    <row r="5359" spans="1:10" x14ac:dyDescent="0.2">
      <c r="A5359">
        <f t="shared" si="167"/>
        <v>8</v>
      </c>
      <c r="B5359" t="s">
        <v>5357</v>
      </c>
      <c r="C5359" s="1">
        <v>171.95675</v>
      </c>
      <c r="D5359" s="1">
        <v>0</v>
      </c>
      <c r="E5359" s="1">
        <v>0</v>
      </c>
      <c r="F5359" s="1">
        <f t="shared" si="168"/>
        <v>171.95675</v>
      </c>
      <c r="G5359" s="34"/>
      <c r="H5359" s="1">
        <v>0</v>
      </c>
      <c r="I5359" s="1">
        <f>IF(Tabel1[[#This Row],[Netto afname 2024 (LDN)]]-Tabel1[[#This Row],[Wind profiel]]&lt;0,0,Tabel1[[#This Row],[Netto afname 2024 (LDN)]]-Tabel1[[#This Row],[Wind profiel]])</f>
        <v>171.95675</v>
      </c>
      <c r="J5359" s="1">
        <f>Tabel1[[#This Row],[Wind profiel]]-Tabel1[[#This Row],[Netto afname 2024 (LDN)]]</f>
        <v>-171.95675</v>
      </c>
    </row>
    <row r="5360" spans="1:10" x14ac:dyDescent="0.2">
      <c r="A5360">
        <f t="shared" si="167"/>
        <v>8</v>
      </c>
      <c r="B5360" t="s">
        <v>5358</v>
      </c>
      <c r="C5360" s="1">
        <v>162.73845</v>
      </c>
      <c r="D5360" s="1">
        <v>0</v>
      </c>
      <c r="E5360" s="1">
        <v>7.4399999999999995</v>
      </c>
      <c r="F5360" s="1">
        <f t="shared" si="168"/>
        <v>170.17845</v>
      </c>
      <c r="G5360" s="34"/>
      <c r="H5360" s="1">
        <v>0</v>
      </c>
      <c r="I5360" s="1">
        <f>IF(Tabel1[[#This Row],[Netto afname 2024 (LDN)]]-Tabel1[[#This Row],[Wind profiel]]&lt;0,0,Tabel1[[#This Row],[Netto afname 2024 (LDN)]]-Tabel1[[#This Row],[Wind profiel]])</f>
        <v>162.73845</v>
      </c>
      <c r="J5360" s="1">
        <f>Tabel1[[#This Row],[Wind profiel]]-Tabel1[[#This Row],[Netto afname 2024 (LDN)]]</f>
        <v>-162.73845</v>
      </c>
    </row>
    <row r="5361" spans="1:10" x14ac:dyDescent="0.2">
      <c r="A5361">
        <f t="shared" si="167"/>
        <v>8</v>
      </c>
      <c r="B5361" t="s">
        <v>5359</v>
      </c>
      <c r="C5361" s="1">
        <v>86.155649999999994</v>
      </c>
      <c r="D5361" s="1">
        <v>0</v>
      </c>
      <c r="E5361" s="1">
        <v>77.039999999999992</v>
      </c>
      <c r="F5361" s="1">
        <f t="shared" si="168"/>
        <v>163.19565</v>
      </c>
      <c r="G5361" s="34"/>
      <c r="H5361" s="1">
        <v>0</v>
      </c>
      <c r="I5361" s="1">
        <f>IF(Tabel1[[#This Row],[Netto afname 2024 (LDN)]]-Tabel1[[#This Row],[Wind profiel]]&lt;0,0,Tabel1[[#This Row],[Netto afname 2024 (LDN)]]-Tabel1[[#This Row],[Wind profiel]])</f>
        <v>86.155649999999994</v>
      </c>
      <c r="J5361" s="1">
        <f>Tabel1[[#This Row],[Wind profiel]]-Tabel1[[#This Row],[Netto afname 2024 (LDN)]]</f>
        <v>-86.155649999999994</v>
      </c>
    </row>
    <row r="5362" spans="1:10" x14ac:dyDescent="0.2">
      <c r="A5362">
        <f t="shared" si="167"/>
        <v>8</v>
      </c>
      <c r="B5362" t="s">
        <v>5360</v>
      </c>
      <c r="C5362" s="1">
        <v>5.92605</v>
      </c>
      <c r="D5362" s="1">
        <v>17.5715695952616</v>
      </c>
      <c r="E5362" s="1">
        <v>172.95999999999998</v>
      </c>
      <c r="F5362" s="1">
        <f t="shared" si="168"/>
        <v>161.31448040473839</v>
      </c>
      <c r="G5362" s="34"/>
      <c r="H5362" s="1">
        <v>0</v>
      </c>
      <c r="I5362" s="1">
        <f>IF(Tabel1[[#This Row],[Netto afname 2024 (LDN)]]-Tabel1[[#This Row],[Wind profiel]]&lt;0,0,Tabel1[[#This Row],[Netto afname 2024 (LDN)]]-Tabel1[[#This Row],[Wind profiel]])</f>
        <v>5.92605</v>
      </c>
      <c r="J5362" s="1">
        <f>Tabel1[[#This Row],[Wind profiel]]-Tabel1[[#This Row],[Netto afname 2024 (LDN)]]</f>
        <v>-5.92605</v>
      </c>
    </row>
    <row r="5363" spans="1:10" x14ac:dyDescent="0.2">
      <c r="A5363">
        <f t="shared" si="167"/>
        <v>8</v>
      </c>
      <c r="B5363" t="s">
        <v>5361</v>
      </c>
      <c r="C5363" s="1">
        <v>1.6714500000000001</v>
      </c>
      <c r="D5363" s="1">
        <v>94.47186574531095</v>
      </c>
      <c r="E5363" s="1">
        <v>260.88</v>
      </c>
      <c r="F5363" s="1">
        <f t="shared" si="168"/>
        <v>168.07958425468905</v>
      </c>
      <c r="G5363" s="34"/>
      <c r="H5363" s="1">
        <v>0</v>
      </c>
      <c r="I5363" s="1">
        <f>IF(Tabel1[[#This Row],[Netto afname 2024 (LDN)]]-Tabel1[[#This Row],[Wind profiel]]&lt;0,0,Tabel1[[#This Row],[Netto afname 2024 (LDN)]]-Tabel1[[#This Row],[Wind profiel]])</f>
        <v>1.6714500000000001</v>
      </c>
      <c r="J5363" s="1">
        <f>Tabel1[[#This Row],[Wind profiel]]-Tabel1[[#This Row],[Netto afname 2024 (LDN)]]</f>
        <v>-1.6714500000000001</v>
      </c>
    </row>
    <row r="5364" spans="1:10" x14ac:dyDescent="0.2">
      <c r="A5364">
        <f t="shared" si="167"/>
        <v>8</v>
      </c>
      <c r="B5364" t="s">
        <v>5362</v>
      </c>
      <c r="C5364" s="1">
        <v>9.2182999999999993</v>
      </c>
      <c r="D5364" s="1">
        <v>185.53800592300098</v>
      </c>
      <c r="E5364" s="1">
        <v>349.76</v>
      </c>
      <c r="F5364" s="1">
        <f t="shared" si="168"/>
        <v>173.44029407699901</v>
      </c>
      <c r="G5364" s="34"/>
      <c r="H5364" s="1">
        <v>1.1000000000000001</v>
      </c>
      <c r="I5364" s="1">
        <f>IF(Tabel1[[#This Row],[Netto afname 2024 (LDN)]]-Tabel1[[#This Row],[Wind profiel]]&lt;0,0,Tabel1[[#This Row],[Netto afname 2024 (LDN)]]-Tabel1[[#This Row],[Wind profiel]])</f>
        <v>8.1182999999999996</v>
      </c>
      <c r="J5364" s="1">
        <f>Tabel1[[#This Row],[Wind profiel]]-Tabel1[[#This Row],[Netto afname 2024 (LDN)]]</f>
        <v>-8.1182999999999996</v>
      </c>
    </row>
    <row r="5365" spans="1:10" x14ac:dyDescent="0.2">
      <c r="A5365">
        <f t="shared" si="167"/>
        <v>8</v>
      </c>
      <c r="B5365" t="s">
        <v>5363</v>
      </c>
      <c r="C5365" s="1">
        <v>4.8624000000000001</v>
      </c>
      <c r="D5365" s="1">
        <v>180.20730503455084</v>
      </c>
      <c r="E5365" s="1">
        <v>352.32</v>
      </c>
      <c r="F5365" s="1">
        <f t="shared" si="168"/>
        <v>176.97509496544913</v>
      </c>
      <c r="G5365" s="34"/>
      <c r="H5365" s="1">
        <v>5.5</v>
      </c>
      <c r="I5365" s="1">
        <f>IF(Tabel1[[#This Row],[Netto afname 2024 (LDN)]]-Tabel1[[#This Row],[Wind profiel]]&lt;0,0,Tabel1[[#This Row],[Netto afname 2024 (LDN)]]-Tabel1[[#This Row],[Wind profiel]])</f>
        <v>0</v>
      </c>
      <c r="J5365" s="1">
        <f>Tabel1[[#This Row],[Wind profiel]]-Tabel1[[#This Row],[Netto afname 2024 (LDN)]]</f>
        <v>0.63759999999999994</v>
      </c>
    </row>
    <row r="5366" spans="1:10" x14ac:dyDescent="0.2">
      <c r="A5366">
        <f t="shared" si="167"/>
        <v>8</v>
      </c>
      <c r="B5366" t="s">
        <v>5364</v>
      </c>
      <c r="C5366" s="1">
        <v>14.63785</v>
      </c>
      <c r="D5366" s="1">
        <v>163.57354392892398</v>
      </c>
      <c r="E5366" s="1">
        <v>333.2</v>
      </c>
      <c r="F5366" s="1">
        <f t="shared" si="168"/>
        <v>184.26430607107602</v>
      </c>
      <c r="G5366" s="34"/>
      <c r="H5366" s="1">
        <v>0</v>
      </c>
      <c r="I5366" s="1">
        <f>IF(Tabel1[[#This Row],[Netto afname 2024 (LDN)]]-Tabel1[[#This Row],[Wind profiel]]&lt;0,0,Tabel1[[#This Row],[Netto afname 2024 (LDN)]]-Tabel1[[#This Row],[Wind profiel]])</f>
        <v>14.63785</v>
      </c>
      <c r="J5366" s="1">
        <f>Tabel1[[#This Row],[Wind profiel]]-Tabel1[[#This Row],[Netto afname 2024 (LDN)]]</f>
        <v>-14.63785</v>
      </c>
    </row>
    <row r="5367" spans="1:10" x14ac:dyDescent="0.2">
      <c r="A5367">
        <f t="shared" si="167"/>
        <v>8</v>
      </c>
      <c r="B5367" t="s">
        <v>5365</v>
      </c>
      <c r="C5367" s="1">
        <v>8.3065999999999995</v>
      </c>
      <c r="D5367" s="1">
        <v>143.97828232971372</v>
      </c>
      <c r="E5367" s="1">
        <v>325.91999999999996</v>
      </c>
      <c r="F5367" s="1">
        <f t="shared" si="168"/>
        <v>190.24831767028624</v>
      </c>
      <c r="G5367" s="34"/>
      <c r="H5367" s="1">
        <v>0</v>
      </c>
      <c r="I5367" s="1">
        <f>IF(Tabel1[[#This Row],[Netto afname 2024 (LDN)]]-Tabel1[[#This Row],[Wind profiel]]&lt;0,0,Tabel1[[#This Row],[Netto afname 2024 (LDN)]]-Tabel1[[#This Row],[Wind profiel]])</f>
        <v>8.3065999999999995</v>
      </c>
      <c r="J5367" s="1">
        <f>Tabel1[[#This Row],[Wind profiel]]-Tabel1[[#This Row],[Netto afname 2024 (LDN)]]</f>
        <v>-8.3065999999999995</v>
      </c>
    </row>
    <row r="5368" spans="1:10" x14ac:dyDescent="0.2">
      <c r="A5368">
        <f t="shared" si="167"/>
        <v>8</v>
      </c>
      <c r="B5368" t="s">
        <v>5366</v>
      </c>
      <c r="C5368" s="1">
        <v>5.0650000000000001E-2</v>
      </c>
      <c r="D5368" s="1">
        <v>174.77788746298125</v>
      </c>
      <c r="E5368" s="1">
        <v>362.88</v>
      </c>
      <c r="F5368" s="1">
        <f t="shared" si="168"/>
        <v>188.15276253701876</v>
      </c>
      <c r="G5368" s="34"/>
      <c r="H5368" s="1">
        <v>0</v>
      </c>
      <c r="I5368" s="1">
        <f>IF(Tabel1[[#This Row],[Netto afname 2024 (LDN)]]-Tabel1[[#This Row],[Wind profiel]]&lt;0,0,Tabel1[[#This Row],[Netto afname 2024 (LDN)]]-Tabel1[[#This Row],[Wind profiel]])</f>
        <v>5.0650000000000001E-2</v>
      </c>
      <c r="J5368" s="1">
        <f>Tabel1[[#This Row],[Wind profiel]]-Tabel1[[#This Row],[Netto afname 2024 (LDN)]]</f>
        <v>-5.0650000000000001E-2</v>
      </c>
    </row>
    <row r="5369" spans="1:10" x14ac:dyDescent="0.2">
      <c r="A5369">
        <f t="shared" si="167"/>
        <v>8</v>
      </c>
      <c r="B5369" t="s">
        <v>5367</v>
      </c>
      <c r="C5369" s="1">
        <v>0</v>
      </c>
      <c r="D5369" s="1">
        <v>161.69792694965449</v>
      </c>
      <c r="E5369" s="1">
        <v>351.03999999999996</v>
      </c>
      <c r="F5369" s="1">
        <f t="shared" si="168"/>
        <v>189.34207305034548</v>
      </c>
      <c r="G5369" s="34"/>
      <c r="H5369" s="1">
        <v>0</v>
      </c>
      <c r="I5369" s="1">
        <f>IF(Tabel1[[#This Row],[Netto afname 2024 (LDN)]]-Tabel1[[#This Row],[Wind profiel]]&lt;0,0,Tabel1[[#This Row],[Netto afname 2024 (LDN)]]-Tabel1[[#This Row],[Wind profiel]])</f>
        <v>0</v>
      </c>
      <c r="J5369" s="1">
        <f>Tabel1[[#This Row],[Wind profiel]]-Tabel1[[#This Row],[Netto afname 2024 (LDN)]]</f>
        <v>0</v>
      </c>
    </row>
    <row r="5370" spans="1:10" x14ac:dyDescent="0.2">
      <c r="A5370">
        <f t="shared" si="167"/>
        <v>8</v>
      </c>
      <c r="B5370" t="s">
        <v>5368</v>
      </c>
      <c r="C5370" s="1">
        <v>0</v>
      </c>
      <c r="D5370" s="1">
        <v>152.31984205330701</v>
      </c>
      <c r="E5370" s="1">
        <v>333.76000000000005</v>
      </c>
      <c r="F5370" s="1">
        <f t="shared" si="168"/>
        <v>181.44015794669303</v>
      </c>
      <c r="G5370" s="34"/>
      <c r="H5370" s="1">
        <v>0</v>
      </c>
      <c r="I5370" s="1">
        <f>IF(Tabel1[[#This Row],[Netto afname 2024 (LDN)]]-Tabel1[[#This Row],[Wind profiel]]&lt;0,0,Tabel1[[#This Row],[Netto afname 2024 (LDN)]]-Tabel1[[#This Row],[Wind profiel]])</f>
        <v>0</v>
      </c>
      <c r="J5370" s="1">
        <f>Tabel1[[#This Row],[Wind profiel]]-Tabel1[[#This Row],[Netto afname 2024 (LDN)]]</f>
        <v>0</v>
      </c>
    </row>
    <row r="5371" spans="1:10" x14ac:dyDescent="0.2">
      <c r="A5371">
        <f t="shared" si="167"/>
        <v>8</v>
      </c>
      <c r="B5371" t="s">
        <v>5369</v>
      </c>
      <c r="C5371" s="1">
        <v>0.65844999999999998</v>
      </c>
      <c r="D5371" s="1">
        <v>67.917077986179663</v>
      </c>
      <c r="E5371" s="1">
        <v>241.44</v>
      </c>
      <c r="F5371" s="1">
        <f t="shared" si="168"/>
        <v>174.18137201382032</v>
      </c>
      <c r="G5371" s="34"/>
      <c r="H5371" s="1">
        <v>40.6</v>
      </c>
      <c r="I5371" s="1">
        <f>IF(Tabel1[[#This Row],[Netto afname 2024 (LDN)]]-Tabel1[[#This Row],[Wind profiel]]&lt;0,0,Tabel1[[#This Row],[Netto afname 2024 (LDN)]]-Tabel1[[#This Row],[Wind profiel]])</f>
        <v>0</v>
      </c>
      <c r="J5371" s="1">
        <f>Tabel1[[#This Row],[Wind profiel]]-Tabel1[[#This Row],[Netto afname 2024 (LDN)]]</f>
        <v>39.941549999999999</v>
      </c>
    </row>
    <row r="5372" spans="1:10" x14ac:dyDescent="0.2">
      <c r="A5372">
        <f t="shared" si="167"/>
        <v>8</v>
      </c>
      <c r="B5372" t="s">
        <v>5370</v>
      </c>
      <c r="C5372" s="1">
        <v>29.7822</v>
      </c>
      <c r="D5372" s="1">
        <v>0.19743336623889438</v>
      </c>
      <c r="E5372" s="1">
        <v>142.23999999999998</v>
      </c>
      <c r="F5372" s="1">
        <f t="shared" si="168"/>
        <v>171.82476663376107</v>
      </c>
      <c r="G5372" s="34"/>
      <c r="H5372" s="1">
        <v>168.8</v>
      </c>
      <c r="I5372" s="1">
        <f>IF(Tabel1[[#This Row],[Netto afname 2024 (LDN)]]-Tabel1[[#This Row],[Wind profiel]]&lt;0,0,Tabel1[[#This Row],[Netto afname 2024 (LDN)]]-Tabel1[[#This Row],[Wind profiel]])</f>
        <v>0</v>
      </c>
      <c r="J5372" s="1">
        <f>Tabel1[[#This Row],[Wind profiel]]-Tabel1[[#This Row],[Netto afname 2024 (LDN)]]</f>
        <v>139.01780000000002</v>
      </c>
    </row>
    <row r="5373" spans="1:10" x14ac:dyDescent="0.2">
      <c r="A5373">
        <f t="shared" si="167"/>
        <v>8</v>
      </c>
      <c r="B5373" t="s">
        <v>5371</v>
      </c>
      <c r="C5373" s="1">
        <v>114.0638</v>
      </c>
      <c r="D5373" s="1">
        <v>0</v>
      </c>
      <c r="E5373" s="1">
        <v>61.760000000000005</v>
      </c>
      <c r="F5373" s="1">
        <f t="shared" si="168"/>
        <v>175.82380000000001</v>
      </c>
      <c r="G5373" s="34"/>
      <c r="H5373" s="1">
        <v>450.9</v>
      </c>
      <c r="I5373" s="1">
        <f>IF(Tabel1[[#This Row],[Netto afname 2024 (LDN)]]-Tabel1[[#This Row],[Wind profiel]]&lt;0,0,Tabel1[[#This Row],[Netto afname 2024 (LDN)]]-Tabel1[[#This Row],[Wind profiel]])</f>
        <v>0</v>
      </c>
      <c r="J5373" s="1">
        <f>Tabel1[[#This Row],[Wind profiel]]-Tabel1[[#This Row],[Netto afname 2024 (LDN)]]</f>
        <v>336.83619999999996</v>
      </c>
    </row>
    <row r="5374" spans="1:10" x14ac:dyDescent="0.2">
      <c r="A5374">
        <f t="shared" si="167"/>
        <v>8</v>
      </c>
      <c r="B5374" t="s">
        <v>5372</v>
      </c>
      <c r="C5374" s="1">
        <v>165.67615000000001</v>
      </c>
      <c r="D5374" s="1">
        <v>0</v>
      </c>
      <c r="E5374" s="1">
        <v>12.8</v>
      </c>
      <c r="F5374" s="1">
        <f t="shared" si="168"/>
        <v>178.47615000000002</v>
      </c>
      <c r="G5374" s="34"/>
      <c r="H5374" s="1">
        <v>1182.0999999999999</v>
      </c>
      <c r="I5374" s="1">
        <f>IF(Tabel1[[#This Row],[Netto afname 2024 (LDN)]]-Tabel1[[#This Row],[Wind profiel]]&lt;0,0,Tabel1[[#This Row],[Netto afname 2024 (LDN)]]-Tabel1[[#This Row],[Wind profiel]])</f>
        <v>0</v>
      </c>
      <c r="J5374" s="1">
        <f>Tabel1[[#This Row],[Wind profiel]]-Tabel1[[#This Row],[Netto afname 2024 (LDN)]]</f>
        <v>1016.4238499999999</v>
      </c>
    </row>
    <row r="5375" spans="1:10" x14ac:dyDescent="0.2">
      <c r="A5375">
        <f t="shared" si="167"/>
        <v>8</v>
      </c>
      <c r="B5375" t="s">
        <v>5373</v>
      </c>
      <c r="C5375" s="1">
        <v>185.07509999999999</v>
      </c>
      <c r="D5375" s="1">
        <v>0</v>
      </c>
      <c r="E5375" s="1">
        <v>0.08</v>
      </c>
      <c r="F5375" s="1">
        <f t="shared" si="168"/>
        <v>185.1551</v>
      </c>
      <c r="G5375" s="34"/>
      <c r="H5375" s="1">
        <v>1782.3</v>
      </c>
      <c r="I5375" s="1">
        <f>IF(Tabel1[[#This Row],[Netto afname 2024 (LDN)]]-Tabel1[[#This Row],[Wind profiel]]&lt;0,0,Tabel1[[#This Row],[Netto afname 2024 (LDN)]]-Tabel1[[#This Row],[Wind profiel]])</f>
        <v>0</v>
      </c>
      <c r="J5375" s="1">
        <f>Tabel1[[#This Row],[Wind profiel]]-Tabel1[[#This Row],[Netto afname 2024 (LDN)]]</f>
        <v>1597.2248999999999</v>
      </c>
    </row>
    <row r="5376" spans="1:10" x14ac:dyDescent="0.2">
      <c r="A5376">
        <f t="shared" si="167"/>
        <v>8</v>
      </c>
      <c r="B5376" t="s">
        <v>5374</v>
      </c>
      <c r="C5376" s="1">
        <v>186.13874999999999</v>
      </c>
      <c r="D5376" s="1">
        <v>0</v>
      </c>
      <c r="E5376" s="1">
        <v>0</v>
      </c>
      <c r="F5376" s="1">
        <f t="shared" si="168"/>
        <v>186.13874999999999</v>
      </c>
      <c r="G5376" s="34"/>
      <c r="H5376" s="1">
        <v>2315</v>
      </c>
      <c r="I5376" s="1">
        <f>IF(Tabel1[[#This Row],[Netto afname 2024 (LDN)]]-Tabel1[[#This Row],[Wind profiel]]&lt;0,0,Tabel1[[#This Row],[Netto afname 2024 (LDN)]]-Tabel1[[#This Row],[Wind profiel]])</f>
        <v>0</v>
      </c>
      <c r="J5376" s="1">
        <f>Tabel1[[#This Row],[Wind profiel]]-Tabel1[[#This Row],[Netto afname 2024 (LDN)]]</f>
        <v>2128.8612499999999</v>
      </c>
    </row>
    <row r="5377" spans="1:10" x14ac:dyDescent="0.2">
      <c r="A5377">
        <f t="shared" si="167"/>
        <v>8</v>
      </c>
      <c r="B5377" t="s">
        <v>5375</v>
      </c>
      <c r="C5377" s="1">
        <v>173.37495000000001</v>
      </c>
      <c r="D5377" s="1">
        <v>0</v>
      </c>
      <c r="E5377" s="1">
        <v>0</v>
      </c>
      <c r="F5377" s="1">
        <f t="shared" si="168"/>
        <v>173.37495000000001</v>
      </c>
      <c r="G5377" s="34"/>
      <c r="H5377" s="1">
        <v>2382.3000000000002</v>
      </c>
      <c r="I5377" s="1">
        <f>IF(Tabel1[[#This Row],[Netto afname 2024 (LDN)]]-Tabel1[[#This Row],[Wind profiel]]&lt;0,0,Tabel1[[#This Row],[Netto afname 2024 (LDN)]]-Tabel1[[#This Row],[Wind profiel]])</f>
        <v>0</v>
      </c>
      <c r="J5377" s="1">
        <f>Tabel1[[#This Row],[Wind profiel]]-Tabel1[[#This Row],[Netto afname 2024 (LDN)]]</f>
        <v>2208.9250500000003</v>
      </c>
    </row>
    <row r="5378" spans="1:10" x14ac:dyDescent="0.2">
      <c r="A5378">
        <f t="shared" si="167"/>
        <v>8</v>
      </c>
      <c r="B5378" t="s">
        <v>5376</v>
      </c>
      <c r="C5378" s="1">
        <v>174.59055000000001</v>
      </c>
      <c r="D5378" s="1">
        <v>0</v>
      </c>
      <c r="E5378" s="1">
        <v>0</v>
      </c>
      <c r="F5378" s="1">
        <f t="shared" si="168"/>
        <v>174.59055000000001</v>
      </c>
      <c r="G5378" s="34"/>
      <c r="H5378" s="1">
        <v>2288.6999999999998</v>
      </c>
      <c r="I5378" s="1">
        <f>IF(Tabel1[[#This Row],[Netto afname 2024 (LDN)]]-Tabel1[[#This Row],[Wind profiel]]&lt;0,0,Tabel1[[#This Row],[Netto afname 2024 (LDN)]]-Tabel1[[#This Row],[Wind profiel]])</f>
        <v>0</v>
      </c>
      <c r="J5378" s="1">
        <f>Tabel1[[#This Row],[Wind profiel]]-Tabel1[[#This Row],[Netto afname 2024 (LDN)]]</f>
        <v>2114.1094499999999</v>
      </c>
    </row>
    <row r="5379" spans="1:10" x14ac:dyDescent="0.2">
      <c r="A5379">
        <f t="shared" si="167"/>
        <v>8</v>
      </c>
      <c r="B5379" t="s">
        <v>5377</v>
      </c>
      <c r="C5379" s="1">
        <v>171.95675</v>
      </c>
      <c r="D5379" s="1">
        <v>0</v>
      </c>
      <c r="E5379" s="1">
        <v>0</v>
      </c>
      <c r="F5379" s="1">
        <f t="shared" si="168"/>
        <v>171.95675</v>
      </c>
      <c r="G5379" s="34"/>
      <c r="H5379" s="1">
        <v>2060.8000000000002</v>
      </c>
      <c r="I5379" s="1">
        <f>IF(Tabel1[[#This Row],[Netto afname 2024 (LDN)]]-Tabel1[[#This Row],[Wind profiel]]&lt;0,0,Tabel1[[#This Row],[Netto afname 2024 (LDN)]]-Tabel1[[#This Row],[Wind profiel]])</f>
        <v>0</v>
      </c>
      <c r="J5379" s="1">
        <f>Tabel1[[#This Row],[Wind profiel]]-Tabel1[[#This Row],[Netto afname 2024 (LDN)]]</f>
        <v>1888.8432500000001</v>
      </c>
    </row>
    <row r="5380" spans="1:10" x14ac:dyDescent="0.2">
      <c r="A5380">
        <f t="shared" ref="A5380:A5443" si="169">MONTH(B5380)</f>
        <v>8</v>
      </c>
      <c r="B5380" t="s">
        <v>5378</v>
      </c>
      <c r="C5380" s="1">
        <v>162.33324999999999</v>
      </c>
      <c r="D5380" s="1">
        <v>0</v>
      </c>
      <c r="E5380" s="1">
        <v>0</v>
      </c>
      <c r="F5380" s="1">
        <f t="shared" ref="F5380:F5443" si="170">C5380+E5380-D5380</f>
        <v>162.33324999999999</v>
      </c>
      <c r="G5380" s="34"/>
      <c r="H5380" s="1">
        <v>2045.5</v>
      </c>
      <c r="I5380" s="1">
        <f>IF(Tabel1[[#This Row],[Netto afname 2024 (LDN)]]-Tabel1[[#This Row],[Wind profiel]]&lt;0,0,Tabel1[[#This Row],[Netto afname 2024 (LDN)]]-Tabel1[[#This Row],[Wind profiel]])</f>
        <v>0</v>
      </c>
      <c r="J5380" s="1">
        <f>Tabel1[[#This Row],[Wind profiel]]-Tabel1[[#This Row],[Netto afname 2024 (LDN)]]</f>
        <v>1883.1667500000001</v>
      </c>
    </row>
    <row r="5381" spans="1:10" x14ac:dyDescent="0.2">
      <c r="A5381">
        <f t="shared" si="169"/>
        <v>8</v>
      </c>
      <c r="B5381" t="s">
        <v>5379</v>
      </c>
      <c r="C5381" s="1">
        <v>158.4332</v>
      </c>
      <c r="D5381" s="1">
        <v>0</v>
      </c>
      <c r="E5381" s="1">
        <v>0</v>
      </c>
      <c r="F5381" s="1">
        <f t="shared" si="170"/>
        <v>158.4332</v>
      </c>
      <c r="G5381" s="34"/>
      <c r="H5381" s="1">
        <v>2046.2</v>
      </c>
      <c r="I5381" s="1">
        <f>IF(Tabel1[[#This Row],[Netto afname 2024 (LDN)]]-Tabel1[[#This Row],[Wind profiel]]&lt;0,0,Tabel1[[#This Row],[Netto afname 2024 (LDN)]]-Tabel1[[#This Row],[Wind profiel]])</f>
        <v>0</v>
      </c>
      <c r="J5381" s="1">
        <f>Tabel1[[#This Row],[Wind profiel]]-Tabel1[[#This Row],[Netto afname 2024 (LDN)]]</f>
        <v>1887.7668000000001</v>
      </c>
    </row>
    <row r="5382" spans="1:10" x14ac:dyDescent="0.2">
      <c r="A5382">
        <f t="shared" si="169"/>
        <v>8</v>
      </c>
      <c r="B5382" t="s">
        <v>5380</v>
      </c>
      <c r="C5382" s="1">
        <v>159.14230000000001</v>
      </c>
      <c r="D5382" s="1">
        <v>0</v>
      </c>
      <c r="E5382" s="1">
        <v>0</v>
      </c>
      <c r="F5382" s="1">
        <f t="shared" si="170"/>
        <v>159.14230000000001</v>
      </c>
      <c r="G5382" s="34"/>
      <c r="H5382" s="1">
        <v>2109.9</v>
      </c>
      <c r="I5382" s="1">
        <f>IF(Tabel1[[#This Row],[Netto afname 2024 (LDN)]]-Tabel1[[#This Row],[Wind profiel]]&lt;0,0,Tabel1[[#This Row],[Netto afname 2024 (LDN)]]-Tabel1[[#This Row],[Wind profiel]])</f>
        <v>0</v>
      </c>
      <c r="J5382" s="1">
        <f>Tabel1[[#This Row],[Wind profiel]]-Tabel1[[#This Row],[Netto afname 2024 (LDN)]]</f>
        <v>1950.7577000000001</v>
      </c>
    </row>
    <row r="5383" spans="1:10" x14ac:dyDescent="0.2">
      <c r="A5383">
        <f t="shared" si="169"/>
        <v>8</v>
      </c>
      <c r="B5383" t="s">
        <v>5381</v>
      </c>
      <c r="C5383" s="1">
        <v>156.86304999999999</v>
      </c>
      <c r="D5383" s="1">
        <v>0</v>
      </c>
      <c r="E5383" s="1">
        <v>0</v>
      </c>
      <c r="F5383" s="1">
        <f t="shared" si="170"/>
        <v>156.86304999999999</v>
      </c>
      <c r="G5383" s="34"/>
      <c r="H5383" s="1">
        <v>2292.6</v>
      </c>
      <c r="I5383" s="1">
        <f>IF(Tabel1[[#This Row],[Netto afname 2024 (LDN)]]-Tabel1[[#This Row],[Wind profiel]]&lt;0,0,Tabel1[[#This Row],[Netto afname 2024 (LDN)]]-Tabel1[[#This Row],[Wind profiel]])</f>
        <v>0</v>
      </c>
      <c r="J5383" s="1">
        <f>Tabel1[[#This Row],[Wind profiel]]-Tabel1[[#This Row],[Netto afname 2024 (LDN)]]</f>
        <v>2135.73695</v>
      </c>
    </row>
    <row r="5384" spans="1:10" x14ac:dyDescent="0.2">
      <c r="A5384">
        <f t="shared" si="169"/>
        <v>8</v>
      </c>
      <c r="B5384" t="s">
        <v>5382</v>
      </c>
      <c r="C5384" s="1">
        <v>147.74605</v>
      </c>
      <c r="D5384" s="1">
        <v>0</v>
      </c>
      <c r="E5384" s="1">
        <v>8.08</v>
      </c>
      <c r="F5384" s="1">
        <f t="shared" si="170"/>
        <v>155.82605000000001</v>
      </c>
      <c r="G5384" s="34"/>
      <c r="H5384" s="1">
        <v>2362</v>
      </c>
      <c r="I5384" s="1">
        <f>IF(Tabel1[[#This Row],[Netto afname 2024 (LDN)]]-Tabel1[[#This Row],[Wind profiel]]&lt;0,0,Tabel1[[#This Row],[Netto afname 2024 (LDN)]]-Tabel1[[#This Row],[Wind profiel]])</f>
        <v>0</v>
      </c>
      <c r="J5384" s="1">
        <f>Tabel1[[#This Row],[Wind profiel]]-Tabel1[[#This Row],[Netto afname 2024 (LDN)]]</f>
        <v>2214.2539499999998</v>
      </c>
    </row>
    <row r="5385" spans="1:10" x14ac:dyDescent="0.2">
      <c r="A5385">
        <f t="shared" si="169"/>
        <v>8</v>
      </c>
      <c r="B5385" t="s">
        <v>5383</v>
      </c>
      <c r="C5385" s="1">
        <v>70.859350000000006</v>
      </c>
      <c r="D5385" s="1">
        <v>0</v>
      </c>
      <c r="E5385" s="1">
        <v>75.28</v>
      </c>
      <c r="F5385" s="1">
        <f t="shared" si="170"/>
        <v>146.13935000000001</v>
      </c>
      <c r="G5385" s="34"/>
      <c r="H5385" s="1">
        <v>2292.6</v>
      </c>
      <c r="I5385" s="1">
        <f>IF(Tabel1[[#This Row],[Netto afname 2024 (LDN)]]-Tabel1[[#This Row],[Wind profiel]]&lt;0,0,Tabel1[[#This Row],[Netto afname 2024 (LDN)]]-Tabel1[[#This Row],[Wind profiel]])</f>
        <v>0</v>
      </c>
      <c r="J5385" s="1">
        <f>Tabel1[[#This Row],[Wind profiel]]-Tabel1[[#This Row],[Netto afname 2024 (LDN)]]</f>
        <v>2221.7406499999997</v>
      </c>
    </row>
    <row r="5386" spans="1:10" x14ac:dyDescent="0.2">
      <c r="A5386">
        <f t="shared" si="169"/>
        <v>8</v>
      </c>
      <c r="B5386" t="s">
        <v>5384</v>
      </c>
      <c r="C5386" s="1">
        <v>6.43255</v>
      </c>
      <c r="D5386" s="1">
        <v>15.498519249753208</v>
      </c>
      <c r="E5386" s="1">
        <v>168.88</v>
      </c>
      <c r="F5386" s="1">
        <f t="shared" si="170"/>
        <v>159.81403075024679</v>
      </c>
      <c r="G5386" s="34"/>
      <c r="H5386" s="1">
        <v>2323.5</v>
      </c>
      <c r="I5386" s="1">
        <f>IF(Tabel1[[#This Row],[Netto afname 2024 (LDN)]]-Tabel1[[#This Row],[Wind profiel]]&lt;0,0,Tabel1[[#This Row],[Netto afname 2024 (LDN)]]-Tabel1[[#This Row],[Wind profiel]])</f>
        <v>0</v>
      </c>
      <c r="J5386" s="1">
        <f>Tabel1[[#This Row],[Wind profiel]]-Tabel1[[#This Row],[Netto afname 2024 (LDN)]]</f>
        <v>2317.06745</v>
      </c>
    </row>
    <row r="5387" spans="1:10" x14ac:dyDescent="0.2">
      <c r="A5387">
        <f t="shared" si="169"/>
        <v>8</v>
      </c>
      <c r="B5387" t="s">
        <v>5385</v>
      </c>
      <c r="C5387" s="1">
        <v>0.15195</v>
      </c>
      <c r="D5387" s="1">
        <v>85.044422507403752</v>
      </c>
      <c r="E5387" s="1">
        <v>264</v>
      </c>
      <c r="F5387" s="1">
        <f t="shared" si="170"/>
        <v>179.10752749259626</v>
      </c>
      <c r="G5387" s="34"/>
      <c r="H5387" s="1">
        <v>1508</v>
      </c>
      <c r="I5387" s="1">
        <f>IF(Tabel1[[#This Row],[Netto afname 2024 (LDN)]]-Tabel1[[#This Row],[Wind profiel]]&lt;0,0,Tabel1[[#This Row],[Netto afname 2024 (LDN)]]-Tabel1[[#This Row],[Wind profiel]])</f>
        <v>0</v>
      </c>
      <c r="J5387" s="1">
        <f>Tabel1[[#This Row],[Wind profiel]]-Tabel1[[#This Row],[Netto afname 2024 (LDN)]]</f>
        <v>1507.8480500000001</v>
      </c>
    </row>
    <row r="5388" spans="1:10" x14ac:dyDescent="0.2">
      <c r="A5388">
        <f t="shared" si="169"/>
        <v>8</v>
      </c>
      <c r="B5388" t="s">
        <v>5386</v>
      </c>
      <c r="C5388" s="1">
        <v>0</v>
      </c>
      <c r="D5388" s="1">
        <v>171.66831194471865</v>
      </c>
      <c r="E5388" s="1">
        <v>357.12</v>
      </c>
      <c r="F5388" s="1">
        <f t="shared" si="170"/>
        <v>185.45168805528135</v>
      </c>
      <c r="G5388" s="34"/>
      <c r="H5388" s="1">
        <v>1322.8</v>
      </c>
      <c r="I5388" s="1">
        <f>IF(Tabel1[[#This Row],[Netto afname 2024 (LDN)]]-Tabel1[[#This Row],[Wind profiel]]&lt;0,0,Tabel1[[#This Row],[Netto afname 2024 (LDN)]]-Tabel1[[#This Row],[Wind profiel]])</f>
        <v>0</v>
      </c>
      <c r="J5388" s="1">
        <f>Tabel1[[#This Row],[Wind profiel]]-Tabel1[[#This Row],[Netto afname 2024 (LDN)]]</f>
        <v>1322.8</v>
      </c>
    </row>
    <row r="5389" spans="1:10" x14ac:dyDescent="0.2">
      <c r="A5389">
        <f t="shared" si="169"/>
        <v>8</v>
      </c>
      <c r="B5389" t="s">
        <v>5387</v>
      </c>
      <c r="C5389" s="1">
        <v>0</v>
      </c>
      <c r="D5389" s="1">
        <v>219.15103652517277</v>
      </c>
      <c r="E5389" s="1">
        <v>415.12</v>
      </c>
      <c r="F5389" s="1">
        <f t="shared" si="170"/>
        <v>195.96896347482723</v>
      </c>
      <c r="G5389" s="34"/>
      <c r="H5389" s="1">
        <v>1299.5999999999999</v>
      </c>
      <c r="I5389" s="1">
        <f>IF(Tabel1[[#This Row],[Netto afname 2024 (LDN)]]-Tabel1[[#This Row],[Wind profiel]]&lt;0,0,Tabel1[[#This Row],[Netto afname 2024 (LDN)]]-Tabel1[[#This Row],[Wind profiel]])</f>
        <v>0</v>
      </c>
      <c r="J5389" s="1">
        <f>Tabel1[[#This Row],[Wind profiel]]-Tabel1[[#This Row],[Netto afname 2024 (LDN)]]</f>
        <v>1299.5999999999999</v>
      </c>
    </row>
    <row r="5390" spans="1:10" x14ac:dyDescent="0.2">
      <c r="A5390">
        <f t="shared" si="169"/>
        <v>8</v>
      </c>
      <c r="B5390" t="s">
        <v>5388</v>
      </c>
      <c r="C5390" s="1">
        <v>0</v>
      </c>
      <c r="D5390" s="1">
        <v>205.62685093780851</v>
      </c>
      <c r="E5390" s="1">
        <v>406.08</v>
      </c>
      <c r="F5390" s="1">
        <f t="shared" si="170"/>
        <v>200.45314906219147</v>
      </c>
      <c r="G5390" s="34"/>
      <c r="H5390" s="1">
        <v>1136.5</v>
      </c>
      <c r="I5390" s="1">
        <f>IF(Tabel1[[#This Row],[Netto afname 2024 (LDN)]]-Tabel1[[#This Row],[Wind profiel]]&lt;0,0,Tabel1[[#This Row],[Netto afname 2024 (LDN)]]-Tabel1[[#This Row],[Wind profiel]])</f>
        <v>0</v>
      </c>
      <c r="J5390" s="1">
        <f>Tabel1[[#This Row],[Wind profiel]]-Tabel1[[#This Row],[Netto afname 2024 (LDN)]]</f>
        <v>1136.5</v>
      </c>
    </row>
    <row r="5391" spans="1:10" x14ac:dyDescent="0.2">
      <c r="A5391">
        <f t="shared" si="169"/>
        <v>8</v>
      </c>
      <c r="B5391" t="s">
        <v>5389</v>
      </c>
      <c r="C5391" s="1">
        <v>0</v>
      </c>
      <c r="D5391" s="1">
        <v>189.88153998025666</v>
      </c>
      <c r="E5391" s="1">
        <v>392.72</v>
      </c>
      <c r="F5391" s="1">
        <f t="shared" si="170"/>
        <v>202.83846001974337</v>
      </c>
      <c r="G5391" s="34"/>
      <c r="H5391" s="1">
        <v>1195.2</v>
      </c>
      <c r="I5391" s="1">
        <f>IF(Tabel1[[#This Row],[Netto afname 2024 (LDN)]]-Tabel1[[#This Row],[Wind profiel]]&lt;0,0,Tabel1[[#This Row],[Netto afname 2024 (LDN)]]-Tabel1[[#This Row],[Wind profiel]])</f>
        <v>0</v>
      </c>
      <c r="J5391" s="1">
        <f>Tabel1[[#This Row],[Wind profiel]]-Tabel1[[#This Row],[Netto afname 2024 (LDN)]]</f>
        <v>1195.2</v>
      </c>
    </row>
    <row r="5392" spans="1:10" x14ac:dyDescent="0.2">
      <c r="A5392">
        <f t="shared" si="169"/>
        <v>8</v>
      </c>
      <c r="B5392" t="s">
        <v>5390</v>
      </c>
      <c r="C5392" s="1">
        <v>0</v>
      </c>
      <c r="D5392" s="1">
        <v>174.5310957551826</v>
      </c>
      <c r="E5392" s="1">
        <v>374.96</v>
      </c>
      <c r="F5392" s="1">
        <f t="shared" si="170"/>
        <v>200.42890424481737</v>
      </c>
      <c r="G5392" s="34"/>
      <c r="H5392" s="1">
        <v>1293.9000000000001</v>
      </c>
      <c r="I5392" s="1">
        <f>IF(Tabel1[[#This Row],[Netto afname 2024 (LDN)]]-Tabel1[[#This Row],[Wind profiel]]&lt;0,0,Tabel1[[#This Row],[Netto afname 2024 (LDN)]]-Tabel1[[#This Row],[Wind profiel]])</f>
        <v>0</v>
      </c>
      <c r="J5392" s="1">
        <f>Tabel1[[#This Row],[Wind profiel]]-Tabel1[[#This Row],[Netto afname 2024 (LDN)]]</f>
        <v>1293.9000000000001</v>
      </c>
    </row>
    <row r="5393" spans="1:10" x14ac:dyDescent="0.2">
      <c r="A5393">
        <f t="shared" si="169"/>
        <v>8</v>
      </c>
      <c r="B5393" t="s">
        <v>5391</v>
      </c>
      <c r="C5393" s="1">
        <v>0</v>
      </c>
      <c r="D5393" s="1">
        <v>173.19842053307008</v>
      </c>
      <c r="E5393" s="1">
        <v>370.32</v>
      </c>
      <c r="F5393" s="1">
        <f t="shared" si="170"/>
        <v>197.12157946692992</v>
      </c>
      <c r="G5393" s="34"/>
      <c r="H5393" s="1">
        <v>1476.2</v>
      </c>
      <c r="I5393" s="1">
        <f>IF(Tabel1[[#This Row],[Netto afname 2024 (LDN)]]-Tabel1[[#This Row],[Wind profiel]]&lt;0,0,Tabel1[[#This Row],[Netto afname 2024 (LDN)]]-Tabel1[[#This Row],[Wind profiel]])</f>
        <v>0</v>
      </c>
      <c r="J5393" s="1">
        <f>Tabel1[[#This Row],[Wind profiel]]-Tabel1[[#This Row],[Netto afname 2024 (LDN)]]</f>
        <v>1476.2</v>
      </c>
    </row>
    <row r="5394" spans="1:10" x14ac:dyDescent="0.2">
      <c r="A5394">
        <f t="shared" si="169"/>
        <v>8</v>
      </c>
      <c r="B5394" t="s">
        <v>5392</v>
      </c>
      <c r="C5394" s="1">
        <v>0</v>
      </c>
      <c r="D5394" s="1">
        <v>150.04935834155972</v>
      </c>
      <c r="E5394" s="1">
        <v>342.08000000000004</v>
      </c>
      <c r="F5394" s="1">
        <f t="shared" si="170"/>
        <v>192.03064165844032</v>
      </c>
      <c r="G5394" s="34"/>
      <c r="H5394" s="1">
        <v>1510.2</v>
      </c>
      <c r="I5394" s="1">
        <f>IF(Tabel1[[#This Row],[Netto afname 2024 (LDN)]]-Tabel1[[#This Row],[Wind profiel]]&lt;0,0,Tabel1[[#This Row],[Netto afname 2024 (LDN)]]-Tabel1[[#This Row],[Wind profiel]])</f>
        <v>0</v>
      </c>
      <c r="J5394" s="1">
        <f>Tabel1[[#This Row],[Wind profiel]]-Tabel1[[#This Row],[Netto afname 2024 (LDN)]]</f>
        <v>1510.2</v>
      </c>
    </row>
    <row r="5395" spans="1:10" x14ac:dyDescent="0.2">
      <c r="A5395">
        <f t="shared" si="169"/>
        <v>8</v>
      </c>
      <c r="B5395" t="s">
        <v>5393</v>
      </c>
      <c r="C5395" s="1">
        <v>1.6714500000000001</v>
      </c>
      <c r="D5395" s="1">
        <v>54.63968410661402</v>
      </c>
      <c r="E5395" s="1">
        <v>242.71999999999997</v>
      </c>
      <c r="F5395" s="1">
        <f t="shared" si="170"/>
        <v>189.75176589338594</v>
      </c>
      <c r="G5395" s="34"/>
      <c r="H5395" s="1">
        <v>1181.5</v>
      </c>
      <c r="I5395" s="1">
        <f>IF(Tabel1[[#This Row],[Netto afname 2024 (LDN)]]-Tabel1[[#This Row],[Wind profiel]]&lt;0,0,Tabel1[[#This Row],[Netto afname 2024 (LDN)]]-Tabel1[[#This Row],[Wind profiel]])</f>
        <v>0</v>
      </c>
      <c r="J5395" s="1">
        <f>Tabel1[[#This Row],[Wind profiel]]-Tabel1[[#This Row],[Netto afname 2024 (LDN)]]</f>
        <v>1179.82855</v>
      </c>
    </row>
    <row r="5396" spans="1:10" x14ac:dyDescent="0.2">
      <c r="A5396">
        <f t="shared" si="169"/>
        <v>8</v>
      </c>
      <c r="B5396" t="s">
        <v>5394</v>
      </c>
      <c r="C5396" s="1">
        <v>53.688999999999993</v>
      </c>
      <c r="D5396" s="1">
        <v>0</v>
      </c>
      <c r="E5396" s="1">
        <v>135.68</v>
      </c>
      <c r="F5396" s="1">
        <f t="shared" si="170"/>
        <v>189.369</v>
      </c>
      <c r="G5396" s="34"/>
      <c r="H5396" s="1">
        <v>966.7</v>
      </c>
      <c r="I5396" s="1">
        <f>IF(Tabel1[[#This Row],[Netto afname 2024 (LDN)]]-Tabel1[[#This Row],[Wind profiel]]&lt;0,0,Tabel1[[#This Row],[Netto afname 2024 (LDN)]]-Tabel1[[#This Row],[Wind profiel]])</f>
        <v>0</v>
      </c>
      <c r="J5396" s="1">
        <f>Tabel1[[#This Row],[Wind profiel]]-Tabel1[[#This Row],[Netto afname 2024 (LDN)]]</f>
        <v>913.01100000000008</v>
      </c>
    </row>
    <row r="5397" spans="1:10" x14ac:dyDescent="0.2">
      <c r="A5397">
        <f t="shared" si="169"/>
        <v>8</v>
      </c>
      <c r="B5397" t="s">
        <v>5395</v>
      </c>
      <c r="C5397" s="1">
        <v>135.8433</v>
      </c>
      <c r="D5397" s="1">
        <v>0</v>
      </c>
      <c r="E5397" s="1">
        <v>55.68</v>
      </c>
      <c r="F5397" s="1">
        <f t="shared" si="170"/>
        <v>191.52330000000001</v>
      </c>
      <c r="G5397" s="34"/>
      <c r="H5397" s="1">
        <v>981.1</v>
      </c>
      <c r="I5397" s="1">
        <f>IF(Tabel1[[#This Row],[Netto afname 2024 (LDN)]]-Tabel1[[#This Row],[Wind profiel]]&lt;0,0,Tabel1[[#This Row],[Netto afname 2024 (LDN)]]-Tabel1[[#This Row],[Wind profiel]])</f>
        <v>0</v>
      </c>
      <c r="J5397" s="1">
        <f>Tabel1[[#This Row],[Wind profiel]]-Tabel1[[#This Row],[Netto afname 2024 (LDN)]]</f>
        <v>845.25670000000002</v>
      </c>
    </row>
    <row r="5398" spans="1:10" x14ac:dyDescent="0.2">
      <c r="A5398">
        <f t="shared" si="169"/>
        <v>8</v>
      </c>
      <c r="B5398" t="s">
        <v>5396</v>
      </c>
      <c r="C5398" s="1">
        <v>180.51660000000001</v>
      </c>
      <c r="D5398" s="1">
        <v>0</v>
      </c>
      <c r="E5398" s="1">
        <v>10.88</v>
      </c>
      <c r="F5398" s="1">
        <f t="shared" si="170"/>
        <v>191.39660000000001</v>
      </c>
      <c r="G5398" s="34"/>
      <c r="H5398" s="1">
        <v>1249.0999999999999</v>
      </c>
      <c r="I5398" s="1">
        <f>IF(Tabel1[[#This Row],[Netto afname 2024 (LDN)]]-Tabel1[[#This Row],[Wind profiel]]&lt;0,0,Tabel1[[#This Row],[Netto afname 2024 (LDN)]]-Tabel1[[#This Row],[Wind profiel]])</f>
        <v>0</v>
      </c>
      <c r="J5398" s="1">
        <f>Tabel1[[#This Row],[Wind profiel]]-Tabel1[[#This Row],[Netto afname 2024 (LDN)]]</f>
        <v>1068.5834</v>
      </c>
    </row>
    <row r="5399" spans="1:10" x14ac:dyDescent="0.2">
      <c r="A5399">
        <f t="shared" si="169"/>
        <v>8</v>
      </c>
      <c r="B5399" t="s">
        <v>5397</v>
      </c>
      <c r="C5399" s="1">
        <v>191.86219999999997</v>
      </c>
      <c r="D5399" s="1">
        <v>0</v>
      </c>
      <c r="E5399" s="1">
        <v>0</v>
      </c>
      <c r="F5399" s="1">
        <f t="shared" si="170"/>
        <v>191.86219999999997</v>
      </c>
      <c r="G5399" s="34"/>
      <c r="H5399" s="1">
        <v>1689.2</v>
      </c>
      <c r="I5399" s="1">
        <f>IF(Tabel1[[#This Row],[Netto afname 2024 (LDN)]]-Tabel1[[#This Row],[Wind profiel]]&lt;0,0,Tabel1[[#This Row],[Netto afname 2024 (LDN)]]-Tabel1[[#This Row],[Wind profiel]])</f>
        <v>0</v>
      </c>
      <c r="J5399" s="1">
        <f>Tabel1[[#This Row],[Wind profiel]]-Tabel1[[#This Row],[Netto afname 2024 (LDN)]]</f>
        <v>1497.3378</v>
      </c>
    </row>
    <row r="5400" spans="1:10" x14ac:dyDescent="0.2">
      <c r="A5400">
        <f t="shared" si="169"/>
        <v>8</v>
      </c>
      <c r="B5400" t="s">
        <v>5398</v>
      </c>
      <c r="C5400" s="1">
        <v>190.8492</v>
      </c>
      <c r="D5400" s="1">
        <v>0</v>
      </c>
      <c r="E5400" s="1">
        <v>0</v>
      </c>
      <c r="F5400" s="1">
        <f t="shared" si="170"/>
        <v>190.8492</v>
      </c>
      <c r="G5400" s="34"/>
      <c r="H5400" s="1">
        <v>2006.2</v>
      </c>
      <c r="I5400" s="1">
        <f>IF(Tabel1[[#This Row],[Netto afname 2024 (LDN)]]-Tabel1[[#This Row],[Wind profiel]]&lt;0,0,Tabel1[[#This Row],[Netto afname 2024 (LDN)]]-Tabel1[[#This Row],[Wind profiel]])</f>
        <v>0</v>
      </c>
      <c r="J5400" s="1">
        <f>Tabel1[[#This Row],[Wind profiel]]-Tabel1[[#This Row],[Netto afname 2024 (LDN)]]</f>
        <v>1815.3508000000002</v>
      </c>
    </row>
    <row r="5401" spans="1:10" x14ac:dyDescent="0.2">
      <c r="A5401">
        <f t="shared" si="169"/>
        <v>8</v>
      </c>
      <c r="B5401" t="s">
        <v>5399</v>
      </c>
      <c r="C5401" s="1">
        <v>188.77255000000002</v>
      </c>
      <c r="D5401" s="1">
        <v>0</v>
      </c>
      <c r="E5401" s="1">
        <v>0</v>
      </c>
      <c r="F5401" s="1">
        <f t="shared" si="170"/>
        <v>188.77255000000002</v>
      </c>
      <c r="G5401" s="34"/>
      <c r="H5401" s="1">
        <v>2002</v>
      </c>
      <c r="I5401" s="1">
        <f>IF(Tabel1[[#This Row],[Netto afname 2024 (LDN)]]-Tabel1[[#This Row],[Wind profiel]]&lt;0,0,Tabel1[[#This Row],[Netto afname 2024 (LDN)]]-Tabel1[[#This Row],[Wind profiel]])</f>
        <v>0</v>
      </c>
      <c r="J5401" s="1">
        <f>Tabel1[[#This Row],[Wind profiel]]-Tabel1[[#This Row],[Netto afname 2024 (LDN)]]</f>
        <v>1813.2274499999999</v>
      </c>
    </row>
    <row r="5402" spans="1:10" x14ac:dyDescent="0.2">
      <c r="A5402">
        <f t="shared" si="169"/>
        <v>8</v>
      </c>
      <c r="B5402" t="s">
        <v>5400</v>
      </c>
      <c r="C5402" s="1">
        <v>186.24005</v>
      </c>
      <c r="D5402" s="1">
        <v>0</v>
      </c>
      <c r="E5402" s="1">
        <v>0</v>
      </c>
      <c r="F5402" s="1">
        <f t="shared" si="170"/>
        <v>186.24005</v>
      </c>
      <c r="G5402" s="34"/>
      <c r="H5402" s="1">
        <v>1920.9</v>
      </c>
      <c r="I5402" s="1">
        <f>IF(Tabel1[[#This Row],[Netto afname 2024 (LDN)]]-Tabel1[[#This Row],[Wind profiel]]&lt;0,0,Tabel1[[#This Row],[Netto afname 2024 (LDN)]]-Tabel1[[#This Row],[Wind profiel]])</f>
        <v>0</v>
      </c>
      <c r="J5402" s="1">
        <f>Tabel1[[#This Row],[Wind profiel]]-Tabel1[[#This Row],[Netto afname 2024 (LDN)]]</f>
        <v>1734.6599500000002</v>
      </c>
    </row>
    <row r="5403" spans="1:10" x14ac:dyDescent="0.2">
      <c r="A5403">
        <f t="shared" si="169"/>
        <v>8</v>
      </c>
      <c r="B5403" t="s">
        <v>5401</v>
      </c>
      <c r="C5403" s="1">
        <v>178.54124999999999</v>
      </c>
      <c r="D5403" s="1">
        <v>0</v>
      </c>
      <c r="E5403" s="1">
        <v>0</v>
      </c>
      <c r="F5403" s="1">
        <f t="shared" si="170"/>
        <v>178.54124999999999</v>
      </c>
      <c r="G5403" s="34"/>
      <c r="H5403" s="1">
        <v>1769.8</v>
      </c>
      <c r="I5403" s="1">
        <f>IF(Tabel1[[#This Row],[Netto afname 2024 (LDN)]]-Tabel1[[#This Row],[Wind profiel]]&lt;0,0,Tabel1[[#This Row],[Netto afname 2024 (LDN)]]-Tabel1[[#This Row],[Wind profiel]])</f>
        <v>0</v>
      </c>
      <c r="J5403" s="1">
        <f>Tabel1[[#This Row],[Wind profiel]]-Tabel1[[#This Row],[Netto afname 2024 (LDN)]]</f>
        <v>1591.25875</v>
      </c>
    </row>
    <row r="5404" spans="1:10" x14ac:dyDescent="0.2">
      <c r="A5404">
        <f t="shared" si="169"/>
        <v>8</v>
      </c>
      <c r="B5404" t="s">
        <v>5402</v>
      </c>
      <c r="C5404" s="1">
        <v>169.2723</v>
      </c>
      <c r="D5404" s="1">
        <v>0</v>
      </c>
      <c r="E5404" s="1">
        <v>0</v>
      </c>
      <c r="F5404" s="1">
        <f t="shared" si="170"/>
        <v>169.2723</v>
      </c>
      <c r="G5404" s="34"/>
      <c r="H5404" s="1">
        <v>1455.1</v>
      </c>
      <c r="I5404" s="1">
        <f>IF(Tabel1[[#This Row],[Netto afname 2024 (LDN)]]-Tabel1[[#This Row],[Wind profiel]]&lt;0,0,Tabel1[[#This Row],[Netto afname 2024 (LDN)]]-Tabel1[[#This Row],[Wind profiel]])</f>
        <v>0</v>
      </c>
      <c r="J5404" s="1">
        <f>Tabel1[[#This Row],[Wind profiel]]-Tabel1[[#This Row],[Netto afname 2024 (LDN)]]</f>
        <v>1285.8276999999998</v>
      </c>
    </row>
    <row r="5405" spans="1:10" x14ac:dyDescent="0.2">
      <c r="A5405">
        <f t="shared" si="169"/>
        <v>8</v>
      </c>
      <c r="B5405" t="s">
        <v>5403</v>
      </c>
      <c r="C5405" s="1">
        <v>158.38255000000001</v>
      </c>
      <c r="D5405" s="1">
        <v>0</v>
      </c>
      <c r="E5405" s="1">
        <v>0</v>
      </c>
      <c r="F5405" s="1">
        <f t="shared" si="170"/>
        <v>158.38255000000001</v>
      </c>
      <c r="G5405" s="34"/>
      <c r="H5405" s="1">
        <v>1210</v>
      </c>
      <c r="I5405" s="1">
        <f>IF(Tabel1[[#This Row],[Netto afname 2024 (LDN)]]-Tabel1[[#This Row],[Wind profiel]]&lt;0,0,Tabel1[[#This Row],[Netto afname 2024 (LDN)]]-Tabel1[[#This Row],[Wind profiel]])</f>
        <v>0</v>
      </c>
      <c r="J5405" s="1">
        <f>Tabel1[[#This Row],[Wind profiel]]-Tabel1[[#This Row],[Netto afname 2024 (LDN)]]</f>
        <v>1051.61745</v>
      </c>
    </row>
    <row r="5406" spans="1:10" x14ac:dyDescent="0.2">
      <c r="A5406">
        <f t="shared" si="169"/>
        <v>8</v>
      </c>
      <c r="B5406" t="s">
        <v>5404</v>
      </c>
      <c r="C5406" s="1">
        <v>157.67345</v>
      </c>
      <c r="D5406" s="1">
        <v>0</v>
      </c>
      <c r="E5406" s="1">
        <v>0</v>
      </c>
      <c r="F5406" s="1">
        <f t="shared" si="170"/>
        <v>157.67345</v>
      </c>
      <c r="G5406" s="34"/>
      <c r="H5406" s="1">
        <v>742.1</v>
      </c>
      <c r="I5406" s="1">
        <f>IF(Tabel1[[#This Row],[Netto afname 2024 (LDN)]]-Tabel1[[#This Row],[Wind profiel]]&lt;0,0,Tabel1[[#This Row],[Netto afname 2024 (LDN)]]-Tabel1[[#This Row],[Wind profiel]])</f>
        <v>0</v>
      </c>
      <c r="J5406" s="1">
        <f>Tabel1[[#This Row],[Wind profiel]]-Tabel1[[#This Row],[Netto afname 2024 (LDN)]]</f>
        <v>584.42655000000002</v>
      </c>
    </row>
    <row r="5407" spans="1:10" x14ac:dyDescent="0.2">
      <c r="A5407">
        <f t="shared" si="169"/>
        <v>8</v>
      </c>
      <c r="B5407" t="s">
        <v>5405</v>
      </c>
      <c r="C5407" s="1">
        <v>155.39420000000001</v>
      </c>
      <c r="D5407" s="1">
        <v>0</v>
      </c>
      <c r="E5407" s="1">
        <v>0</v>
      </c>
      <c r="F5407" s="1">
        <f t="shared" si="170"/>
        <v>155.39420000000001</v>
      </c>
      <c r="G5407" s="34"/>
      <c r="H5407" s="1">
        <v>459.8</v>
      </c>
      <c r="I5407" s="1">
        <f>IF(Tabel1[[#This Row],[Netto afname 2024 (LDN)]]-Tabel1[[#This Row],[Wind profiel]]&lt;0,0,Tabel1[[#This Row],[Netto afname 2024 (LDN)]]-Tabel1[[#This Row],[Wind profiel]])</f>
        <v>0</v>
      </c>
      <c r="J5407" s="1">
        <f>Tabel1[[#This Row],[Wind profiel]]-Tabel1[[#This Row],[Netto afname 2024 (LDN)]]</f>
        <v>304.4058</v>
      </c>
    </row>
    <row r="5408" spans="1:10" x14ac:dyDescent="0.2">
      <c r="A5408">
        <f t="shared" si="169"/>
        <v>8</v>
      </c>
      <c r="B5408" t="s">
        <v>5406</v>
      </c>
      <c r="C5408" s="1">
        <v>160.45919999999998</v>
      </c>
      <c r="D5408" s="1">
        <v>0</v>
      </c>
      <c r="E5408" s="1">
        <v>3.28</v>
      </c>
      <c r="F5408" s="1">
        <f t="shared" si="170"/>
        <v>163.73919999999998</v>
      </c>
      <c r="G5408" s="34"/>
      <c r="H5408" s="1">
        <v>538.4</v>
      </c>
      <c r="I5408" s="1">
        <f>IF(Tabel1[[#This Row],[Netto afname 2024 (LDN)]]-Tabel1[[#This Row],[Wind profiel]]&lt;0,0,Tabel1[[#This Row],[Netto afname 2024 (LDN)]]-Tabel1[[#This Row],[Wind profiel]])</f>
        <v>0</v>
      </c>
      <c r="J5408" s="1">
        <f>Tabel1[[#This Row],[Wind profiel]]-Tabel1[[#This Row],[Netto afname 2024 (LDN)]]</f>
        <v>377.94079999999997</v>
      </c>
    </row>
    <row r="5409" spans="1:10" x14ac:dyDescent="0.2">
      <c r="A5409">
        <f t="shared" si="169"/>
        <v>8</v>
      </c>
      <c r="B5409" t="s">
        <v>5407</v>
      </c>
      <c r="C5409" s="1">
        <v>125.2068</v>
      </c>
      <c r="D5409" s="1">
        <v>0</v>
      </c>
      <c r="E5409" s="1">
        <v>38.479999999999997</v>
      </c>
      <c r="F5409" s="1">
        <f t="shared" si="170"/>
        <v>163.68680000000001</v>
      </c>
      <c r="G5409" s="34"/>
      <c r="H5409" s="1">
        <v>667.9</v>
      </c>
      <c r="I5409" s="1">
        <f>IF(Tabel1[[#This Row],[Netto afname 2024 (LDN)]]-Tabel1[[#This Row],[Wind profiel]]&lt;0,0,Tabel1[[#This Row],[Netto afname 2024 (LDN)]]-Tabel1[[#This Row],[Wind profiel]])</f>
        <v>0</v>
      </c>
      <c r="J5409" s="1">
        <f>Tabel1[[#This Row],[Wind profiel]]-Tabel1[[#This Row],[Netto afname 2024 (LDN)]]</f>
        <v>542.69319999999993</v>
      </c>
    </row>
    <row r="5410" spans="1:10" x14ac:dyDescent="0.2">
      <c r="A5410">
        <f t="shared" si="169"/>
        <v>8</v>
      </c>
      <c r="B5410" t="s">
        <v>5408</v>
      </c>
      <c r="C5410" s="1">
        <v>25.628900000000002</v>
      </c>
      <c r="D5410" s="1">
        <v>5.676209279368214</v>
      </c>
      <c r="E5410" s="1">
        <v>155.28</v>
      </c>
      <c r="F5410" s="1">
        <f t="shared" si="170"/>
        <v>175.23269072063181</v>
      </c>
      <c r="G5410" s="34"/>
      <c r="H5410" s="1">
        <v>111.2</v>
      </c>
      <c r="I5410" s="1">
        <f>IF(Tabel1[[#This Row],[Netto afname 2024 (LDN)]]-Tabel1[[#This Row],[Wind profiel]]&lt;0,0,Tabel1[[#This Row],[Netto afname 2024 (LDN)]]-Tabel1[[#This Row],[Wind profiel]])</f>
        <v>0</v>
      </c>
      <c r="J5410" s="1">
        <f>Tabel1[[#This Row],[Wind profiel]]-Tabel1[[#This Row],[Netto afname 2024 (LDN)]]</f>
        <v>85.571100000000001</v>
      </c>
    </row>
    <row r="5411" spans="1:10" x14ac:dyDescent="0.2">
      <c r="A5411">
        <f t="shared" si="169"/>
        <v>8</v>
      </c>
      <c r="B5411" t="s">
        <v>5409</v>
      </c>
      <c r="C5411" s="1">
        <v>23.298999999999999</v>
      </c>
      <c r="D5411" s="1">
        <v>45.508390918065153</v>
      </c>
      <c r="E5411" s="1">
        <v>210.07999999999998</v>
      </c>
      <c r="F5411" s="1">
        <f t="shared" si="170"/>
        <v>187.87060908193484</v>
      </c>
      <c r="G5411" s="34"/>
      <c r="H5411" s="1">
        <v>9.8000000000000007</v>
      </c>
      <c r="I5411" s="1">
        <f>IF(Tabel1[[#This Row],[Netto afname 2024 (LDN)]]-Tabel1[[#This Row],[Wind profiel]]&lt;0,0,Tabel1[[#This Row],[Netto afname 2024 (LDN)]]-Tabel1[[#This Row],[Wind profiel]])</f>
        <v>13.498999999999999</v>
      </c>
      <c r="J5411" s="1">
        <f>Tabel1[[#This Row],[Wind profiel]]-Tabel1[[#This Row],[Netto afname 2024 (LDN)]]</f>
        <v>-13.498999999999999</v>
      </c>
    </row>
    <row r="5412" spans="1:10" x14ac:dyDescent="0.2">
      <c r="A5412">
        <f t="shared" si="169"/>
        <v>8</v>
      </c>
      <c r="B5412" t="s">
        <v>5410</v>
      </c>
      <c r="C5412" s="1">
        <v>0</v>
      </c>
      <c r="D5412" s="1">
        <v>119.39782823297136</v>
      </c>
      <c r="E5412" s="1">
        <v>309.27999999999997</v>
      </c>
      <c r="F5412" s="1">
        <f t="shared" si="170"/>
        <v>189.88217176702861</v>
      </c>
      <c r="G5412" s="34"/>
      <c r="H5412" s="1">
        <v>68.900000000000006</v>
      </c>
      <c r="I5412" s="1">
        <f>IF(Tabel1[[#This Row],[Netto afname 2024 (LDN)]]-Tabel1[[#This Row],[Wind profiel]]&lt;0,0,Tabel1[[#This Row],[Netto afname 2024 (LDN)]]-Tabel1[[#This Row],[Wind profiel]])</f>
        <v>0</v>
      </c>
      <c r="J5412" s="1">
        <f>Tabel1[[#This Row],[Wind profiel]]-Tabel1[[#This Row],[Netto afname 2024 (LDN)]]</f>
        <v>68.900000000000006</v>
      </c>
    </row>
    <row r="5413" spans="1:10" x14ac:dyDescent="0.2">
      <c r="A5413">
        <f t="shared" si="169"/>
        <v>8</v>
      </c>
      <c r="B5413" t="s">
        <v>5411</v>
      </c>
      <c r="C5413" s="1">
        <v>0</v>
      </c>
      <c r="D5413" s="1">
        <v>156.76209279368214</v>
      </c>
      <c r="E5413" s="1">
        <v>355.59999999999997</v>
      </c>
      <c r="F5413" s="1">
        <f t="shared" si="170"/>
        <v>198.83790720631782</v>
      </c>
      <c r="G5413" s="34"/>
      <c r="H5413" s="1">
        <v>98.5</v>
      </c>
      <c r="I5413" s="1">
        <f>IF(Tabel1[[#This Row],[Netto afname 2024 (LDN)]]-Tabel1[[#This Row],[Wind profiel]]&lt;0,0,Tabel1[[#This Row],[Netto afname 2024 (LDN)]]-Tabel1[[#This Row],[Wind profiel]])</f>
        <v>0</v>
      </c>
      <c r="J5413" s="1">
        <f>Tabel1[[#This Row],[Wind profiel]]-Tabel1[[#This Row],[Netto afname 2024 (LDN)]]</f>
        <v>98.5</v>
      </c>
    </row>
    <row r="5414" spans="1:10" x14ac:dyDescent="0.2">
      <c r="A5414">
        <f t="shared" si="169"/>
        <v>8</v>
      </c>
      <c r="B5414" t="s">
        <v>5412</v>
      </c>
      <c r="C5414" s="1">
        <v>0</v>
      </c>
      <c r="D5414" s="1">
        <v>121.52023692003948</v>
      </c>
      <c r="E5414" s="1">
        <v>322.55999999999995</v>
      </c>
      <c r="F5414" s="1">
        <f t="shared" si="170"/>
        <v>201.03976307996047</v>
      </c>
      <c r="G5414" s="34"/>
      <c r="H5414" s="1">
        <v>0</v>
      </c>
      <c r="I5414" s="1">
        <f>IF(Tabel1[[#This Row],[Netto afname 2024 (LDN)]]-Tabel1[[#This Row],[Wind profiel]]&lt;0,0,Tabel1[[#This Row],[Netto afname 2024 (LDN)]]-Tabel1[[#This Row],[Wind profiel]])</f>
        <v>0</v>
      </c>
      <c r="J5414" s="1">
        <f>Tabel1[[#This Row],[Wind profiel]]-Tabel1[[#This Row],[Netto afname 2024 (LDN)]]</f>
        <v>0</v>
      </c>
    </row>
    <row r="5415" spans="1:10" x14ac:dyDescent="0.2">
      <c r="A5415">
        <f t="shared" si="169"/>
        <v>8</v>
      </c>
      <c r="B5415" t="s">
        <v>5413</v>
      </c>
      <c r="C5415" s="1">
        <v>0</v>
      </c>
      <c r="D5415" s="1">
        <v>120.4837117472853</v>
      </c>
      <c r="E5415" s="1">
        <v>320.15999999999997</v>
      </c>
      <c r="F5415" s="1">
        <f t="shared" si="170"/>
        <v>199.67628825271467</v>
      </c>
      <c r="G5415" s="34"/>
      <c r="H5415" s="1">
        <v>2.4</v>
      </c>
      <c r="I5415" s="1">
        <f>IF(Tabel1[[#This Row],[Netto afname 2024 (LDN)]]-Tabel1[[#This Row],[Wind profiel]]&lt;0,0,Tabel1[[#This Row],[Netto afname 2024 (LDN)]]-Tabel1[[#This Row],[Wind profiel]])</f>
        <v>0</v>
      </c>
      <c r="J5415" s="1">
        <f>Tabel1[[#This Row],[Wind profiel]]-Tabel1[[#This Row],[Netto afname 2024 (LDN)]]</f>
        <v>2.4</v>
      </c>
    </row>
    <row r="5416" spans="1:10" x14ac:dyDescent="0.2">
      <c r="A5416">
        <f t="shared" si="169"/>
        <v>8</v>
      </c>
      <c r="B5416" t="s">
        <v>5414</v>
      </c>
      <c r="C5416" s="1">
        <v>0.1013</v>
      </c>
      <c r="D5416" s="1">
        <v>118.60809476801579</v>
      </c>
      <c r="E5416" s="1">
        <v>316.24</v>
      </c>
      <c r="F5416" s="1">
        <f t="shared" si="170"/>
        <v>197.73320523198419</v>
      </c>
      <c r="G5416" s="34"/>
      <c r="H5416" s="1">
        <v>0</v>
      </c>
      <c r="I5416" s="1">
        <f>IF(Tabel1[[#This Row],[Netto afname 2024 (LDN)]]-Tabel1[[#This Row],[Wind profiel]]&lt;0,0,Tabel1[[#This Row],[Netto afname 2024 (LDN)]]-Tabel1[[#This Row],[Wind profiel]])</f>
        <v>0.1013</v>
      </c>
      <c r="J5416" s="1">
        <f>Tabel1[[#This Row],[Wind profiel]]-Tabel1[[#This Row],[Netto afname 2024 (LDN)]]</f>
        <v>-0.1013</v>
      </c>
    </row>
    <row r="5417" spans="1:10" x14ac:dyDescent="0.2">
      <c r="A5417">
        <f t="shared" si="169"/>
        <v>8</v>
      </c>
      <c r="B5417" t="s">
        <v>5415</v>
      </c>
      <c r="C5417" s="1">
        <v>0</v>
      </c>
      <c r="D5417" s="1">
        <v>101.23395853899309</v>
      </c>
      <c r="E5417" s="1">
        <v>290.79999999999995</v>
      </c>
      <c r="F5417" s="1">
        <f t="shared" si="170"/>
        <v>189.56604146100688</v>
      </c>
      <c r="G5417" s="34"/>
      <c r="H5417" s="1">
        <v>0</v>
      </c>
      <c r="I5417" s="1">
        <f>IF(Tabel1[[#This Row],[Netto afname 2024 (LDN)]]-Tabel1[[#This Row],[Wind profiel]]&lt;0,0,Tabel1[[#This Row],[Netto afname 2024 (LDN)]]-Tabel1[[#This Row],[Wind profiel]])</f>
        <v>0</v>
      </c>
      <c r="J5417" s="1">
        <f>Tabel1[[#This Row],[Wind profiel]]-Tabel1[[#This Row],[Netto afname 2024 (LDN)]]</f>
        <v>0</v>
      </c>
    </row>
    <row r="5418" spans="1:10" x14ac:dyDescent="0.2">
      <c r="A5418">
        <f t="shared" si="169"/>
        <v>8</v>
      </c>
      <c r="B5418" t="s">
        <v>5416</v>
      </c>
      <c r="C5418" s="1">
        <v>21.273</v>
      </c>
      <c r="D5418" s="1">
        <v>86.179664363277396</v>
      </c>
      <c r="E5418" s="1">
        <v>247.51999999999998</v>
      </c>
      <c r="F5418" s="1">
        <f t="shared" si="170"/>
        <v>182.61333563672261</v>
      </c>
      <c r="G5418" s="34"/>
      <c r="H5418" s="1">
        <v>7.4</v>
      </c>
      <c r="I5418" s="1">
        <f>IF(Tabel1[[#This Row],[Netto afname 2024 (LDN)]]-Tabel1[[#This Row],[Wind profiel]]&lt;0,0,Tabel1[[#This Row],[Netto afname 2024 (LDN)]]-Tabel1[[#This Row],[Wind profiel]])</f>
        <v>13.872999999999999</v>
      </c>
      <c r="J5418" s="1">
        <f>Tabel1[[#This Row],[Wind profiel]]-Tabel1[[#This Row],[Netto afname 2024 (LDN)]]</f>
        <v>-13.872999999999999</v>
      </c>
    </row>
    <row r="5419" spans="1:10" x14ac:dyDescent="0.2">
      <c r="A5419">
        <f t="shared" si="169"/>
        <v>8</v>
      </c>
      <c r="B5419" t="s">
        <v>5417</v>
      </c>
      <c r="C5419" s="1">
        <v>6.4832000000000001</v>
      </c>
      <c r="D5419" s="1">
        <v>47.433366238894379</v>
      </c>
      <c r="E5419" s="1">
        <v>212.64</v>
      </c>
      <c r="F5419" s="1">
        <f t="shared" si="170"/>
        <v>171.6898337611056</v>
      </c>
      <c r="G5419" s="34"/>
      <c r="H5419" s="1">
        <v>2077.5</v>
      </c>
      <c r="I5419" s="1">
        <f>IF(Tabel1[[#This Row],[Netto afname 2024 (LDN)]]-Tabel1[[#This Row],[Wind profiel]]&lt;0,0,Tabel1[[#This Row],[Netto afname 2024 (LDN)]]-Tabel1[[#This Row],[Wind profiel]])</f>
        <v>0</v>
      </c>
      <c r="J5419" s="1">
        <f>Tabel1[[#This Row],[Wind profiel]]-Tabel1[[#This Row],[Netto afname 2024 (LDN)]]</f>
        <v>2071.0167999999999</v>
      </c>
    </row>
    <row r="5420" spans="1:10" x14ac:dyDescent="0.2">
      <c r="A5420">
        <f t="shared" si="169"/>
        <v>8</v>
      </c>
      <c r="B5420" t="s">
        <v>5418</v>
      </c>
      <c r="C5420" s="1">
        <v>48.218800000000002</v>
      </c>
      <c r="D5420" s="1">
        <v>0.29615004935834155</v>
      </c>
      <c r="E5420" s="1">
        <v>126.8</v>
      </c>
      <c r="F5420" s="1">
        <f t="shared" si="170"/>
        <v>174.72264995064165</v>
      </c>
      <c r="G5420" s="34"/>
      <c r="H5420" s="1">
        <v>763.2</v>
      </c>
      <c r="I5420" s="1">
        <f>IF(Tabel1[[#This Row],[Netto afname 2024 (LDN)]]-Tabel1[[#This Row],[Wind profiel]]&lt;0,0,Tabel1[[#This Row],[Netto afname 2024 (LDN)]]-Tabel1[[#This Row],[Wind profiel]])</f>
        <v>0</v>
      </c>
      <c r="J5420" s="1">
        <f>Tabel1[[#This Row],[Wind profiel]]-Tabel1[[#This Row],[Netto afname 2024 (LDN)]]</f>
        <v>714.98120000000006</v>
      </c>
    </row>
    <row r="5421" spans="1:10" x14ac:dyDescent="0.2">
      <c r="A5421">
        <f t="shared" si="169"/>
        <v>8</v>
      </c>
      <c r="B5421" t="s">
        <v>5419</v>
      </c>
      <c r="C5421" s="1">
        <v>113.5573</v>
      </c>
      <c r="D5421" s="1">
        <v>0</v>
      </c>
      <c r="E5421" s="1">
        <v>62</v>
      </c>
      <c r="F5421" s="1">
        <f t="shared" si="170"/>
        <v>175.5573</v>
      </c>
      <c r="G5421" s="34"/>
      <c r="H5421" s="1">
        <v>599.5</v>
      </c>
      <c r="I5421" s="1">
        <f>IF(Tabel1[[#This Row],[Netto afname 2024 (LDN)]]-Tabel1[[#This Row],[Wind profiel]]&lt;0,0,Tabel1[[#This Row],[Netto afname 2024 (LDN)]]-Tabel1[[#This Row],[Wind profiel]])</f>
        <v>0</v>
      </c>
      <c r="J5421" s="1">
        <f>Tabel1[[#This Row],[Wind profiel]]-Tabel1[[#This Row],[Netto afname 2024 (LDN)]]</f>
        <v>485.9427</v>
      </c>
    </row>
    <row r="5422" spans="1:10" x14ac:dyDescent="0.2">
      <c r="A5422">
        <f t="shared" si="169"/>
        <v>8</v>
      </c>
      <c r="B5422" t="s">
        <v>5420</v>
      </c>
      <c r="C5422" s="1">
        <v>157.36955</v>
      </c>
      <c r="D5422" s="1">
        <v>0</v>
      </c>
      <c r="E5422" s="1">
        <v>22.560000000000002</v>
      </c>
      <c r="F5422" s="1">
        <f t="shared" si="170"/>
        <v>179.92955000000001</v>
      </c>
      <c r="G5422" s="34"/>
      <c r="H5422" s="1">
        <v>177.9</v>
      </c>
      <c r="I5422" s="1">
        <f>IF(Tabel1[[#This Row],[Netto afname 2024 (LDN)]]-Tabel1[[#This Row],[Wind profiel]]&lt;0,0,Tabel1[[#This Row],[Netto afname 2024 (LDN)]]-Tabel1[[#This Row],[Wind profiel]])</f>
        <v>0</v>
      </c>
      <c r="J5422" s="1">
        <f>Tabel1[[#This Row],[Wind profiel]]-Tabel1[[#This Row],[Netto afname 2024 (LDN)]]</f>
        <v>20.530450000000002</v>
      </c>
    </row>
    <row r="5423" spans="1:10" x14ac:dyDescent="0.2">
      <c r="A5423">
        <f t="shared" si="169"/>
        <v>8</v>
      </c>
      <c r="B5423" t="s">
        <v>5421</v>
      </c>
      <c r="C5423" s="1">
        <v>182.44130000000001</v>
      </c>
      <c r="D5423" s="1">
        <v>0</v>
      </c>
      <c r="E5423" s="1">
        <v>0.08</v>
      </c>
      <c r="F5423" s="1">
        <f t="shared" si="170"/>
        <v>182.52130000000002</v>
      </c>
      <c r="G5423" s="34"/>
      <c r="H5423" s="1">
        <v>9.1</v>
      </c>
      <c r="I5423" s="1">
        <f>IF(Tabel1[[#This Row],[Netto afname 2024 (LDN)]]-Tabel1[[#This Row],[Wind profiel]]&lt;0,0,Tabel1[[#This Row],[Netto afname 2024 (LDN)]]-Tabel1[[#This Row],[Wind profiel]])</f>
        <v>173.34130000000002</v>
      </c>
      <c r="J5423" s="1">
        <f>Tabel1[[#This Row],[Wind profiel]]-Tabel1[[#This Row],[Netto afname 2024 (LDN)]]</f>
        <v>-173.34130000000002</v>
      </c>
    </row>
    <row r="5424" spans="1:10" x14ac:dyDescent="0.2">
      <c r="A5424">
        <f t="shared" si="169"/>
        <v>8</v>
      </c>
      <c r="B5424" t="s">
        <v>5422</v>
      </c>
      <c r="C5424" s="1">
        <v>179.95945</v>
      </c>
      <c r="D5424" s="1">
        <v>0</v>
      </c>
      <c r="E5424" s="1">
        <v>0</v>
      </c>
      <c r="F5424" s="1">
        <f t="shared" si="170"/>
        <v>179.95945</v>
      </c>
      <c r="G5424" s="34"/>
      <c r="H5424" s="1">
        <v>18.100000000000001</v>
      </c>
      <c r="I5424" s="1">
        <f>IF(Tabel1[[#This Row],[Netto afname 2024 (LDN)]]-Tabel1[[#This Row],[Wind profiel]]&lt;0,0,Tabel1[[#This Row],[Netto afname 2024 (LDN)]]-Tabel1[[#This Row],[Wind profiel]])</f>
        <v>161.85945000000001</v>
      </c>
      <c r="J5424" s="1">
        <f>Tabel1[[#This Row],[Wind profiel]]-Tabel1[[#This Row],[Netto afname 2024 (LDN)]]</f>
        <v>-161.85945000000001</v>
      </c>
    </row>
    <row r="5425" spans="1:10" x14ac:dyDescent="0.2">
      <c r="A5425">
        <f t="shared" si="169"/>
        <v>8</v>
      </c>
      <c r="B5425" t="s">
        <v>5423</v>
      </c>
      <c r="C5425" s="1">
        <v>178.94645</v>
      </c>
      <c r="D5425" s="1">
        <v>0</v>
      </c>
      <c r="E5425" s="1">
        <v>0</v>
      </c>
      <c r="F5425" s="1">
        <f t="shared" si="170"/>
        <v>178.94645</v>
      </c>
      <c r="G5425" s="34"/>
      <c r="H5425" s="1">
        <v>327</v>
      </c>
      <c r="I5425" s="1">
        <f>IF(Tabel1[[#This Row],[Netto afname 2024 (LDN)]]-Tabel1[[#This Row],[Wind profiel]]&lt;0,0,Tabel1[[#This Row],[Netto afname 2024 (LDN)]]-Tabel1[[#This Row],[Wind profiel]])</f>
        <v>0</v>
      </c>
      <c r="J5425" s="1">
        <f>Tabel1[[#This Row],[Wind profiel]]-Tabel1[[#This Row],[Netto afname 2024 (LDN)]]</f>
        <v>148.05355</v>
      </c>
    </row>
    <row r="5426" spans="1:10" x14ac:dyDescent="0.2">
      <c r="A5426">
        <f t="shared" si="169"/>
        <v>8</v>
      </c>
      <c r="B5426" t="s">
        <v>5424</v>
      </c>
      <c r="C5426" s="1">
        <v>180.36465000000001</v>
      </c>
      <c r="D5426" s="1">
        <v>0</v>
      </c>
      <c r="E5426" s="1">
        <v>0</v>
      </c>
      <c r="F5426" s="1">
        <f t="shared" si="170"/>
        <v>180.36465000000001</v>
      </c>
      <c r="G5426" s="34"/>
      <c r="H5426" s="1">
        <v>176.4</v>
      </c>
      <c r="I5426" s="1">
        <f>IF(Tabel1[[#This Row],[Netto afname 2024 (LDN)]]-Tabel1[[#This Row],[Wind profiel]]&lt;0,0,Tabel1[[#This Row],[Netto afname 2024 (LDN)]]-Tabel1[[#This Row],[Wind profiel]])</f>
        <v>3.964650000000006</v>
      </c>
      <c r="J5426" s="1">
        <f>Tabel1[[#This Row],[Wind profiel]]-Tabel1[[#This Row],[Netto afname 2024 (LDN)]]</f>
        <v>-3.964650000000006</v>
      </c>
    </row>
    <row r="5427" spans="1:10" x14ac:dyDescent="0.2">
      <c r="A5427">
        <f t="shared" si="169"/>
        <v>8</v>
      </c>
      <c r="B5427" t="s">
        <v>5425</v>
      </c>
      <c r="C5427" s="1">
        <v>175.85679999999999</v>
      </c>
      <c r="D5427" s="1">
        <v>0</v>
      </c>
      <c r="E5427" s="1">
        <v>0</v>
      </c>
      <c r="F5427" s="1">
        <f t="shared" si="170"/>
        <v>175.85679999999999</v>
      </c>
      <c r="G5427" s="34"/>
      <c r="H5427" s="1">
        <v>45.7</v>
      </c>
      <c r="I5427" s="1">
        <f>IF(Tabel1[[#This Row],[Netto afname 2024 (LDN)]]-Tabel1[[#This Row],[Wind profiel]]&lt;0,0,Tabel1[[#This Row],[Netto afname 2024 (LDN)]]-Tabel1[[#This Row],[Wind profiel]])</f>
        <v>130.15679999999998</v>
      </c>
      <c r="J5427" s="1">
        <f>Tabel1[[#This Row],[Wind profiel]]-Tabel1[[#This Row],[Netto afname 2024 (LDN)]]</f>
        <v>-130.15679999999998</v>
      </c>
    </row>
    <row r="5428" spans="1:10" x14ac:dyDescent="0.2">
      <c r="A5428">
        <f t="shared" si="169"/>
        <v>8</v>
      </c>
      <c r="B5428" t="s">
        <v>5426</v>
      </c>
      <c r="C5428" s="1">
        <v>171.14635000000001</v>
      </c>
      <c r="D5428" s="1">
        <v>0</v>
      </c>
      <c r="E5428" s="1">
        <v>0</v>
      </c>
      <c r="F5428" s="1">
        <f t="shared" si="170"/>
        <v>171.14635000000001</v>
      </c>
      <c r="G5428" s="34"/>
      <c r="H5428" s="1">
        <v>142.69999999999999</v>
      </c>
      <c r="I5428" s="1">
        <f>IF(Tabel1[[#This Row],[Netto afname 2024 (LDN)]]-Tabel1[[#This Row],[Wind profiel]]&lt;0,0,Tabel1[[#This Row],[Netto afname 2024 (LDN)]]-Tabel1[[#This Row],[Wind profiel]])</f>
        <v>28.446350000000024</v>
      </c>
      <c r="J5428" s="1">
        <f>Tabel1[[#This Row],[Wind profiel]]-Tabel1[[#This Row],[Netto afname 2024 (LDN)]]</f>
        <v>-28.446350000000024</v>
      </c>
    </row>
    <row r="5429" spans="1:10" x14ac:dyDescent="0.2">
      <c r="A5429">
        <f t="shared" si="169"/>
        <v>8</v>
      </c>
      <c r="B5429" t="s">
        <v>5427</v>
      </c>
      <c r="C5429" s="1">
        <v>156.96435000000002</v>
      </c>
      <c r="D5429" s="1">
        <v>0</v>
      </c>
      <c r="E5429" s="1">
        <v>0</v>
      </c>
      <c r="F5429" s="1">
        <f t="shared" si="170"/>
        <v>156.96435000000002</v>
      </c>
      <c r="G5429" s="34"/>
      <c r="H5429" s="1">
        <v>355.4</v>
      </c>
      <c r="I5429" s="1">
        <f>IF(Tabel1[[#This Row],[Netto afname 2024 (LDN)]]-Tabel1[[#This Row],[Wind profiel]]&lt;0,0,Tabel1[[#This Row],[Netto afname 2024 (LDN)]]-Tabel1[[#This Row],[Wind profiel]])</f>
        <v>0</v>
      </c>
      <c r="J5429" s="1">
        <f>Tabel1[[#This Row],[Wind profiel]]-Tabel1[[#This Row],[Netto afname 2024 (LDN)]]</f>
        <v>198.43564999999995</v>
      </c>
    </row>
    <row r="5430" spans="1:10" x14ac:dyDescent="0.2">
      <c r="A5430">
        <f t="shared" si="169"/>
        <v>8</v>
      </c>
      <c r="B5430" t="s">
        <v>5428</v>
      </c>
      <c r="C5430" s="1">
        <v>162.78909999999999</v>
      </c>
      <c r="D5430" s="1">
        <v>0</v>
      </c>
      <c r="E5430" s="1">
        <v>0</v>
      </c>
      <c r="F5430" s="1">
        <f t="shared" si="170"/>
        <v>162.78909999999999</v>
      </c>
      <c r="G5430" s="34"/>
      <c r="H5430" s="1">
        <v>68</v>
      </c>
      <c r="I5430" s="1">
        <f>IF(Tabel1[[#This Row],[Netto afname 2024 (LDN)]]-Tabel1[[#This Row],[Wind profiel]]&lt;0,0,Tabel1[[#This Row],[Netto afname 2024 (LDN)]]-Tabel1[[#This Row],[Wind profiel]])</f>
        <v>94.789099999999991</v>
      </c>
      <c r="J5430" s="1">
        <f>Tabel1[[#This Row],[Wind profiel]]-Tabel1[[#This Row],[Netto afname 2024 (LDN)]]</f>
        <v>-94.789099999999991</v>
      </c>
    </row>
    <row r="5431" spans="1:10" x14ac:dyDescent="0.2">
      <c r="A5431">
        <f t="shared" si="169"/>
        <v>8</v>
      </c>
      <c r="B5431" t="s">
        <v>5429</v>
      </c>
      <c r="C5431" s="1">
        <v>162.13065</v>
      </c>
      <c r="D5431" s="1">
        <v>0</v>
      </c>
      <c r="E5431" s="1">
        <v>0</v>
      </c>
      <c r="F5431" s="1">
        <f t="shared" si="170"/>
        <v>162.13065</v>
      </c>
      <c r="G5431" s="34"/>
      <c r="H5431" s="1">
        <v>19.8</v>
      </c>
      <c r="I5431" s="1">
        <f>IF(Tabel1[[#This Row],[Netto afname 2024 (LDN)]]-Tabel1[[#This Row],[Wind profiel]]&lt;0,0,Tabel1[[#This Row],[Netto afname 2024 (LDN)]]-Tabel1[[#This Row],[Wind profiel]])</f>
        <v>142.33064999999999</v>
      </c>
      <c r="J5431" s="1">
        <f>Tabel1[[#This Row],[Wind profiel]]-Tabel1[[#This Row],[Netto afname 2024 (LDN)]]</f>
        <v>-142.33064999999999</v>
      </c>
    </row>
    <row r="5432" spans="1:10" x14ac:dyDescent="0.2">
      <c r="A5432">
        <f t="shared" si="169"/>
        <v>8</v>
      </c>
      <c r="B5432" t="s">
        <v>5430</v>
      </c>
      <c r="C5432" s="1">
        <v>158.38255000000001</v>
      </c>
      <c r="D5432" s="1">
        <v>0</v>
      </c>
      <c r="E5432" s="1">
        <v>6.96</v>
      </c>
      <c r="F5432" s="1">
        <f t="shared" si="170"/>
        <v>165.34255000000002</v>
      </c>
      <c r="G5432" s="34"/>
      <c r="H5432" s="1">
        <v>0</v>
      </c>
      <c r="I5432" s="1">
        <f>IF(Tabel1[[#This Row],[Netto afname 2024 (LDN)]]-Tabel1[[#This Row],[Wind profiel]]&lt;0,0,Tabel1[[#This Row],[Netto afname 2024 (LDN)]]-Tabel1[[#This Row],[Wind profiel]])</f>
        <v>158.38255000000001</v>
      </c>
      <c r="J5432" s="1">
        <f>Tabel1[[#This Row],[Wind profiel]]-Tabel1[[#This Row],[Netto afname 2024 (LDN)]]</f>
        <v>-158.38255000000001</v>
      </c>
    </row>
    <row r="5433" spans="1:10" x14ac:dyDescent="0.2">
      <c r="A5433">
        <f t="shared" si="169"/>
        <v>8</v>
      </c>
      <c r="B5433" t="s">
        <v>5431</v>
      </c>
      <c r="C5433" s="1">
        <v>107.42865</v>
      </c>
      <c r="D5433" s="1">
        <v>0</v>
      </c>
      <c r="E5433" s="1">
        <v>53.92</v>
      </c>
      <c r="F5433" s="1">
        <f t="shared" si="170"/>
        <v>161.34865000000002</v>
      </c>
      <c r="G5433" s="34"/>
      <c r="H5433" s="1">
        <v>0</v>
      </c>
      <c r="I5433" s="1">
        <f>IF(Tabel1[[#This Row],[Netto afname 2024 (LDN)]]-Tabel1[[#This Row],[Wind profiel]]&lt;0,0,Tabel1[[#This Row],[Netto afname 2024 (LDN)]]-Tabel1[[#This Row],[Wind profiel]])</f>
        <v>107.42865</v>
      </c>
      <c r="J5433" s="1">
        <f>Tabel1[[#This Row],[Wind profiel]]-Tabel1[[#This Row],[Netto afname 2024 (LDN)]]</f>
        <v>-107.42865</v>
      </c>
    </row>
    <row r="5434" spans="1:10" x14ac:dyDescent="0.2">
      <c r="A5434">
        <f t="shared" si="169"/>
        <v>8</v>
      </c>
      <c r="B5434" t="s">
        <v>5432</v>
      </c>
      <c r="C5434" s="1">
        <v>45.483699999999999</v>
      </c>
      <c r="D5434" s="1">
        <v>18.410661401776899</v>
      </c>
      <c r="E5434" s="1">
        <v>142.23999999999998</v>
      </c>
      <c r="F5434" s="1">
        <f t="shared" si="170"/>
        <v>169.31303859822307</v>
      </c>
      <c r="G5434" s="34"/>
      <c r="H5434" s="1">
        <v>171.9</v>
      </c>
      <c r="I5434" s="1">
        <f>IF(Tabel1[[#This Row],[Netto afname 2024 (LDN)]]-Tabel1[[#This Row],[Wind profiel]]&lt;0,0,Tabel1[[#This Row],[Netto afname 2024 (LDN)]]-Tabel1[[#This Row],[Wind profiel]])</f>
        <v>0</v>
      </c>
      <c r="J5434" s="1">
        <f>Tabel1[[#This Row],[Wind profiel]]-Tabel1[[#This Row],[Netto afname 2024 (LDN)]]</f>
        <v>126.41630000000001</v>
      </c>
    </row>
    <row r="5435" spans="1:10" x14ac:dyDescent="0.2">
      <c r="A5435">
        <f t="shared" si="169"/>
        <v>8</v>
      </c>
      <c r="B5435" t="s">
        <v>5433</v>
      </c>
      <c r="C5435" s="1">
        <v>1.06365</v>
      </c>
      <c r="D5435" s="1">
        <v>91.707798617966432</v>
      </c>
      <c r="E5435" s="1">
        <v>262</v>
      </c>
      <c r="F5435" s="1">
        <f t="shared" si="170"/>
        <v>171.35585138203356</v>
      </c>
      <c r="G5435" s="34"/>
      <c r="H5435" s="1">
        <v>262.89999999999998</v>
      </c>
      <c r="I5435" s="1">
        <f>IF(Tabel1[[#This Row],[Netto afname 2024 (LDN)]]-Tabel1[[#This Row],[Wind profiel]]&lt;0,0,Tabel1[[#This Row],[Netto afname 2024 (LDN)]]-Tabel1[[#This Row],[Wind profiel]])</f>
        <v>0</v>
      </c>
      <c r="J5435" s="1">
        <f>Tabel1[[#This Row],[Wind profiel]]-Tabel1[[#This Row],[Netto afname 2024 (LDN)]]</f>
        <v>261.83634999999998</v>
      </c>
    </row>
    <row r="5436" spans="1:10" x14ac:dyDescent="0.2">
      <c r="A5436">
        <f t="shared" si="169"/>
        <v>8</v>
      </c>
      <c r="B5436" t="s">
        <v>5434</v>
      </c>
      <c r="C5436" s="1">
        <v>0.15195</v>
      </c>
      <c r="D5436" s="1">
        <v>157.15695952615994</v>
      </c>
      <c r="E5436" s="1">
        <v>333.92</v>
      </c>
      <c r="F5436" s="1">
        <f t="shared" si="170"/>
        <v>176.91499047384008</v>
      </c>
      <c r="G5436" s="34"/>
      <c r="H5436" s="1">
        <v>236</v>
      </c>
      <c r="I5436" s="1">
        <f>IF(Tabel1[[#This Row],[Netto afname 2024 (LDN)]]-Tabel1[[#This Row],[Wind profiel]]&lt;0,0,Tabel1[[#This Row],[Netto afname 2024 (LDN)]]-Tabel1[[#This Row],[Wind profiel]])</f>
        <v>0</v>
      </c>
      <c r="J5436" s="1">
        <f>Tabel1[[#This Row],[Wind profiel]]-Tabel1[[#This Row],[Netto afname 2024 (LDN)]]</f>
        <v>235.84805</v>
      </c>
    </row>
    <row r="5437" spans="1:10" x14ac:dyDescent="0.2">
      <c r="A5437">
        <f t="shared" si="169"/>
        <v>8</v>
      </c>
      <c r="B5437" t="s">
        <v>5435</v>
      </c>
      <c r="C5437" s="1">
        <v>4.3559000000000001</v>
      </c>
      <c r="D5437" s="1">
        <v>121.81638696939783</v>
      </c>
      <c r="E5437" s="1">
        <v>301.52</v>
      </c>
      <c r="F5437" s="1">
        <f t="shared" si="170"/>
        <v>184.05951303060218</v>
      </c>
      <c r="G5437" s="34"/>
      <c r="H5437" s="1">
        <v>118.5</v>
      </c>
      <c r="I5437" s="1">
        <f>IF(Tabel1[[#This Row],[Netto afname 2024 (LDN)]]-Tabel1[[#This Row],[Wind profiel]]&lt;0,0,Tabel1[[#This Row],[Netto afname 2024 (LDN)]]-Tabel1[[#This Row],[Wind profiel]])</f>
        <v>0</v>
      </c>
      <c r="J5437" s="1">
        <f>Tabel1[[#This Row],[Wind profiel]]-Tabel1[[#This Row],[Netto afname 2024 (LDN)]]</f>
        <v>114.14409999999999</v>
      </c>
    </row>
    <row r="5438" spans="1:10" x14ac:dyDescent="0.2">
      <c r="A5438">
        <f t="shared" si="169"/>
        <v>8</v>
      </c>
      <c r="B5438" t="s">
        <v>5436</v>
      </c>
      <c r="C5438" s="1">
        <v>0</v>
      </c>
      <c r="D5438" s="1">
        <v>180.20730503455081</v>
      </c>
      <c r="E5438" s="1">
        <v>371.52000000000004</v>
      </c>
      <c r="F5438" s="1">
        <f t="shared" si="170"/>
        <v>191.31269496544923</v>
      </c>
      <c r="G5438" s="34"/>
      <c r="H5438" s="1">
        <v>1.4</v>
      </c>
      <c r="I5438" s="1">
        <f>IF(Tabel1[[#This Row],[Netto afname 2024 (LDN)]]-Tabel1[[#This Row],[Wind profiel]]&lt;0,0,Tabel1[[#This Row],[Netto afname 2024 (LDN)]]-Tabel1[[#This Row],[Wind profiel]])</f>
        <v>0</v>
      </c>
      <c r="J5438" s="1">
        <f>Tabel1[[#This Row],[Wind profiel]]-Tabel1[[#This Row],[Netto afname 2024 (LDN)]]</f>
        <v>1.4</v>
      </c>
    </row>
    <row r="5439" spans="1:10" x14ac:dyDescent="0.2">
      <c r="A5439">
        <f t="shared" si="169"/>
        <v>8</v>
      </c>
      <c r="B5439" t="s">
        <v>5437</v>
      </c>
      <c r="C5439" s="1">
        <v>16.66385</v>
      </c>
      <c r="D5439" s="1">
        <v>32.280355380059234</v>
      </c>
      <c r="E5439" s="1">
        <v>211.28</v>
      </c>
      <c r="F5439" s="1">
        <f t="shared" si="170"/>
        <v>195.66349461994076</v>
      </c>
      <c r="G5439" s="34"/>
      <c r="H5439" s="1">
        <v>0</v>
      </c>
      <c r="I5439" s="1">
        <f>IF(Tabel1[[#This Row],[Netto afname 2024 (LDN)]]-Tabel1[[#This Row],[Wind profiel]]&lt;0,0,Tabel1[[#This Row],[Netto afname 2024 (LDN)]]-Tabel1[[#This Row],[Wind profiel]])</f>
        <v>16.66385</v>
      </c>
      <c r="J5439" s="1">
        <f>Tabel1[[#This Row],[Wind profiel]]-Tabel1[[#This Row],[Netto afname 2024 (LDN)]]</f>
        <v>-16.66385</v>
      </c>
    </row>
    <row r="5440" spans="1:10" x14ac:dyDescent="0.2">
      <c r="A5440">
        <f t="shared" si="169"/>
        <v>8</v>
      </c>
      <c r="B5440" t="s">
        <v>5438</v>
      </c>
      <c r="C5440" s="1">
        <v>54.8033</v>
      </c>
      <c r="D5440" s="1">
        <v>5.0839091806515295</v>
      </c>
      <c r="E5440" s="1">
        <v>140.63999999999999</v>
      </c>
      <c r="F5440" s="1">
        <f t="shared" si="170"/>
        <v>190.35939081934848</v>
      </c>
      <c r="G5440" s="34"/>
      <c r="H5440" s="1">
        <v>0</v>
      </c>
      <c r="I5440" s="1">
        <f>IF(Tabel1[[#This Row],[Netto afname 2024 (LDN)]]-Tabel1[[#This Row],[Wind profiel]]&lt;0,0,Tabel1[[#This Row],[Netto afname 2024 (LDN)]]-Tabel1[[#This Row],[Wind profiel]])</f>
        <v>54.8033</v>
      </c>
      <c r="J5440" s="1">
        <f>Tabel1[[#This Row],[Wind profiel]]-Tabel1[[#This Row],[Netto afname 2024 (LDN)]]</f>
        <v>-54.8033</v>
      </c>
    </row>
    <row r="5441" spans="1:10" x14ac:dyDescent="0.2">
      <c r="A5441">
        <f t="shared" si="169"/>
        <v>8</v>
      </c>
      <c r="B5441" t="s">
        <v>5439</v>
      </c>
      <c r="C5441" s="1">
        <v>76.582799999999992</v>
      </c>
      <c r="D5441" s="1">
        <v>4.9358341559723594E-2</v>
      </c>
      <c r="E5441" s="1">
        <v>109.44</v>
      </c>
      <c r="F5441" s="1">
        <f t="shared" si="170"/>
        <v>185.97344165844027</v>
      </c>
      <c r="G5441" s="34"/>
      <c r="H5441" s="1">
        <v>0</v>
      </c>
      <c r="I5441" s="1">
        <f>IF(Tabel1[[#This Row],[Netto afname 2024 (LDN)]]-Tabel1[[#This Row],[Wind profiel]]&lt;0,0,Tabel1[[#This Row],[Netto afname 2024 (LDN)]]-Tabel1[[#This Row],[Wind profiel]])</f>
        <v>76.582799999999992</v>
      </c>
      <c r="J5441" s="1">
        <f>Tabel1[[#This Row],[Wind profiel]]-Tabel1[[#This Row],[Netto afname 2024 (LDN)]]</f>
        <v>-76.582799999999992</v>
      </c>
    </row>
    <row r="5442" spans="1:10" x14ac:dyDescent="0.2">
      <c r="A5442">
        <f t="shared" si="169"/>
        <v>8</v>
      </c>
      <c r="B5442" t="s">
        <v>5440</v>
      </c>
      <c r="C5442" s="1">
        <v>82.255600000000001</v>
      </c>
      <c r="D5442" s="1">
        <v>0.93780848963474828</v>
      </c>
      <c r="E5442" s="1">
        <v>93.840000000000018</v>
      </c>
      <c r="F5442" s="1">
        <f t="shared" si="170"/>
        <v>175.15779151036526</v>
      </c>
      <c r="G5442" s="34"/>
      <c r="H5442" s="1">
        <v>141.19999999999999</v>
      </c>
      <c r="I5442" s="1">
        <f>IF(Tabel1[[#This Row],[Netto afname 2024 (LDN)]]-Tabel1[[#This Row],[Wind profiel]]&lt;0,0,Tabel1[[#This Row],[Netto afname 2024 (LDN)]]-Tabel1[[#This Row],[Wind profiel]])</f>
        <v>0</v>
      </c>
      <c r="J5442" s="1">
        <f>Tabel1[[#This Row],[Wind profiel]]-Tabel1[[#This Row],[Netto afname 2024 (LDN)]]</f>
        <v>58.944399999999987</v>
      </c>
    </row>
    <row r="5443" spans="1:10" x14ac:dyDescent="0.2">
      <c r="A5443">
        <f t="shared" si="169"/>
        <v>8</v>
      </c>
      <c r="B5443" t="s">
        <v>5441</v>
      </c>
      <c r="C5443" s="1">
        <v>147.69540000000001</v>
      </c>
      <c r="D5443" s="1">
        <v>0</v>
      </c>
      <c r="E5443" s="1">
        <v>23.6</v>
      </c>
      <c r="F5443" s="1">
        <f t="shared" si="170"/>
        <v>171.2954</v>
      </c>
      <c r="G5443" s="34"/>
      <c r="H5443" s="1">
        <v>819.3</v>
      </c>
      <c r="I5443" s="1">
        <f>IF(Tabel1[[#This Row],[Netto afname 2024 (LDN)]]-Tabel1[[#This Row],[Wind profiel]]&lt;0,0,Tabel1[[#This Row],[Netto afname 2024 (LDN)]]-Tabel1[[#This Row],[Wind profiel]])</f>
        <v>0</v>
      </c>
      <c r="J5443" s="1">
        <f>Tabel1[[#This Row],[Wind profiel]]-Tabel1[[#This Row],[Netto afname 2024 (LDN)]]</f>
        <v>671.60459999999989</v>
      </c>
    </row>
    <row r="5444" spans="1:10" x14ac:dyDescent="0.2">
      <c r="A5444">
        <f t="shared" ref="A5444:A5507" si="171">MONTH(B5444)</f>
        <v>8</v>
      </c>
      <c r="B5444" t="s">
        <v>5442</v>
      </c>
      <c r="C5444" s="1">
        <v>198.59864999999999</v>
      </c>
      <c r="D5444" s="1">
        <v>0</v>
      </c>
      <c r="E5444" s="1">
        <v>8.48</v>
      </c>
      <c r="F5444" s="1">
        <f t="shared" ref="F5444:F5507" si="172">C5444+E5444-D5444</f>
        <v>207.07864999999998</v>
      </c>
      <c r="G5444" s="34"/>
      <c r="H5444" s="1">
        <v>878.1</v>
      </c>
      <c r="I5444" s="1">
        <f>IF(Tabel1[[#This Row],[Netto afname 2024 (LDN)]]-Tabel1[[#This Row],[Wind profiel]]&lt;0,0,Tabel1[[#This Row],[Netto afname 2024 (LDN)]]-Tabel1[[#This Row],[Wind profiel]])</f>
        <v>0</v>
      </c>
      <c r="J5444" s="1">
        <f>Tabel1[[#This Row],[Wind profiel]]-Tabel1[[#This Row],[Netto afname 2024 (LDN)]]</f>
        <v>679.50135</v>
      </c>
    </row>
    <row r="5445" spans="1:10" x14ac:dyDescent="0.2">
      <c r="A5445">
        <f t="shared" si="171"/>
        <v>8</v>
      </c>
      <c r="B5445" t="s">
        <v>5443</v>
      </c>
      <c r="C5445" s="1">
        <v>270.92685</v>
      </c>
      <c r="D5445" s="1">
        <v>0</v>
      </c>
      <c r="E5445" s="1">
        <v>4.4800000000000004</v>
      </c>
      <c r="F5445" s="1">
        <f t="shared" si="172"/>
        <v>275.40685000000002</v>
      </c>
      <c r="G5445" s="34"/>
      <c r="H5445" s="1">
        <v>272.8</v>
      </c>
      <c r="I5445" s="1">
        <f>IF(Tabel1[[#This Row],[Netto afname 2024 (LDN)]]-Tabel1[[#This Row],[Wind profiel]]&lt;0,0,Tabel1[[#This Row],[Netto afname 2024 (LDN)]]-Tabel1[[#This Row],[Wind profiel]])</f>
        <v>0</v>
      </c>
      <c r="J5445" s="1">
        <f>Tabel1[[#This Row],[Wind profiel]]-Tabel1[[#This Row],[Netto afname 2024 (LDN)]]</f>
        <v>1.8731500000000096</v>
      </c>
    </row>
    <row r="5446" spans="1:10" x14ac:dyDescent="0.2">
      <c r="A5446">
        <f t="shared" si="171"/>
        <v>8</v>
      </c>
      <c r="B5446" t="s">
        <v>5444</v>
      </c>
      <c r="C5446" s="1">
        <v>310.99099999999999</v>
      </c>
      <c r="D5446" s="1">
        <v>0</v>
      </c>
      <c r="E5446" s="1">
        <v>1.52</v>
      </c>
      <c r="F5446" s="1">
        <f t="shared" si="172"/>
        <v>312.51099999999997</v>
      </c>
      <c r="G5446" s="34"/>
      <c r="H5446" s="1">
        <v>359.8</v>
      </c>
      <c r="I5446" s="1">
        <f>IF(Tabel1[[#This Row],[Netto afname 2024 (LDN)]]-Tabel1[[#This Row],[Wind profiel]]&lt;0,0,Tabel1[[#This Row],[Netto afname 2024 (LDN)]]-Tabel1[[#This Row],[Wind profiel]])</f>
        <v>0</v>
      </c>
      <c r="J5446" s="1">
        <f>Tabel1[[#This Row],[Wind profiel]]-Tabel1[[#This Row],[Netto afname 2024 (LDN)]]</f>
        <v>48.809000000000026</v>
      </c>
    </row>
    <row r="5447" spans="1:10" x14ac:dyDescent="0.2">
      <c r="A5447">
        <f t="shared" si="171"/>
        <v>8</v>
      </c>
      <c r="B5447" t="s">
        <v>5445</v>
      </c>
      <c r="C5447" s="1">
        <v>320.25995</v>
      </c>
      <c r="D5447" s="1">
        <v>0</v>
      </c>
      <c r="E5447" s="1">
        <v>0</v>
      </c>
      <c r="F5447" s="1">
        <f t="shared" si="172"/>
        <v>320.25995</v>
      </c>
      <c r="G5447" s="34"/>
      <c r="H5447" s="1">
        <v>414.7</v>
      </c>
      <c r="I5447" s="1">
        <f>IF(Tabel1[[#This Row],[Netto afname 2024 (LDN)]]-Tabel1[[#This Row],[Wind profiel]]&lt;0,0,Tabel1[[#This Row],[Netto afname 2024 (LDN)]]-Tabel1[[#This Row],[Wind profiel]])</f>
        <v>0</v>
      </c>
      <c r="J5447" s="1">
        <f>Tabel1[[#This Row],[Wind profiel]]-Tabel1[[#This Row],[Netto afname 2024 (LDN)]]</f>
        <v>94.440049999999985</v>
      </c>
    </row>
    <row r="5448" spans="1:10" x14ac:dyDescent="0.2">
      <c r="A5448">
        <f t="shared" si="171"/>
        <v>8</v>
      </c>
      <c r="B5448" t="s">
        <v>5446</v>
      </c>
      <c r="C5448" s="1">
        <v>307.09095000000002</v>
      </c>
      <c r="D5448" s="1">
        <v>0</v>
      </c>
      <c r="E5448" s="1">
        <v>0</v>
      </c>
      <c r="F5448" s="1">
        <f t="shared" si="172"/>
        <v>307.09095000000002</v>
      </c>
      <c r="G5448" s="34"/>
      <c r="H5448" s="1">
        <v>288.89999999999998</v>
      </c>
      <c r="I5448" s="1">
        <f>IF(Tabel1[[#This Row],[Netto afname 2024 (LDN)]]-Tabel1[[#This Row],[Wind profiel]]&lt;0,0,Tabel1[[#This Row],[Netto afname 2024 (LDN)]]-Tabel1[[#This Row],[Wind profiel]])</f>
        <v>18.190950000000043</v>
      </c>
      <c r="J5448" s="1">
        <f>Tabel1[[#This Row],[Wind profiel]]-Tabel1[[#This Row],[Netto afname 2024 (LDN)]]</f>
        <v>-18.190950000000043</v>
      </c>
    </row>
    <row r="5449" spans="1:10" x14ac:dyDescent="0.2">
      <c r="A5449">
        <f t="shared" si="171"/>
        <v>8</v>
      </c>
      <c r="B5449" t="s">
        <v>5447</v>
      </c>
      <c r="C5449" s="1">
        <v>252.9461</v>
      </c>
      <c r="D5449" s="1">
        <v>0</v>
      </c>
      <c r="E5449" s="1">
        <v>0</v>
      </c>
      <c r="F5449" s="1">
        <f t="shared" si="172"/>
        <v>252.9461</v>
      </c>
      <c r="G5449" s="34"/>
      <c r="H5449" s="1">
        <v>53.9</v>
      </c>
      <c r="I5449" s="1">
        <f>IF(Tabel1[[#This Row],[Netto afname 2024 (LDN)]]-Tabel1[[#This Row],[Wind profiel]]&lt;0,0,Tabel1[[#This Row],[Netto afname 2024 (LDN)]]-Tabel1[[#This Row],[Wind profiel]])</f>
        <v>199.0461</v>
      </c>
      <c r="J5449" s="1">
        <f>Tabel1[[#This Row],[Wind profiel]]-Tabel1[[#This Row],[Netto afname 2024 (LDN)]]</f>
        <v>-199.0461</v>
      </c>
    </row>
    <row r="5450" spans="1:10" x14ac:dyDescent="0.2">
      <c r="A5450">
        <f t="shared" si="171"/>
        <v>8</v>
      </c>
      <c r="B5450" t="s">
        <v>5448</v>
      </c>
      <c r="C5450" s="1">
        <v>241.44854999999998</v>
      </c>
      <c r="D5450" s="1">
        <v>0</v>
      </c>
      <c r="E5450" s="1">
        <v>0</v>
      </c>
      <c r="F5450" s="1">
        <f t="shared" si="172"/>
        <v>241.44854999999998</v>
      </c>
      <c r="G5450" s="34"/>
      <c r="H5450" s="1">
        <v>0</v>
      </c>
      <c r="I5450" s="1">
        <f>IF(Tabel1[[#This Row],[Netto afname 2024 (LDN)]]-Tabel1[[#This Row],[Wind profiel]]&lt;0,0,Tabel1[[#This Row],[Netto afname 2024 (LDN)]]-Tabel1[[#This Row],[Wind profiel]])</f>
        <v>241.44854999999998</v>
      </c>
      <c r="J5450" s="1">
        <f>Tabel1[[#This Row],[Wind profiel]]-Tabel1[[#This Row],[Netto afname 2024 (LDN)]]</f>
        <v>-241.44854999999998</v>
      </c>
    </row>
    <row r="5451" spans="1:10" x14ac:dyDescent="0.2">
      <c r="A5451">
        <f t="shared" si="171"/>
        <v>8</v>
      </c>
      <c r="B5451" t="s">
        <v>5449</v>
      </c>
      <c r="C5451" s="1">
        <v>227.46915000000001</v>
      </c>
      <c r="D5451" s="1">
        <v>0</v>
      </c>
      <c r="E5451" s="1">
        <v>0</v>
      </c>
      <c r="F5451" s="1">
        <f t="shared" si="172"/>
        <v>227.46915000000001</v>
      </c>
      <c r="G5451" s="34"/>
      <c r="H5451" s="1">
        <v>8</v>
      </c>
      <c r="I5451" s="1">
        <f>IF(Tabel1[[#This Row],[Netto afname 2024 (LDN)]]-Tabel1[[#This Row],[Wind profiel]]&lt;0,0,Tabel1[[#This Row],[Netto afname 2024 (LDN)]]-Tabel1[[#This Row],[Wind profiel]])</f>
        <v>219.46915000000001</v>
      </c>
      <c r="J5451" s="1">
        <f>Tabel1[[#This Row],[Wind profiel]]-Tabel1[[#This Row],[Netto afname 2024 (LDN)]]</f>
        <v>-219.46915000000001</v>
      </c>
    </row>
    <row r="5452" spans="1:10" x14ac:dyDescent="0.2">
      <c r="A5452">
        <f t="shared" si="171"/>
        <v>8</v>
      </c>
      <c r="B5452" t="s">
        <v>5450</v>
      </c>
      <c r="C5452" s="1">
        <v>209.13385</v>
      </c>
      <c r="D5452" s="1">
        <v>0</v>
      </c>
      <c r="E5452" s="1">
        <v>0</v>
      </c>
      <c r="F5452" s="1">
        <f t="shared" si="172"/>
        <v>209.13385</v>
      </c>
      <c r="G5452" s="34"/>
      <c r="H5452" s="1">
        <v>0</v>
      </c>
      <c r="I5452" s="1">
        <f>IF(Tabel1[[#This Row],[Netto afname 2024 (LDN)]]-Tabel1[[#This Row],[Wind profiel]]&lt;0,0,Tabel1[[#This Row],[Netto afname 2024 (LDN)]]-Tabel1[[#This Row],[Wind profiel]])</f>
        <v>209.13385</v>
      </c>
      <c r="J5452" s="1">
        <f>Tabel1[[#This Row],[Wind profiel]]-Tabel1[[#This Row],[Netto afname 2024 (LDN)]]</f>
        <v>-209.13385</v>
      </c>
    </row>
    <row r="5453" spans="1:10" x14ac:dyDescent="0.2">
      <c r="A5453">
        <f t="shared" si="171"/>
        <v>8</v>
      </c>
      <c r="B5453" t="s">
        <v>5451</v>
      </c>
      <c r="C5453" s="1">
        <v>203.0052</v>
      </c>
      <c r="D5453" s="1">
        <v>0</v>
      </c>
      <c r="E5453" s="1">
        <v>0</v>
      </c>
      <c r="F5453" s="1">
        <f t="shared" si="172"/>
        <v>203.0052</v>
      </c>
      <c r="G5453" s="34"/>
      <c r="H5453" s="1">
        <v>43.6</v>
      </c>
      <c r="I5453" s="1">
        <f>IF(Tabel1[[#This Row],[Netto afname 2024 (LDN)]]-Tabel1[[#This Row],[Wind profiel]]&lt;0,0,Tabel1[[#This Row],[Netto afname 2024 (LDN)]]-Tabel1[[#This Row],[Wind profiel]])</f>
        <v>159.40520000000001</v>
      </c>
      <c r="J5453" s="1">
        <f>Tabel1[[#This Row],[Wind profiel]]-Tabel1[[#This Row],[Netto afname 2024 (LDN)]]</f>
        <v>-159.40520000000001</v>
      </c>
    </row>
    <row r="5454" spans="1:10" x14ac:dyDescent="0.2">
      <c r="A5454">
        <f t="shared" si="171"/>
        <v>8</v>
      </c>
      <c r="B5454" t="s">
        <v>5452</v>
      </c>
      <c r="C5454" s="1">
        <v>206.09485000000001</v>
      </c>
      <c r="D5454" s="1">
        <v>0</v>
      </c>
      <c r="E5454" s="1">
        <v>0</v>
      </c>
      <c r="F5454" s="1">
        <f t="shared" si="172"/>
        <v>206.09485000000001</v>
      </c>
      <c r="G5454" s="34"/>
      <c r="H5454" s="1">
        <v>25.2</v>
      </c>
      <c r="I5454" s="1">
        <f>IF(Tabel1[[#This Row],[Netto afname 2024 (LDN)]]-Tabel1[[#This Row],[Wind profiel]]&lt;0,0,Tabel1[[#This Row],[Netto afname 2024 (LDN)]]-Tabel1[[#This Row],[Wind profiel]])</f>
        <v>180.89485000000002</v>
      </c>
      <c r="J5454" s="1">
        <f>Tabel1[[#This Row],[Wind profiel]]-Tabel1[[#This Row],[Netto afname 2024 (LDN)]]</f>
        <v>-180.89485000000002</v>
      </c>
    </row>
    <row r="5455" spans="1:10" x14ac:dyDescent="0.2">
      <c r="A5455">
        <f t="shared" si="171"/>
        <v>8</v>
      </c>
      <c r="B5455" t="s">
        <v>5453</v>
      </c>
      <c r="C5455" s="1">
        <v>214.24950000000001</v>
      </c>
      <c r="D5455" s="1">
        <v>0</v>
      </c>
      <c r="E5455" s="1">
        <v>0</v>
      </c>
      <c r="F5455" s="1">
        <f t="shared" si="172"/>
        <v>214.24950000000001</v>
      </c>
      <c r="G5455" s="34"/>
      <c r="H5455" s="1">
        <v>19.7</v>
      </c>
      <c r="I5455" s="1">
        <f>IF(Tabel1[[#This Row],[Netto afname 2024 (LDN)]]-Tabel1[[#This Row],[Wind profiel]]&lt;0,0,Tabel1[[#This Row],[Netto afname 2024 (LDN)]]-Tabel1[[#This Row],[Wind profiel]])</f>
        <v>194.54950000000002</v>
      </c>
      <c r="J5455" s="1">
        <f>Tabel1[[#This Row],[Wind profiel]]-Tabel1[[#This Row],[Netto afname 2024 (LDN)]]</f>
        <v>-194.54950000000002</v>
      </c>
    </row>
    <row r="5456" spans="1:10" x14ac:dyDescent="0.2">
      <c r="A5456">
        <f t="shared" si="171"/>
        <v>8</v>
      </c>
      <c r="B5456" t="s">
        <v>5454</v>
      </c>
      <c r="C5456" s="1">
        <v>215.05990000000003</v>
      </c>
      <c r="D5456" s="1">
        <v>0</v>
      </c>
      <c r="E5456" s="1">
        <v>2.96</v>
      </c>
      <c r="F5456" s="1">
        <f t="shared" si="172"/>
        <v>218.01990000000004</v>
      </c>
      <c r="G5456" s="34"/>
      <c r="H5456" s="1">
        <v>4</v>
      </c>
      <c r="I5456" s="1">
        <f>IF(Tabel1[[#This Row],[Netto afname 2024 (LDN)]]-Tabel1[[#This Row],[Wind profiel]]&lt;0,0,Tabel1[[#This Row],[Netto afname 2024 (LDN)]]-Tabel1[[#This Row],[Wind profiel]])</f>
        <v>211.05990000000003</v>
      </c>
      <c r="J5456" s="1">
        <f>Tabel1[[#This Row],[Wind profiel]]-Tabel1[[#This Row],[Netto afname 2024 (LDN)]]</f>
        <v>-211.05990000000003</v>
      </c>
    </row>
    <row r="5457" spans="1:10" x14ac:dyDescent="0.2">
      <c r="A5457">
        <f t="shared" si="171"/>
        <v>8</v>
      </c>
      <c r="B5457" t="s">
        <v>5455</v>
      </c>
      <c r="C5457" s="1">
        <v>156.35655</v>
      </c>
      <c r="D5457" s="1">
        <v>0</v>
      </c>
      <c r="E5457" s="1">
        <v>60.879999999999995</v>
      </c>
      <c r="F5457" s="1">
        <f t="shared" si="172"/>
        <v>217.23654999999999</v>
      </c>
      <c r="G5457" s="34"/>
      <c r="H5457" s="1">
        <v>21.1</v>
      </c>
      <c r="I5457" s="1">
        <f>IF(Tabel1[[#This Row],[Netto afname 2024 (LDN)]]-Tabel1[[#This Row],[Wind profiel]]&lt;0,0,Tabel1[[#This Row],[Netto afname 2024 (LDN)]]-Tabel1[[#This Row],[Wind profiel]])</f>
        <v>135.25655</v>
      </c>
      <c r="J5457" s="1">
        <f>Tabel1[[#This Row],[Wind profiel]]-Tabel1[[#This Row],[Netto afname 2024 (LDN)]]</f>
        <v>-135.25655</v>
      </c>
    </row>
    <row r="5458" spans="1:10" x14ac:dyDescent="0.2">
      <c r="A5458">
        <f t="shared" si="171"/>
        <v>8</v>
      </c>
      <c r="B5458" t="s">
        <v>5456</v>
      </c>
      <c r="C5458" s="1">
        <v>69.339849999999998</v>
      </c>
      <c r="D5458" s="1">
        <v>6.4165844027640668</v>
      </c>
      <c r="E5458" s="1">
        <v>138.07999999999998</v>
      </c>
      <c r="F5458" s="1">
        <f t="shared" si="172"/>
        <v>201.00326559723592</v>
      </c>
      <c r="G5458" s="34"/>
      <c r="H5458" s="1">
        <v>38.9</v>
      </c>
      <c r="I5458" s="1">
        <f>IF(Tabel1[[#This Row],[Netto afname 2024 (LDN)]]-Tabel1[[#This Row],[Wind profiel]]&lt;0,0,Tabel1[[#This Row],[Netto afname 2024 (LDN)]]-Tabel1[[#This Row],[Wind profiel]])</f>
        <v>30.43985</v>
      </c>
      <c r="J5458" s="1">
        <f>Tabel1[[#This Row],[Wind profiel]]-Tabel1[[#This Row],[Netto afname 2024 (LDN)]]</f>
        <v>-30.43985</v>
      </c>
    </row>
    <row r="5459" spans="1:10" x14ac:dyDescent="0.2">
      <c r="A5459">
        <f t="shared" si="171"/>
        <v>8</v>
      </c>
      <c r="B5459" t="s">
        <v>5457</v>
      </c>
      <c r="C5459" s="1">
        <v>15.853450000000002</v>
      </c>
      <c r="D5459" s="1">
        <v>34.60019743336624</v>
      </c>
      <c r="E5459" s="1">
        <v>197.36</v>
      </c>
      <c r="F5459" s="1">
        <f t="shared" si="172"/>
        <v>178.61325256663378</v>
      </c>
      <c r="G5459" s="34"/>
      <c r="H5459" s="1">
        <v>202.9</v>
      </c>
      <c r="I5459" s="1">
        <f>IF(Tabel1[[#This Row],[Netto afname 2024 (LDN)]]-Tabel1[[#This Row],[Wind profiel]]&lt;0,0,Tabel1[[#This Row],[Netto afname 2024 (LDN)]]-Tabel1[[#This Row],[Wind profiel]])</f>
        <v>0</v>
      </c>
      <c r="J5459" s="1">
        <f>Tabel1[[#This Row],[Wind profiel]]-Tabel1[[#This Row],[Netto afname 2024 (LDN)]]</f>
        <v>187.04655</v>
      </c>
    </row>
    <row r="5460" spans="1:10" x14ac:dyDescent="0.2">
      <c r="A5460">
        <f t="shared" si="171"/>
        <v>8</v>
      </c>
      <c r="B5460" t="s">
        <v>5458</v>
      </c>
      <c r="C5460" s="1">
        <v>3.4442000000000004</v>
      </c>
      <c r="D5460" s="1">
        <v>95.261599210266525</v>
      </c>
      <c r="E5460" s="1">
        <v>271.36</v>
      </c>
      <c r="F5460" s="1">
        <f t="shared" si="172"/>
        <v>179.54260078973351</v>
      </c>
      <c r="G5460" s="34"/>
      <c r="H5460" s="1">
        <v>382.2</v>
      </c>
      <c r="I5460" s="1">
        <f>IF(Tabel1[[#This Row],[Netto afname 2024 (LDN)]]-Tabel1[[#This Row],[Wind profiel]]&lt;0,0,Tabel1[[#This Row],[Netto afname 2024 (LDN)]]-Tabel1[[#This Row],[Wind profiel]])</f>
        <v>0</v>
      </c>
      <c r="J5460" s="1">
        <f>Tabel1[[#This Row],[Wind profiel]]-Tabel1[[#This Row],[Netto afname 2024 (LDN)]]</f>
        <v>378.75579999999997</v>
      </c>
    </row>
    <row r="5461" spans="1:10" x14ac:dyDescent="0.2">
      <c r="A5461">
        <f t="shared" si="171"/>
        <v>8</v>
      </c>
      <c r="B5461" t="s">
        <v>5459</v>
      </c>
      <c r="C5461" s="1">
        <v>0.75975000000000004</v>
      </c>
      <c r="D5461" s="1">
        <v>225.81441263573544</v>
      </c>
      <c r="E5461" s="1">
        <v>408.15999999999997</v>
      </c>
      <c r="F5461" s="1">
        <f t="shared" si="172"/>
        <v>183.10533736426453</v>
      </c>
      <c r="G5461" s="34"/>
      <c r="H5461" s="1">
        <v>460.3</v>
      </c>
      <c r="I5461" s="1">
        <f>IF(Tabel1[[#This Row],[Netto afname 2024 (LDN)]]-Tabel1[[#This Row],[Wind profiel]]&lt;0,0,Tabel1[[#This Row],[Netto afname 2024 (LDN)]]-Tabel1[[#This Row],[Wind profiel]])</f>
        <v>0</v>
      </c>
      <c r="J5461" s="1">
        <f>Tabel1[[#This Row],[Wind profiel]]-Tabel1[[#This Row],[Netto afname 2024 (LDN)]]</f>
        <v>459.54025000000001</v>
      </c>
    </row>
    <row r="5462" spans="1:10" x14ac:dyDescent="0.2">
      <c r="A5462">
        <f t="shared" si="171"/>
        <v>8</v>
      </c>
      <c r="B5462" t="s">
        <v>5460</v>
      </c>
      <c r="C5462" s="1">
        <v>0</v>
      </c>
      <c r="D5462" s="1">
        <v>206.41658440276407</v>
      </c>
      <c r="E5462" s="1">
        <v>388.32</v>
      </c>
      <c r="F5462" s="1">
        <f t="shared" si="172"/>
        <v>181.90341559723592</v>
      </c>
      <c r="G5462" s="34"/>
      <c r="H5462" s="1">
        <v>422.2</v>
      </c>
      <c r="I5462" s="1">
        <f>IF(Tabel1[[#This Row],[Netto afname 2024 (LDN)]]-Tabel1[[#This Row],[Wind profiel]]&lt;0,0,Tabel1[[#This Row],[Netto afname 2024 (LDN)]]-Tabel1[[#This Row],[Wind profiel]])</f>
        <v>0</v>
      </c>
      <c r="J5462" s="1">
        <f>Tabel1[[#This Row],[Wind profiel]]-Tabel1[[#This Row],[Netto afname 2024 (LDN)]]</f>
        <v>422.2</v>
      </c>
    </row>
    <row r="5463" spans="1:10" x14ac:dyDescent="0.2">
      <c r="A5463">
        <f t="shared" si="171"/>
        <v>8</v>
      </c>
      <c r="B5463" t="s">
        <v>5461</v>
      </c>
      <c r="C5463" s="1">
        <v>5.5208499999999994</v>
      </c>
      <c r="D5463" s="1">
        <v>104.78775913129319</v>
      </c>
      <c r="E5463" s="1">
        <v>284.95999999999998</v>
      </c>
      <c r="F5463" s="1">
        <f t="shared" si="172"/>
        <v>185.6930908687068</v>
      </c>
      <c r="G5463" s="34"/>
      <c r="H5463" s="1">
        <v>648.5</v>
      </c>
      <c r="I5463" s="1">
        <f>IF(Tabel1[[#This Row],[Netto afname 2024 (LDN)]]-Tabel1[[#This Row],[Wind profiel]]&lt;0,0,Tabel1[[#This Row],[Netto afname 2024 (LDN)]]-Tabel1[[#This Row],[Wind profiel]])</f>
        <v>0</v>
      </c>
      <c r="J5463" s="1">
        <f>Tabel1[[#This Row],[Wind profiel]]-Tabel1[[#This Row],[Netto afname 2024 (LDN)]]</f>
        <v>642.97915</v>
      </c>
    </row>
    <row r="5464" spans="1:10" x14ac:dyDescent="0.2">
      <c r="A5464">
        <f t="shared" si="171"/>
        <v>8</v>
      </c>
      <c r="B5464" t="s">
        <v>5462</v>
      </c>
      <c r="C5464" s="1">
        <v>6.3818999999999999</v>
      </c>
      <c r="D5464" s="1">
        <v>101.33267522211254</v>
      </c>
      <c r="E5464" s="1">
        <v>288.16000000000003</v>
      </c>
      <c r="F5464" s="1">
        <f t="shared" si="172"/>
        <v>193.20922477788747</v>
      </c>
      <c r="G5464" s="34"/>
      <c r="H5464" s="1">
        <v>1320.8</v>
      </c>
      <c r="I5464" s="1">
        <f>IF(Tabel1[[#This Row],[Netto afname 2024 (LDN)]]-Tabel1[[#This Row],[Wind profiel]]&lt;0,0,Tabel1[[#This Row],[Netto afname 2024 (LDN)]]-Tabel1[[#This Row],[Wind profiel]])</f>
        <v>0</v>
      </c>
      <c r="J5464" s="1">
        <f>Tabel1[[#This Row],[Wind profiel]]-Tabel1[[#This Row],[Netto afname 2024 (LDN)]]</f>
        <v>1314.4180999999999</v>
      </c>
    </row>
    <row r="5465" spans="1:10" x14ac:dyDescent="0.2">
      <c r="A5465">
        <f t="shared" si="171"/>
        <v>8</v>
      </c>
      <c r="B5465" t="s">
        <v>5463</v>
      </c>
      <c r="C5465" s="1">
        <v>3.4441999999999999</v>
      </c>
      <c r="D5465" s="1">
        <v>121.12537018756169</v>
      </c>
      <c r="E5465" s="1">
        <v>313.52</v>
      </c>
      <c r="F5465" s="1">
        <f t="shared" si="172"/>
        <v>195.83882981243832</v>
      </c>
      <c r="G5465" s="34"/>
      <c r="H5465" s="1">
        <v>2625.6</v>
      </c>
      <c r="I5465" s="1">
        <f>IF(Tabel1[[#This Row],[Netto afname 2024 (LDN)]]-Tabel1[[#This Row],[Wind profiel]]&lt;0,0,Tabel1[[#This Row],[Netto afname 2024 (LDN)]]-Tabel1[[#This Row],[Wind profiel]])</f>
        <v>0</v>
      </c>
      <c r="J5465" s="1">
        <f>Tabel1[[#This Row],[Wind profiel]]-Tabel1[[#This Row],[Netto afname 2024 (LDN)]]</f>
        <v>2622.1558</v>
      </c>
    </row>
    <row r="5466" spans="1:10" x14ac:dyDescent="0.2">
      <c r="A5466">
        <f t="shared" si="171"/>
        <v>8</v>
      </c>
      <c r="B5466" t="s">
        <v>5464</v>
      </c>
      <c r="C5466" s="1">
        <v>6.4832000000000001</v>
      </c>
      <c r="D5466" s="1">
        <v>74.925962487660414</v>
      </c>
      <c r="E5466" s="1">
        <v>257.12</v>
      </c>
      <c r="F5466" s="1">
        <f t="shared" si="172"/>
        <v>188.67723751233962</v>
      </c>
      <c r="G5466" s="34"/>
      <c r="H5466" s="1">
        <v>2983.6</v>
      </c>
      <c r="I5466" s="1">
        <f>IF(Tabel1[[#This Row],[Netto afname 2024 (LDN)]]-Tabel1[[#This Row],[Wind profiel]]&lt;0,0,Tabel1[[#This Row],[Netto afname 2024 (LDN)]]-Tabel1[[#This Row],[Wind profiel]])</f>
        <v>0</v>
      </c>
      <c r="J5466" s="1">
        <f>Tabel1[[#This Row],[Wind profiel]]-Tabel1[[#This Row],[Netto afname 2024 (LDN)]]</f>
        <v>2977.1167999999998</v>
      </c>
    </row>
    <row r="5467" spans="1:10" x14ac:dyDescent="0.2">
      <c r="A5467">
        <f t="shared" si="171"/>
        <v>8</v>
      </c>
      <c r="B5467" t="s">
        <v>5465</v>
      </c>
      <c r="C5467" s="1">
        <v>12.004049999999999</v>
      </c>
      <c r="D5467" s="1">
        <v>54.09674234945706</v>
      </c>
      <c r="E5467" s="1">
        <v>233.60000000000002</v>
      </c>
      <c r="F5467" s="1">
        <f t="shared" si="172"/>
        <v>191.50730765054297</v>
      </c>
      <c r="G5467" s="34"/>
      <c r="H5467" s="1">
        <v>2841.9</v>
      </c>
      <c r="I5467" s="1">
        <f>IF(Tabel1[[#This Row],[Netto afname 2024 (LDN)]]-Tabel1[[#This Row],[Wind profiel]]&lt;0,0,Tabel1[[#This Row],[Netto afname 2024 (LDN)]]-Tabel1[[#This Row],[Wind profiel]])</f>
        <v>0</v>
      </c>
      <c r="J5467" s="1">
        <f>Tabel1[[#This Row],[Wind profiel]]-Tabel1[[#This Row],[Netto afname 2024 (LDN)]]</f>
        <v>2829.8959500000001</v>
      </c>
    </row>
    <row r="5468" spans="1:10" x14ac:dyDescent="0.2">
      <c r="A5468">
        <f t="shared" si="171"/>
        <v>8</v>
      </c>
      <c r="B5468" t="s">
        <v>5466</v>
      </c>
      <c r="C5468" s="1">
        <v>71.619100000000003</v>
      </c>
      <c r="D5468" s="1">
        <v>7.4037512339585385</v>
      </c>
      <c r="E5468" s="1">
        <v>128.72</v>
      </c>
      <c r="F5468" s="1">
        <f t="shared" si="172"/>
        <v>192.93534876604147</v>
      </c>
      <c r="G5468" s="34"/>
      <c r="H5468" s="1">
        <v>2492.5</v>
      </c>
      <c r="I5468" s="1">
        <f>IF(Tabel1[[#This Row],[Netto afname 2024 (LDN)]]-Tabel1[[#This Row],[Wind profiel]]&lt;0,0,Tabel1[[#This Row],[Netto afname 2024 (LDN)]]-Tabel1[[#This Row],[Wind profiel]])</f>
        <v>0</v>
      </c>
      <c r="J5468" s="1">
        <f>Tabel1[[#This Row],[Wind profiel]]-Tabel1[[#This Row],[Netto afname 2024 (LDN)]]</f>
        <v>2420.8809000000001</v>
      </c>
    </row>
    <row r="5469" spans="1:10" x14ac:dyDescent="0.2">
      <c r="A5469">
        <f t="shared" si="171"/>
        <v>8</v>
      </c>
      <c r="B5469" t="s">
        <v>5467</v>
      </c>
      <c r="C5469" s="1">
        <v>137.91995</v>
      </c>
      <c r="D5469" s="1">
        <v>0</v>
      </c>
      <c r="E5469" s="1">
        <v>59.68</v>
      </c>
      <c r="F5469" s="1">
        <f t="shared" si="172"/>
        <v>197.59995000000001</v>
      </c>
      <c r="G5469" s="34"/>
      <c r="H5469" s="1">
        <v>2015.4</v>
      </c>
      <c r="I5469" s="1">
        <f>IF(Tabel1[[#This Row],[Netto afname 2024 (LDN)]]-Tabel1[[#This Row],[Wind profiel]]&lt;0,0,Tabel1[[#This Row],[Netto afname 2024 (LDN)]]-Tabel1[[#This Row],[Wind profiel]])</f>
        <v>0</v>
      </c>
      <c r="J5469" s="1">
        <f>Tabel1[[#This Row],[Wind profiel]]-Tabel1[[#This Row],[Netto afname 2024 (LDN)]]</f>
        <v>1877.4800500000001</v>
      </c>
    </row>
    <row r="5470" spans="1:10" x14ac:dyDescent="0.2">
      <c r="A5470">
        <f t="shared" si="171"/>
        <v>8</v>
      </c>
      <c r="B5470" t="s">
        <v>5468</v>
      </c>
      <c r="C5470" s="1">
        <v>185.83484999999999</v>
      </c>
      <c r="D5470" s="1">
        <v>0</v>
      </c>
      <c r="E5470" s="1">
        <v>14.000000000000002</v>
      </c>
      <c r="F5470" s="1">
        <f t="shared" si="172"/>
        <v>199.83484999999999</v>
      </c>
      <c r="G5470" s="34"/>
      <c r="H5470" s="1">
        <v>1444.2</v>
      </c>
      <c r="I5470" s="1">
        <f>IF(Tabel1[[#This Row],[Netto afname 2024 (LDN)]]-Tabel1[[#This Row],[Wind profiel]]&lt;0,0,Tabel1[[#This Row],[Netto afname 2024 (LDN)]]-Tabel1[[#This Row],[Wind profiel]])</f>
        <v>0</v>
      </c>
      <c r="J5470" s="1">
        <f>Tabel1[[#This Row],[Wind profiel]]-Tabel1[[#This Row],[Netto afname 2024 (LDN)]]</f>
        <v>1258.3651500000001</v>
      </c>
    </row>
    <row r="5471" spans="1:10" x14ac:dyDescent="0.2">
      <c r="A5471">
        <f t="shared" si="171"/>
        <v>8</v>
      </c>
      <c r="B5471" t="s">
        <v>5469</v>
      </c>
      <c r="C5471" s="1">
        <v>195.35705000000002</v>
      </c>
      <c r="D5471" s="1">
        <v>0</v>
      </c>
      <c r="E5471" s="1">
        <v>0</v>
      </c>
      <c r="F5471" s="1">
        <f t="shared" si="172"/>
        <v>195.35705000000002</v>
      </c>
      <c r="G5471" s="34"/>
      <c r="H5471" s="1">
        <v>1025.3</v>
      </c>
      <c r="I5471" s="1">
        <f>IF(Tabel1[[#This Row],[Netto afname 2024 (LDN)]]-Tabel1[[#This Row],[Wind profiel]]&lt;0,0,Tabel1[[#This Row],[Netto afname 2024 (LDN)]]-Tabel1[[#This Row],[Wind profiel]])</f>
        <v>0</v>
      </c>
      <c r="J5471" s="1">
        <f>Tabel1[[#This Row],[Wind profiel]]-Tabel1[[#This Row],[Netto afname 2024 (LDN)]]</f>
        <v>829.94294999999988</v>
      </c>
    </row>
    <row r="5472" spans="1:10" x14ac:dyDescent="0.2">
      <c r="A5472">
        <f t="shared" si="171"/>
        <v>8</v>
      </c>
      <c r="B5472" t="s">
        <v>5470</v>
      </c>
      <c r="C5472" s="1">
        <v>209.74164999999999</v>
      </c>
      <c r="D5472" s="1">
        <v>0</v>
      </c>
      <c r="E5472" s="1">
        <v>0</v>
      </c>
      <c r="F5472" s="1">
        <f t="shared" si="172"/>
        <v>209.74164999999999</v>
      </c>
      <c r="G5472" s="34"/>
      <c r="H5472" s="1">
        <v>1047</v>
      </c>
      <c r="I5472" s="1">
        <f>IF(Tabel1[[#This Row],[Netto afname 2024 (LDN)]]-Tabel1[[#This Row],[Wind profiel]]&lt;0,0,Tabel1[[#This Row],[Netto afname 2024 (LDN)]]-Tabel1[[#This Row],[Wind profiel]])</f>
        <v>0</v>
      </c>
      <c r="J5472" s="1">
        <f>Tabel1[[#This Row],[Wind profiel]]-Tabel1[[#This Row],[Netto afname 2024 (LDN)]]</f>
        <v>837.25835000000006</v>
      </c>
    </row>
    <row r="5473" spans="1:10" x14ac:dyDescent="0.2">
      <c r="A5473">
        <f t="shared" si="171"/>
        <v>8</v>
      </c>
      <c r="B5473" t="s">
        <v>5471</v>
      </c>
      <c r="C5473" s="1">
        <v>208.77929999999998</v>
      </c>
      <c r="D5473" s="1">
        <v>0</v>
      </c>
      <c r="E5473" s="1">
        <v>0</v>
      </c>
      <c r="F5473" s="1">
        <f t="shared" si="172"/>
        <v>208.77929999999998</v>
      </c>
      <c r="G5473" s="34"/>
      <c r="H5473" s="1">
        <v>1240.3</v>
      </c>
      <c r="I5473" s="1">
        <f>IF(Tabel1[[#This Row],[Netto afname 2024 (LDN)]]-Tabel1[[#This Row],[Wind profiel]]&lt;0,0,Tabel1[[#This Row],[Netto afname 2024 (LDN)]]-Tabel1[[#This Row],[Wind profiel]])</f>
        <v>0</v>
      </c>
      <c r="J5473" s="1">
        <f>Tabel1[[#This Row],[Wind profiel]]-Tabel1[[#This Row],[Netto afname 2024 (LDN)]]</f>
        <v>1031.5207</v>
      </c>
    </row>
    <row r="5474" spans="1:10" x14ac:dyDescent="0.2">
      <c r="A5474">
        <f t="shared" si="171"/>
        <v>8</v>
      </c>
      <c r="B5474" t="s">
        <v>5472</v>
      </c>
      <c r="C5474" s="1">
        <v>183.20105000000001</v>
      </c>
      <c r="D5474" s="1">
        <v>0</v>
      </c>
      <c r="E5474" s="1">
        <v>0</v>
      </c>
      <c r="F5474" s="1">
        <f t="shared" si="172"/>
        <v>183.20105000000001</v>
      </c>
      <c r="G5474" s="34"/>
      <c r="H5474" s="1">
        <v>1347.3</v>
      </c>
      <c r="I5474" s="1">
        <f>IF(Tabel1[[#This Row],[Netto afname 2024 (LDN)]]-Tabel1[[#This Row],[Wind profiel]]&lt;0,0,Tabel1[[#This Row],[Netto afname 2024 (LDN)]]-Tabel1[[#This Row],[Wind profiel]])</f>
        <v>0</v>
      </c>
      <c r="J5474" s="1">
        <f>Tabel1[[#This Row],[Wind profiel]]-Tabel1[[#This Row],[Netto afname 2024 (LDN)]]</f>
        <v>1164.0989500000001</v>
      </c>
    </row>
    <row r="5475" spans="1:10" x14ac:dyDescent="0.2">
      <c r="A5475">
        <f t="shared" si="171"/>
        <v>8</v>
      </c>
      <c r="B5475" t="s">
        <v>5473</v>
      </c>
      <c r="C5475" s="1">
        <v>201.6883</v>
      </c>
      <c r="D5475" s="1">
        <v>0</v>
      </c>
      <c r="E5475" s="1">
        <v>0</v>
      </c>
      <c r="F5475" s="1">
        <f t="shared" si="172"/>
        <v>201.6883</v>
      </c>
      <c r="G5475" s="34"/>
      <c r="H5475" s="1">
        <v>1423.8</v>
      </c>
      <c r="I5475" s="1">
        <f>IF(Tabel1[[#This Row],[Netto afname 2024 (LDN)]]-Tabel1[[#This Row],[Wind profiel]]&lt;0,0,Tabel1[[#This Row],[Netto afname 2024 (LDN)]]-Tabel1[[#This Row],[Wind profiel]])</f>
        <v>0</v>
      </c>
      <c r="J5475" s="1">
        <f>Tabel1[[#This Row],[Wind profiel]]-Tabel1[[#This Row],[Netto afname 2024 (LDN)]]</f>
        <v>1222.1116999999999</v>
      </c>
    </row>
    <row r="5476" spans="1:10" x14ac:dyDescent="0.2">
      <c r="A5476">
        <f t="shared" si="171"/>
        <v>8</v>
      </c>
      <c r="B5476" t="s">
        <v>5474</v>
      </c>
      <c r="C5476" s="1">
        <v>189.83619999999999</v>
      </c>
      <c r="D5476" s="1">
        <v>0</v>
      </c>
      <c r="E5476" s="1">
        <v>0</v>
      </c>
      <c r="F5476" s="1">
        <f t="shared" si="172"/>
        <v>189.83619999999999</v>
      </c>
      <c r="G5476" s="34"/>
      <c r="H5476" s="1">
        <v>1682.9</v>
      </c>
      <c r="I5476" s="1">
        <f>IF(Tabel1[[#This Row],[Netto afname 2024 (LDN)]]-Tabel1[[#This Row],[Wind profiel]]&lt;0,0,Tabel1[[#This Row],[Netto afname 2024 (LDN)]]-Tabel1[[#This Row],[Wind profiel]])</f>
        <v>0</v>
      </c>
      <c r="J5476" s="1">
        <f>Tabel1[[#This Row],[Wind profiel]]-Tabel1[[#This Row],[Netto afname 2024 (LDN)]]</f>
        <v>1493.0638000000001</v>
      </c>
    </row>
    <row r="5477" spans="1:10" x14ac:dyDescent="0.2">
      <c r="A5477">
        <f t="shared" si="171"/>
        <v>8</v>
      </c>
      <c r="B5477" t="s">
        <v>5475</v>
      </c>
      <c r="C5477" s="1">
        <v>168.61385000000001</v>
      </c>
      <c r="D5477" s="1">
        <v>0</v>
      </c>
      <c r="E5477" s="1">
        <v>0</v>
      </c>
      <c r="F5477" s="1">
        <f t="shared" si="172"/>
        <v>168.61385000000001</v>
      </c>
      <c r="G5477" s="34"/>
      <c r="H5477" s="1">
        <v>2163.6999999999998</v>
      </c>
      <c r="I5477" s="1">
        <f>IF(Tabel1[[#This Row],[Netto afname 2024 (LDN)]]-Tabel1[[#This Row],[Wind profiel]]&lt;0,0,Tabel1[[#This Row],[Netto afname 2024 (LDN)]]-Tabel1[[#This Row],[Wind profiel]])</f>
        <v>0</v>
      </c>
      <c r="J5477" s="1">
        <f>Tabel1[[#This Row],[Wind profiel]]-Tabel1[[#This Row],[Netto afname 2024 (LDN)]]</f>
        <v>1995.0861499999999</v>
      </c>
    </row>
    <row r="5478" spans="1:10" x14ac:dyDescent="0.2">
      <c r="A5478">
        <f t="shared" si="171"/>
        <v>8</v>
      </c>
      <c r="B5478" t="s">
        <v>5476</v>
      </c>
      <c r="C5478" s="1">
        <v>179.7062</v>
      </c>
      <c r="D5478" s="1">
        <v>0</v>
      </c>
      <c r="E5478" s="1">
        <v>0</v>
      </c>
      <c r="F5478" s="1">
        <f t="shared" si="172"/>
        <v>179.7062</v>
      </c>
      <c r="G5478" s="34"/>
      <c r="H5478" s="1">
        <v>2177.1999999999998</v>
      </c>
      <c r="I5478" s="1">
        <f>IF(Tabel1[[#This Row],[Netto afname 2024 (LDN)]]-Tabel1[[#This Row],[Wind profiel]]&lt;0,0,Tabel1[[#This Row],[Netto afname 2024 (LDN)]]-Tabel1[[#This Row],[Wind profiel]])</f>
        <v>0</v>
      </c>
      <c r="J5478" s="1">
        <f>Tabel1[[#This Row],[Wind profiel]]-Tabel1[[#This Row],[Netto afname 2024 (LDN)]]</f>
        <v>1997.4937999999997</v>
      </c>
    </row>
    <row r="5479" spans="1:10" x14ac:dyDescent="0.2">
      <c r="A5479">
        <f t="shared" si="171"/>
        <v>8</v>
      </c>
      <c r="B5479" t="s">
        <v>5477</v>
      </c>
      <c r="C5479" s="1">
        <v>164.76445000000001</v>
      </c>
      <c r="D5479" s="1">
        <v>0</v>
      </c>
      <c r="E5479" s="1">
        <v>0</v>
      </c>
      <c r="F5479" s="1">
        <f t="shared" si="172"/>
        <v>164.76445000000001</v>
      </c>
      <c r="G5479" s="34"/>
      <c r="H5479" s="1">
        <v>2395.3000000000002</v>
      </c>
      <c r="I5479" s="1">
        <f>IF(Tabel1[[#This Row],[Netto afname 2024 (LDN)]]-Tabel1[[#This Row],[Wind profiel]]&lt;0,0,Tabel1[[#This Row],[Netto afname 2024 (LDN)]]-Tabel1[[#This Row],[Wind profiel]])</f>
        <v>0</v>
      </c>
      <c r="J5479" s="1">
        <f>Tabel1[[#This Row],[Wind profiel]]-Tabel1[[#This Row],[Netto afname 2024 (LDN)]]</f>
        <v>2230.5355500000001</v>
      </c>
    </row>
    <row r="5480" spans="1:10" x14ac:dyDescent="0.2">
      <c r="A5480">
        <f t="shared" si="171"/>
        <v>8</v>
      </c>
      <c r="B5480" t="s">
        <v>5478</v>
      </c>
      <c r="C5480" s="1">
        <v>171.29829999999998</v>
      </c>
      <c r="D5480" s="1">
        <v>0</v>
      </c>
      <c r="E5480" s="1">
        <v>0.16</v>
      </c>
      <c r="F5480" s="1">
        <f t="shared" si="172"/>
        <v>171.45829999999998</v>
      </c>
      <c r="G5480" s="34"/>
      <c r="H5480" s="1">
        <v>2306.6999999999998</v>
      </c>
      <c r="I5480" s="1">
        <f>IF(Tabel1[[#This Row],[Netto afname 2024 (LDN)]]-Tabel1[[#This Row],[Wind profiel]]&lt;0,0,Tabel1[[#This Row],[Netto afname 2024 (LDN)]]-Tabel1[[#This Row],[Wind profiel]])</f>
        <v>0</v>
      </c>
      <c r="J5480" s="1">
        <f>Tabel1[[#This Row],[Wind profiel]]-Tabel1[[#This Row],[Netto afname 2024 (LDN)]]</f>
        <v>2135.4016999999999</v>
      </c>
    </row>
    <row r="5481" spans="1:10" x14ac:dyDescent="0.2">
      <c r="A5481">
        <f t="shared" si="171"/>
        <v>8</v>
      </c>
      <c r="B5481" t="s">
        <v>5479</v>
      </c>
      <c r="C5481" s="1">
        <v>153.77340000000001</v>
      </c>
      <c r="D5481" s="1">
        <v>0</v>
      </c>
      <c r="E5481" s="1">
        <v>13.6</v>
      </c>
      <c r="F5481" s="1">
        <f t="shared" si="172"/>
        <v>167.3734</v>
      </c>
      <c r="G5481" s="34"/>
      <c r="H5481" s="1">
        <v>2125</v>
      </c>
      <c r="I5481" s="1">
        <f>IF(Tabel1[[#This Row],[Netto afname 2024 (LDN)]]-Tabel1[[#This Row],[Wind profiel]]&lt;0,0,Tabel1[[#This Row],[Netto afname 2024 (LDN)]]-Tabel1[[#This Row],[Wind profiel]])</f>
        <v>0</v>
      </c>
      <c r="J5481" s="1">
        <f>Tabel1[[#This Row],[Wind profiel]]-Tabel1[[#This Row],[Netto afname 2024 (LDN)]]</f>
        <v>1971.2266</v>
      </c>
    </row>
    <row r="5482" spans="1:10" x14ac:dyDescent="0.2">
      <c r="A5482">
        <f t="shared" si="171"/>
        <v>8</v>
      </c>
      <c r="B5482" t="s">
        <v>5480</v>
      </c>
      <c r="C5482" s="1">
        <v>142.42779999999999</v>
      </c>
      <c r="D5482" s="1">
        <v>0</v>
      </c>
      <c r="E5482" s="1">
        <v>27.92</v>
      </c>
      <c r="F5482" s="1">
        <f t="shared" si="172"/>
        <v>170.34780000000001</v>
      </c>
      <c r="G5482" s="34"/>
      <c r="H5482" s="1">
        <v>1850.5</v>
      </c>
      <c r="I5482" s="1">
        <f>IF(Tabel1[[#This Row],[Netto afname 2024 (LDN)]]-Tabel1[[#This Row],[Wind profiel]]&lt;0,0,Tabel1[[#This Row],[Netto afname 2024 (LDN)]]-Tabel1[[#This Row],[Wind profiel]])</f>
        <v>0</v>
      </c>
      <c r="J5482" s="1">
        <f>Tabel1[[#This Row],[Wind profiel]]-Tabel1[[#This Row],[Netto afname 2024 (LDN)]]</f>
        <v>1708.0722000000001</v>
      </c>
    </row>
    <row r="5483" spans="1:10" x14ac:dyDescent="0.2">
      <c r="A5483">
        <f t="shared" si="171"/>
        <v>8</v>
      </c>
      <c r="B5483" t="s">
        <v>5481</v>
      </c>
      <c r="C5483" s="1">
        <v>117.15344999999999</v>
      </c>
      <c r="D5483" s="1">
        <v>0</v>
      </c>
      <c r="E5483" s="1">
        <v>61.120000000000005</v>
      </c>
      <c r="F5483" s="1">
        <f t="shared" si="172"/>
        <v>178.27345</v>
      </c>
      <c r="G5483" s="34"/>
      <c r="H5483" s="1">
        <v>1738.4</v>
      </c>
      <c r="I5483" s="1">
        <f>IF(Tabel1[[#This Row],[Netto afname 2024 (LDN)]]-Tabel1[[#This Row],[Wind profiel]]&lt;0,0,Tabel1[[#This Row],[Netto afname 2024 (LDN)]]-Tabel1[[#This Row],[Wind profiel]])</f>
        <v>0</v>
      </c>
      <c r="J5483" s="1">
        <f>Tabel1[[#This Row],[Wind profiel]]-Tabel1[[#This Row],[Netto afname 2024 (LDN)]]</f>
        <v>1621.2465500000001</v>
      </c>
    </row>
    <row r="5484" spans="1:10" x14ac:dyDescent="0.2">
      <c r="A5484">
        <f t="shared" si="171"/>
        <v>8</v>
      </c>
      <c r="B5484" t="s">
        <v>5482</v>
      </c>
      <c r="C5484" s="1">
        <v>164.10599999999999</v>
      </c>
      <c r="D5484" s="1">
        <v>0</v>
      </c>
      <c r="E5484" s="1">
        <v>74.08</v>
      </c>
      <c r="F5484" s="1">
        <f t="shared" si="172"/>
        <v>238.18599999999998</v>
      </c>
      <c r="G5484" s="34"/>
      <c r="H5484" s="1">
        <v>1421.9</v>
      </c>
      <c r="I5484" s="1">
        <f>IF(Tabel1[[#This Row],[Netto afname 2024 (LDN)]]-Tabel1[[#This Row],[Wind profiel]]&lt;0,0,Tabel1[[#This Row],[Netto afname 2024 (LDN)]]-Tabel1[[#This Row],[Wind profiel]])</f>
        <v>0</v>
      </c>
      <c r="J5484" s="1">
        <f>Tabel1[[#This Row],[Wind profiel]]-Tabel1[[#This Row],[Netto afname 2024 (LDN)]]</f>
        <v>1257.7940000000001</v>
      </c>
    </row>
    <row r="5485" spans="1:10" x14ac:dyDescent="0.2">
      <c r="A5485">
        <f t="shared" si="171"/>
        <v>8</v>
      </c>
      <c r="B5485" t="s">
        <v>5483</v>
      </c>
      <c r="C5485" s="1">
        <v>90.612849999999995</v>
      </c>
      <c r="D5485" s="1">
        <v>2.3692003948667324</v>
      </c>
      <c r="E5485" s="1">
        <v>183.44</v>
      </c>
      <c r="F5485" s="1">
        <f t="shared" si="172"/>
        <v>271.68364960513327</v>
      </c>
      <c r="G5485" s="34"/>
      <c r="H5485" s="1">
        <v>1004.5</v>
      </c>
      <c r="I5485" s="1">
        <f>IF(Tabel1[[#This Row],[Netto afname 2024 (LDN)]]-Tabel1[[#This Row],[Wind profiel]]&lt;0,0,Tabel1[[#This Row],[Netto afname 2024 (LDN)]]-Tabel1[[#This Row],[Wind profiel]])</f>
        <v>0</v>
      </c>
      <c r="J5485" s="1">
        <f>Tabel1[[#This Row],[Wind profiel]]-Tabel1[[#This Row],[Netto afname 2024 (LDN)]]</f>
        <v>913.88715000000002</v>
      </c>
    </row>
    <row r="5486" spans="1:10" x14ac:dyDescent="0.2">
      <c r="A5486">
        <f t="shared" si="171"/>
        <v>8</v>
      </c>
      <c r="B5486" t="s">
        <v>5484</v>
      </c>
      <c r="C5486" s="1">
        <v>7.4455499999999999</v>
      </c>
      <c r="D5486" s="1">
        <v>79.466929911154978</v>
      </c>
      <c r="E5486" s="1">
        <v>352.8</v>
      </c>
      <c r="F5486" s="1">
        <f t="shared" si="172"/>
        <v>280.77862008884506</v>
      </c>
      <c r="G5486" s="34"/>
      <c r="H5486" s="1">
        <v>49</v>
      </c>
      <c r="I5486" s="1">
        <f>IF(Tabel1[[#This Row],[Netto afname 2024 (LDN)]]-Tabel1[[#This Row],[Wind profiel]]&lt;0,0,Tabel1[[#This Row],[Netto afname 2024 (LDN)]]-Tabel1[[#This Row],[Wind profiel]])</f>
        <v>0</v>
      </c>
      <c r="J5486" s="1">
        <f>Tabel1[[#This Row],[Wind profiel]]-Tabel1[[#This Row],[Netto afname 2024 (LDN)]]</f>
        <v>41.554450000000003</v>
      </c>
    </row>
    <row r="5487" spans="1:10" x14ac:dyDescent="0.2">
      <c r="A5487">
        <f t="shared" si="171"/>
        <v>8</v>
      </c>
      <c r="B5487" t="s">
        <v>5485</v>
      </c>
      <c r="C5487" s="1">
        <v>74.252899999999997</v>
      </c>
      <c r="D5487" s="1">
        <v>12.438302073050346</v>
      </c>
      <c r="E5487" s="1">
        <v>185.68</v>
      </c>
      <c r="F5487" s="1">
        <f t="shared" si="172"/>
        <v>247.49459792694967</v>
      </c>
      <c r="G5487" s="34"/>
      <c r="H5487" s="1">
        <v>0</v>
      </c>
      <c r="I5487" s="1">
        <f>IF(Tabel1[[#This Row],[Netto afname 2024 (LDN)]]-Tabel1[[#This Row],[Wind profiel]]&lt;0,0,Tabel1[[#This Row],[Netto afname 2024 (LDN)]]-Tabel1[[#This Row],[Wind profiel]])</f>
        <v>74.252899999999997</v>
      </c>
      <c r="J5487" s="1">
        <f>Tabel1[[#This Row],[Wind profiel]]-Tabel1[[#This Row],[Netto afname 2024 (LDN)]]</f>
        <v>-74.252899999999997</v>
      </c>
    </row>
    <row r="5488" spans="1:10" x14ac:dyDescent="0.2">
      <c r="A5488">
        <f t="shared" si="171"/>
        <v>8</v>
      </c>
      <c r="B5488" t="s">
        <v>5486</v>
      </c>
      <c r="C5488" s="1">
        <v>28.414650000000002</v>
      </c>
      <c r="D5488" s="1">
        <v>49.062191510365246</v>
      </c>
      <c r="E5488" s="1">
        <v>271.12</v>
      </c>
      <c r="F5488" s="1">
        <f t="shared" si="172"/>
        <v>250.47245848963476</v>
      </c>
      <c r="G5488" s="34"/>
      <c r="H5488" s="1">
        <v>76.599999999999994</v>
      </c>
      <c r="I5488" s="1">
        <f>IF(Tabel1[[#This Row],[Netto afname 2024 (LDN)]]-Tabel1[[#This Row],[Wind profiel]]&lt;0,0,Tabel1[[#This Row],[Netto afname 2024 (LDN)]]-Tabel1[[#This Row],[Wind profiel]])</f>
        <v>0</v>
      </c>
      <c r="J5488" s="1">
        <f>Tabel1[[#This Row],[Wind profiel]]-Tabel1[[#This Row],[Netto afname 2024 (LDN)]]</f>
        <v>48.185349999999993</v>
      </c>
    </row>
    <row r="5489" spans="1:10" x14ac:dyDescent="0.2">
      <c r="A5489">
        <f t="shared" si="171"/>
        <v>8</v>
      </c>
      <c r="B5489" t="s">
        <v>5487</v>
      </c>
      <c r="C5489" s="1">
        <v>77.747749999999996</v>
      </c>
      <c r="D5489" s="1">
        <v>24.432379072063181</v>
      </c>
      <c r="E5489" s="1">
        <v>219.44</v>
      </c>
      <c r="F5489" s="1">
        <f t="shared" si="172"/>
        <v>272.75537092793684</v>
      </c>
      <c r="G5489" s="34"/>
      <c r="H5489" s="1">
        <v>255.8</v>
      </c>
      <c r="I5489" s="1">
        <f>IF(Tabel1[[#This Row],[Netto afname 2024 (LDN)]]-Tabel1[[#This Row],[Wind profiel]]&lt;0,0,Tabel1[[#This Row],[Netto afname 2024 (LDN)]]-Tabel1[[#This Row],[Wind profiel]])</f>
        <v>0</v>
      </c>
      <c r="J5489" s="1">
        <f>Tabel1[[#This Row],[Wind profiel]]-Tabel1[[#This Row],[Netto afname 2024 (LDN)]]</f>
        <v>178.05225000000002</v>
      </c>
    </row>
    <row r="5490" spans="1:10" x14ac:dyDescent="0.2">
      <c r="A5490">
        <f t="shared" si="171"/>
        <v>8</v>
      </c>
      <c r="B5490" t="s">
        <v>5488</v>
      </c>
      <c r="C5490" s="1">
        <v>63.059249999999999</v>
      </c>
      <c r="D5490" s="1">
        <v>3.7018756169792697</v>
      </c>
      <c r="E5490" s="1">
        <v>158.88</v>
      </c>
      <c r="F5490" s="1">
        <f t="shared" si="172"/>
        <v>218.23737438302072</v>
      </c>
      <c r="G5490" s="34"/>
      <c r="H5490" s="1">
        <v>183.4</v>
      </c>
      <c r="I5490" s="1">
        <f>IF(Tabel1[[#This Row],[Netto afname 2024 (LDN)]]-Tabel1[[#This Row],[Wind profiel]]&lt;0,0,Tabel1[[#This Row],[Netto afname 2024 (LDN)]]-Tabel1[[#This Row],[Wind profiel]])</f>
        <v>0</v>
      </c>
      <c r="J5490" s="1">
        <f>Tabel1[[#This Row],[Wind profiel]]-Tabel1[[#This Row],[Netto afname 2024 (LDN)]]</f>
        <v>120.34075000000001</v>
      </c>
    </row>
    <row r="5491" spans="1:10" x14ac:dyDescent="0.2">
      <c r="A5491">
        <f t="shared" si="171"/>
        <v>8</v>
      </c>
      <c r="B5491" t="s">
        <v>5489</v>
      </c>
      <c r="C5491" s="1">
        <v>146.6824</v>
      </c>
      <c r="D5491" s="1">
        <v>0</v>
      </c>
      <c r="E5491" s="1">
        <v>87.2</v>
      </c>
      <c r="F5491" s="1">
        <f t="shared" si="172"/>
        <v>233.88240000000002</v>
      </c>
      <c r="G5491" s="34"/>
      <c r="H5491" s="1">
        <v>74.3</v>
      </c>
      <c r="I5491" s="1">
        <f>IF(Tabel1[[#This Row],[Netto afname 2024 (LDN)]]-Tabel1[[#This Row],[Wind profiel]]&lt;0,0,Tabel1[[#This Row],[Netto afname 2024 (LDN)]]-Tabel1[[#This Row],[Wind profiel]])</f>
        <v>72.382400000000004</v>
      </c>
      <c r="J5491" s="1">
        <f>Tabel1[[#This Row],[Wind profiel]]-Tabel1[[#This Row],[Netto afname 2024 (LDN)]]</f>
        <v>-72.382400000000004</v>
      </c>
    </row>
    <row r="5492" spans="1:10" x14ac:dyDescent="0.2">
      <c r="A5492">
        <f t="shared" si="171"/>
        <v>8</v>
      </c>
      <c r="B5492" t="s">
        <v>5490</v>
      </c>
      <c r="C5492" s="1">
        <v>166.28395</v>
      </c>
      <c r="D5492" s="1">
        <v>0</v>
      </c>
      <c r="E5492" s="1">
        <v>51.44</v>
      </c>
      <c r="F5492" s="1">
        <f t="shared" si="172"/>
        <v>217.72395</v>
      </c>
      <c r="G5492" s="34"/>
      <c r="H5492" s="1">
        <v>117</v>
      </c>
      <c r="I5492" s="1">
        <f>IF(Tabel1[[#This Row],[Netto afname 2024 (LDN)]]-Tabel1[[#This Row],[Wind profiel]]&lt;0,0,Tabel1[[#This Row],[Netto afname 2024 (LDN)]]-Tabel1[[#This Row],[Wind profiel]])</f>
        <v>49.283950000000004</v>
      </c>
      <c r="J5492" s="1">
        <f>Tabel1[[#This Row],[Wind profiel]]-Tabel1[[#This Row],[Netto afname 2024 (LDN)]]</f>
        <v>-49.283950000000004</v>
      </c>
    </row>
    <row r="5493" spans="1:10" x14ac:dyDescent="0.2">
      <c r="A5493">
        <f t="shared" si="171"/>
        <v>8</v>
      </c>
      <c r="B5493" t="s">
        <v>5491</v>
      </c>
      <c r="C5493" s="1">
        <v>247.17200000000003</v>
      </c>
      <c r="D5493" s="1">
        <v>0</v>
      </c>
      <c r="E5493" s="1">
        <v>11.200000000000001</v>
      </c>
      <c r="F5493" s="1">
        <f t="shared" si="172"/>
        <v>258.37200000000001</v>
      </c>
      <c r="G5493" s="34"/>
      <c r="H5493" s="1">
        <v>273.7</v>
      </c>
      <c r="I5493" s="1">
        <f>IF(Tabel1[[#This Row],[Netto afname 2024 (LDN)]]-Tabel1[[#This Row],[Wind profiel]]&lt;0,0,Tabel1[[#This Row],[Netto afname 2024 (LDN)]]-Tabel1[[#This Row],[Wind profiel]])</f>
        <v>0</v>
      </c>
      <c r="J5493" s="1">
        <f>Tabel1[[#This Row],[Wind profiel]]-Tabel1[[#This Row],[Netto afname 2024 (LDN)]]</f>
        <v>26.527999999999963</v>
      </c>
    </row>
    <row r="5494" spans="1:10" x14ac:dyDescent="0.2">
      <c r="A5494">
        <f t="shared" si="171"/>
        <v>8</v>
      </c>
      <c r="B5494" t="s">
        <v>5492</v>
      </c>
      <c r="C5494" s="1">
        <v>215.71835000000002</v>
      </c>
      <c r="D5494" s="1">
        <v>0</v>
      </c>
      <c r="E5494" s="1">
        <v>5.36</v>
      </c>
      <c r="F5494" s="1">
        <f t="shared" si="172"/>
        <v>221.07835000000003</v>
      </c>
      <c r="G5494" s="34"/>
      <c r="H5494" s="1">
        <v>290.3</v>
      </c>
      <c r="I5494" s="1">
        <f>IF(Tabel1[[#This Row],[Netto afname 2024 (LDN)]]-Tabel1[[#This Row],[Wind profiel]]&lt;0,0,Tabel1[[#This Row],[Netto afname 2024 (LDN)]]-Tabel1[[#This Row],[Wind profiel]])</f>
        <v>0</v>
      </c>
      <c r="J5494" s="1">
        <f>Tabel1[[#This Row],[Wind profiel]]-Tabel1[[#This Row],[Netto afname 2024 (LDN)]]</f>
        <v>74.581649999999996</v>
      </c>
    </row>
    <row r="5495" spans="1:10" x14ac:dyDescent="0.2">
      <c r="A5495">
        <f t="shared" si="171"/>
        <v>8</v>
      </c>
      <c r="B5495" t="s">
        <v>5493</v>
      </c>
      <c r="C5495" s="1">
        <v>222.45479999999998</v>
      </c>
      <c r="D5495" s="1">
        <v>0</v>
      </c>
      <c r="E5495" s="1">
        <v>0</v>
      </c>
      <c r="F5495" s="1">
        <f t="shared" si="172"/>
        <v>222.45479999999998</v>
      </c>
      <c r="G5495" s="34"/>
      <c r="H5495" s="1">
        <v>280.8</v>
      </c>
      <c r="I5495" s="1">
        <f>IF(Tabel1[[#This Row],[Netto afname 2024 (LDN)]]-Tabel1[[#This Row],[Wind profiel]]&lt;0,0,Tabel1[[#This Row],[Netto afname 2024 (LDN)]]-Tabel1[[#This Row],[Wind profiel]])</f>
        <v>0</v>
      </c>
      <c r="J5495" s="1">
        <f>Tabel1[[#This Row],[Wind profiel]]-Tabel1[[#This Row],[Netto afname 2024 (LDN)]]</f>
        <v>58.345200000000034</v>
      </c>
    </row>
    <row r="5496" spans="1:10" x14ac:dyDescent="0.2">
      <c r="A5496">
        <f t="shared" si="171"/>
        <v>8</v>
      </c>
      <c r="B5496" t="s">
        <v>5494</v>
      </c>
      <c r="C5496" s="1">
        <v>214.04689999999999</v>
      </c>
      <c r="D5496" s="1">
        <v>0</v>
      </c>
      <c r="E5496" s="1">
        <v>0</v>
      </c>
      <c r="F5496" s="1">
        <f t="shared" si="172"/>
        <v>214.04689999999999</v>
      </c>
      <c r="G5496" s="34"/>
      <c r="H5496" s="1">
        <v>209.6</v>
      </c>
      <c r="I5496" s="1">
        <f>IF(Tabel1[[#This Row],[Netto afname 2024 (LDN)]]-Tabel1[[#This Row],[Wind profiel]]&lt;0,0,Tabel1[[#This Row],[Netto afname 2024 (LDN)]]-Tabel1[[#This Row],[Wind profiel]])</f>
        <v>4.4468999999999994</v>
      </c>
      <c r="J5496" s="1">
        <f>Tabel1[[#This Row],[Wind profiel]]-Tabel1[[#This Row],[Netto afname 2024 (LDN)]]</f>
        <v>-4.4468999999999994</v>
      </c>
    </row>
    <row r="5497" spans="1:10" x14ac:dyDescent="0.2">
      <c r="A5497">
        <f t="shared" si="171"/>
        <v>8</v>
      </c>
      <c r="B5497" t="s">
        <v>5495</v>
      </c>
      <c r="C5497" s="1">
        <v>207.86760000000001</v>
      </c>
      <c r="D5497" s="1">
        <v>0</v>
      </c>
      <c r="E5497" s="1">
        <v>0</v>
      </c>
      <c r="F5497" s="1">
        <f t="shared" si="172"/>
        <v>207.86760000000001</v>
      </c>
      <c r="G5497" s="34"/>
      <c r="H5497" s="1">
        <v>147.80000000000001</v>
      </c>
      <c r="I5497" s="1">
        <f>IF(Tabel1[[#This Row],[Netto afname 2024 (LDN)]]-Tabel1[[#This Row],[Wind profiel]]&lt;0,0,Tabel1[[#This Row],[Netto afname 2024 (LDN)]]-Tabel1[[#This Row],[Wind profiel]])</f>
        <v>60.067599999999999</v>
      </c>
      <c r="J5497" s="1">
        <f>Tabel1[[#This Row],[Wind profiel]]-Tabel1[[#This Row],[Netto afname 2024 (LDN)]]</f>
        <v>-60.067599999999999</v>
      </c>
    </row>
    <row r="5498" spans="1:10" x14ac:dyDescent="0.2">
      <c r="A5498">
        <f t="shared" si="171"/>
        <v>8</v>
      </c>
      <c r="B5498" t="s">
        <v>5496</v>
      </c>
      <c r="C5498" s="1">
        <v>196.77524999999997</v>
      </c>
      <c r="D5498" s="1">
        <v>0</v>
      </c>
      <c r="E5498" s="1">
        <v>0</v>
      </c>
      <c r="F5498" s="1">
        <f t="shared" si="172"/>
        <v>196.77524999999997</v>
      </c>
      <c r="G5498" s="34"/>
      <c r="H5498" s="1">
        <v>104.4</v>
      </c>
      <c r="I5498" s="1">
        <f>IF(Tabel1[[#This Row],[Netto afname 2024 (LDN)]]-Tabel1[[#This Row],[Wind profiel]]&lt;0,0,Tabel1[[#This Row],[Netto afname 2024 (LDN)]]-Tabel1[[#This Row],[Wind profiel]])</f>
        <v>92.375249999999966</v>
      </c>
      <c r="J5498" s="1">
        <f>Tabel1[[#This Row],[Wind profiel]]-Tabel1[[#This Row],[Netto afname 2024 (LDN)]]</f>
        <v>-92.375249999999966</v>
      </c>
    </row>
    <row r="5499" spans="1:10" x14ac:dyDescent="0.2">
      <c r="A5499">
        <f t="shared" si="171"/>
        <v>8</v>
      </c>
      <c r="B5499" t="s">
        <v>5497</v>
      </c>
      <c r="C5499" s="1">
        <v>181.07374999999999</v>
      </c>
      <c r="D5499" s="1">
        <v>0</v>
      </c>
      <c r="E5499" s="1">
        <v>0</v>
      </c>
      <c r="F5499" s="1">
        <f t="shared" si="172"/>
        <v>181.07374999999999</v>
      </c>
      <c r="G5499" s="34"/>
      <c r="H5499" s="1">
        <v>119.2</v>
      </c>
      <c r="I5499" s="1">
        <f>IF(Tabel1[[#This Row],[Netto afname 2024 (LDN)]]-Tabel1[[#This Row],[Wind profiel]]&lt;0,0,Tabel1[[#This Row],[Netto afname 2024 (LDN)]]-Tabel1[[#This Row],[Wind profiel]])</f>
        <v>61.873749999999987</v>
      </c>
      <c r="J5499" s="1">
        <f>Tabel1[[#This Row],[Wind profiel]]-Tabel1[[#This Row],[Netto afname 2024 (LDN)]]</f>
        <v>-61.873749999999987</v>
      </c>
    </row>
    <row r="5500" spans="1:10" x14ac:dyDescent="0.2">
      <c r="A5500">
        <f t="shared" si="171"/>
        <v>8</v>
      </c>
      <c r="B5500" t="s">
        <v>5498</v>
      </c>
      <c r="C5500" s="1">
        <v>173.57755</v>
      </c>
      <c r="D5500" s="1">
        <v>0</v>
      </c>
      <c r="E5500" s="1">
        <v>0</v>
      </c>
      <c r="F5500" s="1">
        <f t="shared" si="172"/>
        <v>173.57755</v>
      </c>
      <c r="G5500" s="34"/>
      <c r="H5500" s="1">
        <v>101.1</v>
      </c>
      <c r="I5500" s="1">
        <f>IF(Tabel1[[#This Row],[Netto afname 2024 (LDN)]]-Tabel1[[#This Row],[Wind profiel]]&lt;0,0,Tabel1[[#This Row],[Netto afname 2024 (LDN)]]-Tabel1[[#This Row],[Wind profiel]])</f>
        <v>72.477550000000008</v>
      </c>
      <c r="J5500" s="1">
        <f>Tabel1[[#This Row],[Wind profiel]]-Tabel1[[#This Row],[Netto afname 2024 (LDN)]]</f>
        <v>-72.477550000000008</v>
      </c>
    </row>
    <row r="5501" spans="1:10" x14ac:dyDescent="0.2">
      <c r="A5501">
        <f t="shared" si="171"/>
        <v>8</v>
      </c>
      <c r="B5501" t="s">
        <v>5499</v>
      </c>
      <c r="C5501" s="1">
        <v>164.5112</v>
      </c>
      <c r="D5501" s="1">
        <v>0</v>
      </c>
      <c r="E5501" s="1">
        <v>0</v>
      </c>
      <c r="F5501" s="1">
        <f t="shared" si="172"/>
        <v>164.5112</v>
      </c>
      <c r="G5501" s="34"/>
      <c r="H5501" s="1">
        <v>94</v>
      </c>
      <c r="I5501" s="1">
        <f>IF(Tabel1[[#This Row],[Netto afname 2024 (LDN)]]-Tabel1[[#This Row],[Wind profiel]]&lt;0,0,Tabel1[[#This Row],[Netto afname 2024 (LDN)]]-Tabel1[[#This Row],[Wind profiel]])</f>
        <v>70.511200000000002</v>
      </c>
      <c r="J5501" s="1">
        <f>Tabel1[[#This Row],[Wind profiel]]-Tabel1[[#This Row],[Netto afname 2024 (LDN)]]</f>
        <v>-70.511200000000002</v>
      </c>
    </row>
    <row r="5502" spans="1:10" x14ac:dyDescent="0.2">
      <c r="A5502">
        <f t="shared" si="171"/>
        <v>8</v>
      </c>
      <c r="B5502" t="s">
        <v>5500</v>
      </c>
      <c r="C5502" s="1">
        <v>165.37225000000001</v>
      </c>
      <c r="D5502" s="1">
        <v>0</v>
      </c>
      <c r="E5502" s="1">
        <v>0</v>
      </c>
      <c r="F5502" s="1">
        <f t="shared" si="172"/>
        <v>165.37225000000001</v>
      </c>
      <c r="G5502" s="34"/>
      <c r="H5502" s="1">
        <v>127.9</v>
      </c>
      <c r="I5502" s="1">
        <f>IF(Tabel1[[#This Row],[Netto afname 2024 (LDN)]]-Tabel1[[#This Row],[Wind profiel]]&lt;0,0,Tabel1[[#This Row],[Netto afname 2024 (LDN)]]-Tabel1[[#This Row],[Wind profiel]])</f>
        <v>37.472250000000003</v>
      </c>
      <c r="J5502" s="1">
        <f>Tabel1[[#This Row],[Wind profiel]]-Tabel1[[#This Row],[Netto afname 2024 (LDN)]]</f>
        <v>-37.472250000000003</v>
      </c>
    </row>
    <row r="5503" spans="1:10" x14ac:dyDescent="0.2">
      <c r="A5503">
        <f t="shared" si="171"/>
        <v>8</v>
      </c>
      <c r="B5503" t="s">
        <v>5501</v>
      </c>
      <c r="C5503" s="1">
        <v>161.62414999999999</v>
      </c>
      <c r="D5503" s="1">
        <v>0</v>
      </c>
      <c r="E5503" s="1">
        <v>0</v>
      </c>
      <c r="F5503" s="1">
        <f t="shared" si="172"/>
        <v>161.62414999999999</v>
      </c>
      <c r="G5503" s="34"/>
      <c r="H5503" s="1">
        <v>225.8</v>
      </c>
      <c r="I5503" s="1">
        <f>IF(Tabel1[[#This Row],[Netto afname 2024 (LDN)]]-Tabel1[[#This Row],[Wind profiel]]&lt;0,0,Tabel1[[#This Row],[Netto afname 2024 (LDN)]]-Tabel1[[#This Row],[Wind profiel]])</f>
        <v>0</v>
      </c>
      <c r="J5503" s="1">
        <f>Tabel1[[#This Row],[Wind profiel]]-Tabel1[[#This Row],[Netto afname 2024 (LDN)]]</f>
        <v>64.175850000000025</v>
      </c>
    </row>
    <row r="5504" spans="1:10" x14ac:dyDescent="0.2">
      <c r="A5504">
        <f t="shared" si="171"/>
        <v>8</v>
      </c>
      <c r="B5504" t="s">
        <v>5502</v>
      </c>
      <c r="C5504" s="1">
        <v>150.93699999999998</v>
      </c>
      <c r="D5504" s="1">
        <v>0</v>
      </c>
      <c r="E5504" s="1">
        <v>3.8400000000000003</v>
      </c>
      <c r="F5504" s="1">
        <f t="shared" si="172"/>
        <v>154.77699999999999</v>
      </c>
      <c r="G5504" s="34"/>
      <c r="H5504" s="1">
        <v>247.1</v>
      </c>
      <c r="I5504" s="1">
        <f>IF(Tabel1[[#This Row],[Netto afname 2024 (LDN)]]-Tabel1[[#This Row],[Wind profiel]]&lt;0,0,Tabel1[[#This Row],[Netto afname 2024 (LDN)]]-Tabel1[[#This Row],[Wind profiel]])</f>
        <v>0</v>
      </c>
      <c r="J5504" s="1">
        <f>Tabel1[[#This Row],[Wind profiel]]-Tabel1[[#This Row],[Netto afname 2024 (LDN)]]</f>
        <v>96.163000000000011</v>
      </c>
    </row>
    <row r="5505" spans="1:10" x14ac:dyDescent="0.2">
      <c r="A5505">
        <f t="shared" si="171"/>
        <v>8</v>
      </c>
      <c r="B5505" t="s">
        <v>5503</v>
      </c>
      <c r="C5505" s="1">
        <v>95.576549999999997</v>
      </c>
      <c r="D5505" s="1">
        <v>0</v>
      </c>
      <c r="E5505" s="1">
        <v>56.480000000000004</v>
      </c>
      <c r="F5505" s="1">
        <f t="shared" si="172"/>
        <v>152.05655000000002</v>
      </c>
      <c r="G5505" s="34"/>
      <c r="H5505" s="1">
        <v>258.60000000000002</v>
      </c>
      <c r="I5505" s="1">
        <f>IF(Tabel1[[#This Row],[Netto afname 2024 (LDN)]]-Tabel1[[#This Row],[Wind profiel]]&lt;0,0,Tabel1[[#This Row],[Netto afname 2024 (LDN)]]-Tabel1[[#This Row],[Wind profiel]])</f>
        <v>0</v>
      </c>
      <c r="J5505" s="1">
        <f>Tabel1[[#This Row],[Wind profiel]]-Tabel1[[#This Row],[Netto afname 2024 (LDN)]]</f>
        <v>163.02345000000003</v>
      </c>
    </row>
    <row r="5506" spans="1:10" x14ac:dyDescent="0.2">
      <c r="A5506">
        <f t="shared" si="171"/>
        <v>8</v>
      </c>
      <c r="B5506" t="s">
        <v>5504</v>
      </c>
      <c r="C5506" s="1">
        <v>11.750800000000002</v>
      </c>
      <c r="D5506" s="1">
        <v>18.065153010858836</v>
      </c>
      <c r="E5506" s="1">
        <v>159.52000000000001</v>
      </c>
      <c r="F5506" s="1">
        <f t="shared" si="172"/>
        <v>153.20564698914117</v>
      </c>
      <c r="G5506" s="34"/>
      <c r="H5506" s="1">
        <v>243.6</v>
      </c>
      <c r="I5506" s="1">
        <f>IF(Tabel1[[#This Row],[Netto afname 2024 (LDN)]]-Tabel1[[#This Row],[Wind profiel]]&lt;0,0,Tabel1[[#This Row],[Netto afname 2024 (LDN)]]-Tabel1[[#This Row],[Wind profiel]])</f>
        <v>0</v>
      </c>
      <c r="J5506" s="1">
        <f>Tabel1[[#This Row],[Wind profiel]]-Tabel1[[#This Row],[Netto afname 2024 (LDN)]]</f>
        <v>231.8492</v>
      </c>
    </row>
    <row r="5507" spans="1:10" x14ac:dyDescent="0.2">
      <c r="A5507">
        <f t="shared" si="171"/>
        <v>8</v>
      </c>
      <c r="B5507" t="s">
        <v>5505</v>
      </c>
      <c r="C5507" s="1">
        <v>0.3039</v>
      </c>
      <c r="D5507" s="1">
        <v>98.420533070088851</v>
      </c>
      <c r="E5507" s="1">
        <v>256.56</v>
      </c>
      <c r="F5507" s="1">
        <f t="shared" si="172"/>
        <v>158.44336692991115</v>
      </c>
      <c r="G5507" s="34"/>
      <c r="H5507" s="1">
        <v>90.6</v>
      </c>
      <c r="I5507" s="1">
        <f>IF(Tabel1[[#This Row],[Netto afname 2024 (LDN)]]-Tabel1[[#This Row],[Wind profiel]]&lt;0,0,Tabel1[[#This Row],[Netto afname 2024 (LDN)]]-Tabel1[[#This Row],[Wind profiel]])</f>
        <v>0</v>
      </c>
      <c r="J5507" s="1">
        <f>Tabel1[[#This Row],[Wind profiel]]-Tabel1[[#This Row],[Netto afname 2024 (LDN)]]</f>
        <v>90.296099999999996</v>
      </c>
    </row>
    <row r="5508" spans="1:10" x14ac:dyDescent="0.2">
      <c r="A5508">
        <f t="shared" ref="A5508:A5571" si="173">MONTH(B5508)</f>
        <v>8</v>
      </c>
      <c r="B5508" t="s">
        <v>5506</v>
      </c>
      <c r="C5508" s="1">
        <v>0</v>
      </c>
      <c r="D5508" s="1">
        <v>187.21618953603158</v>
      </c>
      <c r="E5508" s="1">
        <v>353.68</v>
      </c>
      <c r="F5508" s="1">
        <f t="shared" ref="F5508:F5571" si="174">C5508+E5508-D5508</f>
        <v>166.46381046396843</v>
      </c>
      <c r="G5508" s="34"/>
      <c r="H5508" s="1">
        <v>42.9</v>
      </c>
      <c r="I5508" s="1">
        <f>IF(Tabel1[[#This Row],[Netto afname 2024 (LDN)]]-Tabel1[[#This Row],[Wind profiel]]&lt;0,0,Tabel1[[#This Row],[Netto afname 2024 (LDN)]]-Tabel1[[#This Row],[Wind profiel]])</f>
        <v>0</v>
      </c>
      <c r="J5508" s="1">
        <f>Tabel1[[#This Row],[Wind profiel]]-Tabel1[[#This Row],[Netto afname 2024 (LDN)]]</f>
        <v>42.9</v>
      </c>
    </row>
    <row r="5509" spans="1:10" x14ac:dyDescent="0.2">
      <c r="A5509">
        <f t="shared" si="173"/>
        <v>8</v>
      </c>
      <c r="B5509" t="s">
        <v>5507</v>
      </c>
      <c r="C5509" s="1">
        <v>0</v>
      </c>
      <c r="D5509" s="1">
        <v>218.6574531095755</v>
      </c>
      <c r="E5509" s="1">
        <v>385.67999999999995</v>
      </c>
      <c r="F5509" s="1">
        <f t="shared" si="174"/>
        <v>167.02254689042445</v>
      </c>
      <c r="G5509" s="34"/>
      <c r="H5509" s="1">
        <v>6</v>
      </c>
      <c r="I5509" s="1">
        <f>IF(Tabel1[[#This Row],[Netto afname 2024 (LDN)]]-Tabel1[[#This Row],[Wind profiel]]&lt;0,0,Tabel1[[#This Row],[Netto afname 2024 (LDN)]]-Tabel1[[#This Row],[Wind profiel]])</f>
        <v>0</v>
      </c>
      <c r="J5509" s="1">
        <f>Tabel1[[#This Row],[Wind profiel]]-Tabel1[[#This Row],[Netto afname 2024 (LDN)]]</f>
        <v>6</v>
      </c>
    </row>
    <row r="5510" spans="1:10" x14ac:dyDescent="0.2">
      <c r="A5510">
        <f t="shared" si="173"/>
        <v>8</v>
      </c>
      <c r="B5510" t="s">
        <v>5508</v>
      </c>
      <c r="C5510" s="1">
        <v>0</v>
      </c>
      <c r="D5510" s="1">
        <v>204.63968410661403</v>
      </c>
      <c r="E5510" s="1">
        <v>379.76000000000005</v>
      </c>
      <c r="F5510" s="1">
        <f t="shared" si="174"/>
        <v>175.12031589338602</v>
      </c>
      <c r="G5510" s="34"/>
      <c r="H5510" s="1">
        <v>0</v>
      </c>
      <c r="I5510" s="1">
        <f>IF(Tabel1[[#This Row],[Netto afname 2024 (LDN)]]-Tabel1[[#This Row],[Wind profiel]]&lt;0,0,Tabel1[[#This Row],[Netto afname 2024 (LDN)]]-Tabel1[[#This Row],[Wind profiel]])</f>
        <v>0</v>
      </c>
      <c r="J5510" s="1">
        <f>Tabel1[[#This Row],[Wind profiel]]-Tabel1[[#This Row],[Netto afname 2024 (LDN)]]</f>
        <v>0</v>
      </c>
    </row>
    <row r="5511" spans="1:10" x14ac:dyDescent="0.2">
      <c r="A5511">
        <f t="shared" si="173"/>
        <v>8</v>
      </c>
      <c r="B5511" t="s">
        <v>5509</v>
      </c>
      <c r="C5511" s="1">
        <v>0.55715000000000003</v>
      </c>
      <c r="D5511" s="1">
        <v>146.10069101678187</v>
      </c>
      <c r="E5511" s="1">
        <v>357.12</v>
      </c>
      <c r="F5511" s="1">
        <f t="shared" si="174"/>
        <v>211.57645898321812</v>
      </c>
      <c r="G5511" s="34"/>
      <c r="H5511" s="1">
        <v>0</v>
      </c>
      <c r="I5511" s="1">
        <f>IF(Tabel1[[#This Row],[Netto afname 2024 (LDN)]]-Tabel1[[#This Row],[Wind profiel]]&lt;0,0,Tabel1[[#This Row],[Netto afname 2024 (LDN)]]-Tabel1[[#This Row],[Wind profiel]])</f>
        <v>0.55715000000000003</v>
      </c>
      <c r="J5511" s="1">
        <f>Tabel1[[#This Row],[Wind profiel]]-Tabel1[[#This Row],[Netto afname 2024 (LDN)]]</f>
        <v>-0.55715000000000003</v>
      </c>
    </row>
    <row r="5512" spans="1:10" x14ac:dyDescent="0.2">
      <c r="A5512">
        <f t="shared" si="173"/>
        <v>8</v>
      </c>
      <c r="B5512" t="s">
        <v>5510</v>
      </c>
      <c r="C5512" s="1">
        <v>0</v>
      </c>
      <c r="D5512" s="1">
        <v>146.98914116485685</v>
      </c>
      <c r="E5512" s="1">
        <v>360.64</v>
      </c>
      <c r="F5512" s="1">
        <f t="shared" si="174"/>
        <v>213.65085883514314</v>
      </c>
      <c r="G5512" s="34"/>
      <c r="H5512" s="1">
        <v>0</v>
      </c>
      <c r="I5512" s="1">
        <f>IF(Tabel1[[#This Row],[Netto afname 2024 (LDN)]]-Tabel1[[#This Row],[Wind profiel]]&lt;0,0,Tabel1[[#This Row],[Netto afname 2024 (LDN)]]-Tabel1[[#This Row],[Wind profiel]])</f>
        <v>0</v>
      </c>
      <c r="J5512" s="1">
        <f>Tabel1[[#This Row],[Wind profiel]]-Tabel1[[#This Row],[Netto afname 2024 (LDN)]]</f>
        <v>0</v>
      </c>
    </row>
    <row r="5513" spans="1:10" x14ac:dyDescent="0.2">
      <c r="A5513">
        <f t="shared" si="173"/>
        <v>8</v>
      </c>
      <c r="B5513" t="s">
        <v>5511</v>
      </c>
      <c r="C5513" s="1">
        <v>0.1013</v>
      </c>
      <c r="D5513" s="1">
        <v>145.70582428430404</v>
      </c>
      <c r="E5513" s="1">
        <v>355.44</v>
      </c>
      <c r="F5513" s="1">
        <f t="shared" si="174"/>
        <v>209.83547571569594</v>
      </c>
      <c r="G5513" s="34"/>
      <c r="H5513" s="1">
        <v>0</v>
      </c>
      <c r="I5513" s="1">
        <f>IF(Tabel1[[#This Row],[Netto afname 2024 (LDN)]]-Tabel1[[#This Row],[Wind profiel]]&lt;0,0,Tabel1[[#This Row],[Netto afname 2024 (LDN)]]-Tabel1[[#This Row],[Wind profiel]])</f>
        <v>0.1013</v>
      </c>
      <c r="J5513" s="1">
        <f>Tabel1[[#This Row],[Wind profiel]]-Tabel1[[#This Row],[Netto afname 2024 (LDN)]]</f>
        <v>-0.1013</v>
      </c>
    </row>
    <row r="5514" spans="1:10" x14ac:dyDescent="0.2">
      <c r="A5514">
        <f t="shared" si="173"/>
        <v>8</v>
      </c>
      <c r="B5514" t="s">
        <v>5512</v>
      </c>
      <c r="C5514" s="1">
        <v>0</v>
      </c>
      <c r="D5514" s="1">
        <v>119.10167818361302</v>
      </c>
      <c r="E5514" s="1">
        <v>323.91999999999996</v>
      </c>
      <c r="F5514" s="1">
        <f t="shared" si="174"/>
        <v>204.81832181638694</v>
      </c>
      <c r="G5514" s="34"/>
      <c r="H5514" s="1">
        <v>0</v>
      </c>
      <c r="I5514" s="1">
        <f>IF(Tabel1[[#This Row],[Netto afname 2024 (LDN)]]-Tabel1[[#This Row],[Wind profiel]]&lt;0,0,Tabel1[[#This Row],[Netto afname 2024 (LDN)]]-Tabel1[[#This Row],[Wind profiel]])</f>
        <v>0</v>
      </c>
      <c r="J5514" s="1">
        <f>Tabel1[[#This Row],[Wind profiel]]-Tabel1[[#This Row],[Netto afname 2024 (LDN)]]</f>
        <v>0</v>
      </c>
    </row>
    <row r="5515" spans="1:10" x14ac:dyDescent="0.2">
      <c r="A5515">
        <f t="shared" si="173"/>
        <v>8</v>
      </c>
      <c r="B5515" t="s">
        <v>5513</v>
      </c>
      <c r="C5515" s="1">
        <v>4.1532999999999998</v>
      </c>
      <c r="D5515" s="1">
        <v>32.181638696939778</v>
      </c>
      <c r="E5515" s="1">
        <v>227.6</v>
      </c>
      <c r="F5515" s="1">
        <f t="shared" si="174"/>
        <v>199.57166130306021</v>
      </c>
      <c r="G5515" s="34"/>
      <c r="H5515" s="1">
        <v>0</v>
      </c>
      <c r="I5515" s="1">
        <f>IF(Tabel1[[#This Row],[Netto afname 2024 (LDN)]]-Tabel1[[#This Row],[Wind profiel]]&lt;0,0,Tabel1[[#This Row],[Netto afname 2024 (LDN)]]-Tabel1[[#This Row],[Wind profiel]])</f>
        <v>4.1532999999999998</v>
      </c>
      <c r="J5515" s="1">
        <f>Tabel1[[#This Row],[Wind profiel]]-Tabel1[[#This Row],[Netto afname 2024 (LDN)]]</f>
        <v>-4.1532999999999998</v>
      </c>
    </row>
    <row r="5516" spans="1:10" x14ac:dyDescent="0.2">
      <c r="A5516">
        <f t="shared" si="173"/>
        <v>8</v>
      </c>
      <c r="B5516" t="s">
        <v>5514</v>
      </c>
      <c r="C5516" s="1">
        <v>56.879950000000008</v>
      </c>
      <c r="D5516" s="1">
        <v>0</v>
      </c>
      <c r="E5516" s="1">
        <v>139.19999999999999</v>
      </c>
      <c r="F5516" s="1">
        <f t="shared" si="174"/>
        <v>196.07995</v>
      </c>
      <c r="G5516" s="34"/>
      <c r="H5516" s="1">
        <v>2.5</v>
      </c>
      <c r="I5516" s="1">
        <f>IF(Tabel1[[#This Row],[Netto afname 2024 (LDN)]]-Tabel1[[#This Row],[Wind profiel]]&lt;0,0,Tabel1[[#This Row],[Netto afname 2024 (LDN)]]-Tabel1[[#This Row],[Wind profiel]])</f>
        <v>54.379950000000008</v>
      </c>
      <c r="J5516" s="1">
        <f>Tabel1[[#This Row],[Wind profiel]]-Tabel1[[#This Row],[Netto afname 2024 (LDN)]]</f>
        <v>-54.379950000000008</v>
      </c>
    </row>
    <row r="5517" spans="1:10" x14ac:dyDescent="0.2">
      <c r="A5517">
        <f t="shared" si="173"/>
        <v>8</v>
      </c>
      <c r="B5517" t="s">
        <v>5515</v>
      </c>
      <c r="C5517" s="1">
        <v>138.02125000000001</v>
      </c>
      <c r="D5517" s="1">
        <v>0</v>
      </c>
      <c r="E5517" s="1">
        <v>57.28</v>
      </c>
      <c r="F5517" s="1">
        <f t="shared" si="174"/>
        <v>195.30125000000001</v>
      </c>
      <c r="G5517" s="34"/>
      <c r="H5517" s="1">
        <v>4.9000000000000004</v>
      </c>
      <c r="I5517" s="1">
        <f>IF(Tabel1[[#This Row],[Netto afname 2024 (LDN)]]-Tabel1[[#This Row],[Wind profiel]]&lt;0,0,Tabel1[[#This Row],[Netto afname 2024 (LDN)]]-Tabel1[[#This Row],[Wind profiel]])</f>
        <v>133.12125</v>
      </c>
      <c r="J5517" s="1">
        <f>Tabel1[[#This Row],[Wind profiel]]-Tabel1[[#This Row],[Netto afname 2024 (LDN)]]</f>
        <v>-133.12125</v>
      </c>
    </row>
    <row r="5518" spans="1:10" x14ac:dyDescent="0.2">
      <c r="A5518">
        <f t="shared" si="173"/>
        <v>8</v>
      </c>
      <c r="B5518" t="s">
        <v>5516</v>
      </c>
      <c r="C5518" s="1">
        <v>185.83484999999999</v>
      </c>
      <c r="D5518" s="1">
        <v>0</v>
      </c>
      <c r="E5518" s="1">
        <v>16.88</v>
      </c>
      <c r="F5518" s="1">
        <f t="shared" si="174"/>
        <v>202.71484999999998</v>
      </c>
      <c r="G5518" s="34"/>
      <c r="H5518" s="1">
        <v>20.100000000000001</v>
      </c>
      <c r="I5518" s="1">
        <f>IF(Tabel1[[#This Row],[Netto afname 2024 (LDN)]]-Tabel1[[#This Row],[Wind profiel]]&lt;0,0,Tabel1[[#This Row],[Netto afname 2024 (LDN)]]-Tabel1[[#This Row],[Wind profiel]])</f>
        <v>165.73484999999999</v>
      </c>
      <c r="J5518" s="1">
        <f>Tabel1[[#This Row],[Wind profiel]]-Tabel1[[#This Row],[Netto afname 2024 (LDN)]]</f>
        <v>-165.73484999999999</v>
      </c>
    </row>
    <row r="5519" spans="1:10" x14ac:dyDescent="0.2">
      <c r="A5519">
        <f t="shared" si="173"/>
        <v>8</v>
      </c>
      <c r="B5519" t="s">
        <v>5517</v>
      </c>
      <c r="C5519" s="1">
        <v>204.62599999999998</v>
      </c>
      <c r="D5519" s="1">
        <v>0</v>
      </c>
      <c r="E5519" s="1">
        <v>0</v>
      </c>
      <c r="F5519" s="1">
        <f t="shared" si="174"/>
        <v>204.62599999999998</v>
      </c>
      <c r="G5519" s="34"/>
      <c r="H5519" s="1">
        <v>98.2</v>
      </c>
      <c r="I5519" s="1">
        <f>IF(Tabel1[[#This Row],[Netto afname 2024 (LDN)]]-Tabel1[[#This Row],[Wind profiel]]&lt;0,0,Tabel1[[#This Row],[Netto afname 2024 (LDN)]]-Tabel1[[#This Row],[Wind profiel]])</f>
        <v>106.42599999999997</v>
      </c>
      <c r="J5519" s="1">
        <f>Tabel1[[#This Row],[Wind profiel]]-Tabel1[[#This Row],[Netto afname 2024 (LDN)]]</f>
        <v>-106.42599999999997</v>
      </c>
    </row>
    <row r="5520" spans="1:10" x14ac:dyDescent="0.2">
      <c r="A5520">
        <f t="shared" si="173"/>
        <v>8</v>
      </c>
      <c r="B5520" t="s">
        <v>5518</v>
      </c>
      <c r="C5520" s="1">
        <v>201.13114999999999</v>
      </c>
      <c r="D5520" s="1">
        <v>0</v>
      </c>
      <c r="E5520" s="1">
        <v>0</v>
      </c>
      <c r="F5520" s="1">
        <f t="shared" si="174"/>
        <v>201.13114999999999</v>
      </c>
      <c r="G5520" s="34"/>
      <c r="H5520" s="1">
        <v>275</v>
      </c>
      <c r="I5520" s="1">
        <f>IF(Tabel1[[#This Row],[Netto afname 2024 (LDN)]]-Tabel1[[#This Row],[Wind profiel]]&lt;0,0,Tabel1[[#This Row],[Netto afname 2024 (LDN)]]-Tabel1[[#This Row],[Wind profiel]])</f>
        <v>0</v>
      </c>
      <c r="J5520" s="1">
        <f>Tabel1[[#This Row],[Wind profiel]]-Tabel1[[#This Row],[Netto afname 2024 (LDN)]]</f>
        <v>73.868850000000009</v>
      </c>
    </row>
    <row r="5521" spans="1:10" x14ac:dyDescent="0.2">
      <c r="A5521">
        <f t="shared" si="173"/>
        <v>8</v>
      </c>
      <c r="B5521" t="s">
        <v>5519</v>
      </c>
      <c r="C5521" s="1">
        <v>196.72460000000001</v>
      </c>
      <c r="D5521" s="1">
        <v>0</v>
      </c>
      <c r="E5521" s="1">
        <v>0</v>
      </c>
      <c r="F5521" s="1">
        <f t="shared" si="174"/>
        <v>196.72460000000001</v>
      </c>
      <c r="G5521" s="34"/>
      <c r="H5521" s="1">
        <v>507.5</v>
      </c>
      <c r="I5521" s="1">
        <f>IF(Tabel1[[#This Row],[Netto afname 2024 (LDN)]]-Tabel1[[#This Row],[Wind profiel]]&lt;0,0,Tabel1[[#This Row],[Netto afname 2024 (LDN)]]-Tabel1[[#This Row],[Wind profiel]])</f>
        <v>0</v>
      </c>
      <c r="J5521" s="1">
        <f>Tabel1[[#This Row],[Wind profiel]]-Tabel1[[#This Row],[Netto afname 2024 (LDN)]]</f>
        <v>310.77539999999999</v>
      </c>
    </row>
    <row r="5522" spans="1:10" x14ac:dyDescent="0.2">
      <c r="A5522">
        <f t="shared" si="173"/>
        <v>8</v>
      </c>
      <c r="B5522" t="s">
        <v>5520</v>
      </c>
      <c r="C5522" s="1">
        <v>188.62060000000002</v>
      </c>
      <c r="D5522" s="1">
        <v>0</v>
      </c>
      <c r="E5522" s="1">
        <v>0</v>
      </c>
      <c r="F5522" s="1">
        <f t="shared" si="174"/>
        <v>188.62060000000002</v>
      </c>
      <c r="G5522" s="34"/>
      <c r="H5522" s="1">
        <v>270</v>
      </c>
      <c r="I5522" s="1">
        <f>IF(Tabel1[[#This Row],[Netto afname 2024 (LDN)]]-Tabel1[[#This Row],[Wind profiel]]&lt;0,0,Tabel1[[#This Row],[Netto afname 2024 (LDN)]]-Tabel1[[#This Row],[Wind profiel]])</f>
        <v>0</v>
      </c>
      <c r="J5522" s="1">
        <f>Tabel1[[#This Row],[Wind profiel]]-Tabel1[[#This Row],[Netto afname 2024 (LDN)]]</f>
        <v>81.379399999999976</v>
      </c>
    </row>
    <row r="5523" spans="1:10" x14ac:dyDescent="0.2">
      <c r="A5523">
        <f t="shared" si="173"/>
        <v>8</v>
      </c>
      <c r="B5523" t="s">
        <v>5521</v>
      </c>
      <c r="C5523" s="1">
        <v>182.79585</v>
      </c>
      <c r="D5523" s="1">
        <v>0</v>
      </c>
      <c r="E5523" s="1">
        <v>0</v>
      </c>
      <c r="F5523" s="1">
        <f t="shared" si="174"/>
        <v>182.79585</v>
      </c>
      <c r="G5523" s="34"/>
      <c r="H5523" s="1">
        <v>409.3</v>
      </c>
      <c r="I5523" s="1">
        <f>IF(Tabel1[[#This Row],[Netto afname 2024 (LDN)]]-Tabel1[[#This Row],[Wind profiel]]&lt;0,0,Tabel1[[#This Row],[Netto afname 2024 (LDN)]]-Tabel1[[#This Row],[Wind profiel]])</f>
        <v>0</v>
      </c>
      <c r="J5523" s="1">
        <f>Tabel1[[#This Row],[Wind profiel]]-Tabel1[[#This Row],[Netto afname 2024 (LDN)]]</f>
        <v>226.50415000000001</v>
      </c>
    </row>
    <row r="5524" spans="1:10" x14ac:dyDescent="0.2">
      <c r="A5524">
        <f t="shared" si="173"/>
        <v>8</v>
      </c>
      <c r="B5524" t="s">
        <v>5522</v>
      </c>
      <c r="C5524" s="1">
        <v>175.60354999999998</v>
      </c>
      <c r="D5524" s="1">
        <v>0</v>
      </c>
      <c r="E5524" s="1">
        <v>0</v>
      </c>
      <c r="F5524" s="1">
        <f t="shared" si="174"/>
        <v>175.60354999999998</v>
      </c>
      <c r="G5524" s="34"/>
      <c r="H5524" s="1">
        <v>571</v>
      </c>
      <c r="I5524" s="1">
        <f>IF(Tabel1[[#This Row],[Netto afname 2024 (LDN)]]-Tabel1[[#This Row],[Wind profiel]]&lt;0,0,Tabel1[[#This Row],[Netto afname 2024 (LDN)]]-Tabel1[[#This Row],[Wind profiel]])</f>
        <v>0</v>
      </c>
      <c r="J5524" s="1">
        <f>Tabel1[[#This Row],[Wind profiel]]-Tabel1[[#This Row],[Netto afname 2024 (LDN)]]</f>
        <v>395.39645000000002</v>
      </c>
    </row>
    <row r="5525" spans="1:10" x14ac:dyDescent="0.2">
      <c r="A5525">
        <f t="shared" si="173"/>
        <v>8</v>
      </c>
      <c r="B5525" t="s">
        <v>5523</v>
      </c>
      <c r="C5525" s="1">
        <v>174.43860000000001</v>
      </c>
      <c r="D5525" s="1">
        <v>0</v>
      </c>
      <c r="E5525" s="1">
        <v>0</v>
      </c>
      <c r="F5525" s="1">
        <f t="shared" si="174"/>
        <v>174.43860000000001</v>
      </c>
      <c r="G5525" s="34"/>
      <c r="H5525" s="1">
        <v>538.1</v>
      </c>
      <c r="I5525" s="1">
        <f>IF(Tabel1[[#This Row],[Netto afname 2024 (LDN)]]-Tabel1[[#This Row],[Wind profiel]]&lt;0,0,Tabel1[[#This Row],[Netto afname 2024 (LDN)]]-Tabel1[[#This Row],[Wind profiel]])</f>
        <v>0</v>
      </c>
      <c r="J5525" s="1">
        <f>Tabel1[[#This Row],[Wind profiel]]-Tabel1[[#This Row],[Netto afname 2024 (LDN)]]</f>
        <v>363.66140000000001</v>
      </c>
    </row>
    <row r="5526" spans="1:10" x14ac:dyDescent="0.2">
      <c r="A5526">
        <f t="shared" si="173"/>
        <v>8</v>
      </c>
      <c r="B5526" t="s">
        <v>5524</v>
      </c>
      <c r="C5526" s="1">
        <v>169.47489999999999</v>
      </c>
      <c r="D5526" s="1">
        <v>0</v>
      </c>
      <c r="E5526" s="1">
        <v>0</v>
      </c>
      <c r="F5526" s="1">
        <f t="shared" si="174"/>
        <v>169.47489999999999</v>
      </c>
      <c r="G5526" s="34"/>
      <c r="H5526" s="1">
        <v>480.8</v>
      </c>
      <c r="I5526" s="1">
        <f>IF(Tabel1[[#This Row],[Netto afname 2024 (LDN)]]-Tabel1[[#This Row],[Wind profiel]]&lt;0,0,Tabel1[[#This Row],[Netto afname 2024 (LDN)]]-Tabel1[[#This Row],[Wind profiel]])</f>
        <v>0</v>
      </c>
      <c r="J5526" s="1">
        <f>Tabel1[[#This Row],[Wind profiel]]-Tabel1[[#This Row],[Netto afname 2024 (LDN)]]</f>
        <v>311.32510000000002</v>
      </c>
    </row>
    <row r="5527" spans="1:10" x14ac:dyDescent="0.2">
      <c r="A5527">
        <f t="shared" si="173"/>
        <v>8</v>
      </c>
      <c r="B5527" t="s">
        <v>5525</v>
      </c>
      <c r="C5527" s="1">
        <v>170.13335000000001</v>
      </c>
      <c r="D5527" s="1">
        <v>0</v>
      </c>
      <c r="E5527" s="1">
        <v>0</v>
      </c>
      <c r="F5527" s="1">
        <f t="shared" si="174"/>
        <v>170.13335000000001</v>
      </c>
      <c r="G5527" s="34"/>
      <c r="H5527" s="1">
        <v>192.2</v>
      </c>
      <c r="I5527" s="1">
        <f>IF(Tabel1[[#This Row],[Netto afname 2024 (LDN)]]-Tabel1[[#This Row],[Wind profiel]]&lt;0,0,Tabel1[[#This Row],[Netto afname 2024 (LDN)]]-Tabel1[[#This Row],[Wind profiel]])</f>
        <v>0</v>
      </c>
      <c r="J5527" s="1">
        <f>Tabel1[[#This Row],[Wind profiel]]-Tabel1[[#This Row],[Netto afname 2024 (LDN)]]</f>
        <v>22.066649999999981</v>
      </c>
    </row>
    <row r="5528" spans="1:10" x14ac:dyDescent="0.2">
      <c r="A5528">
        <f t="shared" si="173"/>
        <v>8</v>
      </c>
      <c r="B5528" t="s">
        <v>5526</v>
      </c>
      <c r="C5528" s="1">
        <v>163.4982</v>
      </c>
      <c r="D5528" s="1">
        <v>0</v>
      </c>
      <c r="E5528" s="1">
        <v>1.44</v>
      </c>
      <c r="F5528" s="1">
        <f t="shared" si="174"/>
        <v>164.93819999999999</v>
      </c>
      <c r="G5528" s="34"/>
      <c r="H5528" s="1">
        <v>43.1</v>
      </c>
      <c r="I5528" s="1">
        <f>IF(Tabel1[[#This Row],[Netto afname 2024 (LDN)]]-Tabel1[[#This Row],[Wind profiel]]&lt;0,0,Tabel1[[#This Row],[Netto afname 2024 (LDN)]]-Tabel1[[#This Row],[Wind profiel]])</f>
        <v>120.3982</v>
      </c>
      <c r="J5528" s="1">
        <f>Tabel1[[#This Row],[Wind profiel]]-Tabel1[[#This Row],[Netto afname 2024 (LDN)]]</f>
        <v>-120.3982</v>
      </c>
    </row>
    <row r="5529" spans="1:10" x14ac:dyDescent="0.2">
      <c r="A5529">
        <f t="shared" si="173"/>
        <v>8</v>
      </c>
      <c r="B5529" t="s">
        <v>5527</v>
      </c>
      <c r="C5529" s="1">
        <v>114.5703</v>
      </c>
      <c r="D5529" s="1">
        <v>0</v>
      </c>
      <c r="E5529" s="1">
        <v>42.879999999999995</v>
      </c>
      <c r="F5529" s="1">
        <f t="shared" si="174"/>
        <v>157.4503</v>
      </c>
      <c r="G5529" s="34"/>
      <c r="H5529" s="1">
        <v>41</v>
      </c>
      <c r="I5529" s="1">
        <f>IF(Tabel1[[#This Row],[Netto afname 2024 (LDN)]]-Tabel1[[#This Row],[Wind profiel]]&lt;0,0,Tabel1[[#This Row],[Netto afname 2024 (LDN)]]-Tabel1[[#This Row],[Wind profiel]])</f>
        <v>73.570300000000003</v>
      </c>
      <c r="J5529" s="1">
        <f>Tabel1[[#This Row],[Wind profiel]]-Tabel1[[#This Row],[Netto afname 2024 (LDN)]]</f>
        <v>-73.570300000000003</v>
      </c>
    </row>
    <row r="5530" spans="1:10" x14ac:dyDescent="0.2">
      <c r="A5530">
        <f t="shared" si="173"/>
        <v>8</v>
      </c>
      <c r="B5530" t="s">
        <v>5528</v>
      </c>
      <c r="C5530" s="1">
        <v>64.477450000000005</v>
      </c>
      <c r="D5530" s="1">
        <v>0</v>
      </c>
      <c r="E5530" s="1">
        <v>95.6</v>
      </c>
      <c r="F5530" s="1">
        <f t="shared" si="174"/>
        <v>160.07745</v>
      </c>
      <c r="G5530" s="34"/>
      <c r="H5530" s="1">
        <v>9.8000000000000007</v>
      </c>
      <c r="I5530" s="1">
        <f>IF(Tabel1[[#This Row],[Netto afname 2024 (LDN)]]-Tabel1[[#This Row],[Wind profiel]]&lt;0,0,Tabel1[[#This Row],[Netto afname 2024 (LDN)]]-Tabel1[[#This Row],[Wind profiel]])</f>
        <v>54.677450000000007</v>
      </c>
      <c r="J5530" s="1">
        <f>Tabel1[[#This Row],[Wind profiel]]-Tabel1[[#This Row],[Netto afname 2024 (LDN)]]</f>
        <v>-54.677450000000007</v>
      </c>
    </row>
    <row r="5531" spans="1:10" x14ac:dyDescent="0.2">
      <c r="A5531">
        <f t="shared" si="173"/>
        <v>8</v>
      </c>
      <c r="B5531" t="s">
        <v>5529</v>
      </c>
      <c r="C5531" s="1">
        <v>16.410599999999999</v>
      </c>
      <c r="D5531" s="1">
        <v>34.501480750246792</v>
      </c>
      <c r="E5531" s="1">
        <v>184.00000000000003</v>
      </c>
      <c r="F5531" s="1">
        <f t="shared" si="174"/>
        <v>165.90911924975322</v>
      </c>
      <c r="G5531" s="34"/>
      <c r="H5531" s="1">
        <v>0</v>
      </c>
      <c r="I5531" s="1">
        <f>IF(Tabel1[[#This Row],[Netto afname 2024 (LDN)]]-Tabel1[[#This Row],[Wind profiel]]&lt;0,0,Tabel1[[#This Row],[Netto afname 2024 (LDN)]]-Tabel1[[#This Row],[Wind profiel]])</f>
        <v>16.410599999999999</v>
      </c>
      <c r="J5531" s="1">
        <f>Tabel1[[#This Row],[Wind profiel]]-Tabel1[[#This Row],[Netto afname 2024 (LDN)]]</f>
        <v>-16.410599999999999</v>
      </c>
    </row>
    <row r="5532" spans="1:10" x14ac:dyDescent="0.2">
      <c r="A5532">
        <f t="shared" si="173"/>
        <v>8</v>
      </c>
      <c r="B5532" t="s">
        <v>5530</v>
      </c>
      <c r="C5532" s="1">
        <v>0</v>
      </c>
      <c r="D5532" s="1">
        <v>88.20335636722605</v>
      </c>
      <c r="E5532" s="1">
        <v>267.76</v>
      </c>
      <c r="F5532" s="1">
        <f t="shared" si="174"/>
        <v>179.55664363277396</v>
      </c>
      <c r="G5532" s="34"/>
      <c r="H5532" s="1">
        <v>0</v>
      </c>
      <c r="I5532" s="1">
        <f>IF(Tabel1[[#This Row],[Netto afname 2024 (LDN)]]-Tabel1[[#This Row],[Wind profiel]]&lt;0,0,Tabel1[[#This Row],[Netto afname 2024 (LDN)]]-Tabel1[[#This Row],[Wind profiel]])</f>
        <v>0</v>
      </c>
      <c r="J5532" s="1">
        <f>Tabel1[[#This Row],[Wind profiel]]-Tabel1[[#This Row],[Netto afname 2024 (LDN)]]</f>
        <v>0</v>
      </c>
    </row>
    <row r="5533" spans="1:10" x14ac:dyDescent="0.2">
      <c r="A5533">
        <f t="shared" si="173"/>
        <v>8</v>
      </c>
      <c r="B5533" t="s">
        <v>5531</v>
      </c>
      <c r="C5533" s="1">
        <v>0</v>
      </c>
      <c r="D5533" s="1">
        <v>135.38993089832184</v>
      </c>
      <c r="E5533" s="1">
        <v>324.95999999999998</v>
      </c>
      <c r="F5533" s="1">
        <f t="shared" si="174"/>
        <v>189.57006910167814</v>
      </c>
      <c r="G5533" s="34"/>
      <c r="H5533" s="1">
        <v>0</v>
      </c>
      <c r="I5533" s="1">
        <f>IF(Tabel1[[#This Row],[Netto afname 2024 (LDN)]]-Tabel1[[#This Row],[Wind profiel]]&lt;0,0,Tabel1[[#This Row],[Netto afname 2024 (LDN)]]-Tabel1[[#This Row],[Wind profiel]])</f>
        <v>0</v>
      </c>
      <c r="J5533" s="1">
        <f>Tabel1[[#This Row],[Wind profiel]]-Tabel1[[#This Row],[Netto afname 2024 (LDN)]]</f>
        <v>0</v>
      </c>
    </row>
    <row r="5534" spans="1:10" x14ac:dyDescent="0.2">
      <c r="A5534">
        <f t="shared" si="173"/>
        <v>8</v>
      </c>
      <c r="B5534" t="s">
        <v>5532</v>
      </c>
      <c r="C5534" s="1">
        <v>0</v>
      </c>
      <c r="D5534" s="1">
        <v>138.15399802566634</v>
      </c>
      <c r="E5534" s="1">
        <v>335.68</v>
      </c>
      <c r="F5534" s="1">
        <f t="shared" si="174"/>
        <v>197.52600197433367</v>
      </c>
      <c r="G5534" s="34"/>
      <c r="H5534" s="1">
        <v>16.899999999999999</v>
      </c>
      <c r="I5534" s="1">
        <f>IF(Tabel1[[#This Row],[Netto afname 2024 (LDN)]]-Tabel1[[#This Row],[Wind profiel]]&lt;0,0,Tabel1[[#This Row],[Netto afname 2024 (LDN)]]-Tabel1[[#This Row],[Wind profiel]])</f>
        <v>0</v>
      </c>
      <c r="J5534" s="1">
        <f>Tabel1[[#This Row],[Wind profiel]]-Tabel1[[#This Row],[Netto afname 2024 (LDN)]]</f>
        <v>16.899999999999999</v>
      </c>
    </row>
    <row r="5535" spans="1:10" x14ac:dyDescent="0.2">
      <c r="A5535">
        <f t="shared" si="173"/>
        <v>8</v>
      </c>
      <c r="B5535" t="s">
        <v>5533</v>
      </c>
      <c r="C5535" s="1">
        <v>0</v>
      </c>
      <c r="D5535" s="1">
        <v>169.39782823297136</v>
      </c>
      <c r="E5535" s="1">
        <v>375.28000000000003</v>
      </c>
      <c r="F5535" s="1">
        <f t="shared" si="174"/>
        <v>205.88217176702867</v>
      </c>
      <c r="G5535" s="34"/>
      <c r="H5535" s="1">
        <v>170.9</v>
      </c>
      <c r="I5535" s="1">
        <f>IF(Tabel1[[#This Row],[Netto afname 2024 (LDN)]]-Tabel1[[#This Row],[Wind profiel]]&lt;0,0,Tabel1[[#This Row],[Netto afname 2024 (LDN)]]-Tabel1[[#This Row],[Wind profiel]])</f>
        <v>0</v>
      </c>
      <c r="J5535" s="1">
        <f>Tabel1[[#This Row],[Wind profiel]]-Tabel1[[#This Row],[Netto afname 2024 (LDN)]]</f>
        <v>170.9</v>
      </c>
    </row>
    <row r="5536" spans="1:10" x14ac:dyDescent="0.2">
      <c r="A5536">
        <f t="shared" si="173"/>
        <v>8</v>
      </c>
      <c r="B5536" t="s">
        <v>5534</v>
      </c>
      <c r="C5536" s="1">
        <v>0</v>
      </c>
      <c r="D5536" s="1">
        <v>136.77196446199409</v>
      </c>
      <c r="E5536" s="1">
        <v>348.8</v>
      </c>
      <c r="F5536" s="1">
        <f t="shared" si="174"/>
        <v>212.02803553800592</v>
      </c>
      <c r="G5536" s="34"/>
      <c r="H5536" s="1">
        <v>354.6</v>
      </c>
      <c r="I5536" s="1">
        <f>IF(Tabel1[[#This Row],[Netto afname 2024 (LDN)]]-Tabel1[[#This Row],[Wind profiel]]&lt;0,0,Tabel1[[#This Row],[Netto afname 2024 (LDN)]]-Tabel1[[#This Row],[Wind profiel]])</f>
        <v>0</v>
      </c>
      <c r="J5536" s="1">
        <f>Tabel1[[#This Row],[Wind profiel]]-Tabel1[[#This Row],[Netto afname 2024 (LDN)]]</f>
        <v>354.6</v>
      </c>
    </row>
    <row r="5537" spans="1:10" x14ac:dyDescent="0.2">
      <c r="A5537">
        <f t="shared" si="173"/>
        <v>8</v>
      </c>
      <c r="B5537" t="s">
        <v>5535</v>
      </c>
      <c r="C5537" s="1">
        <v>0</v>
      </c>
      <c r="D5537" s="1">
        <v>101.38203356367225</v>
      </c>
      <c r="E5537" s="1">
        <v>313.27999999999997</v>
      </c>
      <c r="F5537" s="1">
        <f t="shared" si="174"/>
        <v>211.89796643632772</v>
      </c>
      <c r="G5537" s="34"/>
      <c r="H5537" s="1">
        <v>408.9</v>
      </c>
      <c r="I5537" s="1">
        <f>IF(Tabel1[[#This Row],[Netto afname 2024 (LDN)]]-Tabel1[[#This Row],[Wind profiel]]&lt;0,0,Tabel1[[#This Row],[Netto afname 2024 (LDN)]]-Tabel1[[#This Row],[Wind profiel]])</f>
        <v>0</v>
      </c>
      <c r="J5537" s="1">
        <f>Tabel1[[#This Row],[Wind profiel]]-Tabel1[[#This Row],[Netto afname 2024 (LDN)]]</f>
        <v>408.9</v>
      </c>
    </row>
    <row r="5538" spans="1:10" x14ac:dyDescent="0.2">
      <c r="A5538">
        <f t="shared" si="173"/>
        <v>8</v>
      </c>
      <c r="B5538" t="s">
        <v>5536</v>
      </c>
      <c r="C5538" s="1">
        <v>1.0130000000000001</v>
      </c>
      <c r="D5538" s="1">
        <v>107.40375123395853</v>
      </c>
      <c r="E5538" s="1">
        <v>309.92</v>
      </c>
      <c r="F5538" s="1">
        <f t="shared" si="174"/>
        <v>203.52924876604146</v>
      </c>
      <c r="G5538" s="34"/>
      <c r="H5538" s="1">
        <v>556.6</v>
      </c>
      <c r="I5538" s="1">
        <f>IF(Tabel1[[#This Row],[Netto afname 2024 (LDN)]]-Tabel1[[#This Row],[Wind profiel]]&lt;0,0,Tabel1[[#This Row],[Netto afname 2024 (LDN)]]-Tabel1[[#This Row],[Wind profiel]])</f>
        <v>0</v>
      </c>
      <c r="J5538" s="1">
        <f>Tabel1[[#This Row],[Wind profiel]]-Tabel1[[#This Row],[Netto afname 2024 (LDN)]]</f>
        <v>555.58699999999999</v>
      </c>
    </row>
    <row r="5539" spans="1:10" x14ac:dyDescent="0.2">
      <c r="A5539">
        <f t="shared" si="173"/>
        <v>8</v>
      </c>
      <c r="B5539" t="s">
        <v>5537</v>
      </c>
      <c r="C5539" s="1">
        <v>12.7638</v>
      </c>
      <c r="D5539" s="1">
        <v>25.962487660414606</v>
      </c>
      <c r="E5539" s="1">
        <v>216.8</v>
      </c>
      <c r="F5539" s="1">
        <f t="shared" si="174"/>
        <v>203.60131233958541</v>
      </c>
      <c r="G5539" s="34"/>
      <c r="H5539" s="1">
        <v>849.2</v>
      </c>
      <c r="I5539" s="1">
        <f>IF(Tabel1[[#This Row],[Netto afname 2024 (LDN)]]-Tabel1[[#This Row],[Wind profiel]]&lt;0,0,Tabel1[[#This Row],[Netto afname 2024 (LDN)]]-Tabel1[[#This Row],[Wind profiel]])</f>
        <v>0</v>
      </c>
      <c r="J5539" s="1">
        <f>Tabel1[[#This Row],[Wind profiel]]-Tabel1[[#This Row],[Netto afname 2024 (LDN)]]</f>
        <v>836.4362000000001</v>
      </c>
    </row>
    <row r="5540" spans="1:10" x14ac:dyDescent="0.2">
      <c r="A5540">
        <f t="shared" si="173"/>
        <v>8</v>
      </c>
      <c r="B5540" t="s">
        <v>5538</v>
      </c>
      <c r="C5540" s="1">
        <v>64.274850000000001</v>
      </c>
      <c r="D5540" s="1">
        <v>0.24679170779861798</v>
      </c>
      <c r="E5540" s="1">
        <v>129.35999999999999</v>
      </c>
      <c r="F5540" s="1">
        <f t="shared" si="174"/>
        <v>193.38805829220135</v>
      </c>
      <c r="G5540" s="34"/>
      <c r="H5540" s="1">
        <v>1205.2</v>
      </c>
      <c r="I5540" s="1">
        <f>IF(Tabel1[[#This Row],[Netto afname 2024 (LDN)]]-Tabel1[[#This Row],[Wind profiel]]&lt;0,0,Tabel1[[#This Row],[Netto afname 2024 (LDN)]]-Tabel1[[#This Row],[Wind profiel]])</f>
        <v>0</v>
      </c>
      <c r="J5540" s="1">
        <f>Tabel1[[#This Row],[Wind profiel]]-Tabel1[[#This Row],[Netto afname 2024 (LDN)]]</f>
        <v>1140.92515</v>
      </c>
    </row>
    <row r="5541" spans="1:10" x14ac:dyDescent="0.2">
      <c r="A5541">
        <f t="shared" si="173"/>
        <v>8</v>
      </c>
      <c r="B5541" t="s">
        <v>5539</v>
      </c>
      <c r="C5541" s="1">
        <v>132.24715</v>
      </c>
      <c r="D5541" s="1">
        <v>0</v>
      </c>
      <c r="E5541" s="1">
        <v>54.64</v>
      </c>
      <c r="F5541" s="1">
        <f t="shared" si="174"/>
        <v>186.88715000000002</v>
      </c>
      <c r="G5541" s="34"/>
      <c r="H5541" s="1">
        <v>1520.1</v>
      </c>
      <c r="I5541" s="1">
        <f>IF(Tabel1[[#This Row],[Netto afname 2024 (LDN)]]-Tabel1[[#This Row],[Wind profiel]]&lt;0,0,Tabel1[[#This Row],[Netto afname 2024 (LDN)]]-Tabel1[[#This Row],[Wind profiel]])</f>
        <v>0</v>
      </c>
      <c r="J5541" s="1">
        <f>Tabel1[[#This Row],[Wind profiel]]-Tabel1[[#This Row],[Netto afname 2024 (LDN)]]</f>
        <v>1387.85285</v>
      </c>
    </row>
    <row r="5542" spans="1:10" x14ac:dyDescent="0.2">
      <c r="A5542">
        <f t="shared" si="173"/>
        <v>8</v>
      </c>
      <c r="B5542" t="s">
        <v>5540</v>
      </c>
      <c r="C5542" s="1">
        <v>176.41395</v>
      </c>
      <c r="D5542" s="1">
        <v>0</v>
      </c>
      <c r="E5542" s="1">
        <v>7.7600000000000007</v>
      </c>
      <c r="F5542" s="1">
        <f t="shared" si="174"/>
        <v>184.17394999999999</v>
      </c>
      <c r="G5542" s="34"/>
      <c r="H5542" s="1">
        <v>1329.9</v>
      </c>
      <c r="I5542" s="1">
        <f>IF(Tabel1[[#This Row],[Netto afname 2024 (LDN)]]-Tabel1[[#This Row],[Wind profiel]]&lt;0,0,Tabel1[[#This Row],[Netto afname 2024 (LDN)]]-Tabel1[[#This Row],[Wind profiel]])</f>
        <v>0</v>
      </c>
      <c r="J5542" s="1">
        <f>Tabel1[[#This Row],[Wind profiel]]-Tabel1[[#This Row],[Netto afname 2024 (LDN)]]</f>
        <v>1153.48605</v>
      </c>
    </row>
    <row r="5543" spans="1:10" x14ac:dyDescent="0.2">
      <c r="A5543">
        <f t="shared" si="173"/>
        <v>8</v>
      </c>
      <c r="B5543" t="s">
        <v>5541</v>
      </c>
      <c r="C5543" s="1">
        <v>189.9375</v>
      </c>
      <c r="D5543" s="1">
        <v>0</v>
      </c>
      <c r="E5543" s="1">
        <v>0</v>
      </c>
      <c r="F5543" s="1">
        <f t="shared" si="174"/>
        <v>189.9375</v>
      </c>
      <c r="G5543" s="34"/>
      <c r="H5543" s="1">
        <v>774.3</v>
      </c>
      <c r="I5543" s="1">
        <f>IF(Tabel1[[#This Row],[Netto afname 2024 (LDN)]]-Tabel1[[#This Row],[Wind profiel]]&lt;0,0,Tabel1[[#This Row],[Netto afname 2024 (LDN)]]-Tabel1[[#This Row],[Wind profiel]])</f>
        <v>0</v>
      </c>
      <c r="J5543" s="1">
        <f>Tabel1[[#This Row],[Wind profiel]]-Tabel1[[#This Row],[Netto afname 2024 (LDN)]]</f>
        <v>584.36249999999995</v>
      </c>
    </row>
    <row r="5544" spans="1:10" x14ac:dyDescent="0.2">
      <c r="A5544">
        <f t="shared" si="173"/>
        <v>8</v>
      </c>
      <c r="B5544" t="s">
        <v>5542</v>
      </c>
      <c r="C5544" s="1">
        <v>192.41935000000001</v>
      </c>
      <c r="D5544" s="1">
        <v>0</v>
      </c>
      <c r="E5544" s="1">
        <v>0</v>
      </c>
      <c r="F5544" s="1">
        <f t="shared" si="174"/>
        <v>192.41935000000001</v>
      </c>
      <c r="G5544" s="34"/>
      <c r="H5544" s="1">
        <v>519.79999999999995</v>
      </c>
      <c r="I5544" s="1">
        <f>IF(Tabel1[[#This Row],[Netto afname 2024 (LDN)]]-Tabel1[[#This Row],[Wind profiel]]&lt;0,0,Tabel1[[#This Row],[Netto afname 2024 (LDN)]]-Tabel1[[#This Row],[Wind profiel]])</f>
        <v>0</v>
      </c>
      <c r="J5544" s="1">
        <f>Tabel1[[#This Row],[Wind profiel]]-Tabel1[[#This Row],[Netto afname 2024 (LDN)]]</f>
        <v>327.38064999999995</v>
      </c>
    </row>
    <row r="5545" spans="1:10" x14ac:dyDescent="0.2">
      <c r="A5545">
        <f t="shared" si="173"/>
        <v>8</v>
      </c>
      <c r="B5545" t="s">
        <v>5543</v>
      </c>
      <c r="C5545" s="1">
        <v>189.6336</v>
      </c>
      <c r="D5545" s="1">
        <v>0</v>
      </c>
      <c r="E5545" s="1">
        <v>0</v>
      </c>
      <c r="F5545" s="1">
        <f t="shared" si="174"/>
        <v>189.6336</v>
      </c>
      <c r="G5545" s="34"/>
      <c r="H5545" s="1">
        <v>468.7</v>
      </c>
      <c r="I5545" s="1">
        <f>IF(Tabel1[[#This Row],[Netto afname 2024 (LDN)]]-Tabel1[[#This Row],[Wind profiel]]&lt;0,0,Tabel1[[#This Row],[Netto afname 2024 (LDN)]]-Tabel1[[#This Row],[Wind profiel]])</f>
        <v>0</v>
      </c>
      <c r="J5545" s="1">
        <f>Tabel1[[#This Row],[Wind profiel]]-Tabel1[[#This Row],[Netto afname 2024 (LDN)]]</f>
        <v>279.06639999999999</v>
      </c>
    </row>
    <row r="5546" spans="1:10" x14ac:dyDescent="0.2">
      <c r="A5546">
        <f t="shared" si="173"/>
        <v>8</v>
      </c>
      <c r="B5546" t="s">
        <v>5544</v>
      </c>
      <c r="C5546" s="1">
        <v>185.53095000000002</v>
      </c>
      <c r="D5546" s="1">
        <v>0</v>
      </c>
      <c r="E5546" s="1">
        <v>0</v>
      </c>
      <c r="F5546" s="1">
        <f t="shared" si="174"/>
        <v>185.53095000000002</v>
      </c>
      <c r="G5546" s="34"/>
      <c r="H5546" s="1">
        <v>173</v>
      </c>
      <c r="I5546" s="1">
        <f>IF(Tabel1[[#This Row],[Netto afname 2024 (LDN)]]-Tabel1[[#This Row],[Wind profiel]]&lt;0,0,Tabel1[[#This Row],[Netto afname 2024 (LDN)]]-Tabel1[[#This Row],[Wind profiel]])</f>
        <v>12.530950000000018</v>
      </c>
      <c r="J5546" s="1">
        <f>Tabel1[[#This Row],[Wind profiel]]-Tabel1[[#This Row],[Netto afname 2024 (LDN)]]</f>
        <v>-12.530950000000018</v>
      </c>
    </row>
    <row r="5547" spans="1:10" x14ac:dyDescent="0.2">
      <c r="A5547">
        <f t="shared" si="173"/>
        <v>8</v>
      </c>
      <c r="B5547" t="s">
        <v>5545</v>
      </c>
      <c r="C5547" s="1">
        <v>178.28800000000001</v>
      </c>
      <c r="D5547" s="1">
        <v>0</v>
      </c>
      <c r="E5547" s="1">
        <v>0</v>
      </c>
      <c r="F5547" s="1">
        <f t="shared" si="174"/>
        <v>178.28800000000001</v>
      </c>
      <c r="G5547" s="34"/>
      <c r="H5547" s="1">
        <v>97.7</v>
      </c>
      <c r="I5547" s="1">
        <f>IF(Tabel1[[#This Row],[Netto afname 2024 (LDN)]]-Tabel1[[#This Row],[Wind profiel]]&lt;0,0,Tabel1[[#This Row],[Netto afname 2024 (LDN)]]-Tabel1[[#This Row],[Wind profiel]])</f>
        <v>80.588000000000008</v>
      </c>
      <c r="J5547" s="1">
        <f>Tabel1[[#This Row],[Wind profiel]]-Tabel1[[#This Row],[Netto afname 2024 (LDN)]]</f>
        <v>-80.588000000000008</v>
      </c>
    </row>
    <row r="5548" spans="1:10" x14ac:dyDescent="0.2">
      <c r="A5548">
        <f t="shared" si="173"/>
        <v>8</v>
      </c>
      <c r="B5548" t="s">
        <v>5546</v>
      </c>
      <c r="C5548" s="1">
        <v>169.17100000000002</v>
      </c>
      <c r="D5548" s="1">
        <v>0</v>
      </c>
      <c r="E5548" s="1">
        <v>0</v>
      </c>
      <c r="F5548" s="1">
        <f t="shared" si="174"/>
        <v>169.17100000000002</v>
      </c>
      <c r="G5548" s="34"/>
      <c r="H5548" s="1">
        <v>97.5</v>
      </c>
      <c r="I5548" s="1">
        <f>IF(Tabel1[[#This Row],[Netto afname 2024 (LDN)]]-Tabel1[[#This Row],[Wind profiel]]&lt;0,0,Tabel1[[#This Row],[Netto afname 2024 (LDN)]]-Tabel1[[#This Row],[Wind profiel]])</f>
        <v>71.671000000000021</v>
      </c>
      <c r="J5548" s="1">
        <f>Tabel1[[#This Row],[Wind profiel]]-Tabel1[[#This Row],[Netto afname 2024 (LDN)]]</f>
        <v>-71.671000000000021</v>
      </c>
    </row>
    <row r="5549" spans="1:10" x14ac:dyDescent="0.2">
      <c r="A5549">
        <f t="shared" si="173"/>
        <v>8</v>
      </c>
      <c r="B5549" t="s">
        <v>5547</v>
      </c>
      <c r="C5549" s="1">
        <v>163.85275000000001</v>
      </c>
      <c r="D5549" s="1">
        <v>0</v>
      </c>
      <c r="E5549" s="1">
        <v>0</v>
      </c>
      <c r="F5549" s="1">
        <f t="shared" si="174"/>
        <v>163.85275000000001</v>
      </c>
      <c r="G5549" s="34"/>
      <c r="H5549" s="1">
        <v>99.1</v>
      </c>
      <c r="I5549" s="1">
        <f>IF(Tabel1[[#This Row],[Netto afname 2024 (LDN)]]-Tabel1[[#This Row],[Wind profiel]]&lt;0,0,Tabel1[[#This Row],[Netto afname 2024 (LDN)]]-Tabel1[[#This Row],[Wind profiel]])</f>
        <v>64.75275000000002</v>
      </c>
      <c r="J5549" s="1">
        <f>Tabel1[[#This Row],[Wind profiel]]-Tabel1[[#This Row],[Netto afname 2024 (LDN)]]</f>
        <v>-64.75275000000002</v>
      </c>
    </row>
    <row r="5550" spans="1:10" x14ac:dyDescent="0.2">
      <c r="A5550">
        <f t="shared" si="173"/>
        <v>8</v>
      </c>
      <c r="B5550" t="s">
        <v>5548</v>
      </c>
      <c r="C5550" s="1">
        <v>157.8254</v>
      </c>
      <c r="D5550" s="1">
        <v>0</v>
      </c>
      <c r="E5550" s="1">
        <v>0</v>
      </c>
      <c r="F5550" s="1">
        <f t="shared" si="174"/>
        <v>157.8254</v>
      </c>
      <c r="G5550" s="34"/>
      <c r="H5550" s="1">
        <v>30.7</v>
      </c>
      <c r="I5550" s="1">
        <f>IF(Tabel1[[#This Row],[Netto afname 2024 (LDN)]]-Tabel1[[#This Row],[Wind profiel]]&lt;0,0,Tabel1[[#This Row],[Netto afname 2024 (LDN)]]-Tabel1[[#This Row],[Wind profiel]])</f>
        <v>127.1254</v>
      </c>
      <c r="J5550" s="1">
        <f>Tabel1[[#This Row],[Wind profiel]]-Tabel1[[#This Row],[Netto afname 2024 (LDN)]]</f>
        <v>-127.1254</v>
      </c>
    </row>
    <row r="5551" spans="1:10" x14ac:dyDescent="0.2">
      <c r="A5551">
        <f t="shared" si="173"/>
        <v>8</v>
      </c>
      <c r="B5551" t="s">
        <v>5549</v>
      </c>
      <c r="C5551" s="1">
        <v>154.83705</v>
      </c>
      <c r="D5551" s="1">
        <v>0</v>
      </c>
      <c r="E5551" s="1">
        <v>0</v>
      </c>
      <c r="F5551" s="1">
        <f t="shared" si="174"/>
        <v>154.83705</v>
      </c>
      <c r="G5551" s="34"/>
      <c r="H5551" s="1">
        <v>16.2</v>
      </c>
      <c r="I5551" s="1">
        <f>IF(Tabel1[[#This Row],[Netto afname 2024 (LDN)]]-Tabel1[[#This Row],[Wind profiel]]&lt;0,0,Tabel1[[#This Row],[Netto afname 2024 (LDN)]]-Tabel1[[#This Row],[Wind profiel]])</f>
        <v>138.63705000000002</v>
      </c>
      <c r="J5551" s="1">
        <f>Tabel1[[#This Row],[Wind profiel]]-Tabel1[[#This Row],[Netto afname 2024 (LDN)]]</f>
        <v>-138.63705000000002</v>
      </c>
    </row>
    <row r="5552" spans="1:10" x14ac:dyDescent="0.2">
      <c r="A5552">
        <f t="shared" si="173"/>
        <v>8</v>
      </c>
      <c r="B5552" t="s">
        <v>5550</v>
      </c>
      <c r="C5552" s="1">
        <v>150.88634999999999</v>
      </c>
      <c r="D5552" s="1">
        <v>0</v>
      </c>
      <c r="E5552" s="1">
        <v>3.76</v>
      </c>
      <c r="F5552" s="1">
        <f t="shared" si="174"/>
        <v>154.64634999999998</v>
      </c>
      <c r="G5552" s="34"/>
      <c r="H5552" s="1">
        <v>23.2</v>
      </c>
      <c r="I5552" s="1">
        <f>IF(Tabel1[[#This Row],[Netto afname 2024 (LDN)]]-Tabel1[[#This Row],[Wind profiel]]&lt;0,0,Tabel1[[#This Row],[Netto afname 2024 (LDN)]]-Tabel1[[#This Row],[Wind profiel]])</f>
        <v>127.68634999999999</v>
      </c>
      <c r="J5552" s="1">
        <f>Tabel1[[#This Row],[Wind profiel]]-Tabel1[[#This Row],[Netto afname 2024 (LDN)]]</f>
        <v>-127.68634999999999</v>
      </c>
    </row>
    <row r="5553" spans="1:10" x14ac:dyDescent="0.2">
      <c r="A5553">
        <f t="shared" si="173"/>
        <v>8</v>
      </c>
      <c r="B5553" t="s">
        <v>5551</v>
      </c>
      <c r="C5553" s="1">
        <v>87.269949999999994</v>
      </c>
      <c r="D5553" s="1">
        <v>0.29615004935834155</v>
      </c>
      <c r="E5553" s="1">
        <v>64</v>
      </c>
      <c r="F5553" s="1">
        <f t="shared" si="174"/>
        <v>150.97379995064165</v>
      </c>
      <c r="G5553" s="34"/>
      <c r="H5553" s="1">
        <v>18.8</v>
      </c>
      <c r="I5553" s="1">
        <f>IF(Tabel1[[#This Row],[Netto afname 2024 (LDN)]]-Tabel1[[#This Row],[Wind profiel]]&lt;0,0,Tabel1[[#This Row],[Netto afname 2024 (LDN)]]-Tabel1[[#This Row],[Wind profiel]])</f>
        <v>68.469949999999997</v>
      </c>
      <c r="J5553" s="1">
        <f>Tabel1[[#This Row],[Wind profiel]]-Tabel1[[#This Row],[Netto afname 2024 (LDN)]]</f>
        <v>-68.469949999999997</v>
      </c>
    </row>
    <row r="5554" spans="1:10" x14ac:dyDescent="0.2">
      <c r="A5554">
        <f t="shared" si="173"/>
        <v>8</v>
      </c>
      <c r="B5554" t="s">
        <v>5552</v>
      </c>
      <c r="C5554" s="1">
        <v>33.277049999999996</v>
      </c>
      <c r="D5554" s="1">
        <v>9.9210266535044429</v>
      </c>
      <c r="E5554" s="1">
        <v>134</v>
      </c>
      <c r="F5554" s="1">
        <f t="shared" si="174"/>
        <v>157.35602334649556</v>
      </c>
      <c r="G5554" s="34"/>
      <c r="H5554" s="1">
        <v>117.3</v>
      </c>
      <c r="I5554" s="1">
        <f>IF(Tabel1[[#This Row],[Netto afname 2024 (LDN)]]-Tabel1[[#This Row],[Wind profiel]]&lt;0,0,Tabel1[[#This Row],[Netto afname 2024 (LDN)]]-Tabel1[[#This Row],[Wind profiel]])</f>
        <v>0</v>
      </c>
      <c r="J5554" s="1">
        <f>Tabel1[[#This Row],[Wind profiel]]-Tabel1[[#This Row],[Netto afname 2024 (LDN)]]</f>
        <v>84.022950000000009</v>
      </c>
    </row>
    <row r="5555" spans="1:10" x14ac:dyDescent="0.2">
      <c r="A5555">
        <f t="shared" si="173"/>
        <v>8</v>
      </c>
      <c r="B5555" t="s">
        <v>5553</v>
      </c>
      <c r="C5555" s="1">
        <v>1.1143000000000001</v>
      </c>
      <c r="D5555" s="1">
        <v>65.54787759131294</v>
      </c>
      <c r="E5555" s="1">
        <v>238</v>
      </c>
      <c r="F5555" s="1">
        <f t="shared" si="174"/>
        <v>173.56642240868706</v>
      </c>
      <c r="G5555" s="34"/>
      <c r="H5555" s="1">
        <v>79.099999999999994</v>
      </c>
      <c r="I5555" s="1">
        <f>IF(Tabel1[[#This Row],[Netto afname 2024 (LDN)]]-Tabel1[[#This Row],[Wind profiel]]&lt;0,0,Tabel1[[#This Row],[Netto afname 2024 (LDN)]]-Tabel1[[#This Row],[Wind profiel]])</f>
        <v>0</v>
      </c>
      <c r="J5555" s="1">
        <f>Tabel1[[#This Row],[Wind profiel]]-Tabel1[[#This Row],[Netto afname 2024 (LDN)]]</f>
        <v>77.985699999999994</v>
      </c>
    </row>
    <row r="5556" spans="1:10" x14ac:dyDescent="0.2">
      <c r="A5556">
        <f t="shared" si="173"/>
        <v>8</v>
      </c>
      <c r="B5556" t="s">
        <v>5554</v>
      </c>
      <c r="C5556" s="1">
        <v>0</v>
      </c>
      <c r="D5556" s="1">
        <v>148.17374136229023</v>
      </c>
      <c r="E5556" s="1">
        <v>326.08000000000004</v>
      </c>
      <c r="F5556" s="1">
        <f t="shared" si="174"/>
        <v>177.90625863770981</v>
      </c>
      <c r="G5556" s="34"/>
      <c r="H5556" s="1">
        <v>97.3</v>
      </c>
      <c r="I5556" s="1">
        <f>IF(Tabel1[[#This Row],[Netto afname 2024 (LDN)]]-Tabel1[[#This Row],[Wind profiel]]&lt;0,0,Tabel1[[#This Row],[Netto afname 2024 (LDN)]]-Tabel1[[#This Row],[Wind profiel]])</f>
        <v>0</v>
      </c>
      <c r="J5556" s="1">
        <f>Tabel1[[#This Row],[Wind profiel]]-Tabel1[[#This Row],[Netto afname 2024 (LDN)]]</f>
        <v>97.3</v>
      </c>
    </row>
    <row r="5557" spans="1:10" x14ac:dyDescent="0.2">
      <c r="A5557">
        <f t="shared" si="173"/>
        <v>8</v>
      </c>
      <c r="B5557" t="s">
        <v>5555</v>
      </c>
      <c r="C5557" s="1">
        <v>0</v>
      </c>
      <c r="D5557" s="1">
        <v>199.8519249753208</v>
      </c>
      <c r="E5557" s="1">
        <v>394.64</v>
      </c>
      <c r="F5557" s="1">
        <f t="shared" si="174"/>
        <v>194.78807502467919</v>
      </c>
      <c r="G5557" s="34"/>
      <c r="H5557" s="1">
        <v>141</v>
      </c>
      <c r="I5557" s="1">
        <f>IF(Tabel1[[#This Row],[Netto afname 2024 (LDN)]]-Tabel1[[#This Row],[Wind profiel]]&lt;0,0,Tabel1[[#This Row],[Netto afname 2024 (LDN)]]-Tabel1[[#This Row],[Wind profiel]])</f>
        <v>0</v>
      </c>
      <c r="J5557" s="1">
        <f>Tabel1[[#This Row],[Wind profiel]]-Tabel1[[#This Row],[Netto afname 2024 (LDN)]]</f>
        <v>141</v>
      </c>
    </row>
    <row r="5558" spans="1:10" x14ac:dyDescent="0.2">
      <c r="A5558">
        <f t="shared" si="173"/>
        <v>8</v>
      </c>
      <c r="B5558" t="s">
        <v>5556</v>
      </c>
      <c r="C5558" s="1">
        <v>0</v>
      </c>
      <c r="D5558" s="1">
        <v>196.79170779861798</v>
      </c>
      <c r="E5558" s="1">
        <v>397.52</v>
      </c>
      <c r="F5558" s="1">
        <f t="shared" si="174"/>
        <v>200.728292201382</v>
      </c>
      <c r="G5558" s="34"/>
      <c r="H5558" s="1">
        <v>211.3</v>
      </c>
      <c r="I5558" s="1">
        <f>IF(Tabel1[[#This Row],[Netto afname 2024 (LDN)]]-Tabel1[[#This Row],[Wind profiel]]&lt;0,0,Tabel1[[#This Row],[Netto afname 2024 (LDN)]]-Tabel1[[#This Row],[Wind profiel]])</f>
        <v>0</v>
      </c>
      <c r="J5558" s="1">
        <f>Tabel1[[#This Row],[Wind profiel]]-Tabel1[[#This Row],[Netto afname 2024 (LDN)]]</f>
        <v>211.3</v>
      </c>
    </row>
    <row r="5559" spans="1:10" x14ac:dyDescent="0.2">
      <c r="A5559">
        <f t="shared" si="173"/>
        <v>8</v>
      </c>
      <c r="B5559" t="s">
        <v>5557</v>
      </c>
      <c r="C5559" s="1">
        <v>0</v>
      </c>
      <c r="D5559" s="1">
        <v>165.6959526159921</v>
      </c>
      <c r="E5559" s="1">
        <v>372.08000000000004</v>
      </c>
      <c r="F5559" s="1">
        <f t="shared" si="174"/>
        <v>206.38404738400794</v>
      </c>
      <c r="G5559" s="34"/>
      <c r="H5559" s="1">
        <v>187.2</v>
      </c>
      <c r="I5559" s="1">
        <f>IF(Tabel1[[#This Row],[Netto afname 2024 (LDN)]]-Tabel1[[#This Row],[Wind profiel]]&lt;0,0,Tabel1[[#This Row],[Netto afname 2024 (LDN)]]-Tabel1[[#This Row],[Wind profiel]])</f>
        <v>0</v>
      </c>
      <c r="J5559" s="1">
        <f>Tabel1[[#This Row],[Wind profiel]]-Tabel1[[#This Row],[Netto afname 2024 (LDN)]]</f>
        <v>187.2</v>
      </c>
    </row>
    <row r="5560" spans="1:10" x14ac:dyDescent="0.2">
      <c r="A5560">
        <f t="shared" si="173"/>
        <v>8</v>
      </c>
      <c r="B5560" t="s">
        <v>5558</v>
      </c>
      <c r="C5560" s="1">
        <v>0</v>
      </c>
      <c r="D5560" s="1">
        <v>155.38005923000989</v>
      </c>
      <c r="E5560" s="1">
        <v>364.71999999999997</v>
      </c>
      <c r="F5560" s="1">
        <f t="shared" si="174"/>
        <v>209.33994076999008</v>
      </c>
      <c r="G5560" s="34"/>
      <c r="H5560" s="1">
        <v>173.3</v>
      </c>
      <c r="I5560" s="1">
        <f>IF(Tabel1[[#This Row],[Netto afname 2024 (LDN)]]-Tabel1[[#This Row],[Wind profiel]]&lt;0,0,Tabel1[[#This Row],[Netto afname 2024 (LDN)]]-Tabel1[[#This Row],[Wind profiel]])</f>
        <v>0</v>
      </c>
      <c r="J5560" s="1">
        <f>Tabel1[[#This Row],[Wind profiel]]-Tabel1[[#This Row],[Netto afname 2024 (LDN)]]</f>
        <v>173.3</v>
      </c>
    </row>
    <row r="5561" spans="1:10" x14ac:dyDescent="0.2">
      <c r="A5561">
        <f t="shared" si="173"/>
        <v>8</v>
      </c>
      <c r="B5561" t="s">
        <v>5559</v>
      </c>
      <c r="C5561" s="1">
        <v>2.1273</v>
      </c>
      <c r="D5561" s="1">
        <v>108.14412635735438</v>
      </c>
      <c r="E5561" s="1">
        <v>301.92</v>
      </c>
      <c r="F5561" s="1">
        <f t="shared" si="174"/>
        <v>195.90317364264564</v>
      </c>
      <c r="G5561" s="34"/>
      <c r="H5561" s="1">
        <v>92.4</v>
      </c>
      <c r="I5561" s="1">
        <f>IF(Tabel1[[#This Row],[Netto afname 2024 (LDN)]]-Tabel1[[#This Row],[Wind profiel]]&lt;0,0,Tabel1[[#This Row],[Netto afname 2024 (LDN)]]-Tabel1[[#This Row],[Wind profiel]])</f>
        <v>0</v>
      </c>
      <c r="J5561" s="1">
        <f>Tabel1[[#This Row],[Wind profiel]]-Tabel1[[#This Row],[Netto afname 2024 (LDN)]]</f>
        <v>90.2727</v>
      </c>
    </row>
    <row r="5562" spans="1:10" x14ac:dyDescent="0.2">
      <c r="A5562">
        <f t="shared" si="173"/>
        <v>8</v>
      </c>
      <c r="B5562" t="s">
        <v>5560</v>
      </c>
      <c r="C5562" s="1">
        <v>1.6208</v>
      </c>
      <c r="D5562" s="1">
        <v>102.07305034550838</v>
      </c>
      <c r="E5562" s="1">
        <v>288.16000000000003</v>
      </c>
      <c r="F5562" s="1">
        <f t="shared" si="174"/>
        <v>187.70774965449164</v>
      </c>
      <c r="G5562" s="34"/>
      <c r="H5562" s="1">
        <v>49.2</v>
      </c>
      <c r="I5562" s="1">
        <f>IF(Tabel1[[#This Row],[Netto afname 2024 (LDN)]]-Tabel1[[#This Row],[Wind profiel]]&lt;0,0,Tabel1[[#This Row],[Netto afname 2024 (LDN)]]-Tabel1[[#This Row],[Wind profiel]])</f>
        <v>0</v>
      </c>
      <c r="J5562" s="1">
        <f>Tabel1[[#This Row],[Wind profiel]]-Tabel1[[#This Row],[Netto afname 2024 (LDN)]]</f>
        <v>47.5792</v>
      </c>
    </row>
    <row r="5563" spans="1:10" x14ac:dyDescent="0.2">
      <c r="A5563">
        <f t="shared" si="173"/>
        <v>8</v>
      </c>
      <c r="B5563" t="s">
        <v>5561</v>
      </c>
      <c r="C5563" s="1">
        <v>10.484549999999999</v>
      </c>
      <c r="D5563" s="1">
        <v>17.5715695952616</v>
      </c>
      <c r="E5563" s="1">
        <v>179.60000000000002</v>
      </c>
      <c r="F5563" s="1">
        <f t="shared" si="174"/>
        <v>172.51298040473844</v>
      </c>
      <c r="G5563" s="34"/>
      <c r="H5563" s="1">
        <v>91.3</v>
      </c>
      <c r="I5563" s="1">
        <f>IF(Tabel1[[#This Row],[Netto afname 2024 (LDN)]]-Tabel1[[#This Row],[Wind profiel]]&lt;0,0,Tabel1[[#This Row],[Netto afname 2024 (LDN)]]-Tabel1[[#This Row],[Wind profiel]])</f>
        <v>0</v>
      </c>
      <c r="J5563" s="1">
        <f>Tabel1[[#This Row],[Wind profiel]]-Tabel1[[#This Row],[Netto afname 2024 (LDN)]]</f>
        <v>80.815449999999998</v>
      </c>
    </row>
    <row r="5564" spans="1:10" x14ac:dyDescent="0.2">
      <c r="A5564">
        <f t="shared" si="173"/>
        <v>8</v>
      </c>
      <c r="B5564" t="s">
        <v>5562</v>
      </c>
      <c r="C5564" s="1">
        <v>52.473399999999998</v>
      </c>
      <c r="D5564" s="1">
        <v>1.4807502467917077</v>
      </c>
      <c r="E5564" s="1">
        <v>126.47999999999999</v>
      </c>
      <c r="F5564" s="1">
        <f t="shared" si="174"/>
        <v>177.47264975320829</v>
      </c>
      <c r="G5564" s="34"/>
      <c r="H5564" s="1">
        <v>222.9</v>
      </c>
      <c r="I5564" s="1">
        <f>IF(Tabel1[[#This Row],[Netto afname 2024 (LDN)]]-Tabel1[[#This Row],[Wind profiel]]&lt;0,0,Tabel1[[#This Row],[Netto afname 2024 (LDN)]]-Tabel1[[#This Row],[Wind profiel]])</f>
        <v>0</v>
      </c>
      <c r="J5564" s="1">
        <f>Tabel1[[#This Row],[Wind profiel]]-Tabel1[[#This Row],[Netto afname 2024 (LDN)]]</f>
        <v>170.42660000000001</v>
      </c>
    </row>
    <row r="5565" spans="1:10" x14ac:dyDescent="0.2">
      <c r="A5565">
        <f t="shared" si="173"/>
        <v>8</v>
      </c>
      <c r="B5565" t="s">
        <v>5563</v>
      </c>
      <c r="C5565" s="1">
        <v>119.78725</v>
      </c>
      <c r="D5565" s="1">
        <v>0</v>
      </c>
      <c r="E5565" s="1">
        <v>59.919999999999995</v>
      </c>
      <c r="F5565" s="1">
        <f t="shared" si="174"/>
        <v>179.70724999999999</v>
      </c>
      <c r="G5565" s="34"/>
      <c r="H5565" s="1">
        <v>322.5</v>
      </c>
      <c r="I5565" s="1">
        <f>IF(Tabel1[[#This Row],[Netto afname 2024 (LDN)]]-Tabel1[[#This Row],[Wind profiel]]&lt;0,0,Tabel1[[#This Row],[Netto afname 2024 (LDN)]]-Tabel1[[#This Row],[Wind profiel]])</f>
        <v>0</v>
      </c>
      <c r="J5565" s="1">
        <f>Tabel1[[#This Row],[Wind profiel]]-Tabel1[[#This Row],[Netto afname 2024 (LDN)]]</f>
        <v>202.71275</v>
      </c>
    </row>
    <row r="5566" spans="1:10" x14ac:dyDescent="0.2">
      <c r="A5566">
        <f t="shared" si="173"/>
        <v>8</v>
      </c>
      <c r="B5566" t="s">
        <v>5564</v>
      </c>
      <c r="C5566" s="1">
        <v>168.15799999999999</v>
      </c>
      <c r="D5566" s="1">
        <v>0</v>
      </c>
      <c r="E5566" s="1">
        <v>14</v>
      </c>
      <c r="F5566" s="1">
        <f t="shared" si="174"/>
        <v>182.15799999999999</v>
      </c>
      <c r="G5566" s="34"/>
      <c r="H5566" s="1">
        <v>542.9</v>
      </c>
      <c r="I5566" s="1">
        <f>IF(Tabel1[[#This Row],[Netto afname 2024 (LDN)]]-Tabel1[[#This Row],[Wind profiel]]&lt;0,0,Tabel1[[#This Row],[Netto afname 2024 (LDN)]]-Tabel1[[#This Row],[Wind profiel]])</f>
        <v>0</v>
      </c>
      <c r="J5566" s="1">
        <f>Tabel1[[#This Row],[Wind profiel]]-Tabel1[[#This Row],[Netto afname 2024 (LDN)]]</f>
        <v>374.74199999999996</v>
      </c>
    </row>
    <row r="5567" spans="1:10" x14ac:dyDescent="0.2">
      <c r="A5567">
        <f t="shared" si="173"/>
        <v>8</v>
      </c>
      <c r="B5567" t="s">
        <v>5565</v>
      </c>
      <c r="C5567" s="1">
        <v>190.03879999999998</v>
      </c>
      <c r="D5567" s="1">
        <v>0</v>
      </c>
      <c r="E5567" s="1">
        <v>0</v>
      </c>
      <c r="F5567" s="1">
        <f t="shared" si="174"/>
        <v>190.03879999999998</v>
      </c>
      <c r="G5567" s="34"/>
      <c r="H5567" s="1">
        <v>855.1</v>
      </c>
      <c r="I5567" s="1">
        <f>IF(Tabel1[[#This Row],[Netto afname 2024 (LDN)]]-Tabel1[[#This Row],[Wind profiel]]&lt;0,0,Tabel1[[#This Row],[Netto afname 2024 (LDN)]]-Tabel1[[#This Row],[Wind profiel]])</f>
        <v>0</v>
      </c>
      <c r="J5567" s="1">
        <f>Tabel1[[#This Row],[Wind profiel]]-Tabel1[[#This Row],[Netto afname 2024 (LDN)]]</f>
        <v>665.0612000000001</v>
      </c>
    </row>
    <row r="5568" spans="1:10" x14ac:dyDescent="0.2">
      <c r="A5568">
        <f t="shared" si="173"/>
        <v>8</v>
      </c>
      <c r="B5568" t="s">
        <v>5566</v>
      </c>
      <c r="C5568" s="1">
        <v>200.32075000000003</v>
      </c>
      <c r="D5568" s="1">
        <v>0</v>
      </c>
      <c r="E5568" s="1">
        <v>0</v>
      </c>
      <c r="F5568" s="1">
        <f t="shared" si="174"/>
        <v>200.32075000000003</v>
      </c>
      <c r="G5568" s="34"/>
      <c r="H5568" s="1">
        <v>1115.2</v>
      </c>
      <c r="I5568" s="1">
        <f>IF(Tabel1[[#This Row],[Netto afname 2024 (LDN)]]-Tabel1[[#This Row],[Wind profiel]]&lt;0,0,Tabel1[[#This Row],[Netto afname 2024 (LDN)]]-Tabel1[[#This Row],[Wind profiel]])</f>
        <v>0</v>
      </c>
      <c r="J5568" s="1">
        <f>Tabel1[[#This Row],[Wind profiel]]-Tabel1[[#This Row],[Netto afname 2024 (LDN)]]</f>
        <v>914.87924999999996</v>
      </c>
    </row>
    <row r="5569" spans="1:10" x14ac:dyDescent="0.2">
      <c r="A5569">
        <f t="shared" si="173"/>
        <v>8</v>
      </c>
      <c r="B5569" t="s">
        <v>5567</v>
      </c>
      <c r="C5569" s="1">
        <v>197.73759999999999</v>
      </c>
      <c r="D5569" s="1">
        <v>0</v>
      </c>
      <c r="E5569" s="1">
        <v>0</v>
      </c>
      <c r="F5569" s="1">
        <f t="shared" si="174"/>
        <v>197.73759999999999</v>
      </c>
      <c r="G5569" s="34"/>
      <c r="H5569" s="1">
        <v>1114.2</v>
      </c>
      <c r="I5569" s="1">
        <f>IF(Tabel1[[#This Row],[Netto afname 2024 (LDN)]]-Tabel1[[#This Row],[Wind profiel]]&lt;0,0,Tabel1[[#This Row],[Netto afname 2024 (LDN)]]-Tabel1[[#This Row],[Wind profiel]])</f>
        <v>0</v>
      </c>
      <c r="J5569" s="1">
        <f>Tabel1[[#This Row],[Wind profiel]]-Tabel1[[#This Row],[Netto afname 2024 (LDN)]]</f>
        <v>916.46240000000012</v>
      </c>
    </row>
    <row r="5570" spans="1:10" x14ac:dyDescent="0.2">
      <c r="A5570">
        <f t="shared" si="173"/>
        <v>8</v>
      </c>
      <c r="B5570" t="s">
        <v>5568</v>
      </c>
      <c r="C5570" s="1">
        <v>196.0155</v>
      </c>
      <c r="D5570" s="1">
        <v>0</v>
      </c>
      <c r="E5570" s="1">
        <v>0</v>
      </c>
      <c r="F5570" s="1">
        <f t="shared" si="174"/>
        <v>196.0155</v>
      </c>
      <c r="G5570" s="34"/>
      <c r="H5570" s="1">
        <v>974.7</v>
      </c>
      <c r="I5570" s="1">
        <f>IF(Tabel1[[#This Row],[Netto afname 2024 (LDN)]]-Tabel1[[#This Row],[Wind profiel]]&lt;0,0,Tabel1[[#This Row],[Netto afname 2024 (LDN)]]-Tabel1[[#This Row],[Wind profiel]])</f>
        <v>0</v>
      </c>
      <c r="J5570" s="1">
        <f>Tabel1[[#This Row],[Wind profiel]]-Tabel1[[#This Row],[Netto afname 2024 (LDN)]]</f>
        <v>778.68450000000007</v>
      </c>
    </row>
    <row r="5571" spans="1:10" x14ac:dyDescent="0.2">
      <c r="A5571">
        <f t="shared" si="173"/>
        <v>8</v>
      </c>
      <c r="B5571" t="s">
        <v>5569</v>
      </c>
      <c r="C5571" s="1">
        <v>187.50629999999998</v>
      </c>
      <c r="D5571" s="1">
        <v>0</v>
      </c>
      <c r="E5571" s="1">
        <v>0</v>
      </c>
      <c r="F5571" s="1">
        <f t="shared" si="174"/>
        <v>187.50629999999998</v>
      </c>
      <c r="G5571" s="34"/>
      <c r="H5571" s="1">
        <v>867.7</v>
      </c>
      <c r="I5571" s="1">
        <f>IF(Tabel1[[#This Row],[Netto afname 2024 (LDN)]]-Tabel1[[#This Row],[Wind profiel]]&lt;0,0,Tabel1[[#This Row],[Netto afname 2024 (LDN)]]-Tabel1[[#This Row],[Wind profiel]])</f>
        <v>0</v>
      </c>
      <c r="J5571" s="1">
        <f>Tabel1[[#This Row],[Wind profiel]]-Tabel1[[#This Row],[Netto afname 2024 (LDN)]]</f>
        <v>680.19370000000004</v>
      </c>
    </row>
    <row r="5572" spans="1:10" x14ac:dyDescent="0.2">
      <c r="A5572">
        <f t="shared" ref="A5572:A5635" si="175">MONTH(B5572)</f>
        <v>8</v>
      </c>
      <c r="B5572" t="s">
        <v>5570</v>
      </c>
      <c r="C5572" s="1">
        <v>181.88414999999998</v>
      </c>
      <c r="D5572" s="1">
        <v>0</v>
      </c>
      <c r="E5572" s="1">
        <v>0</v>
      </c>
      <c r="F5572" s="1">
        <f t="shared" ref="F5572:F5635" si="176">C5572+E5572-D5572</f>
        <v>181.88414999999998</v>
      </c>
      <c r="G5572" s="34"/>
      <c r="H5572" s="1">
        <v>1009.2</v>
      </c>
      <c r="I5572" s="1">
        <f>IF(Tabel1[[#This Row],[Netto afname 2024 (LDN)]]-Tabel1[[#This Row],[Wind profiel]]&lt;0,0,Tabel1[[#This Row],[Netto afname 2024 (LDN)]]-Tabel1[[#This Row],[Wind profiel]])</f>
        <v>0</v>
      </c>
      <c r="J5572" s="1">
        <f>Tabel1[[#This Row],[Wind profiel]]-Tabel1[[#This Row],[Netto afname 2024 (LDN)]]</f>
        <v>827.31585000000007</v>
      </c>
    </row>
    <row r="5573" spans="1:10" x14ac:dyDescent="0.2">
      <c r="A5573">
        <f t="shared" si="175"/>
        <v>8</v>
      </c>
      <c r="B5573" t="s">
        <v>5571</v>
      </c>
      <c r="C5573" s="1">
        <v>164.86574999999999</v>
      </c>
      <c r="D5573" s="1">
        <v>0</v>
      </c>
      <c r="E5573" s="1">
        <v>0</v>
      </c>
      <c r="F5573" s="1">
        <f t="shared" si="176"/>
        <v>164.86574999999999</v>
      </c>
      <c r="G5573" s="34"/>
      <c r="H5573" s="1">
        <v>947.2</v>
      </c>
      <c r="I5573" s="1">
        <f>IF(Tabel1[[#This Row],[Netto afname 2024 (LDN)]]-Tabel1[[#This Row],[Wind profiel]]&lt;0,0,Tabel1[[#This Row],[Netto afname 2024 (LDN)]]-Tabel1[[#This Row],[Wind profiel]])</f>
        <v>0</v>
      </c>
      <c r="J5573" s="1">
        <f>Tabel1[[#This Row],[Wind profiel]]-Tabel1[[#This Row],[Netto afname 2024 (LDN)]]</f>
        <v>782.33425000000011</v>
      </c>
    </row>
    <row r="5574" spans="1:10" x14ac:dyDescent="0.2">
      <c r="A5574">
        <f t="shared" si="175"/>
        <v>8</v>
      </c>
      <c r="B5574" t="s">
        <v>5572</v>
      </c>
      <c r="C5574" s="1">
        <v>165.22029999999998</v>
      </c>
      <c r="D5574" s="1">
        <v>0</v>
      </c>
      <c r="E5574" s="1">
        <v>0</v>
      </c>
      <c r="F5574" s="1">
        <f t="shared" si="176"/>
        <v>165.22029999999998</v>
      </c>
      <c r="G5574" s="34"/>
      <c r="H5574" s="1">
        <v>1083.0999999999999</v>
      </c>
      <c r="I5574" s="1">
        <f>IF(Tabel1[[#This Row],[Netto afname 2024 (LDN)]]-Tabel1[[#This Row],[Wind profiel]]&lt;0,0,Tabel1[[#This Row],[Netto afname 2024 (LDN)]]-Tabel1[[#This Row],[Wind profiel]])</f>
        <v>0</v>
      </c>
      <c r="J5574" s="1">
        <f>Tabel1[[#This Row],[Wind profiel]]-Tabel1[[#This Row],[Netto afname 2024 (LDN)]]</f>
        <v>917.87969999999996</v>
      </c>
    </row>
    <row r="5575" spans="1:10" x14ac:dyDescent="0.2">
      <c r="A5575">
        <f t="shared" si="175"/>
        <v>8</v>
      </c>
      <c r="B5575" t="s">
        <v>5573</v>
      </c>
      <c r="C5575" s="1">
        <v>159.14230000000001</v>
      </c>
      <c r="D5575" s="1">
        <v>0</v>
      </c>
      <c r="E5575" s="1">
        <v>0</v>
      </c>
      <c r="F5575" s="1">
        <f t="shared" si="176"/>
        <v>159.14230000000001</v>
      </c>
      <c r="G5575" s="34"/>
      <c r="H5575" s="1">
        <v>1260.8</v>
      </c>
      <c r="I5575" s="1">
        <f>IF(Tabel1[[#This Row],[Netto afname 2024 (LDN)]]-Tabel1[[#This Row],[Wind profiel]]&lt;0,0,Tabel1[[#This Row],[Netto afname 2024 (LDN)]]-Tabel1[[#This Row],[Wind profiel]])</f>
        <v>0</v>
      </c>
      <c r="J5575" s="1">
        <f>Tabel1[[#This Row],[Wind profiel]]-Tabel1[[#This Row],[Netto afname 2024 (LDN)]]</f>
        <v>1101.6577</v>
      </c>
    </row>
    <row r="5576" spans="1:10" x14ac:dyDescent="0.2">
      <c r="A5576">
        <f t="shared" si="175"/>
        <v>8</v>
      </c>
      <c r="B5576" t="s">
        <v>5574</v>
      </c>
      <c r="C5576" s="1">
        <v>160.66180000000003</v>
      </c>
      <c r="D5576" s="1">
        <v>0</v>
      </c>
      <c r="E5576" s="1">
        <v>1.6800000000000002</v>
      </c>
      <c r="F5576" s="1">
        <f t="shared" si="176"/>
        <v>162.34180000000003</v>
      </c>
      <c r="G5576" s="34"/>
      <c r="H5576" s="1">
        <v>1339.1</v>
      </c>
      <c r="I5576" s="1">
        <f>IF(Tabel1[[#This Row],[Netto afname 2024 (LDN)]]-Tabel1[[#This Row],[Wind profiel]]&lt;0,0,Tabel1[[#This Row],[Netto afname 2024 (LDN)]]-Tabel1[[#This Row],[Wind profiel]])</f>
        <v>0</v>
      </c>
      <c r="J5576" s="1">
        <f>Tabel1[[#This Row],[Wind profiel]]-Tabel1[[#This Row],[Netto afname 2024 (LDN)]]</f>
        <v>1178.4381999999998</v>
      </c>
    </row>
    <row r="5577" spans="1:10" x14ac:dyDescent="0.2">
      <c r="A5577">
        <f t="shared" si="175"/>
        <v>8</v>
      </c>
      <c r="B5577" t="s">
        <v>5575</v>
      </c>
      <c r="C5577" s="1">
        <v>98.564899999999994</v>
      </c>
      <c r="D5577" s="1">
        <v>0</v>
      </c>
      <c r="E5577" s="1">
        <v>59.040000000000006</v>
      </c>
      <c r="F5577" s="1">
        <f t="shared" si="176"/>
        <v>157.60489999999999</v>
      </c>
      <c r="G5577" s="34"/>
      <c r="H5577" s="1">
        <v>1404.4</v>
      </c>
      <c r="I5577" s="1">
        <f>IF(Tabel1[[#This Row],[Netto afname 2024 (LDN)]]-Tabel1[[#This Row],[Wind profiel]]&lt;0,0,Tabel1[[#This Row],[Netto afname 2024 (LDN)]]-Tabel1[[#This Row],[Wind profiel]])</f>
        <v>0</v>
      </c>
      <c r="J5577" s="1">
        <f>Tabel1[[#This Row],[Wind profiel]]-Tabel1[[#This Row],[Netto afname 2024 (LDN)]]</f>
        <v>1305.8351</v>
      </c>
    </row>
    <row r="5578" spans="1:10" x14ac:dyDescent="0.2">
      <c r="A5578">
        <f t="shared" si="175"/>
        <v>8</v>
      </c>
      <c r="B5578" t="s">
        <v>5576</v>
      </c>
      <c r="C5578" s="1">
        <v>58.399449999999995</v>
      </c>
      <c r="D5578" s="1">
        <v>0.69101678183613036</v>
      </c>
      <c r="E5578" s="1">
        <v>100.32000000000001</v>
      </c>
      <c r="F5578" s="1">
        <f t="shared" si="176"/>
        <v>158.02843321816385</v>
      </c>
      <c r="G5578" s="34"/>
      <c r="H5578" s="1">
        <v>1311.6</v>
      </c>
      <c r="I5578" s="1">
        <f>IF(Tabel1[[#This Row],[Netto afname 2024 (LDN)]]-Tabel1[[#This Row],[Wind profiel]]&lt;0,0,Tabel1[[#This Row],[Netto afname 2024 (LDN)]]-Tabel1[[#This Row],[Wind profiel]])</f>
        <v>0</v>
      </c>
      <c r="J5578" s="1">
        <f>Tabel1[[#This Row],[Wind profiel]]-Tabel1[[#This Row],[Netto afname 2024 (LDN)]]</f>
        <v>1253.20055</v>
      </c>
    </row>
    <row r="5579" spans="1:10" x14ac:dyDescent="0.2">
      <c r="A5579">
        <f t="shared" si="175"/>
        <v>8</v>
      </c>
      <c r="B5579" t="s">
        <v>5577</v>
      </c>
      <c r="C5579" s="1">
        <v>2.0766499999999999</v>
      </c>
      <c r="D5579" s="1">
        <v>53.060217176702864</v>
      </c>
      <c r="E5579" s="1">
        <v>221.67999999999998</v>
      </c>
      <c r="F5579" s="1">
        <f t="shared" si="176"/>
        <v>170.69643282329713</v>
      </c>
      <c r="G5579" s="34"/>
      <c r="H5579" s="1">
        <v>986.5</v>
      </c>
      <c r="I5579" s="1">
        <f>IF(Tabel1[[#This Row],[Netto afname 2024 (LDN)]]-Tabel1[[#This Row],[Wind profiel]]&lt;0,0,Tabel1[[#This Row],[Netto afname 2024 (LDN)]]-Tabel1[[#This Row],[Wind profiel]])</f>
        <v>0</v>
      </c>
      <c r="J5579" s="1">
        <f>Tabel1[[#This Row],[Wind profiel]]-Tabel1[[#This Row],[Netto afname 2024 (LDN)]]</f>
        <v>984.42335000000003</v>
      </c>
    </row>
    <row r="5580" spans="1:10" x14ac:dyDescent="0.2">
      <c r="A5580">
        <f t="shared" si="175"/>
        <v>8</v>
      </c>
      <c r="B5580" t="s">
        <v>5578</v>
      </c>
      <c r="C5580" s="1">
        <v>0.50649999999999995</v>
      </c>
      <c r="D5580" s="1">
        <v>113.12931885488648</v>
      </c>
      <c r="E5580" s="1">
        <v>294.95999999999998</v>
      </c>
      <c r="F5580" s="1">
        <f t="shared" si="176"/>
        <v>182.3371811451135</v>
      </c>
      <c r="G5580" s="34"/>
      <c r="H5580" s="1">
        <v>967.4</v>
      </c>
      <c r="I5580" s="1">
        <f>IF(Tabel1[[#This Row],[Netto afname 2024 (LDN)]]-Tabel1[[#This Row],[Wind profiel]]&lt;0,0,Tabel1[[#This Row],[Netto afname 2024 (LDN)]]-Tabel1[[#This Row],[Wind profiel]])</f>
        <v>0</v>
      </c>
      <c r="J5580" s="1">
        <f>Tabel1[[#This Row],[Wind profiel]]-Tabel1[[#This Row],[Netto afname 2024 (LDN)]]</f>
        <v>966.89350000000002</v>
      </c>
    </row>
    <row r="5581" spans="1:10" x14ac:dyDescent="0.2">
      <c r="A5581">
        <f t="shared" si="175"/>
        <v>8</v>
      </c>
      <c r="B5581" t="s">
        <v>5579</v>
      </c>
      <c r="C5581" s="1">
        <v>0</v>
      </c>
      <c r="D5581" s="1">
        <v>166.43632773938796</v>
      </c>
      <c r="E5581" s="1">
        <v>367.04</v>
      </c>
      <c r="F5581" s="1">
        <f t="shared" si="176"/>
        <v>200.60367226061206</v>
      </c>
      <c r="G5581" s="34"/>
      <c r="H5581" s="1">
        <v>1155.8</v>
      </c>
      <c r="I5581" s="1">
        <f>IF(Tabel1[[#This Row],[Netto afname 2024 (LDN)]]-Tabel1[[#This Row],[Wind profiel]]&lt;0,0,Tabel1[[#This Row],[Netto afname 2024 (LDN)]]-Tabel1[[#This Row],[Wind profiel]])</f>
        <v>0</v>
      </c>
      <c r="J5581" s="1">
        <f>Tabel1[[#This Row],[Wind profiel]]-Tabel1[[#This Row],[Netto afname 2024 (LDN)]]</f>
        <v>1155.8</v>
      </c>
    </row>
    <row r="5582" spans="1:10" x14ac:dyDescent="0.2">
      <c r="A5582">
        <f t="shared" si="175"/>
        <v>8</v>
      </c>
      <c r="B5582" t="s">
        <v>5580</v>
      </c>
      <c r="C5582" s="1">
        <v>0</v>
      </c>
      <c r="D5582" s="1">
        <v>226.40671273445213</v>
      </c>
      <c r="E5582" s="1">
        <v>423.12</v>
      </c>
      <c r="F5582" s="1">
        <f t="shared" si="176"/>
        <v>196.71328726554788</v>
      </c>
      <c r="G5582" s="34"/>
      <c r="H5582" s="1">
        <v>1728.4</v>
      </c>
      <c r="I5582" s="1">
        <f>IF(Tabel1[[#This Row],[Netto afname 2024 (LDN)]]-Tabel1[[#This Row],[Wind profiel]]&lt;0,0,Tabel1[[#This Row],[Netto afname 2024 (LDN)]]-Tabel1[[#This Row],[Wind profiel]])</f>
        <v>0</v>
      </c>
      <c r="J5582" s="1">
        <f>Tabel1[[#This Row],[Wind profiel]]-Tabel1[[#This Row],[Netto afname 2024 (LDN)]]</f>
        <v>1728.4</v>
      </c>
    </row>
    <row r="5583" spans="1:10" x14ac:dyDescent="0.2">
      <c r="A5583">
        <f t="shared" si="175"/>
        <v>8</v>
      </c>
      <c r="B5583" t="s">
        <v>5581</v>
      </c>
      <c r="C5583" s="1">
        <v>0</v>
      </c>
      <c r="D5583" s="1">
        <v>126.30799605133268</v>
      </c>
      <c r="E5583" s="1">
        <v>322.88</v>
      </c>
      <c r="F5583" s="1">
        <f t="shared" si="176"/>
        <v>196.57200394866732</v>
      </c>
      <c r="G5583" s="34"/>
      <c r="H5583" s="1">
        <v>2003.7</v>
      </c>
      <c r="I5583" s="1">
        <f>IF(Tabel1[[#This Row],[Netto afname 2024 (LDN)]]-Tabel1[[#This Row],[Wind profiel]]&lt;0,0,Tabel1[[#This Row],[Netto afname 2024 (LDN)]]-Tabel1[[#This Row],[Wind profiel]])</f>
        <v>0</v>
      </c>
      <c r="J5583" s="1">
        <f>Tabel1[[#This Row],[Wind profiel]]-Tabel1[[#This Row],[Netto afname 2024 (LDN)]]</f>
        <v>2003.7</v>
      </c>
    </row>
    <row r="5584" spans="1:10" x14ac:dyDescent="0.2">
      <c r="A5584">
        <f t="shared" si="175"/>
        <v>8</v>
      </c>
      <c r="B5584" t="s">
        <v>5582</v>
      </c>
      <c r="C5584" s="1">
        <v>18.993750000000002</v>
      </c>
      <c r="D5584" s="1">
        <v>89.239881539980246</v>
      </c>
      <c r="E5584" s="1">
        <v>264.15999999999997</v>
      </c>
      <c r="F5584" s="1">
        <f t="shared" si="176"/>
        <v>193.9138684600197</v>
      </c>
      <c r="G5584" s="34"/>
      <c r="H5584" s="1">
        <v>1655.1</v>
      </c>
      <c r="I5584" s="1">
        <f>IF(Tabel1[[#This Row],[Netto afname 2024 (LDN)]]-Tabel1[[#This Row],[Wind profiel]]&lt;0,0,Tabel1[[#This Row],[Netto afname 2024 (LDN)]]-Tabel1[[#This Row],[Wind profiel]])</f>
        <v>0</v>
      </c>
      <c r="J5584" s="1">
        <f>Tabel1[[#This Row],[Wind profiel]]-Tabel1[[#This Row],[Netto afname 2024 (LDN)]]</f>
        <v>1636.1062499999998</v>
      </c>
    </row>
    <row r="5585" spans="1:10" x14ac:dyDescent="0.2">
      <c r="A5585">
        <f t="shared" si="175"/>
        <v>8</v>
      </c>
      <c r="B5585" t="s">
        <v>5583</v>
      </c>
      <c r="C5585" s="1">
        <v>43.558999999999997</v>
      </c>
      <c r="D5585" s="1">
        <v>9.1312931885488648</v>
      </c>
      <c r="E5585" s="1">
        <v>167.76</v>
      </c>
      <c r="F5585" s="1">
        <f t="shared" si="176"/>
        <v>202.18770681145114</v>
      </c>
      <c r="G5585" s="34"/>
      <c r="H5585" s="1">
        <v>1613.4</v>
      </c>
      <c r="I5585" s="1">
        <f>IF(Tabel1[[#This Row],[Netto afname 2024 (LDN)]]-Tabel1[[#This Row],[Wind profiel]]&lt;0,0,Tabel1[[#This Row],[Netto afname 2024 (LDN)]]-Tabel1[[#This Row],[Wind profiel]])</f>
        <v>0</v>
      </c>
      <c r="J5585" s="1">
        <f>Tabel1[[#This Row],[Wind profiel]]-Tabel1[[#This Row],[Netto afname 2024 (LDN)]]</f>
        <v>1569.8410000000001</v>
      </c>
    </row>
    <row r="5586" spans="1:10" x14ac:dyDescent="0.2">
      <c r="A5586">
        <f t="shared" si="175"/>
        <v>8</v>
      </c>
      <c r="B5586" t="s">
        <v>5584</v>
      </c>
      <c r="C5586" s="1">
        <v>108.39099999999999</v>
      </c>
      <c r="D5586" s="1">
        <v>0.54294175715695958</v>
      </c>
      <c r="E5586" s="1">
        <v>92.88</v>
      </c>
      <c r="F5586" s="1">
        <f t="shared" si="176"/>
        <v>200.72805824284302</v>
      </c>
      <c r="G5586" s="34"/>
      <c r="H5586" s="1">
        <v>1898.4</v>
      </c>
      <c r="I5586" s="1">
        <f>IF(Tabel1[[#This Row],[Netto afname 2024 (LDN)]]-Tabel1[[#This Row],[Wind profiel]]&lt;0,0,Tabel1[[#This Row],[Netto afname 2024 (LDN)]]-Tabel1[[#This Row],[Wind profiel]])</f>
        <v>0</v>
      </c>
      <c r="J5586" s="1">
        <f>Tabel1[[#This Row],[Wind profiel]]-Tabel1[[#This Row],[Netto afname 2024 (LDN)]]</f>
        <v>1790.009</v>
      </c>
    </row>
    <row r="5587" spans="1:10" x14ac:dyDescent="0.2">
      <c r="A5587">
        <f t="shared" si="175"/>
        <v>8</v>
      </c>
      <c r="B5587" t="s">
        <v>5585</v>
      </c>
      <c r="C5587" s="1">
        <v>138.88230000000001</v>
      </c>
      <c r="D5587" s="1">
        <v>0.83909180651530113</v>
      </c>
      <c r="E5587" s="1">
        <v>72.239999999999995</v>
      </c>
      <c r="F5587" s="1">
        <f t="shared" si="176"/>
        <v>210.28320819348468</v>
      </c>
      <c r="G5587" s="34"/>
      <c r="H5587" s="1">
        <v>1358.7</v>
      </c>
      <c r="I5587" s="1">
        <f>IF(Tabel1[[#This Row],[Netto afname 2024 (LDN)]]-Tabel1[[#This Row],[Wind profiel]]&lt;0,0,Tabel1[[#This Row],[Netto afname 2024 (LDN)]]-Tabel1[[#This Row],[Wind profiel]])</f>
        <v>0</v>
      </c>
      <c r="J5587" s="1">
        <f>Tabel1[[#This Row],[Wind profiel]]-Tabel1[[#This Row],[Netto afname 2024 (LDN)]]</f>
        <v>1219.8177000000001</v>
      </c>
    </row>
    <row r="5588" spans="1:10" x14ac:dyDescent="0.2">
      <c r="A5588">
        <f t="shared" si="175"/>
        <v>8</v>
      </c>
      <c r="B5588" t="s">
        <v>5586</v>
      </c>
      <c r="C5588" s="1">
        <v>212.62869999999998</v>
      </c>
      <c r="D5588" s="1">
        <v>0</v>
      </c>
      <c r="E5588" s="1">
        <v>24.4</v>
      </c>
      <c r="F5588" s="1">
        <f t="shared" si="176"/>
        <v>237.02869999999999</v>
      </c>
      <c r="G5588" s="34"/>
      <c r="H5588" s="1">
        <v>1238.4000000000001</v>
      </c>
      <c r="I5588" s="1">
        <f>IF(Tabel1[[#This Row],[Netto afname 2024 (LDN)]]-Tabel1[[#This Row],[Wind profiel]]&lt;0,0,Tabel1[[#This Row],[Netto afname 2024 (LDN)]]-Tabel1[[#This Row],[Wind profiel]])</f>
        <v>0</v>
      </c>
      <c r="J5588" s="1">
        <f>Tabel1[[#This Row],[Wind profiel]]-Tabel1[[#This Row],[Netto afname 2024 (LDN)]]</f>
        <v>1025.7713000000001</v>
      </c>
    </row>
    <row r="5589" spans="1:10" x14ac:dyDescent="0.2">
      <c r="A5589">
        <f t="shared" si="175"/>
        <v>8</v>
      </c>
      <c r="B5589" t="s">
        <v>5587</v>
      </c>
      <c r="C5589" s="1">
        <v>283.58935000000002</v>
      </c>
      <c r="D5589" s="1">
        <v>0</v>
      </c>
      <c r="E5589" s="1">
        <v>11.84</v>
      </c>
      <c r="F5589" s="1">
        <f t="shared" si="176"/>
        <v>295.42935</v>
      </c>
      <c r="G5589" s="34"/>
      <c r="H5589" s="1">
        <v>1494.4</v>
      </c>
      <c r="I5589" s="1">
        <f>IF(Tabel1[[#This Row],[Netto afname 2024 (LDN)]]-Tabel1[[#This Row],[Wind profiel]]&lt;0,0,Tabel1[[#This Row],[Netto afname 2024 (LDN)]]-Tabel1[[#This Row],[Wind profiel]])</f>
        <v>0</v>
      </c>
      <c r="J5589" s="1">
        <f>Tabel1[[#This Row],[Wind profiel]]-Tabel1[[#This Row],[Netto afname 2024 (LDN)]]</f>
        <v>1210.8106500000001</v>
      </c>
    </row>
    <row r="5590" spans="1:10" x14ac:dyDescent="0.2">
      <c r="A5590">
        <f t="shared" si="175"/>
        <v>8</v>
      </c>
      <c r="B5590" t="s">
        <v>5588</v>
      </c>
      <c r="C5590" s="1">
        <v>311.1936</v>
      </c>
      <c r="D5590" s="1">
        <v>0</v>
      </c>
      <c r="E5590" s="1">
        <v>0</v>
      </c>
      <c r="F5590" s="1">
        <f t="shared" si="176"/>
        <v>311.1936</v>
      </c>
      <c r="G5590" s="34"/>
      <c r="H5590" s="1">
        <v>1775.3</v>
      </c>
      <c r="I5590" s="1">
        <f>IF(Tabel1[[#This Row],[Netto afname 2024 (LDN)]]-Tabel1[[#This Row],[Wind profiel]]&lt;0,0,Tabel1[[#This Row],[Netto afname 2024 (LDN)]]-Tabel1[[#This Row],[Wind profiel]])</f>
        <v>0</v>
      </c>
      <c r="J5590" s="1">
        <f>Tabel1[[#This Row],[Wind profiel]]-Tabel1[[#This Row],[Netto afname 2024 (LDN)]]</f>
        <v>1464.1063999999999</v>
      </c>
    </row>
    <row r="5591" spans="1:10" x14ac:dyDescent="0.2">
      <c r="A5591">
        <f t="shared" si="175"/>
        <v>8</v>
      </c>
      <c r="B5591" t="s">
        <v>5589</v>
      </c>
      <c r="C5591" s="1">
        <v>276.49835000000002</v>
      </c>
      <c r="D5591" s="1">
        <v>0</v>
      </c>
      <c r="E5591" s="1">
        <v>0</v>
      </c>
      <c r="F5591" s="1">
        <f t="shared" si="176"/>
        <v>276.49835000000002</v>
      </c>
      <c r="G5591" s="34"/>
      <c r="H5591" s="1">
        <v>1802.9</v>
      </c>
      <c r="I5591" s="1">
        <f>IF(Tabel1[[#This Row],[Netto afname 2024 (LDN)]]-Tabel1[[#This Row],[Wind profiel]]&lt;0,0,Tabel1[[#This Row],[Netto afname 2024 (LDN)]]-Tabel1[[#This Row],[Wind profiel]])</f>
        <v>0</v>
      </c>
      <c r="J5591" s="1">
        <f>Tabel1[[#This Row],[Wind profiel]]-Tabel1[[#This Row],[Netto afname 2024 (LDN)]]</f>
        <v>1526.40165</v>
      </c>
    </row>
    <row r="5592" spans="1:10" x14ac:dyDescent="0.2">
      <c r="A5592">
        <f t="shared" si="175"/>
        <v>8</v>
      </c>
      <c r="B5592" t="s">
        <v>5590</v>
      </c>
      <c r="C5592" s="1">
        <v>310.07929999999999</v>
      </c>
      <c r="D5592" s="1">
        <v>0</v>
      </c>
      <c r="E5592" s="1">
        <v>0</v>
      </c>
      <c r="F5592" s="1">
        <f t="shared" si="176"/>
        <v>310.07929999999999</v>
      </c>
      <c r="G5592" s="34"/>
      <c r="H5592" s="1">
        <v>1431.5</v>
      </c>
      <c r="I5592" s="1">
        <f>IF(Tabel1[[#This Row],[Netto afname 2024 (LDN)]]-Tabel1[[#This Row],[Wind profiel]]&lt;0,0,Tabel1[[#This Row],[Netto afname 2024 (LDN)]]-Tabel1[[#This Row],[Wind profiel]])</f>
        <v>0</v>
      </c>
      <c r="J5592" s="1">
        <f>Tabel1[[#This Row],[Wind profiel]]-Tabel1[[#This Row],[Netto afname 2024 (LDN)]]</f>
        <v>1121.4207000000001</v>
      </c>
    </row>
    <row r="5593" spans="1:10" x14ac:dyDescent="0.2">
      <c r="A5593">
        <f t="shared" si="175"/>
        <v>8</v>
      </c>
      <c r="B5593" t="s">
        <v>5591</v>
      </c>
      <c r="C5593" s="1">
        <v>311.59879999999998</v>
      </c>
      <c r="D5593" s="1">
        <v>0</v>
      </c>
      <c r="E5593" s="1">
        <v>0</v>
      </c>
      <c r="F5593" s="1">
        <f t="shared" si="176"/>
        <v>311.59879999999998</v>
      </c>
      <c r="G5593" s="34"/>
      <c r="H5593" s="1">
        <v>1149</v>
      </c>
      <c r="I5593" s="1">
        <f>IF(Tabel1[[#This Row],[Netto afname 2024 (LDN)]]-Tabel1[[#This Row],[Wind profiel]]&lt;0,0,Tabel1[[#This Row],[Netto afname 2024 (LDN)]]-Tabel1[[#This Row],[Wind profiel]])</f>
        <v>0</v>
      </c>
      <c r="J5593" s="1">
        <f>Tabel1[[#This Row],[Wind profiel]]-Tabel1[[#This Row],[Netto afname 2024 (LDN)]]</f>
        <v>837.40120000000002</v>
      </c>
    </row>
    <row r="5594" spans="1:10" x14ac:dyDescent="0.2">
      <c r="A5594">
        <f t="shared" si="175"/>
        <v>8</v>
      </c>
      <c r="B5594" t="s">
        <v>5592</v>
      </c>
      <c r="C5594" s="1">
        <v>272.54764999999998</v>
      </c>
      <c r="D5594" s="1">
        <v>0</v>
      </c>
      <c r="E5594" s="1">
        <v>0</v>
      </c>
      <c r="F5594" s="1">
        <f t="shared" si="176"/>
        <v>272.54764999999998</v>
      </c>
      <c r="G5594" s="34"/>
      <c r="H5594" s="1">
        <v>2572.9</v>
      </c>
      <c r="I5594" s="1">
        <f>IF(Tabel1[[#This Row],[Netto afname 2024 (LDN)]]-Tabel1[[#This Row],[Wind profiel]]&lt;0,0,Tabel1[[#This Row],[Netto afname 2024 (LDN)]]-Tabel1[[#This Row],[Wind profiel]])</f>
        <v>0</v>
      </c>
      <c r="J5594" s="1">
        <f>Tabel1[[#This Row],[Wind profiel]]-Tabel1[[#This Row],[Netto afname 2024 (LDN)]]</f>
        <v>2300.3523500000001</v>
      </c>
    </row>
    <row r="5595" spans="1:10" x14ac:dyDescent="0.2">
      <c r="A5595">
        <f t="shared" si="175"/>
        <v>8</v>
      </c>
      <c r="B5595" t="s">
        <v>5593</v>
      </c>
      <c r="C5595" s="1">
        <v>248.53954999999999</v>
      </c>
      <c r="D5595" s="1">
        <v>0</v>
      </c>
      <c r="E5595" s="1">
        <v>0</v>
      </c>
      <c r="F5595" s="1">
        <f t="shared" si="176"/>
        <v>248.53954999999999</v>
      </c>
      <c r="G5595" s="34"/>
      <c r="H5595" s="1">
        <v>3611.3</v>
      </c>
      <c r="I5595" s="1">
        <f>IF(Tabel1[[#This Row],[Netto afname 2024 (LDN)]]-Tabel1[[#This Row],[Wind profiel]]&lt;0,0,Tabel1[[#This Row],[Netto afname 2024 (LDN)]]-Tabel1[[#This Row],[Wind profiel]])</f>
        <v>0</v>
      </c>
      <c r="J5595" s="1">
        <f>Tabel1[[#This Row],[Wind profiel]]-Tabel1[[#This Row],[Netto afname 2024 (LDN)]]</f>
        <v>3362.7604500000002</v>
      </c>
    </row>
    <row r="5596" spans="1:10" x14ac:dyDescent="0.2">
      <c r="A5596">
        <f t="shared" si="175"/>
        <v>8</v>
      </c>
      <c r="B5596" t="s">
        <v>5594</v>
      </c>
      <c r="C5596" s="1">
        <v>238.76410000000001</v>
      </c>
      <c r="D5596" s="1">
        <v>0</v>
      </c>
      <c r="E5596" s="1">
        <v>0</v>
      </c>
      <c r="F5596" s="1">
        <f t="shared" si="176"/>
        <v>238.76410000000001</v>
      </c>
      <c r="G5596" s="34"/>
      <c r="H5596" s="1">
        <v>2049.3000000000002</v>
      </c>
      <c r="I5596" s="1">
        <f>IF(Tabel1[[#This Row],[Netto afname 2024 (LDN)]]-Tabel1[[#This Row],[Wind profiel]]&lt;0,0,Tabel1[[#This Row],[Netto afname 2024 (LDN)]]-Tabel1[[#This Row],[Wind profiel]])</f>
        <v>0</v>
      </c>
      <c r="J5596" s="1">
        <f>Tabel1[[#This Row],[Wind profiel]]-Tabel1[[#This Row],[Netto afname 2024 (LDN)]]</f>
        <v>1810.5359000000001</v>
      </c>
    </row>
    <row r="5597" spans="1:10" x14ac:dyDescent="0.2">
      <c r="A5597">
        <f t="shared" si="175"/>
        <v>8</v>
      </c>
      <c r="B5597" t="s">
        <v>5595</v>
      </c>
      <c r="C5597" s="1">
        <v>225.39249999999998</v>
      </c>
      <c r="D5597" s="1">
        <v>0</v>
      </c>
      <c r="E5597" s="1">
        <v>0</v>
      </c>
      <c r="F5597" s="1">
        <f t="shared" si="176"/>
        <v>225.39249999999998</v>
      </c>
      <c r="G5597" s="34"/>
      <c r="H5597" s="1">
        <v>780.1</v>
      </c>
      <c r="I5597" s="1">
        <f>IF(Tabel1[[#This Row],[Netto afname 2024 (LDN)]]-Tabel1[[#This Row],[Wind profiel]]&lt;0,0,Tabel1[[#This Row],[Netto afname 2024 (LDN)]]-Tabel1[[#This Row],[Wind profiel]])</f>
        <v>0</v>
      </c>
      <c r="J5597" s="1">
        <f>Tabel1[[#This Row],[Wind profiel]]-Tabel1[[#This Row],[Netto afname 2024 (LDN)]]</f>
        <v>554.70749999999998</v>
      </c>
    </row>
    <row r="5598" spans="1:10" x14ac:dyDescent="0.2">
      <c r="A5598">
        <f t="shared" si="175"/>
        <v>8</v>
      </c>
      <c r="B5598" t="s">
        <v>5596</v>
      </c>
      <c r="C5598" s="1">
        <v>197.48434999999998</v>
      </c>
      <c r="D5598" s="1">
        <v>0</v>
      </c>
      <c r="E5598" s="1">
        <v>0</v>
      </c>
      <c r="F5598" s="1">
        <f t="shared" si="176"/>
        <v>197.48434999999998</v>
      </c>
      <c r="G5598" s="34"/>
      <c r="H5598" s="1">
        <v>1075.5999999999999</v>
      </c>
      <c r="I5598" s="1">
        <f>IF(Tabel1[[#This Row],[Netto afname 2024 (LDN)]]-Tabel1[[#This Row],[Wind profiel]]&lt;0,0,Tabel1[[#This Row],[Netto afname 2024 (LDN)]]-Tabel1[[#This Row],[Wind profiel]])</f>
        <v>0</v>
      </c>
      <c r="J5598" s="1">
        <f>Tabel1[[#This Row],[Wind profiel]]-Tabel1[[#This Row],[Netto afname 2024 (LDN)]]</f>
        <v>878.11564999999996</v>
      </c>
    </row>
    <row r="5599" spans="1:10" x14ac:dyDescent="0.2">
      <c r="A5599">
        <f t="shared" si="175"/>
        <v>8</v>
      </c>
      <c r="B5599" t="s">
        <v>5597</v>
      </c>
      <c r="C5599" s="1">
        <v>195.6103</v>
      </c>
      <c r="D5599" s="1">
        <v>0</v>
      </c>
      <c r="E5599" s="1">
        <v>0</v>
      </c>
      <c r="F5599" s="1">
        <f t="shared" si="176"/>
        <v>195.6103</v>
      </c>
      <c r="G5599" s="34"/>
      <c r="H5599" s="1">
        <v>1435.6</v>
      </c>
      <c r="I5599" s="1">
        <f>IF(Tabel1[[#This Row],[Netto afname 2024 (LDN)]]-Tabel1[[#This Row],[Wind profiel]]&lt;0,0,Tabel1[[#This Row],[Netto afname 2024 (LDN)]]-Tabel1[[#This Row],[Wind profiel]])</f>
        <v>0</v>
      </c>
      <c r="J5599" s="1">
        <f>Tabel1[[#This Row],[Wind profiel]]-Tabel1[[#This Row],[Netto afname 2024 (LDN)]]</f>
        <v>1239.9896999999999</v>
      </c>
    </row>
    <row r="5600" spans="1:10" x14ac:dyDescent="0.2">
      <c r="A5600">
        <f t="shared" si="175"/>
        <v>8</v>
      </c>
      <c r="B5600" t="s">
        <v>5598</v>
      </c>
      <c r="C5600" s="1">
        <v>199.7636</v>
      </c>
      <c r="D5600" s="1">
        <v>0</v>
      </c>
      <c r="E5600" s="1">
        <v>2.08</v>
      </c>
      <c r="F5600" s="1">
        <f t="shared" si="176"/>
        <v>201.84360000000001</v>
      </c>
      <c r="G5600" s="34"/>
      <c r="H5600" s="1">
        <v>1775.4</v>
      </c>
      <c r="I5600" s="1">
        <f>IF(Tabel1[[#This Row],[Netto afname 2024 (LDN)]]-Tabel1[[#This Row],[Wind profiel]]&lt;0,0,Tabel1[[#This Row],[Netto afname 2024 (LDN)]]-Tabel1[[#This Row],[Wind profiel]])</f>
        <v>0</v>
      </c>
      <c r="J5600" s="1">
        <f>Tabel1[[#This Row],[Wind profiel]]-Tabel1[[#This Row],[Netto afname 2024 (LDN)]]</f>
        <v>1575.6364000000001</v>
      </c>
    </row>
    <row r="5601" spans="1:10" x14ac:dyDescent="0.2">
      <c r="A5601">
        <f t="shared" si="175"/>
        <v>8</v>
      </c>
      <c r="B5601" t="s">
        <v>5599</v>
      </c>
      <c r="C5601" s="1">
        <v>183.50494999999998</v>
      </c>
      <c r="D5601" s="1">
        <v>0</v>
      </c>
      <c r="E5601" s="1">
        <v>27.68</v>
      </c>
      <c r="F5601" s="1">
        <f t="shared" si="176"/>
        <v>211.18494999999999</v>
      </c>
      <c r="G5601" s="34"/>
      <c r="H5601" s="1">
        <v>2458.5</v>
      </c>
      <c r="I5601" s="1">
        <f>IF(Tabel1[[#This Row],[Netto afname 2024 (LDN)]]-Tabel1[[#This Row],[Wind profiel]]&lt;0,0,Tabel1[[#This Row],[Netto afname 2024 (LDN)]]-Tabel1[[#This Row],[Wind profiel]])</f>
        <v>0</v>
      </c>
      <c r="J5601" s="1">
        <f>Tabel1[[#This Row],[Wind profiel]]-Tabel1[[#This Row],[Netto afname 2024 (LDN)]]</f>
        <v>2274.99505</v>
      </c>
    </row>
    <row r="5602" spans="1:10" x14ac:dyDescent="0.2">
      <c r="A5602">
        <f t="shared" si="175"/>
        <v>8</v>
      </c>
      <c r="B5602" t="s">
        <v>5600</v>
      </c>
      <c r="C5602" s="1">
        <v>47.256450000000001</v>
      </c>
      <c r="D5602" s="1">
        <v>8.5883514313919047</v>
      </c>
      <c r="E5602" s="1">
        <v>151.92000000000002</v>
      </c>
      <c r="F5602" s="1">
        <f t="shared" si="176"/>
        <v>190.5880985686081</v>
      </c>
      <c r="G5602" s="34"/>
      <c r="H5602" s="1">
        <v>2119.6</v>
      </c>
      <c r="I5602" s="1">
        <f>IF(Tabel1[[#This Row],[Netto afname 2024 (LDN)]]-Tabel1[[#This Row],[Wind profiel]]&lt;0,0,Tabel1[[#This Row],[Netto afname 2024 (LDN)]]-Tabel1[[#This Row],[Wind profiel]])</f>
        <v>0</v>
      </c>
      <c r="J5602" s="1">
        <f>Tabel1[[#This Row],[Wind profiel]]-Tabel1[[#This Row],[Netto afname 2024 (LDN)]]</f>
        <v>2072.3435500000001</v>
      </c>
    </row>
    <row r="5603" spans="1:10" x14ac:dyDescent="0.2">
      <c r="A5603">
        <f t="shared" si="175"/>
        <v>8</v>
      </c>
      <c r="B5603" t="s">
        <v>5601</v>
      </c>
      <c r="C5603" s="1">
        <v>15.194999999999999</v>
      </c>
      <c r="D5603" s="1">
        <v>87.364264560710765</v>
      </c>
      <c r="E5603" s="1">
        <v>233.6</v>
      </c>
      <c r="F5603" s="1">
        <f t="shared" si="176"/>
        <v>161.43073543928921</v>
      </c>
      <c r="G5603" s="34"/>
      <c r="H5603" s="1">
        <v>2737.2</v>
      </c>
      <c r="I5603" s="1">
        <f>IF(Tabel1[[#This Row],[Netto afname 2024 (LDN)]]-Tabel1[[#This Row],[Wind profiel]]&lt;0,0,Tabel1[[#This Row],[Netto afname 2024 (LDN)]]-Tabel1[[#This Row],[Wind profiel]])</f>
        <v>0</v>
      </c>
      <c r="J5603" s="1">
        <f>Tabel1[[#This Row],[Wind profiel]]-Tabel1[[#This Row],[Netto afname 2024 (LDN)]]</f>
        <v>2722.0049999999997</v>
      </c>
    </row>
    <row r="5604" spans="1:10" x14ac:dyDescent="0.2">
      <c r="A5604">
        <f t="shared" si="175"/>
        <v>8</v>
      </c>
      <c r="B5604" t="s">
        <v>5602</v>
      </c>
      <c r="C5604" s="1">
        <v>11.902750000000001</v>
      </c>
      <c r="D5604" s="1">
        <v>128.035538005923</v>
      </c>
      <c r="E5604" s="1">
        <v>274.32</v>
      </c>
      <c r="F5604" s="1">
        <f t="shared" si="176"/>
        <v>158.18721199407702</v>
      </c>
      <c r="G5604" s="34"/>
      <c r="H5604" s="1">
        <v>3861.7</v>
      </c>
      <c r="I5604" s="1">
        <f>IF(Tabel1[[#This Row],[Netto afname 2024 (LDN)]]-Tabel1[[#This Row],[Wind profiel]]&lt;0,0,Tabel1[[#This Row],[Netto afname 2024 (LDN)]]-Tabel1[[#This Row],[Wind profiel]])</f>
        <v>0</v>
      </c>
      <c r="J5604" s="1">
        <f>Tabel1[[#This Row],[Wind profiel]]-Tabel1[[#This Row],[Netto afname 2024 (LDN)]]</f>
        <v>3849.7972499999996</v>
      </c>
    </row>
    <row r="5605" spans="1:10" x14ac:dyDescent="0.2">
      <c r="A5605">
        <f t="shared" si="175"/>
        <v>8</v>
      </c>
      <c r="B5605" t="s">
        <v>5603</v>
      </c>
      <c r="C5605" s="1">
        <v>5.3689</v>
      </c>
      <c r="D5605" s="1">
        <v>135.63672260612043</v>
      </c>
      <c r="E5605" s="1">
        <v>290.71999999999997</v>
      </c>
      <c r="F5605" s="1">
        <f t="shared" si="176"/>
        <v>160.45217739387954</v>
      </c>
      <c r="G5605" s="34"/>
      <c r="H5605" s="1">
        <v>3797.4</v>
      </c>
      <c r="I5605" s="1">
        <f>IF(Tabel1[[#This Row],[Netto afname 2024 (LDN)]]-Tabel1[[#This Row],[Wind profiel]]&lt;0,0,Tabel1[[#This Row],[Netto afname 2024 (LDN)]]-Tabel1[[#This Row],[Wind profiel]])</f>
        <v>0</v>
      </c>
      <c r="J5605" s="1">
        <f>Tabel1[[#This Row],[Wind profiel]]-Tabel1[[#This Row],[Netto afname 2024 (LDN)]]</f>
        <v>3792.0311000000002</v>
      </c>
    </row>
    <row r="5606" spans="1:10" x14ac:dyDescent="0.2">
      <c r="A5606">
        <f t="shared" si="175"/>
        <v>8</v>
      </c>
      <c r="B5606" t="s">
        <v>5604</v>
      </c>
      <c r="C5606" s="1">
        <v>4.5078500000000004</v>
      </c>
      <c r="D5606" s="1">
        <v>191.26357354392894</v>
      </c>
      <c r="E5606" s="1">
        <v>353.68</v>
      </c>
      <c r="F5606" s="1">
        <f t="shared" si="176"/>
        <v>166.92427645607108</v>
      </c>
      <c r="G5606" s="34"/>
      <c r="H5606" s="1">
        <v>3219.9</v>
      </c>
      <c r="I5606" s="1">
        <f>IF(Tabel1[[#This Row],[Netto afname 2024 (LDN)]]-Tabel1[[#This Row],[Wind profiel]]&lt;0,0,Tabel1[[#This Row],[Netto afname 2024 (LDN)]]-Tabel1[[#This Row],[Wind profiel]])</f>
        <v>0</v>
      </c>
      <c r="J5606" s="1">
        <f>Tabel1[[#This Row],[Wind profiel]]-Tabel1[[#This Row],[Netto afname 2024 (LDN)]]</f>
        <v>3215.3921500000001</v>
      </c>
    </row>
    <row r="5607" spans="1:10" x14ac:dyDescent="0.2">
      <c r="A5607">
        <f t="shared" si="175"/>
        <v>8</v>
      </c>
      <c r="B5607" t="s">
        <v>5605</v>
      </c>
      <c r="C5607" s="1">
        <v>0.45584999999999998</v>
      </c>
      <c r="D5607" s="1">
        <v>230.15794669299112</v>
      </c>
      <c r="E5607" s="1">
        <v>393.76</v>
      </c>
      <c r="F5607" s="1">
        <f t="shared" si="176"/>
        <v>164.05790330700887</v>
      </c>
      <c r="G5607" s="34"/>
      <c r="H5607" s="1">
        <v>3616.8</v>
      </c>
      <c r="I5607" s="1">
        <f>IF(Tabel1[[#This Row],[Netto afname 2024 (LDN)]]-Tabel1[[#This Row],[Wind profiel]]&lt;0,0,Tabel1[[#This Row],[Netto afname 2024 (LDN)]]-Tabel1[[#This Row],[Wind profiel]])</f>
        <v>0</v>
      </c>
      <c r="J5607" s="1">
        <f>Tabel1[[#This Row],[Wind profiel]]-Tabel1[[#This Row],[Netto afname 2024 (LDN)]]</f>
        <v>3616.3441500000004</v>
      </c>
    </row>
    <row r="5608" spans="1:10" x14ac:dyDescent="0.2">
      <c r="A5608">
        <f t="shared" si="175"/>
        <v>8</v>
      </c>
      <c r="B5608" t="s">
        <v>5606</v>
      </c>
      <c r="C5608" s="1">
        <v>8.4585500000000007</v>
      </c>
      <c r="D5608" s="1">
        <v>101.87561697926949</v>
      </c>
      <c r="E5608" s="1">
        <v>257.92</v>
      </c>
      <c r="F5608" s="1">
        <f t="shared" si="176"/>
        <v>164.50293302073052</v>
      </c>
      <c r="G5608" s="34"/>
      <c r="H5608" s="1">
        <v>3707</v>
      </c>
      <c r="I5608" s="1">
        <f>IF(Tabel1[[#This Row],[Netto afname 2024 (LDN)]]-Tabel1[[#This Row],[Wind profiel]]&lt;0,0,Tabel1[[#This Row],[Netto afname 2024 (LDN)]]-Tabel1[[#This Row],[Wind profiel]])</f>
        <v>0</v>
      </c>
      <c r="J5608" s="1">
        <f>Tabel1[[#This Row],[Wind profiel]]-Tabel1[[#This Row],[Netto afname 2024 (LDN)]]</f>
        <v>3698.5414500000002</v>
      </c>
    </row>
    <row r="5609" spans="1:10" x14ac:dyDescent="0.2">
      <c r="A5609">
        <f t="shared" si="175"/>
        <v>8</v>
      </c>
      <c r="B5609" t="s">
        <v>5607</v>
      </c>
      <c r="C5609" s="1">
        <v>6.4832000000000001</v>
      </c>
      <c r="D5609" s="1">
        <v>81.984205330700888</v>
      </c>
      <c r="E5609" s="1">
        <v>234.24</v>
      </c>
      <c r="F5609" s="1">
        <f t="shared" si="176"/>
        <v>158.73899466929913</v>
      </c>
      <c r="G5609" s="34"/>
      <c r="H5609" s="1">
        <v>3404.8</v>
      </c>
      <c r="I5609" s="1">
        <f>IF(Tabel1[[#This Row],[Netto afname 2024 (LDN)]]-Tabel1[[#This Row],[Wind profiel]]&lt;0,0,Tabel1[[#This Row],[Netto afname 2024 (LDN)]]-Tabel1[[#This Row],[Wind profiel]])</f>
        <v>0</v>
      </c>
      <c r="J5609" s="1">
        <f>Tabel1[[#This Row],[Wind profiel]]-Tabel1[[#This Row],[Netto afname 2024 (LDN)]]</f>
        <v>3398.3168000000001</v>
      </c>
    </row>
    <row r="5610" spans="1:10" x14ac:dyDescent="0.2">
      <c r="A5610">
        <f t="shared" si="175"/>
        <v>8</v>
      </c>
      <c r="B5610" t="s">
        <v>5608</v>
      </c>
      <c r="C5610" s="1">
        <v>3.5961499999999997</v>
      </c>
      <c r="D5610" s="1">
        <v>109.37808489634749</v>
      </c>
      <c r="E5610" s="1">
        <v>269.60000000000002</v>
      </c>
      <c r="F5610" s="1">
        <f t="shared" si="176"/>
        <v>163.81806510365254</v>
      </c>
      <c r="G5610" s="34"/>
      <c r="H5610" s="1">
        <v>3050.8</v>
      </c>
      <c r="I5610" s="1">
        <f>IF(Tabel1[[#This Row],[Netto afname 2024 (LDN)]]-Tabel1[[#This Row],[Wind profiel]]&lt;0,0,Tabel1[[#This Row],[Netto afname 2024 (LDN)]]-Tabel1[[#This Row],[Wind profiel]])</f>
        <v>0</v>
      </c>
      <c r="J5610" s="1">
        <f>Tabel1[[#This Row],[Wind profiel]]-Tabel1[[#This Row],[Netto afname 2024 (LDN)]]</f>
        <v>3047.2038500000003</v>
      </c>
    </row>
    <row r="5611" spans="1:10" x14ac:dyDescent="0.2">
      <c r="A5611">
        <f t="shared" si="175"/>
        <v>8</v>
      </c>
      <c r="B5611" t="s">
        <v>5609</v>
      </c>
      <c r="C5611" s="1">
        <v>13.827450000000002</v>
      </c>
      <c r="D5611" s="1">
        <v>62.734452122408683</v>
      </c>
      <c r="E5611" s="1">
        <v>211.76</v>
      </c>
      <c r="F5611" s="1">
        <f t="shared" si="176"/>
        <v>162.85299787759129</v>
      </c>
      <c r="G5611" s="34"/>
      <c r="H5611" s="1">
        <v>2138.6999999999998</v>
      </c>
      <c r="I5611" s="1">
        <f>IF(Tabel1[[#This Row],[Netto afname 2024 (LDN)]]-Tabel1[[#This Row],[Wind profiel]]&lt;0,0,Tabel1[[#This Row],[Netto afname 2024 (LDN)]]-Tabel1[[#This Row],[Wind profiel]])</f>
        <v>0</v>
      </c>
      <c r="J5611" s="1">
        <f>Tabel1[[#This Row],[Wind profiel]]-Tabel1[[#This Row],[Netto afname 2024 (LDN)]]</f>
        <v>2124.8725499999996</v>
      </c>
    </row>
    <row r="5612" spans="1:10" x14ac:dyDescent="0.2">
      <c r="A5612">
        <f t="shared" si="175"/>
        <v>8</v>
      </c>
      <c r="B5612" t="s">
        <v>5610</v>
      </c>
      <c r="C5612" s="1">
        <v>61.438450000000003</v>
      </c>
      <c r="D5612" s="1">
        <v>4.7384007897334657</v>
      </c>
      <c r="E5612" s="1">
        <v>112.32</v>
      </c>
      <c r="F5612" s="1">
        <f t="shared" si="176"/>
        <v>169.02004921026651</v>
      </c>
      <c r="G5612" s="34"/>
      <c r="H5612" s="1">
        <v>1711.4</v>
      </c>
      <c r="I5612" s="1">
        <f>IF(Tabel1[[#This Row],[Netto afname 2024 (LDN)]]-Tabel1[[#This Row],[Wind profiel]]&lt;0,0,Tabel1[[#This Row],[Netto afname 2024 (LDN)]]-Tabel1[[#This Row],[Wind profiel]])</f>
        <v>0</v>
      </c>
      <c r="J5612" s="1">
        <f>Tabel1[[#This Row],[Wind profiel]]-Tabel1[[#This Row],[Netto afname 2024 (LDN)]]</f>
        <v>1649.96155</v>
      </c>
    </row>
    <row r="5613" spans="1:10" x14ac:dyDescent="0.2">
      <c r="A5613">
        <f t="shared" si="175"/>
        <v>8</v>
      </c>
      <c r="B5613" t="s">
        <v>5611</v>
      </c>
      <c r="C5613" s="1">
        <v>122.57300000000001</v>
      </c>
      <c r="D5613" s="1">
        <v>0</v>
      </c>
      <c r="E5613" s="1">
        <v>55.28</v>
      </c>
      <c r="F5613" s="1">
        <f t="shared" si="176"/>
        <v>177.85300000000001</v>
      </c>
      <c r="G5613" s="34"/>
      <c r="H5613" s="1">
        <v>1259.4000000000001</v>
      </c>
      <c r="I5613" s="1">
        <f>IF(Tabel1[[#This Row],[Netto afname 2024 (LDN)]]-Tabel1[[#This Row],[Wind profiel]]&lt;0,0,Tabel1[[#This Row],[Netto afname 2024 (LDN)]]-Tabel1[[#This Row],[Wind profiel]])</f>
        <v>0</v>
      </c>
      <c r="J5613" s="1">
        <f>Tabel1[[#This Row],[Wind profiel]]-Tabel1[[#This Row],[Netto afname 2024 (LDN)]]</f>
        <v>1136.827</v>
      </c>
    </row>
    <row r="5614" spans="1:10" x14ac:dyDescent="0.2">
      <c r="A5614">
        <f t="shared" si="175"/>
        <v>8</v>
      </c>
      <c r="B5614" t="s">
        <v>5612</v>
      </c>
      <c r="C5614" s="1">
        <v>176.76850000000002</v>
      </c>
      <c r="D5614" s="1">
        <v>0</v>
      </c>
      <c r="E5614" s="1">
        <v>8.9600000000000009</v>
      </c>
      <c r="F5614" s="1">
        <f t="shared" si="176"/>
        <v>185.72850000000003</v>
      </c>
      <c r="G5614" s="34"/>
      <c r="H5614" s="1">
        <v>796.2</v>
      </c>
      <c r="I5614" s="1">
        <f>IF(Tabel1[[#This Row],[Netto afname 2024 (LDN)]]-Tabel1[[#This Row],[Wind profiel]]&lt;0,0,Tabel1[[#This Row],[Netto afname 2024 (LDN)]]-Tabel1[[#This Row],[Wind profiel]])</f>
        <v>0</v>
      </c>
      <c r="J5614" s="1">
        <f>Tabel1[[#This Row],[Wind profiel]]-Tabel1[[#This Row],[Netto afname 2024 (LDN)]]</f>
        <v>619.43150000000003</v>
      </c>
    </row>
    <row r="5615" spans="1:10" x14ac:dyDescent="0.2">
      <c r="A5615">
        <f t="shared" si="175"/>
        <v>8</v>
      </c>
      <c r="B5615" t="s">
        <v>5613</v>
      </c>
      <c r="C5615" s="1">
        <v>189.53229999999999</v>
      </c>
      <c r="D5615" s="1">
        <v>0</v>
      </c>
      <c r="E5615" s="1">
        <v>0</v>
      </c>
      <c r="F5615" s="1">
        <f t="shared" si="176"/>
        <v>189.53229999999999</v>
      </c>
      <c r="G5615" s="34"/>
      <c r="H5615" s="1">
        <v>968.4</v>
      </c>
      <c r="I5615" s="1">
        <f>IF(Tabel1[[#This Row],[Netto afname 2024 (LDN)]]-Tabel1[[#This Row],[Wind profiel]]&lt;0,0,Tabel1[[#This Row],[Netto afname 2024 (LDN)]]-Tabel1[[#This Row],[Wind profiel]])</f>
        <v>0</v>
      </c>
      <c r="J5615" s="1">
        <f>Tabel1[[#This Row],[Wind profiel]]-Tabel1[[#This Row],[Netto afname 2024 (LDN)]]</f>
        <v>778.86770000000001</v>
      </c>
    </row>
    <row r="5616" spans="1:10" x14ac:dyDescent="0.2">
      <c r="A5616">
        <f t="shared" si="175"/>
        <v>8</v>
      </c>
      <c r="B5616" t="s">
        <v>5614</v>
      </c>
      <c r="C5616" s="1">
        <v>189.22839999999999</v>
      </c>
      <c r="D5616" s="1">
        <v>0</v>
      </c>
      <c r="E5616" s="1">
        <v>0</v>
      </c>
      <c r="F5616" s="1">
        <f t="shared" si="176"/>
        <v>189.22839999999999</v>
      </c>
      <c r="G5616" s="34"/>
      <c r="H5616" s="1">
        <v>1273.9000000000001</v>
      </c>
      <c r="I5616" s="1">
        <f>IF(Tabel1[[#This Row],[Netto afname 2024 (LDN)]]-Tabel1[[#This Row],[Wind profiel]]&lt;0,0,Tabel1[[#This Row],[Netto afname 2024 (LDN)]]-Tabel1[[#This Row],[Wind profiel]])</f>
        <v>0</v>
      </c>
      <c r="J5616" s="1">
        <f>Tabel1[[#This Row],[Wind profiel]]-Tabel1[[#This Row],[Netto afname 2024 (LDN)]]</f>
        <v>1084.6716000000001</v>
      </c>
    </row>
    <row r="5617" spans="1:10" x14ac:dyDescent="0.2">
      <c r="A5617">
        <f t="shared" si="175"/>
        <v>8</v>
      </c>
      <c r="B5617" t="s">
        <v>5615</v>
      </c>
      <c r="C5617" s="1">
        <v>186.94915</v>
      </c>
      <c r="D5617" s="1">
        <v>0</v>
      </c>
      <c r="E5617" s="1">
        <v>0</v>
      </c>
      <c r="F5617" s="1">
        <f t="shared" si="176"/>
        <v>186.94915</v>
      </c>
      <c r="G5617" s="34"/>
      <c r="H5617" s="1">
        <v>1706.1</v>
      </c>
      <c r="I5617" s="1">
        <f>IF(Tabel1[[#This Row],[Netto afname 2024 (LDN)]]-Tabel1[[#This Row],[Wind profiel]]&lt;0,0,Tabel1[[#This Row],[Netto afname 2024 (LDN)]]-Tabel1[[#This Row],[Wind profiel]])</f>
        <v>0</v>
      </c>
      <c r="J5617" s="1">
        <f>Tabel1[[#This Row],[Wind profiel]]-Tabel1[[#This Row],[Netto afname 2024 (LDN)]]</f>
        <v>1519.15085</v>
      </c>
    </row>
    <row r="5618" spans="1:10" x14ac:dyDescent="0.2">
      <c r="A5618">
        <f t="shared" si="175"/>
        <v>8</v>
      </c>
      <c r="B5618" t="s">
        <v>5616</v>
      </c>
      <c r="C5618" s="1">
        <v>191.20374999999999</v>
      </c>
      <c r="D5618" s="1">
        <v>0</v>
      </c>
      <c r="E5618" s="1">
        <v>0</v>
      </c>
      <c r="F5618" s="1">
        <f t="shared" si="176"/>
        <v>191.20374999999999</v>
      </c>
      <c r="G5618" s="34"/>
      <c r="H5618" s="1">
        <v>2260.1999999999998</v>
      </c>
      <c r="I5618" s="1">
        <f>IF(Tabel1[[#This Row],[Netto afname 2024 (LDN)]]-Tabel1[[#This Row],[Wind profiel]]&lt;0,0,Tabel1[[#This Row],[Netto afname 2024 (LDN)]]-Tabel1[[#This Row],[Wind profiel]])</f>
        <v>0</v>
      </c>
      <c r="J5618" s="1">
        <f>Tabel1[[#This Row],[Wind profiel]]-Tabel1[[#This Row],[Netto afname 2024 (LDN)]]</f>
        <v>2068.9962499999997</v>
      </c>
    </row>
    <row r="5619" spans="1:10" x14ac:dyDescent="0.2">
      <c r="A5619">
        <f t="shared" si="175"/>
        <v>8</v>
      </c>
      <c r="B5619" t="s">
        <v>5617</v>
      </c>
      <c r="C5619" s="1">
        <v>179.85814999999999</v>
      </c>
      <c r="D5619" s="1">
        <v>0</v>
      </c>
      <c r="E5619" s="1">
        <v>0</v>
      </c>
      <c r="F5619" s="1">
        <f t="shared" si="176"/>
        <v>179.85814999999999</v>
      </c>
      <c r="G5619" s="34"/>
      <c r="H5619" s="1">
        <v>2398.6999999999998</v>
      </c>
      <c r="I5619" s="1">
        <f>IF(Tabel1[[#This Row],[Netto afname 2024 (LDN)]]-Tabel1[[#This Row],[Wind profiel]]&lt;0,0,Tabel1[[#This Row],[Netto afname 2024 (LDN)]]-Tabel1[[#This Row],[Wind profiel]])</f>
        <v>0</v>
      </c>
      <c r="J5619" s="1">
        <f>Tabel1[[#This Row],[Wind profiel]]-Tabel1[[#This Row],[Netto afname 2024 (LDN)]]</f>
        <v>2218.8418499999998</v>
      </c>
    </row>
    <row r="5620" spans="1:10" x14ac:dyDescent="0.2">
      <c r="A5620">
        <f t="shared" si="175"/>
        <v>8</v>
      </c>
      <c r="B5620" t="s">
        <v>5618</v>
      </c>
      <c r="C5620" s="1">
        <v>175.29964999999999</v>
      </c>
      <c r="D5620" s="1">
        <v>0</v>
      </c>
      <c r="E5620" s="1">
        <v>0</v>
      </c>
      <c r="F5620" s="1">
        <f t="shared" si="176"/>
        <v>175.29964999999999</v>
      </c>
      <c r="G5620" s="34"/>
      <c r="H5620" s="1">
        <v>2763</v>
      </c>
      <c r="I5620" s="1">
        <f>IF(Tabel1[[#This Row],[Netto afname 2024 (LDN)]]-Tabel1[[#This Row],[Wind profiel]]&lt;0,0,Tabel1[[#This Row],[Netto afname 2024 (LDN)]]-Tabel1[[#This Row],[Wind profiel]])</f>
        <v>0</v>
      </c>
      <c r="J5620" s="1">
        <f>Tabel1[[#This Row],[Wind profiel]]-Tabel1[[#This Row],[Netto afname 2024 (LDN)]]</f>
        <v>2587.7003500000001</v>
      </c>
    </row>
    <row r="5621" spans="1:10" x14ac:dyDescent="0.2">
      <c r="A5621">
        <f t="shared" si="175"/>
        <v>8</v>
      </c>
      <c r="B5621" t="s">
        <v>5619</v>
      </c>
      <c r="C5621" s="1">
        <v>170.184</v>
      </c>
      <c r="D5621" s="1">
        <v>0</v>
      </c>
      <c r="E5621" s="1">
        <v>0</v>
      </c>
      <c r="F5621" s="1">
        <f t="shared" si="176"/>
        <v>170.184</v>
      </c>
      <c r="G5621" s="34"/>
      <c r="H5621" s="1">
        <v>2512</v>
      </c>
      <c r="I5621" s="1">
        <f>IF(Tabel1[[#This Row],[Netto afname 2024 (LDN)]]-Tabel1[[#This Row],[Wind profiel]]&lt;0,0,Tabel1[[#This Row],[Netto afname 2024 (LDN)]]-Tabel1[[#This Row],[Wind profiel]])</f>
        <v>0</v>
      </c>
      <c r="J5621" s="1">
        <f>Tabel1[[#This Row],[Wind profiel]]-Tabel1[[#This Row],[Netto afname 2024 (LDN)]]</f>
        <v>2341.8159999999998</v>
      </c>
    </row>
    <row r="5622" spans="1:10" x14ac:dyDescent="0.2">
      <c r="A5622">
        <f t="shared" si="175"/>
        <v>8</v>
      </c>
      <c r="B5622" t="s">
        <v>5620</v>
      </c>
      <c r="C5622" s="1">
        <v>164.35925</v>
      </c>
      <c r="D5622" s="1">
        <v>0</v>
      </c>
      <c r="E5622" s="1">
        <v>0</v>
      </c>
      <c r="F5622" s="1">
        <f t="shared" si="176"/>
        <v>164.35925</v>
      </c>
      <c r="G5622" s="34"/>
      <c r="H5622" s="1">
        <v>2305.5</v>
      </c>
      <c r="I5622" s="1">
        <f>IF(Tabel1[[#This Row],[Netto afname 2024 (LDN)]]-Tabel1[[#This Row],[Wind profiel]]&lt;0,0,Tabel1[[#This Row],[Netto afname 2024 (LDN)]]-Tabel1[[#This Row],[Wind profiel]])</f>
        <v>0</v>
      </c>
      <c r="J5622" s="1">
        <f>Tabel1[[#This Row],[Wind profiel]]-Tabel1[[#This Row],[Netto afname 2024 (LDN)]]</f>
        <v>2141.14075</v>
      </c>
    </row>
    <row r="5623" spans="1:10" x14ac:dyDescent="0.2">
      <c r="A5623">
        <f t="shared" si="175"/>
        <v>8</v>
      </c>
      <c r="B5623" t="s">
        <v>5621</v>
      </c>
      <c r="C5623" s="1">
        <v>161.11765</v>
      </c>
      <c r="D5623" s="1">
        <v>0</v>
      </c>
      <c r="E5623" s="1">
        <v>0</v>
      </c>
      <c r="F5623" s="1">
        <f t="shared" si="176"/>
        <v>161.11765</v>
      </c>
      <c r="G5623" s="34"/>
      <c r="H5623" s="1">
        <v>2692.2</v>
      </c>
      <c r="I5623" s="1">
        <f>IF(Tabel1[[#This Row],[Netto afname 2024 (LDN)]]-Tabel1[[#This Row],[Wind profiel]]&lt;0,0,Tabel1[[#This Row],[Netto afname 2024 (LDN)]]-Tabel1[[#This Row],[Wind profiel]])</f>
        <v>0</v>
      </c>
      <c r="J5623" s="1">
        <f>Tabel1[[#This Row],[Wind profiel]]-Tabel1[[#This Row],[Netto afname 2024 (LDN)]]</f>
        <v>2531.0823499999997</v>
      </c>
    </row>
    <row r="5624" spans="1:10" x14ac:dyDescent="0.2">
      <c r="A5624">
        <f t="shared" si="175"/>
        <v>8</v>
      </c>
      <c r="B5624" t="s">
        <v>5622</v>
      </c>
      <c r="C5624" s="1">
        <v>159.3449</v>
      </c>
      <c r="D5624" s="1">
        <v>0</v>
      </c>
      <c r="E5624" s="1">
        <v>0</v>
      </c>
      <c r="F5624" s="1">
        <f t="shared" si="176"/>
        <v>159.3449</v>
      </c>
      <c r="G5624" s="34"/>
      <c r="H5624" s="1">
        <v>3042.5</v>
      </c>
      <c r="I5624" s="1">
        <f>IF(Tabel1[[#This Row],[Netto afname 2024 (LDN)]]-Tabel1[[#This Row],[Wind profiel]]&lt;0,0,Tabel1[[#This Row],[Netto afname 2024 (LDN)]]-Tabel1[[#This Row],[Wind profiel]])</f>
        <v>0</v>
      </c>
      <c r="J5624" s="1">
        <f>Tabel1[[#This Row],[Wind profiel]]-Tabel1[[#This Row],[Netto afname 2024 (LDN)]]</f>
        <v>2883.1550999999999</v>
      </c>
    </row>
    <row r="5625" spans="1:10" x14ac:dyDescent="0.2">
      <c r="A5625">
        <f t="shared" si="175"/>
        <v>8</v>
      </c>
      <c r="B5625" t="s">
        <v>5623</v>
      </c>
      <c r="C5625" s="1">
        <v>150.22790000000001</v>
      </c>
      <c r="D5625" s="1">
        <v>0</v>
      </c>
      <c r="E5625" s="1">
        <v>7.92</v>
      </c>
      <c r="F5625" s="1">
        <f t="shared" si="176"/>
        <v>158.14789999999999</v>
      </c>
      <c r="G5625" s="34"/>
      <c r="H5625" s="1">
        <v>3185.2</v>
      </c>
      <c r="I5625" s="1">
        <f>IF(Tabel1[[#This Row],[Netto afname 2024 (LDN)]]-Tabel1[[#This Row],[Wind profiel]]&lt;0,0,Tabel1[[#This Row],[Netto afname 2024 (LDN)]]-Tabel1[[#This Row],[Wind profiel]])</f>
        <v>0</v>
      </c>
      <c r="J5625" s="1">
        <f>Tabel1[[#This Row],[Wind profiel]]-Tabel1[[#This Row],[Netto afname 2024 (LDN)]]</f>
        <v>3034.9721</v>
      </c>
    </row>
    <row r="5626" spans="1:10" x14ac:dyDescent="0.2">
      <c r="A5626">
        <f t="shared" si="175"/>
        <v>8</v>
      </c>
      <c r="B5626" t="s">
        <v>5624</v>
      </c>
      <c r="C5626" s="1">
        <v>102.56625</v>
      </c>
      <c r="D5626" s="1">
        <v>0</v>
      </c>
      <c r="E5626" s="1">
        <v>54.56</v>
      </c>
      <c r="F5626" s="1">
        <f t="shared" si="176"/>
        <v>157.12625</v>
      </c>
      <c r="G5626" s="34"/>
      <c r="H5626" s="1">
        <v>2944.3</v>
      </c>
      <c r="I5626" s="1">
        <f>IF(Tabel1[[#This Row],[Netto afname 2024 (LDN)]]-Tabel1[[#This Row],[Wind profiel]]&lt;0,0,Tabel1[[#This Row],[Netto afname 2024 (LDN)]]-Tabel1[[#This Row],[Wind profiel]])</f>
        <v>0</v>
      </c>
      <c r="J5626" s="1">
        <f>Tabel1[[#This Row],[Wind profiel]]-Tabel1[[#This Row],[Netto afname 2024 (LDN)]]</f>
        <v>2841.7337500000003</v>
      </c>
    </row>
    <row r="5627" spans="1:10" x14ac:dyDescent="0.2">
      <c r="A5627">
        <f t="shared" si="175"/>
        <v>8</v>
      </c>
      <c r="B5627" t="s">
        <v>5625</v>
      </c>
      <c r="C5627" s="1">
        <v>32.2134</v>
      </c>
      <c r="D5627" s="1">
        <v>61.697926949654494</v>
      </c>
      <c r="E5627" s="1">
        <v>197.6</v>
      </c>
      <c r="F5627" s="1">
        <f t="shared" si="176"/>
        <v>168.11547305034551</v>
      </c>
      <c r="G5627" s="34"/>
      <c r="H5627" s="1">
        <v>3215.7</v>
      </c>
      <c r="I5627" s="1">
        <f>IF(Tabel1[[#This Row],[Netto afname 2024 (LDN)]]-Tabel1[[#This Row],[Wind profiel]]&lt;0,0,Tabel1[[#This Row],[Netto afname 2024 (LDN)]]-Tabel1[[#This Row],[Wind profiel]])</f>
        <v>0</v>
      </c>
      <c r="J5627" s="1">
        <f>Tabel1[[#This Row],[Wind profiel]]-Tabel1[[#This Row],[Netto afname 2024 (LDN)]]</f>
        <v>3183.4865999999997</v>
      </c>
    </row>
    <row r="5628" spans="1:10" x14ac:dyDescent="0.2">
      <c r="A5628">
        <f t="shared" si="175"/>
        <v>8</v>
      </c>
      <c r="B5628" t="s">
        <v>5626</v>
      </c>
      <c r="C5628" s="1">
        <v>4.7610999999999999</v>
      </c>
      <c r="D5628" s="1">
        <v>148.56860809476802</v>
      </c>
      <c r="E5628" s="1">
        <v>319.68</v>
      </c>
      <c r="F5628" s="1">
        <f t="shared" si="176"/>
        <v>175.87249190523198</v>
      </c>
      <c r="G5628" s="34"/>
      <c r="H5628" s="1">
        <v>3665.9</v>
      </c>
      <c r="I5628" s="1">
        <f>IF(Tabel1[[#This Row],[Netto afname 2024 (LDN)]]-Tabel1[[#This Row],[Wind profiel]]&lt;0,0,Tabel1[[#This Row],[Netto afname 2024 (LDN)]]-Tabel1[[#This Row],[Wind profiel]])</f>
        <v>0</v>
      </c>
      <c r="J5628" s="1">
        <f>Tabel1[[#This Row],[Wind profiel]]-Tabel1[[#This Row],[Netto afname 2024 (LDN)]]</f>
        <v>3661.1388999999999</v>
      </c>
    </row>
    <row r="5629" spans="1:10" x14ac:dyDescent="0.2">
      <c r="A5629">
        <f t="shared" si="175"/>
        <v>8</v>
      </c>
      <c r="B5629" t="s">
        <v>5627</v>
      </c>
      <c r="C5629" s="1">
        <v>5.0650000000000001E-2</v>
      </c>
      <c r="D5629" s="1">
        <v>147.53208292201381</v>
      </c>
      <c r="E5629" s="1">
        <v>337.52</v>
      </c>
      <c r="F5629" s="1">
        <f t="shared" si="176"/>
        <v>190.03856707798619</v>
      </c>
      <c r="G5629" s="34"/>
      <c r="H5629" s="1">
        <v>3963.9</v>
      </c>
      <c r="I5629" s="1">
        <f>IF(Tabel1[[#This Row],[Netto afname 2024 (LDN)]]-Tabel1[[#This Row],[Wind profiel]]&lt;0,0,Tabel1[[#This Row],[Netto afname 2024 (LDN)]]-Tabel1[[#This Row],[Wind profiel]])</f>
        <v>0</v>
      </c>
      <c r="J5629" s="1">
        <f>Tabel1[[#This Row],[Wind profiel]]-Tabel1[[#This Row],[Netto afname 2024 (LDN)]]</f>
        <v>3963.84935</v>
      </c>
    </row>
    <row r="5630" spans="1:10" x14ac:dyDescent="0.2">
      <c r="A5630">
        <f t="shared" si="175"/>
        <v>8</v>
      </c>
      <c r="B5630" t="s">
        <v>5628</v>
      </c>
      <c r="C5630" s="1">
        <v>15.701499999999999</v>
      </c>
      <c r="D5630" s="1">
        <v>53.208292201382037</v>
      </c>
      <c r="E5630" s="1">
        <v>238.88</v>
      </c>
      <c r="F5630" s="1">
        <f t="shared" si="176"/>
        <v>201.37320779861795</v>
      </c>
      <c r="G5630" s="34"/>
      <c r="H5630" s="1">
        <v>4006.9</v>
      </c>
      <c r="I5630" s="1">
        <f>IF(Tabel1[[#This Row],[Netto afname 2024 (LDN)]]-Tabel1[[#This Row],[Wind profiel]]&lt;0,0,Tabel1[[#This Row],[Netto afname 2024 (LDN)]]-Tabel1[[#This Row],[Wind profiel]])</f>
        <v>0</v>
      </c>
      <c r="J5630" s="1">
        <f>Tabel1[[#This Row],[Wind profiel]]-Tabel1[[#This Row],[Netto afname 2024 (LDN)]]</f>
        <v>3991.1985</v>
      </c>
    </row>
    <row r="5631" spans="1:10" x14ac:dyDescent="0.2">
      <c r="A5631">
        <f t="shared" si="175"/>
        <v>8</v>
      </c>
      <c r="B5631" t="s">
        <v>5629</v>
      </c>
      <c r="C5631" s="1">
        <v>2.3299000000000003</v>
      </c>
      <c r="D5631" s="1">
        <v>95.607107601184595</v>
      </c>
      <c r="E5631" s="1">
        <v>278</v>
      </c>
      <c r="F5631" s="1">
        <f t="shared" si="176"/>
        <v>184.72279239881541</v>
      </c>
      <c r="G5631" s="34"/>
      <c r="H5631" s="1">
        <v>4017.5</v>
      </c>
      <c r="I5631" s="1">
        <f>IF(Tabel1[[#This Row],[Netto afname 2024 (LDN)]]-Tabel1[[#This Row],[Wind profiel]]&lt;0,0,Tabel1[[#This Row],[Netto afname 2024 (LDN)]]-Tabel1[[#This Row],[Wind profiel]])</f>
        <v>0</v>
      </c>
      <c r="J5631" s="1">
        <f>Tabel1[[#This Row],[Wind profiel]]-Tabel1[[#This Row],[Netto afname 2024 (LDN)]]</f>
        <v>4015.1700999999998</v>
      </c>
    </row>
    <row r="5632" spans="1:10" x14ac:dyDescent="0.2">
      <c r="A5632">
        <f t="shared" si="175"/>
        <v>8</v>
      </c>
      <c r="B5632" t="s">
        <v>5630</v>
      </c>
      <c r="C5632" s="1">
        <v>0.15195</v>
      </c>
      <c r="D5632" s="1">
        <v>145.0148075024679</v>
      </c>
      <c r="E5632" s="1">
        <v>362.88</v>
      </c>
      <c r="F5632" s="1">
        <f t="shared" si="176"/>
        <v>218.01714249753209</v>
      </c>
      <c r="G5632" s="34"/>
      <c r="H5632" s="1">
        <v>4139.7</v>
      </c>
      <c r="I5632" s="1">
        <f>IF(Tabel1[[#This Row],[Netto afname 2024 (LDN)]]-Tabel1[[#This Row],[Wind profiel]]&lt;0,0,Tabel1[[#This Row],[Netto afname 2024 (LDN)]]-Tabel1[[#This Row],[Wind profiel]])</f>
        <v>0</v>
      </c>
      <c r="J5632" s="1">
        <f>Tabel1[[#This Row],[Wind profiel]]-Tabel1[[#This Row],[Netto afname 2024 (LDN)]]</f>
        <v>4139.5480499999994</v>
      </c>
    </row>
    <row r="5633" spans="1:10" x14ac:dyDescent="0.2">
      <c r="A5633">
        <f t="shared" si="175"/>
        <v>8</v>
      </c>
      <c r="B5633" t="s">
        <v>5631</v>
      </c>
      <c r="C5633" s="1">
        <v>6.1286499999999995</v>
      </c>
      <c r="D5633" s="1">
        <v>77.838104639684104</v>
      </c>
      <c r="E5633" s="1">
        <v>272.8</v>
      </c>
      <c r="F5633" s="1">
        <f t="shared" si="176"/>
        <v>201.0905453603159</v>
      </c>
      <c r="G5633" s="34"/>
      <c r="H5633" s="1">
        <v>4235.2</v>
      </c>
      <c r="I5633" s="1">
        <f>IF(Tabel1[[#This Row],[Netto afname 2024 (LDN)]]-Tabel1[[#This Row],[Wind profiel]]&lt;0,0,Tabel1[[#This Row],[Netto afname 2024 (LDN)]]-Tabel1[[#This Row],[Wind profiel]])</f>
        <v>0</v>
      </c>
      <c r="J5633" s="1">
        <f>Tabel1[[#This Row],[Wind profiel]]-Tabel1[[#This Row],[Netto afname 2024 (LDN)]]</f>
        <v>4229.0713500000002</v>
      </c>
    </row>
    <row r="5634" spans="1:10" x14ac:dyDescent="0.2">
      <c r="A5634">
        <f t="shared" si="175"/>
        <v>8</v>
      </c>
      <c r="B5634" t="s">
        <v>5632</v>
      </c>
      <c r="C5634" s="1">
        <v>17.77815</v>
      </c>
      <c r="D5634" s="1">
        <v>31.836130306021715</v>
      </c>
      <c r="E5634" s="1">
        <v>204</v>
      </c>
      <c r="F5634" s="1">
        <f t="shared" si="176"/>
        <v>189.9420196939783</v>
      </c>
      <c r="G5634" s="34"/>
      <c r="H5634" s="1">
        <v>4455.5</v>
      </c>
      <c r="I5634" s="1">
        <f>IF(Tabel1[[#This Row],[Netto afname 2024 (LDN)]]-Tabel1[[#This Row],[Wind profiel]]&lt;0,0,Tabel1[[#This Row],[Netto afname 2024 (LDN)]]-Tabel1[[#This Row],[Wind profiel]])</f>
        <v>0</v>
      </c>
      <c r="J5634" s="1">
        <f>Tabel1[[#This Row],[Wind profiel]]-Tabel1[[#This Row],[Netto afname 2024 (LDN)]]</f>
        <v>4437.7218499999999</v>
      </c>
    </row>
    <row r="5635" spans="1:10" x14ac:dyDescent="0.2">
      <c r="A5635">
        <f t="shared" si="175"/>
        <v>8</v>
      </c>
      <c r="B5635" t="s">
        <v>5633</v>
      </c>
      <c r="C5635" s="1">
        <v>69.441149999999993</v>
      </c>
      <c r="D5635" s="1">
        <v>6.6633761105626848</v>
      </c>
      <c r="E5635" s="1">
        <v>140.4</v>
      </c>
      <c r="F5635" s="1">
        <f t="shared" si="176"/>
        <v>203.1777738894373</v>
      </c>
      <c r="G5635" s="34"/>
      <c r="H5635" s="1">
        <v>4077.7</v>
      </c>
      <c r="I5635" s="1">
        <f>IF(Tabel1[[#This Row],[Netto afname 2024 (LDN)]]-Tabel1[[#This Row],[Wind profiel]]&lt;0,0,Tabel1[[#This Row],[Netto afname 2024 (LDN)]]-Tabel1[[#This Row],[Wind profiel]])</f>
        <v>0</v>
      </c>
      <c r="J5635" s="1">
        <f>Tabel1[[#This Row],[Wind profiel]]-Tabel1[[#This Row],[Netto afname 2024 (LDN)]]</f>
        <v>4008.2588499999997</v>
      </c>
    </row>
    <row r="5636" spans="1:10" x14ac:dyDescent="0.2">
      <c r="A5636">
        <f t="shared" ref="A5636:A5699" si="177">MONTH(B5636)</f>
        <v>8</v>
      </c>
      <c r="B5636" t="s">
        <v>5634</v>
      </c>
      <c r="C5636" s="1">
        <v>125.10550000000001</v>
      </c>
      <c r="D5636" s="1">
        <v>0</v>
      </c>
      <c r="E5636" s="1">
        <v>52.160000000000004</v>
      </c>
      <c r="F5636" s="1">
        <f t="shared" ref="F5636:F5699" si="178">C5636+E5636-D5636</f>
        <v>177.2655</v>
      </c>
      <c r="G5636" s="34"/>
      <c r="H5636" s="1">
        <v>3048.6</v>
      </c>
      <c r="I5636" s="1">
        <f>IF(Tabel1[[#This Row],[Netto afname 2024 (LDN)]]-Tabel1[[#This Row],[Wind profiel]]&lt;0,0,Tabel1[[#This Row],[Netto afname 2024 (LDN)]]-Tabel1[[#This Row],[Wind profiel]])</f>
        <v>0</v>
      </c>
      <c r="J5636" s="1">
        <f>Tabel1[[#This Row],[Wind profiel]]-Tabel1[[#This Row],[Netto afname 2024 (LDN)]]</f>
        <v>2923.4944999999998</v>
      </c>
    </row>
    <row r="5637" spans="1:10" x14ac:dyDescent="0.2">
      <c r="A5637">
        <f t="shared" si="177"/>
        <v>8</v>
      </c>
      <c r="B5637" t="s">
        <v>5635</v>
      </c>
      <c r="C5637" s="1">
        <v>190.19074999999998</v>
      </c>
      <c r="D5637" s="1">
        <v>0</v>
      </c>
      <c r="E5637" s="1">
        <v>23.040000000000003</v>
      </c>
      <c r="F5637" s="1">
        <f t="shared" si="178"/>
        <v>213.23074999999997</v>
      </c>
      <c r="G5637" s="34"/>
      <c r="H5637" s="1">
        <v>3432.2</v>
      </c>
      <c r="I5637" s="1">
        <f>IF(Tabel1[[#This Row],[Netto afname 2024 (LDN)]]-Tabel1[[#This Row],[Wind profiel]]&lt;0,0,Tabel1[[#This Row],[Netto afname 2024 (LDN)]]-Tabel1[[#This Row],[Wind profiel]])</f>
        <v>0</v>
      </c>
      <c r="J5637" s="1">
        <f>Tabel1[[#This Row],[Wind profiel]]-Tabel1[[#This Row],[Netto afname 2024 (LDN)]]</f>
        <v>3242.0092500000001</v>
      </c>
    </row>
    <row r="5638" spans="1:10" x14ac:dyDescent="0.2">
      <c r="A5638">
        <f t="shared" si="177"/>
        <v>8</v>
      </c>
      <c r="B5638" t="s">
        <v>5636</v>
      </c>
      <c r="C5638" s="1">
        <v>203.3091</v>
      </c>
      <c r="D5638" s="1">
        <v>0</v>
      </c>
      <c r="E5638" s="1">
        <v>5.12</v>
      </c>
      <c r="F5638" s="1">
        <f t="shared" si="178"/>
        <v>208.42910000000001</v>
      </c>
      <c r="G5638" s="34"/>
      <c r="H5638" s="1">
        <v>3344.3</v>
      </c>
      <c r="I5638" s="1">
        <f>IF(Tabel1[[#This Row],[Netto afname 2024 (LDN)]]-Tabel1[[#This Row],[Wind profiel]]&lt;0,0,Tabel1[[#This Row],[Netto afname 2024 (LDN)]]-Tabel1[[#This Row],[Wind profiel]])</f>
        <v>0</v>
      </c>
      <c r="J5638" s="1">
        <f>Tabel1[[#This Row],[Wind profiel]]-Tabel1[[#This Row],[Netto afname 2024 (LDN)]]</f>
        <v>3140.9909000000002</v>
      </c>
    </row>
    <row r="5639" spans="1:10" x14ac:dyDescent="0.2">
      <c r="A5639">
        <f t="shared" si="177"/>
        <v>8</v>
      </c>
      <c r="B5639" t="s">
        <v>5637</v>
      </c>
      <c r="C5639" s="1">
        <v>197.07915</v>
      </c>
      <c r="D5639" s="1">
        <v>0</v>
      </c>
      <c r="E5639" s="1">
        <v>0</v>
      </c>
      <c r="F5639" s="1">
        <f t="shared" si="178"/>
        <v>197.07915</v>
      </c>
      <c r="G5639" s="34"/>
      <c r="H5639" s="1">
        <v>3429.8</v>
      </c>
      <c r="I5639" s="1">
        <f>IF(Tabel1[[#This Row],[Netto afname 2024 (LDN)]]-Tabel1[[#This Row],[Wind profiel]]&lt;0,0,Tabel1[[#This Row],[Netto afname 2024 (LDN)]]-Tabel1[[#This Row],[Wind profiel]])</f>
        <v>0</v>
      </c>
      <c r="J5639" s="1">
        <f>Tabel1[[#This Row],[Wind profiel]]-Tabel1[[#This Row],[Netto afname 2024 (LDN)]]</f>
        <v>3232.7208500000002</v>
      </c>
    </row>
    <row r="5640" spans="1:10" x14ac:dyDescent="0.2">
      <c r="A5640">
        <f t="shared" si="177"/>
        <v>8</v>
      </c>
      <c r="B5640" t="s">
        <v>5638</v>
      </c>
      <c r="C5640" s="1">
        <v>196.06614999999999</v>
      </c>
      <c r="D5640" s="1">
        <v>0</v>
      </c>
      <c r="E5640" s="1">
        <v>0</v>
      </c>
      <c r="F5640" s="1">
        <f t="shared" si="178"/>
        <v>196.06614999999999</v>
      </c>
      <c r="G5640" s="34"/>
      <c r="H5640" s="1">
        <v>3793.7</v>
      </c>
      <c r="I5640" s="1">
        <f>IF(Tabel1[[#This Row],[Netto afname 2024 (LDN)]]-Tabel1[[#This Row],[Wind profiel]]&lt;0,0,Tabel1[[#This Row],[Netto afname 2024 (LDN)]]-Tabel1[[#This Row],[Wind profiel]])</f>
        <v>0</v>
      </c>
      <c r="J5640" s="1">
        <f>Tabel1[[#This Row],[Wind profiel]]-Tabel1[[#This Row],[Netto afname 2024 (LDN)]]</f>
        <v>3597.6338499999997</v>
      </c>
    </row>
    <row r="5641" spans="1:10" x14ac:dyDescent="0.2">
      <c r="A5641">
        <f t="shared" si="177"/>
        <v>8</v>
      </c>
      <c r="B5641" t="s">
        <v>5639</v>
      </c>
      <c r="C5641" s="1">
        <v>211.46375</v>
      </c>
      <c r="D5641" s="1">
        <v>0</v>
      </c>
      <c r="E5641" s="1">
        <v>0</v>
      </c>
      <c r="F5641" s="1">
        <f t="shared" si="178"/>
        <v>211.46375</v>
      </c>
      <c r="G5641" s="34"/>
      <c r="H5641" s="1">
        <v>3924.8</v>
      </c>
      <c r="I5641" s="1">
        <f>IF(Tabel1[[#This Row],[Netto afname 2024 (LDN)]]-Tabel1[[#This Row],[Wind profiel]]&lt;0,0,Tabel1[[#This Row],[Netto afname 2024 (LDN)]]-Tabel1[[#This Row],[Wind profiel]])</f>
        <v>0</v>
      </c>
      <c r="J5641" s="1">
        <f>Tabel1[[#This Row],[Wind profiel]]-Tabel1[[#This Row],[Netto afname 2024 (LDN)]]</f>
        <v>3713.3362500000003</v>
      </c>
    </row>
    <row r="5642" spans="1:10" x14ac:dyDescent="0.2">
      <c r="A5642">
        <f t="shared" si="177"/>
        <v>8</v>
      </c>
      <c r="B5642" t="s">
        <v>5640</v>
      </c>
      <c r="C5642" s="1">
        <v>189.73489999999998</v>
      </c>
      <c r="D5642" s="1">
        <v>0</v>
      </c>
      <c r="E5642" s="1">
        <v>0</v>
      </c>
      <c r="F5642" s="1">
        <f t="shared" si="178"/>
        <v>189.73489999999998</v>
      </c>
      <c r="G5642" s="34"/>
      <c r="H5642" s="1">
        <v>3574.1</v>
      </c>
      <c r="I5642" s="1">
        <f>IF(Tabel1[[#This Row],[Netto afname 2024 (LDN)]]-Tabel1[[#This Row],[Wind profiel]]&lt;0,0,Tabel1[[#This Row],[Netto afname 2024 (LDN)]]-Tabel1[[#This Row],[Wind profiel]])</f>
        <v>0</v>
      </c>
      <c r="J5642" s="1">
        <f>Tabel1[[#This Row],[Wind profiel]]-Tabel1[[#This Row],[Netto afname 2024 (LDN)]]</f>
        <v>3384.3651</v>
      </c>
    </row>
    <row r="5643" spans="1:10" x14ac:dyDescent="0.2">
      <c r="A5643">
        <f t="shared" si="177"/>
        <v>8</v>
      </c>
      <c r="B5643" t="s">
        <v>5641</v>
      </c>
      <c r="C5643" s="1">
        <v>181.07375000000002</v>
      </c>
      <c r="D5643" s="1">
        <v>0</v>
      </c>
      <c r="E5643" s="1">
        <v>0</v>
      </c>
      <c r="F5643" s="1">
        <f t="shared" si="178"/>
        <v>181.07375000000002</v>
      </c>
      <c r="G5643" s="34"/>
      <c r="H5643" s="1">
        <v>3740.2</v>
      </c>
      <c r="I5643" s="1">
        <f>IF(Tabel1[[#This Row],[Netto afname 2024 (LDN)]]-Tabel1[[#This Row],[Wind profiel]]&lt;0,0,Tabel1[[#This Row],[Netto afname 2024 (LDN)]]-Tabel1[[#This Row],[Wind profiel]])</f>
        <v>0</v>
      </c>
      <c r="J5643" s="1">
        <f>Tabel1[[#This Row],[Wind profiel]]-Tabel1[[#This Row],[Netto afname 2024 (LDN)]]</f>
        <v>3559.1262499999998</v>
      </c>
    </row>
    <row r="5644" spans="1:10" x14ac:dyDescent="0.2">
      <c r="A5644">
        <f t="shared" si="177"/>
        <v>8</v>
      </c>
      <c r="B5644" t="s">
        <v>5642</v>
      </c>
      <c r="C5644" s="1">
        <v>171.55155000000002</v>
      </c>
      <c r="D5644" s="1">
        <v>0</v>
      </c>
      <c r="E5644" s="1">
        <v>0</v>
      </c>
      <c r="F5644" s="1">
        <f t="shared" si="178"/>
        <v>171.55155000000002</v>
      </c>
      <c r="G5644" s="34"/>
      <c r="H5644" s="1">
        <v>3683.2</v>
      </c>
      <c r="I5644" s="1">
        <f>IF(Tabel1[[#This Row],[Netto afname 2024 (LDN)]]-Tabel1[[#This Row],[Wind profiel]]&lt;0,0,Tabel1[[#This Row],[Netto afname 2024 (LDN)]]-Tabel1[[#This Row],[Wind profiel]])</f>
        <v>0</v>
      </c>
      <c r="J5644" s="1">
        <f>Tabel1[[#This Row],[Wind profiel]]-Tabel1[[#This Row],[Netto afname 2024 (LDN)]]</f>
        <v>3511.6484499999997</v>
      </c>
    </row>
    <row r="5645" spans="1:10" x14ac:dyDescent="0.2">
      <c r="A5645">
        <f t="shared" si="177"/>
        <v>8</v>
      </c>
      <c r="B5645" t="s">
        <v>5643</v>
      </c>
      <c r="C5645" s="1">
        <v>165.16964999999999</v>
      </c>
      <c r="D5645" s="1">
        <v>0</v>
      </c>
      <c r="E5645" s="1">
        <v>0</v>
      </c>
      <c r="F5645" s="1">
        <f t="shared" si="178"/>
        <v>165.16964999999999</v>
      </c>
      <c r="G5645" s="34"/>
      <c r="H5645" s="1">
        <v>3806.1</v>
      </c>
      <c r="I5645" s="1">
        <f>IF(Tabel1[[#This Row],[Netto afname 2024 (LDN)]]-Tabel1[[#This Row],[Wind profiel]]&lt;0,0,Tabel1[[#This Row],[Netto afname 2024 (LDN)]]-Tabel1[[#This Row],[Wind profiel]])</f>
        <v>0</v>
      </c>
      <c r="J5645" s="1">
        <f>Tabel1[[#This Row],[Wind profiel]]-Tabel1[[#This Row],[Netto afname 2024 (LDN)]]</f>
        <v>3640.9303500000001</v>
      </c>
    </row>
    <row r="5646" spans="1:10" x14ac:dyDescent="0.2">
      <c r="A5646">
        <f t="shared" si="177"/>
        <v>8</v>
      </c>
      <c r="B5646" t="s">
        <v>5644</v>
      </c>
      <c r="C5646" s="1">
        <v>161.42155000000002</v>
      </c>
      <c r="D5646" s="1">
        <v>0</v>
      </c>
      <c r="E5646" s="1">
        <v>0</v>
      </c>
      <c r="F5646" s="1">
        <f t="shared" si="178"/>
        <v>161.42155000000002</v>
      </c>
      <c r="G5646" s="34"/>
      <c r="H5646" s="1">
        <v>3868.5</v>
      </c>
      <c r="I5646" s="1">
        <f>IF(Tabel1[[#This Row],[Netto afname 2024 (LDN)]]-Tabel1[[#This Row],[Wind profiel]]&lt;0,0,Tabel1[[#This Row],[Netto afname 2024 (LDN)]]-Tabel1[[#This Row],[Wind profiel]])</f>
        <v>0</v>
      </c>
      <c r="J5646" s="1">
        <f>Tabel1[[#This Row],[Wind profiel]]-Tabel1[[#This Row],[Netto afname 2024 (LDN)]]</f>
        <v>3707.07845</v>
      </c>
    </row>
    <row r="5647" spans="1:10" x14ac:dyDescent="0.2">
      <c r="A5647">
        <f t="shared" si="177"/>
        <v>8</v>
      </c>
      <c r="B5647" t="s">
        <v>5645</v>
      </c>
      <c r="C5647" s="1">
        <v>156.71109999999999</v>
      </c>
      <c r="D5647" s="1">
        <v>0</v>
      </c>
      <c r="E5647" s="1">
        <v>0</v>
      </c>
      <c r="F5647" s="1">
        <f t="shared" si="178"/>
        <v>156.71109999999999</v>
      </c>
      <c r="G5647" s="34"/>
      <c r="H5647" s="1">
        <v>4067.9</v>
      </c>
      <c r="I5647" s="1">
        <f>IF(Tabel1[[#This Row],[Netto afname 2024 (LDN)]]-Tabel1[[#This Row],[Wind profiel]]&lt;0,0,Tabel1[[#This Row],[Netto afname 2024 (LDN)]]-Tabel1[[#This Row],[Wind profiel]])</f>
        <v>0</v>
      </c>
      <c r="J5647" s="1">
        <f>Tabel1[[#This Row],[Wind profiel]]-Tabel1[[#This Row],[Netto afname 2024 (LDN)]]</f>
        <v>3911.1889000000001</v>
      </c>
    </row>
    <row r="5648" spans="1:10" x14ac:dyDescent="0.2">
      <c r="A5648">
        <f t="shared" si="177"/>
        <v>8</v>
      </c>
      <c r="B5648" t="s">
        <v>5646</v>
      </c>
      <c r="C5648" s="1">
        <v>154.48249999999999</v>
      </c>
      <c r="D5648" s="1">
        <v>0</v>
      </c>
      <c r="E5648" s="1">
        <v>0.64</v>
      </c>
      <c r="F5648" s="1">
        <f t="shared" si="178"/>
        <v>155.12249999999997</v>
      </c>
      <c r="G5648" s="34"/>
      <c r="H5648" s="1">
        <v>4395.3999999999996</v>
      </c>
      <c r="I5648" s="1">
        <f>IF(Tabel1[[#This Row],[Netto afname 2024 (LDN)]]-Tabel1[[#This Row],[Wind profiel]]&lt;0,0,Tabel1[[#This Row],[Netto afname 2024 (LDN)]]-Tabel1[[#This Row],[Wind profiel]])</f>
        <v>0</v>
      </c>
      <c r="J5648" s="1">
        <f>Tabel1[[#This Row],[Wind profiel]]-Tabel1[[#This Row],[Netto afname 2024 (LDN)]]</f>
        <v>4240.9174999999996</v>
      </c>
    </row>
    <row r="5649" spans="1:10" x14ac:dyDescent="0.2">
      <c r="A5649">
        <f t="shared" si="177"/>
        <v>8</v>
      </c>
      <c r="B5649" t="s">
        <v>5647</v>
      </c>
      <c r="C5649" s="1">
        <v>119.98985</v>
      </c>
      <c r="D5649" s="1">
        <v>0</v>
      </c>
      <c r="E5649" s="1">
        <v>32.159999999999997</v>
      </c>
      <c r="F5649" s="1">
        <f t="shared" si="178"/>
        <v>152.14985000000001</v>
      </c>
      <c r="G5649" s="34"/>
      <c r="H5649" s="1">
        <v>4457.8999999999996</v>
      </c>
      <c r="I5649" s="1">
        <f>IF(Tabel1[[#This Row],[Netto afname 2024 (LDN)]]-Tabel1[[#This Row],[Wind profiel]]&lt;0,0,Tabel1[[#This Row],[Netto afname 2024 (LDN)]]-Tabel1[[#This Row],[Wind profiel]])</f>
        <v>0</v>
      </c>
      <c r="J5649" s="1">
        <f>Tabel1[[#This Row],[Wind profiel]]-Tabel1[[#This Row],[Netto afname 2024 (LDN)]]</f>
        <v>4337.9101499999997</v>
      </c>
    </row>
    <row r="5650" spans="1:10" x14ac:dyDescent="0.2">
      <c r="A5650">
        <f t="shared" si="177"/>
        <v>8</v>
      </c>
      <c r="B5650" t="s">
        <v>5648</v>
      </c>
      <c r="C5650" s="1">
        <v>64.832000000000008</v>
      </c>
      <c r="D5650" s="1">
        <v>2.1717670286278383</v>
      </c>
      <c r="E5650" s="1">
        <v>92.88</v>
      </c>
      <c r="F5650" s="1">
        <f t="shared" si="178"/>
        <v>155.54023297137215</v>
      </c>
      <c r="G5650" s="34"/>
      <c r="H5650" s="1">
        <v>4497.3</v>
      </c>
      <c r="I5650" s="1">
        <f>IF(Tabel1[[#This Row],[Netto afname 2024 (LDN)]]-Tabel1[[#This Row],[Wind profiel]]&lt;0,0,Tabel1[[#This Row],[Netto afname 2024 (LDN)]]-Tabel1[[#This Row],[Wind profiel]])</f>
        <v>0</v>
      </c>
      <c r="J5650" s="1">
        <f>Tabel1[[#This Row],[Wind profiel]]-Tabel1[[#This Row],[Netto afname 2024 (LDN)]]</f>
        <v>4432.4679999999998</v>
      </c>
    </row>
    <row r="5651" spans="1:10" x14ac:dyDescent="0.2">
      <c r="A5651">
        <f t="shared" si="177"/>
        <v>8</v>
      </c>
      <c r="B5651" t="s">
        <v>5649</v>
      </c>
      <c r="C5651" s="1">
        <v>28.617249999999999</v>
      </c>
      <c r="D5651" s="1">
        <v>4.4422507403751235</v>
      </c>
      <c r="E5651" s="1">
        <v>142</v>
      </c>
      <c r="F5651" s="1">
        <f t="shared" si="178"/>
        <v>166.17499925962488</v>
      </c>
      <c r="G5651" s="34"/>
      <c r="H5651" s="1">
        <v>4500</v>
      </c>
      <c r="I5651" s="1">
        <f>IF(Tabel1[[#This Row],[Netto afname 2024 (LDN)]]-Tabel1[[#This Row],[Wind profiel]]&lt;0,0,Tabel1[[#This Row],[Netto afname 2024 (LDN)]]-Tabel1[[#This Row],[Wind profiel]])</f>
        <v>0</v>
      </c>
      <c r="J5651" s="1">
        <f>Tabel1[[#This Row],[Wind profiel]]-Tabel1[[#This Row],[Netto afname 2024 (LDN)]]</f>
        <v>4471.3827499999998</v>
      </c>
    </row>
    <row r="5652" spans="1:10" x14ac:dyDescent="0.2">
      <c r="A5652">
        <f t="shared" si="177"/>
        <v>8</v>
      </c>
      <c r="B5652" t="s">
        <v>5650</v>
      </c>
      <c r="C5652" s="1">
        <v>30.896500000000003</v>
      </c>
      <c r="D5652" s="1">
        <v>61.599210266535053</v>
      </c>
      <c r="E5652" s="1">
        <v>209.60000000000002</v>
      </c>
      <c r="F5652" s="1">
        <f t="shared" si="178"/>
        <v>178.89728973346496</v>
      </c>
      <c r="G5652" s="34"/>
      <c r="H5652" s="1">
        <v>4499.3</v>
      </c>
      <c r="I5652" s="1">
        <f>IF(Tabel1[[#This Row],[Netto afname 2024 (LDN)]]-Tabel1[[#This Row],[Wind profiel]]&lt;0,0,Tabel1[[#This Row],[Netto afname 2024 (LDN)]]-Tabel1[[#This Row],[Wind profiel]])</f>
        <v>0</v>
      </c>
      <c r="J5652" s="1">
        <f>Tabel1[[#This Row],[Wind profiel]]-Tabel1[[#This Row],[Netto afname 2024 (LDN)]]</f>
        <v>4468.4035000000003</v>
      </c>
    </row>
    <row r="5653" spans="1:10" x14ac:dyDescent="0.2">
      <c r="A5653">
        <f t="shared" si="177"/>
        <v>8</v>
      </c>
      <c r="B5653" t="s">
        <v>5651</v>
      </c>
      <c r="C5653" s="1">
        <v>47.914900000000003</v>
      </c>
      <c r="D5653" s="1">
        <v>5.8736426456071076</v>
      </c>
      <c r="E5653" s="1">
        <v>141.51999999999998</v>
      </c>
      <c r="F5653" s="1">
        <f t="shared" si="178"/>
        <v>183.56125735439286</v>
      </c>
      <c r="G5653" s="34"/>
      <c r="H5653" s="1">
        <v>4500</v>
      </c>
      <c r="I5653" s="1">
        <f>IF(Tabel1[[#This Row],[Netto afname 2024 (LDN)]]-Tabel1[[#This Row],[Wind profiel]]&lt;0,0,Tabel1[[#This Row],[Netto afname 2024 (LDN)]]-Tabel1[[#This Row],[Wind profiel]])</f>
        <v>0</v>
      </c>
      <c r="J5653" s="1">
        <f>Tabel1[[#This Row],[Wind profiel]]-Tabel1[[#This Row],[Netto afname 2024 (LDN)]]</f>
        <v>4452.0851000000002</v>
      </c>
    </row>
    <row r="5654" spans="1:10" x14ac:dyDescent="0.2">
      <c r="A5654">
        <f t="shared" si="177"/>
        <v>8</v>
      </c>
      <c r="B5654" t="s">
        <v>5652</v>
      </c>
      <c r="C5654" s="1">
        <v>74.860699999999994</v>
      </c>
      <c r="D5654" s="1">
        <v>0.19743336623889438</v>
      </c>
      <c r="E5654" s="1">
        <v>135.28</v>
      </c>
      <c r="F5654" s="1">
        <f t="shared" si="178"/>
        <v>209.94326663376108</v>
      </c>
      <c r="G5654" s="34"/>
      <c r="H5654" s="1">
        <v>4500</v>
      </c>
      <c r="I5654" s="1">
        <f>IF(Tabel1[[#This Row],[Netto afname 2024 (LDN)]]-Tabel1[[#This Row],[Wind profiel]]&lt;0,0,Tabel1[[#This Row],[Netto afname 2024 (LDN)]]-Tabel1[[#This Row],[Wind profiel]])</f>
        <v>0</v>
      </c>
      <c r="J5654" s="1">
        <f>Tabel1[[#This Row],[Wind profiel]]-Tabel1[[#This Row],[Netto afname 2024 (LDN)]]</f>
        <v>4425.1392999999998</v>
      </c>
    </row>
    <row r="5655" spans="1:10" x14ac:dyDescent="0.2">
      <c r="A5655">
        <f t="shared" si="177"/>
        <v>8</v>
      </c>
      <c r="B5655" t="s">
        <v>5653</v>
      </c>
      <c r="C5655" s="1">
        <v>44.572000000000003</v>
      </c>
      <c r="D5655" s="1">
        <v>31.638696939782825</v>
      </c>
      <c r="E5655" s="1">
        <v>175.6</v>
      </c>
      <c r="F5655" s="1">
        <f t="shared" si="178"/>
        <v>188.53330306021718</v>
      </c>
      <c r="G5655" s="34"/>
      <c r="H5655" s="1">
        <v>4500</v>
      </c>
      <c r="I5655" s="1">
        <f>IF(Tabel1[[#This Row],[Netto afname 2024 (LDN)]]-Tabel1[[#This Row],[Wind profiel]]&lt;0,0,Tabel1[[#This Row],[Netto afname 2024 (LDN)]]-Tabel1[[#This Row],[Wind profiel]])</f>
        <v>0</v>
      </c>
      <c r="J5655" s="1">
        <f>Tabel1[[#This Row],[Wind profiel]]-Tabel1[[#This Row],[Netto afname 2024 (LDN)]]</f>
        <v>4455.4279999999999</v>
      </c>
    </row>
    <row r="5656" spans="1:10" x14ac:dyDescent="0.2">
      <c r="A5656">
        <f t="shared" si="177"/>
        <v>8</v>
      </c>
      <c r="B5656" t="s">
        <v>5654</v>
      </c>
      <c r="C5656" s="1">
        <v>64.224199999999996</v>
      </c>
      <c r="D5656" s="1">
        <v>66.831194471865743</v>
      </c>
      <c r="E5656" s="1">
        <v>200.48000000000002</v>
      </c>
      <c r="F5656" s="1">
        <f t="shared" si="178"/>
        <v>197.87300552813429</v>
      </c>
      <c r="G5656" s="34"/>
      <c r="H5656" s="1">
        <v>4500</v>
      </c>
      <c r="I5656" s="1">
        <f>IF(Tabel1[[#This Row],[Netto afname 2024 (LDN)]]-Tabel1[[#This Row],[Wind profiel]]&lt;0,0,Tabel1[[#This Row],[Netto afname 2024 (LDN)]]-Tabel1[[#This Row],[Wind profiel]])</f>
        <v>0</v>
      </c>
      <c r="J5656" s="1">
        <f>Tabel1[[#This Row],[Wind profiel]]-Tabel1[[#This Row],[Netto afname 2024 (LDN)]]</f>
        <v>4435.7758000000003</v>
      </c>
    </row>
    <row r="5657" spans="1:10" x14ac:dyDescent="0.2">
      <c r="A5657">
        <f t="shared" si="177"/>
        <v>8</v>
      </c>
      <c r="B5657" t="s">
        <v>5655</v>
      </c>
      <c r="C5657" s="1">
        <v>49.738299999999995</v>
      </c>
      <c r="D5657" s="1">
        <v>27.295162882527144</v>
      </c>
      <c r="E5657" s="1">
        <v>192.39999999999998</v>
      </c>
      <c r="F5657" s="1">
        <f t="shared" si="178"/>
        <v>214.84313711747282</v>
      </c>
      <c r="G5657" s="34"/>
      <c r="H5657" s="1">
        <v>4341.3</v>
      </c>
      <c r="I5657" s="1">
        <f>IF(Tabel1[[#This Row],[Netto afname 2024 (LDN)]]-Tabel1[[#This Row],[Wind profiel]]&lt;0,0,Tabel1[[#This Row],[Netto afname 2024 (LDN)]]-Tabel1[[#This Row],[Wind profiel]])</f>
        <v>0</v>
      </c>
      <c r="J5657" s="1">
        <f>Tabel1[[#This Row],[Wind profiel]]-Tabel1[[#This Row],[Netto afname 2024 (LDN)]]</f>
        <v>4291.5617000000002</v>
      </c>
    </row>
    <row r="5658" spans="1:10" x14ac:dyDescent="0.2">
      <c r="A5658">
        <f t="shared" si="177"/>
        <v>8</v>
      </c>
      <c r="B5658" t="s">
        <v>5656</v>
      </c>
      <c r="C5658" s="1">
        <v>11.497549999999999</v>
      </c>
      <c r="D5658" s="1">
        <v>90.769990128331685</v>
      </c>
      <c r="E5658" s="1">
        <v>266.88</v>
      </c>
      <c r="F5658" s="1">
        <f t="shared" si="178"/>
        <v>187.60755987166829</v>
      </c>
      <c r="G5658" s="34"/>
      <c r="H5658" s="1">
        <v>3266.4</v>
      </c>
      <c r="I5658" s="1">
        <f>IF(Tabel1[[#This Row],[Netto afname 2024 (LDN)]]-Tabel1[[#This Row],[Wind profiel]]&lt;0,0,Tabel1[[#This Row],[Netto afname 2024 (LDN)]]-Tabel1[[#This Row],[Wind profiel]])</f>
        <v>0</v>
      </c>
      <c r="J5658" s="1">
        <f>Tabel1[[#This Row],[Wind profiel]]-Tabel1[[#This Row],[Netto afname 2024 (LDN)]]</f>
        <v>3254.90245</v>
      </c>
    </row>
    <row r="5659" spans="1:10" x14ac:dyDescent="0.2">
      <c r="A5659">
        <f t="shared" si="177"/>
        <v>8</v>
      </c>
      <c r="B5659" t="s">
        <v>5657</v>
      </c>
      <c r="C5659" s="1">
        <v>28.009450000000001</v>
      </c>
      <c r="D5659" s="1">
        <v>16.238894373149062</v>
      </c>
      <c r="E5659" s="1">
        <v>192.64</v>
      </c>
      <c r="F5659" s="1">
        <f t="shared" si="178"/>
        <v>204.41055562685094</v>
      </c>
      <c r="G5659" s="34"/>
      <c r="H5659" s="1">
        <v>2781.1</v>
      </c>
      <c r="I5659" s="1">
        <f>IF(Tabel1[[#This Row],[Netto afname 2024 (LDN)]]-Tabel1[[#This Row],[Wind profiel]]&lt;0,0,Tabel1[[#This Row],[Netto afname 2024 (LDN)]]-Tabel1[[#This Row],[Wind profiel]])</f>
        <v>0</v>
      </c>
      <c r="J5659" s="1">
        <f>Tabel1[[#This Row],[Wind profiel]]-Tabel1[[#This Row],[Netto afname 2024 (LDN)]]</f>
        <v>2753.0905499999999</v>
      </c>
    </row>
    <row r="5660" spans="1:10" x14ac:dyDescent="0.2">
      <c r="A5660">
        <f t="shared" si="177"/>
        <v>8</v>
      </c>
      <c r="B5660" t="s">
        <v>5658</v>
      </c>
      <c r="C5660" s="1">
        <v>67.617750000000001</v>
      </c>
      <c r="D5660" s="1">
        <v>0</v>
      </c>
      <c r="E5660" s="1">
        <v>113.03999999999999</v>
      </c>
      <c r="F5660" s="1">
        <f t="shared" si="178"/>
        <v>180.65774999999999</v>
      </c>
      <c r="G5660" s="34"/>
      <c r="H5660" s="1">
        <v>1266.2</v>
      </c>
      <c r="I5660" s="1">
        <f>IF(Tabel1[[#This Row],[Netto afname 2024 (LDN)]]-Tabel1[[#This Row],[Wind profiel]]&lt;0,0,Tabel1[[#This Row],[Netto afname 2024 (LDN)]]-Tabel1[[#This Row],[Wind profiel]])</f>
        <v>0</v>
      </c>
      <c r="J5660" s="1">
        <f>Tabel1[[#This Row],[Wind profiel]]-Tabel1[[#This Row],[Netto afname 2024 (LDN)]]</f>
        <v>1198.5822499999999</v>
      </c>
    </row>
    <row r="5661" spans="1:10" x14ac:dyDescent="0.2">
      <c r="A5661">
        <f t="shared" si="177"/>
        <v>8</v>
      </c>
      <c r="B5661" t="s">
        <v>5659</v>
      </c>
      <c r="C5661" s="1">
        <v>142.73169999999999</v>
      </c>
      <c r="D5661" s="1">
        <v>0</v>
      </c>
      <c r="E5661" s="1">
        <v>45.839999999999996</v>
      </c>
      <c r="F5661" s="1">
        <f t="shared" si="178"/>
        <v>188.57169999999999</v>
      </c>
      <c r="G5661" s="34"/>
      <c r="H5661" s="1">
        <v>327.9</v>
      </c>
      <c r="I5661" s="1">
        <f>IF(Tabel1[[#This Row],[Netto afname 2024 (LDN)]]-Tabel1[[#This Row],[Wind profiel]]&lt;0,0,Tabel1[[#This Row],[Netto afname 2024 (LDN)]]-Tabel1[[#This Row],[Wind profiel]])</f>
        <v>0</v>
      </c>
      <c r="J5661" s="1">
        <f>Tabel1[[#This Row],[Wind profiel]]-Tabel1[[#This Row],[Netto afname 2024 (LDN)]]</f>
        <v>185.16829999999999</v>
      </c>
    </row>
    <row r="5662" spans="1:10" x14ac:dyDescent="0.2">
      <c r="A5662">
        <f t="shared" si="177"/>
        <v>8</v>
      </c>
      <c r="B5662" t="s">
        <v>5660</v>
      </c>
      <c r="C5662" s="1">
        <v>202.04284999999999</v>
      </c>
      <c r="D5662" s="1">
        <v>0</v>
      </c>
      <c r="E5662" s="1">
        <v>6</v>
      </c>
      <c r="F5662" s="1">
        <f t="shared" si="178"/>
        <v>208.04284999999999</v>
      </c>
      <c r="G5662" s="34"/>
      <c r="H5662" s="1">
        <v>27</v>
      </c>
      <c r="I5662" s="1">
        <f>IF(Tabel1[[#This Row],[Netto afname 2024 (LDN)]]-Tabel1[[#This Row],[Wind profiel]]&lt;0,0,Tabel1[[#This Row],[Netto afname 2024 (LDN)]]-Tabel1[[#This Row],[Wind profiel]])</f>
        <v>175.04284999999999</v>
      </c>
      <c r="J5662" s="1">
        <f>Tabel1[[#This Row],[Wind profiel]]-Tabel1[[#This Row],[Netto afname 2024 (LDN)]]</f>
        <v>-175.04284999999999</v>
      </c>
    </row>
    <row r="5663" spans="1:10" x14ac:dyDescent="0.2">
      <c r="A5663">
        <f t="shared" si="177"/>
        <v>8</v>
      </c>
      <c r="B5663" t="s">
        <v>5661</v>
      </c>
      <c r="C5663" s="1">
        <v>194.79990000000001</v>
      </c>
      <c r="D5663" s="1">
        <v>0</v>
      </c>
      <c r="E5663" s="1">
        <v>0</v>
      </c>
      <c r="F5663" s="1">
        <f t="shared" si="178"/>
        <v>194.79990000000001</v>
      </c>
      <c r="G5663" s="34"/>
      <c r="H5663" s="1">
        <v>0</v>
      </c>
      <c r="I5663" s="1">
        <f>IF(Tabel1[[#This Row],[Netto afname 2024 (LDN)]]-Tabel1[[#This Row],[Wind profiel]]&lt;0,0,Tabel1[[#This Row],[Netto afname 2024 (LDN)]]-Tabel1[[#This Row],[Wind profiel]])</f>
        <v>194.79990000000001</v>
      </c>
      <c r="J5663" s="1">
        <f>Tabel1[[#This Row],[Wind profiel]]-Tabel1[[#This Row],[Netto afname 2024 (LDN)]]</f>
        <v>-194.79990000000001</v>
      </c>
    </row>
    <row r="5664" spans="1:10" x14ac:dyDescent="0.2">
      <c r="A5664">
        <f t="shared" si="177"/>
        <v>8</v>
      </c>
      <c r="B5664" t="s">
        <v>5662</v>
      </c>
      <c r="C5664" s="1">
        <v>197.28174999999999</v>
      </c>
      <c r="D5664" s="1">
        <v>0</v>
      </c>
      <c r="E5664" s="1">
        <v>0</v>
      </c>
      <c r="F5664" s="1">
        <f t="shared" si="178"/>
        <v>197.28174999999999</v>
      </c>
      <c r="G5664" s="34"/>
      <c r="H5664" s="1">
        <v>0</v>
      </c>
      <c r="I5664" s="1">
        <f>IF(Tabel1[[#This Row],[Netto afname 2024 (LDN)]]-Tabel1[[#This Row],[Wind profiel]]&lt;0,0,Tabel1[[#This Row],[Netto afname 2024 (LDN)]]-Tabel1[[#This Row],[Wind profiel]])</f>
        <v>197.28174999999999</v>
      </c>
      <c r="J5664" s="1">
        <f>Tabel1[[#This Row],[Wind profiel]]-Tabel1[[#This Row],[Netto afname 2024 (LDN)]]</f>
        <v>-197.28174999999999</v>
      </c>
    </row>
    <row r="5665" spans="1:10" x14ac:dyDescent="0.2">
      <c r="A5665">
        <f t="shared" si="177"/>
        <v>8</v>
      </c>
      <c r="B5665" t="s">
        <v>5663</v>
      </c>
      <c r="C5665" s="1">
        <v>202.19480000000001</v>
      </c>
      <c r="D5665" s="1">
        <v>0</v>
      </c>
      <c r="E5665" s="1">
        <v>0</v>
      </c>
      <c r="F5665" s="1">
        <f t="shared" si="178"/>
        <v>202.19480000000001</v>
      </c>
      <c r="G5665" s="34"/>
      <c r="H5665" s="1">
        <v>69.900000000000006</v>
      </c>
      <c r="I5665" s="1">
        <f>IF(Tabel1[[#This Row],[Netto afname 2024 (LDN)]]-Tabel1[[#This Row],[Wind profiel]]&lt;0,0,Tabel1[[#This Row],[Netto afname 2024 (LDN)]]-Tabel1[[#This Row],[Wind profiel]])</f>
        <v>132.29480000000001</v>
      </c>
      <c r="J5665" s="1">
        <f>Tabel1[[#This Row],[Wind profiel]]-Tabel1[[#This Row],[Netto afname 2024 (LDN)]]</f>
        <v>-132.29480000000001</v>
      </c>
    </row>
    <row r="5666" spans="1:10" x14ac:dyDescent="0.2">
      <c r="A5666">
        <f t="shared" si="177"/>
        <v>8</v>
      </c>
      <c r="B5666" t="s">
        <v>5664</v>
      </c>
      <c r="C5666" s="1">
        <v>181.17505</v>
      </c>
      <c r="D5666" s="1">
        <v>0</v>
      </c>
      <c r="E5666" s="1">
        <v>0</v>
      </c>
      <c r="F5666" s="1">
        <f t="shared" si="178"/>
        <v>181.17505</v>
      </c>
      <c r="G5666" s="34"/>
      <c r="H5666" s="1">
        <v>484.9</v>
      </c>
      <c r="I5666" s="1">
        <f>IF(Tabel1[[#This Row],[Netto afname 2024 (LDN)]]-Tabel1[[#This Row],[Wind profiel]]&lt;0,0,Tabel1[[#This Row],[Netto afname 2024 (LDN)]]-Tabel1[[#This Row],[Wind profiel]])</f>
        <v>0</v>
      </c>
      <c r="J5666" s="1">
        <f>Tabel1[[#This Row],[Wind profiel]]-Tabel1[[#This Row],[Netto afname 2024 (LDN)]]</f>
        <v>303.72494999999998</v>
      </c>
    </row>
    <row r="5667" spans="1:10" x14ac:dyDescent="0.2">
      <c r="A5667">
        <f t="shared" si="177"/>
        <v>8</v>
      </c>
      <c r="B5667" t="s">
        <v>5665</v>
      </c>
      <c r="C5667" s="1">
        <v>180.46595000000002</v>
      </c>
      <c r="D5667" s="1">
        <v>0</v>
      </c>
      <c r="E5667" s="1">
        <v>0</v>
      </c>
      <c r="F5667" s="1">
        <f t="shared" si="178"/>
        <v>180.46595000000002</v>
      </c>
      <c r="G5667" s="34"/>
      <c r="H5667" s="1">
        <v>670.7</v>
      </c>
      <c r="I5667" s="1">
        <f>IF(Tabel1[[#This Row],[Netto afname 2024 (LDN)]]-Tabel1[[#This Row],[Wind profiel]]&lt;0,0,Tabel1[[#This Row],[Netto afname 2024 (LDN)]]-Tabel1[[#This Row],[Wind profiel]])</f>
        <v>0</v>
      </c>
      <c r="J5667" s="1">
        <f>Tabel1[[#This Row],[Wind profiel]]-Tabel1[[#This Row],[Netto afname 2024 (LDN)]]</f>
        <v>490.23405000000002</v>
      </c>
    </row>
    <row r="5668" spans="1:10" x14ac:dyDescent="0.2">
      <c r="A5668">
        <f t="shared" si="177"/>
        <v>8</v>
      </c>
      <c r="B5668" t="s">
        <v>5666</v>
      </c>
      <c r="C5668" s="1">
        <v>173.93210000000002</v>
      </c>
      <c r="D5668" s="1">
        <v>0</v>
      </c>
      <c r="E5668" s="1">
        <v>0</v>
      </c>
      <c r="F5668" s="1">
        <f t="shared" si="178"/>
        <v>173.93210000000002</v>
      </c>
      <c r="G5668" s="34"/>
      <c r="H5668" s="1">
        <v>1413.3</v>
      </c>
      <c r="I5668" s="1">
        <f>IF(Tabel1[[#This Row],[Netto afname 2024 (LDN)]]-Tabel1[[#This Row],[Wind profiel]]&lt;0,0,Tabel1[[#This Row],[Netto afname 2024 (LDN)]]-Tabel1[[#This Row],[Wind profiel]])</f>
        <v>0</v>
      </c>
      <c r="J5668" s="1">
        <f>Tabel1[[#This Row],[Wind profiel]]-Tabel1[[#This Row],[Netto afname 2024 (LDN)]]</f>
        <v>1239.3679</v>
      </c>
    </row>
    <row r="5669" spans="1:10" x14ac:dyDescent="0.2">
      <c r="A5669">
        <f t="shared" si="177"/>
        <v>8</v>
      </c>
      <c r="B5669" t="s">
        <v>5667</v>
      </c>
      <c r="C5669" s="1">
        <v>164.5112</v>
      </c>
      <c r="D5669" s="1">
        <v>0</v>
      </c>
      <c r="E5669" s="1">
        <v>0</v>
      </c>
      <c r="F5669" s="1">
        <f t="shared" si="178"/>
        <v>164.5112</v>
      </c>
      <c r="G5669" s="34"/>
      <c r="H5669" s="1">
        <v>2118.6</v>
      </c>
      <c r="I5669" s="1">
        <f>IF(Tabel1[[#This Row],[Netto afname 2024 (LDN)]]-Tabel1[[#This Row],[Wind profiel]]&lt;0,0,Tabel1[[#This Row],[Netto afname 2024 (LDN)]]-Tabel1[[#This Row],[Wind profiel]])</f>
        <v>0</v>
      </c>
      <c r="J5669" s="1">
        <f>Tabel1[[#This Row],[Wind profiel]]-Tabel1[[#This Row],[Netto afname 2024 (LDN)]]</f>
        <v>1954.0888</v>
      </c>
    </row>
    <row r="5670" spans="1:10" x14ac:dyDescent="0.2">
      <c r="A5670">
        <f t="shared" si="177"/>
        <v>8</v>
      </c>
      <c r="B5670" t="s">
        <v>5668</v>
      </c>
      <c r="C5670" s="1">
        <v>163.24494999999999</v>
      </c>
      <c r="D5670" s="1">
        <v>0</v>
      </c>
      <c r="E5670" s="1">
        <v>0</v>
      </c>
      <c r="F5670" s="1">
        <f t="shared" si="178"/>
        <v>163.24494999999999</v>
      </c>
      <c r="G5670" s="34"/>
      <c r="H5670" s="1">
        <v>2057.4</v>
      </c>
      <c r="I5670" s="1">
        <f>IF(Tabel1[[#This Row],[Netto afname 2024 (LDN)]]-Tabel1[[#This Row],[Wind profiel]]&lt;0,0,Tabel1[[#This Row],[Netto afname 2024 (LDN)]]-Tabel1[[#This Row],[Wind profiel]])</f>
        <v>0</v>
      </c>
      <c r="J5670" s="1">
        <f>Tabel1[[#This Row],[Wind profiel]]-Tabel1[[#This Row],[Netto afname 2024 (LDN)]]</f>
        <v>1894.1550500000001</v>
      </c>
    </row>
    <row r="5671" spans="1:10" x14ac:dyDescent="0.2">
      <c r="A5671">
        <f t="shared" si="177"/>
        <v>8</v>
      </c>
      <c r="B5671" t="s">
        <v>5669</v>
      </c>
      <c r="C5671" s="1">
        <v>157.36955</v>
      </c>
      <c r="D5671" s="1">
        <v>0</v>
      </c>
      <c r="E5671" s="1">
        <v>0</v>
      </c>
      <c r="F5671" s="1">
        <f t="shared" si="178"/>
        <v>157.36955</v>
      </c>
      <c r="G5671" s="34"/>
      <c r="H5671" s="1">
        <v>1811.3</v>
      </c>
      <c r="I5671" s="1">
        <f>IF(Tabel1[[#This Row],[Netto afname 2024 (LDN)]]-Tabel1[[#This Row],[Wind profiel]]&lt;0,0,Tabel1[[#This Row],[Netto afname 2024 (LDN)]]-Tabel1[[#This Row],[Wind profiel]])</f>
        <v>0</v>
      </c>
      <c r="J5671" s="1">
        <f>Tabel1[[#This Row],[Wind profiel]]-Tabel1[[#This Row],[Netto afname 2024 (LDN)]]</f>
        <v>1653.9304499999998</v>
      </c>
    </row>
    <row r="5672" spans="1:10" x14ac:dyDescent="0.2">
      <c r="A5672">
        <f t="shared" si="177"/>
        <v>8</v>
      </c>
      <c r="B5672" t="s">
        <v>5670</v>
      </c>
      <c r="C5672" s="1">
        <v>155.74875</v>
      </c>
      <c r="D5672" s="1">
        <v>0</v>
      </c>
      <c r="E5672" s="1">
        <v>0.64</v>
      </c>
      <c r="F5672" s="1">
        <f t="shared" si="178"/>
        <v>156.38874999999999</v>
      </c>
      <c r="G5672" s="34"/>
      <c r="H5672" s="1">
        <v>1863.7</v>
      </c>
      <c r="I5672" s="1">
        <f>IF(Tabel1[[#This Row],[Netto afname 2024 (LDN)]]-Tabel1[[#This Row],[Wind profiel]]&lt;0,0,Tabel1[[#This Row],[Netto afname 2024 (LDN)]]-Tabel1[[#This Row],[Wind profiel]])</f>
        <v>0</v>
      </c>
      <c r="J5672" s="1">
        <f>Tabel1[[#This Row],[Wind profiel]]-Tabel1[[#This Row],[Netto afname 2024 (LDN)]]</f>
        <v>1707.9512500000001</v>
      </c>
    </row>
    <row r="5673" spans="1:10" x14ac:dyDescent="0.2">
      <c r="A5673">
        <f t="shared" si="177"/>
        <v>8</v>
      </c>
      <c r="B5673" t="s">
        <v>5671</v>
      </c>
      <c r="C5673" s="1">
        <v>134.57704999999999</v>
      </c>
      <c r="D5673" s="1">
        <v>0</v>
      </c>
      <c r="E5673" s="1">
        <v>16.8</v>
      </c>
      <c r="F5673" s="1">
        <f t="shared" si="178"/>
        <v>151.37705</v>
      </c>
      <c r="G5673" s="34"/>
      <c r="H5673" s="1">
        <v>1283.3</v>
      </c>
      <c r="I5673" s="1">
        <f>IF(Tabel1[[#This Row],[Netto afname 2024 (LDN)]]-Tabel1[[#This Row],[Wind profiel]]&lt;0,0,Tabel1[[#This Row],[Netto afname 2024 (LDN)]]-Tabel1[[#This Row],[Wind profiel]])</f>
        <v>0</v>
      </c>
      <c r="J5673" s="1">
        <f>Tabel1[[#This Row],[Wind profiel]]-Tabel1[[#This Row],[Netto afname 2024 (LDN)]]</f>
        <v>1148.7229499999999</v>
      </c>
    </row>
    <row r="5674" spans="1:10" x14ac:dyDescent="0.2">
      <c r="A5674">
        <f t="shared" si="177"/>
        <v>8</v>
      </c>
      <c r="B5674" t="s">
        <v>5672</v>
      </c>
      <c r="C5674" s="1">
        <v>119.98984999999999</v>
      </c>
      <c r="D5674" s="1">
        <v>0</v>
      </c>
      <c r="E5674" s="1">
        <v>35.36</v>
      </c>
      <c r="F5674" s="1">
        <f t="shared" si="178"/>
        <v>155.34985</v>
      </c>
      <c r="G5674" s="34"/>
      <c r="H5674" s="1">
        <v>881.4</v>
      </c>
      <c r="I5674" s="1">
        <f>IF(Tabel1[[#This Row],[Netto afname 2024 (LDN)]]-Tabel1[[#This Row],[Wind profiel]]&lt;0,0,Tabel1[[#This Row],[Netto afname 2024 (LDN)]]-Tabel1[[#This Row],[Wind profiel]])</f>
        <v>0</v>
      </c>
      <c r="J5674" s="1">
        <f>Tabel1[[#This Row],[Wind profiel]]-Tabel1[[#This Row],[Netto afname 2024 (LDN)]]</f>
        <v>761.41014999999993</v>
      </c>
    </row>
    <row r="5675" spans="1:10" x14ac:dyDescent="0.2">
      <c r="A5675">
        <f t="shared" si="177"/>
        <v>8</v>
      </c>
      <c r="B5675" t="s">
        <v>5673</v>
      </c>
      <c r="C5675" s="1">
        <v>129.30945</v>
      </c>
      <c r="D5675" s="1">
        <v>0</v>
      </c>
      <c r="E5675" s="1">
        <v>28.8</v>
      </c>
      <c r="F5675" s="1">
        <f t="shared" si="178"/>
        <v>158.10945000000001</v>
      </c>
      <c r="G5675" s="34"/>
      <c r="H5675" s="1">
        <v>1189.4000000000001</v>
      </c>
      <c r="I5675" s="1">
        <f>IF(Tabel1[[#This Row],[Netto afname 2024 (LDN)]]-Tabel1[[#This Row],[Wind profiel]]&lt;0,0,Tabel1[[#This Row],[Netto afname 2024 (LDN)]]-Tabel1[[#This Row],[Wind profiel]])</f>
        <v>0</v>
      </c>
      <c r="J5675" s="1">
        <f>Tabel1[[#This Row],[Wind profiel]]-Tabel1[[#This Row],[Netto afname 2024 (LDN)]]</f>
        <v>1060.0905500000001</v>
      </c>
    </row>
    <row r="5676" spans="1:10" x14ac:dyDescent="0.2">
      <c r="A5676">
        <f t="shared" si="177"/>
        <v>8</v>
      </c>
      <c r="B5676" t="s">
        <v>5674</v>
      </c>
      <c r="C5676" s="1">
        <v>37.582299999999996</v>
      </c>
      <c r="D5676" s="1">
        <v>7.2556762092793683</v>
      </c>
      <c r="E5676" s="1">
        <v>139.36000000000001</v>
      </c>
      <c r="F5676" s="1">
        <f t="shared" si="178"/>
        <v>169.68662379072066</v>
      </c>
      <c r="G5676" s="34"/>
      <c r="H5676" s="1">
        <v>2147</v>
      </c>
      <c r="I5676" s="1">
        <f>IF(Tabel1[[#This Row],[Netto afname 2024 (LDN)]]-Tabel1[[#This Row],[Wind profiel]]&lt;0,0,Tabel1[[#This Row],[Netto afname 2024 (LDN)]]-Tabel1[[#This Row],[Wind profiel]])</f>
        <v>0</v>
      </c>
      <c r="J5676" s="1">
        <f>Tabel1[[#This Row],[Wind profiel]]-Tabel1[[#This Row],[Netto afname 2024 (LDN)]]</f>
        <v>2109.4177</v>
      </c>
    </row>
    <row r="5677" spans="1:10" x14ac:dyDescent="0.2">
      <c r="A5677">
        <f t="shared" si="177"/>
        <v>8</v>
      </c>
      <c r="B5677" t="s">
        <v>5675</v>
      </c>
      <c r="C5677" s="1">
        <v>1.06365</v>
      </c>
      <c r="D5677" s="1">
        <v>87.166831194471854</v>
      </c>
      <c r="E5677" s="1">
        <v>267.59999999999997</v>
      </c>
      <c r="F5677" s="1">
        <f t="shared" si="178"/>
        <v>181.49681880552811</v>
      </c>
      <c r="G5677" s="34"/>
      <c r="H5677" s="1">
        <v>4068.5</v>
      </c>
      <c r="I5677" s="1">
        <f>IF(Tabel1[[#This Row],[Netto afname 2024 (LDN)]]-Tabel1[[#This Row],[Wind profiel]]&lt;0,0,Tabel1[[#This Row],[Netto afname 2024 (LDN)]]-Tabel1[[#This Row],[Wind profiel]])</f>
        <v>0</v>
      </c>
      <c r="J5677" s="1">
        <f>Tabel1[[#This Row],[Wind profiel]]-Tabel1[[#This Row],[Netto afname 2024 (LDN)]]</f>
        <v>4067.4363499999999</v>
      </c>
    </row>
    <row r="5678" spans="1:10" x14ac:dyDescent="0.2">
      <c r="A5678">
        <f t="shared" si="177"/>
        <v>8</v>
      </c>
      <c r="B5678" t="s">
        <v>5676</v>
      </c>
      <c r="C5678" s="1">
        <v>71.011299999999991</v>
      </c>
      <c r="D5678" s="1">
        <v>11.204343534057255</v>
      </c>
      <c r="E5678" s="1">
        <v>130</v>
      </c>
      <c r="F5678" s="1">
        <f t="shared" si="178"/>
        <v>189.80695646594276</v>
      </c>
      <c r="G5678" s="34"/>
      <c r="H5678" s="1">
        <v>3152.6</v>
      </c>
      <c r="I5678" s="1">
        <f>IF(Tabel1[[#This Row],[Netto afname 2024 (LDN)]]-Tabel1[[#This Row],[Wind profiel]]&lt;0,0,Tabel1[[#This Row],[Netto afname 2024 (LDN)]]-Tabel1[[#This Row],[Wind profiel]])</f>
        <v>0</v>
      </c>
      <c r="J5678" s="1">
        <f>Tabel1[[#This Row],[Wind profiel]]-Tabel1[[#This Row],[Netto afname 2024 (LDN)]]</f>
        <v>3081.5886999999998</v>
      </c>
    </row>
    <row r="5679" spans="1:10" x14ac:dyDescent="0.2">
      <c r="A5679">
        <f t="shared" si="177"/>
        <v>8</v>
      </c>
      <c r="B5679" t="s">
        <v>5677</v>
      </c>
      <c r="C5679" s="1">
        <v>8.002699999999999</v>
      </c>
      <c r="D5679" s="1">
        <v>84.205330700888453</v>
      </c>
      <c r="E5679" s="1">
        <v>277.84000000000003</v>
      </c>
      <c r="F5679" s="1">
        <f t="shared" si="178"/>
        <v>201.63736929911158</v>
      </c>
      <c r="G5679" s="34"/>
      <c r="H5679" s="1">
        <v>3084.7</v>
      </c>
      <c r="I5679" s="1">
        <f>IF(Tabel1[[#This Row],[Netto afname 2024 (LDN)]]-Tabel1[[#This Row],[Wind profiel]]&lt;0,0,Tabel1[[#This Row],[Netto afname 2024 (LDN)]]-Tabel1[[#This Row],[Wind profiel]])</f>
        <v>0</v>
      </c>
      <c r="J5679" s="1">
        <f>Tabel1[[#This Row],[Wind profiel]]-Tabel1[[#This Row],[Netto afname 2024 (LDN)]]</f>
        <v>3076.6972999999998</v>
      </c>
    </row>
    <row r="5680" spans="1:10" x14ac:dyDescent="0.2">
      <c r="A5680">
        <f t="shared" si="177"/>
        <v>8</v>
      </c>
      <c r="B5680" t="s">
        <v>5678</v>
      </c>
      <c r="C5680" s="1">
        <v>1.7727499999999998</v>
      </c>
      <c r="D5680" s="1">
        <v>151.08588351431393</v>
      </c>
      <c r="E5680" s="1">
        <v>351.76</v>
      </c>
      <c r="F5680" s="1">
        <f t="shared" si="178"/>
        <v>202.44686648568603</v>
      </c>
      <c r="G5680" s="34"/>
      <c r="H5680" s="1">
        <v>2757</v>
      </c>
      <c r="I5680" s="1">
        <f>IF(Tabel1[[#This Row],[Netto afname 2024 (LDN)]]-Tabel1[[#This Row],[Wind profiel]]&lt;0,0,Tabel1[[#This Row],[Netto afname 2024 (LDN)]]-Tabel1[[#This Row],[Wind profiel]])</f>
        <v>0</v>
      </c>
      <c r="J5680" s="1">
        <f>Tabel1[[#This Row],[Wind profiel]]-Tabel1[[#This Row],[Netto afname 2024 (LDN)]]</f>
        <v>2755.2272499999999</v>
      </c>
    </row>
    <row r="5681" spans="1:10" x14ac:dyDescent="0.2">
      <c r="A5681">
        <f t="shared" si="177"/>
        <v>8</v>
      </c>
      <c r="B5681" t="s">
        <v>5679</v>
      </c>
      <c r="C5681" s="1">
        <v>12.40925</v>
      </c>
      <c r="D5681" s="1">
        <v>87.660414610069097</v>
      </c>
      <c r="E5681" s="1">
        <v>279.92</v>
      </c>
      <c r="F5681" s="1">
        <f t="shared" si="178"/>
        <v>204.6688353899309</v>
      </c>
      <c r="G5681" s="34"/>
      <c r="H5681" s="1">
        <v>4289.5</v>
      </c>
      <c r="I5681" s="1">
        <f>IF(Tabel1[[#This Row],[Netto afname 2024 (LDN)]]-Tabel1[[#This Row],[Wind profiel]]&lt;0,0,Tabel1[[#This Row],[Netto afname 2024 (LDN)]]-Tabel1[[#This Row],[Wind profiel]])</f>
        <v>0</v>
      </c>
      <c r="J5681" s="1">
        <f>Tabel1[[#This Row],[Wind profiel]]-Tabel1[[#This Row],[Netto afname 2024 (LDN)]]</f>
        <v>4277.0907500000003</v>
      </c>
    </row>
    <row r="5682" spans="1:10" x14ac:dyDescent="0.2">
      <c r="A5682">
        <f t="shared" si="177"/>
        <v>8</v>
      </c>
      <c r="B5682" t="s">
        <v>5680</v>
      </c>
      <c r="C5682" s="1">
        <v>6.3818999999999999</v>
      </c>
      <c r="D5682" s="1">
        <v>75.123395853899311</v>
      </c>
      <c r="E5682" s="1">
        <v>262.32</v>
      </c>
      <c r="F5682" s="1">
        <f t="shared" si="178"/>
        <v>193.57850414610067</v>
      </c>
      <c r="G5682" s="34"/>
      <c r="H5682" s="1">
        <v>4033.8</v>
      </c>
      <c r="I5682" s="1">
        <f>IF(Tabel1[[#This Row],[Netto afname 2024 (LDN)]]-Tabel1[[#This Row],[Wind profiel]]&lt;0,0,Tabel1[[#This Row],[Netto afname 2024 (LDN)]]-Tabel1[[#This Row],[Wind profiel]])</f>
        <v>0</v>
      </c>
      <c r="J5682" s="1">
        <f>Tabel1[[#This Row],[Wind profiel]]-Tabel1[[#This Row],[Netto afname 2024 (LDN)]]</f>
        <v>4027.4181000000003</v>
      </c>
    </row>
    <row r="5683" spans="1:10" x14ac:dyDescent="0.2">
      <c r="A5683">
        <f t="shared" si="177"/>
        <v>8</v>
      </c>
      <c r="B5683" t="s">
        <v>5681</v>
      </c>
      <c r="C5683" s="1">
        <v>48.826599999999999</v>
      </c>
      <c r="D5683" s="1">
        <v>19.595261599210268</v>
      </c>
      <c r="E5683" s="1">
        <v>166.64000000000001</v>
      </c>
      <c r="F5683" s="1">
        <f t="shared" si="178"/>
        <v>195.87133840078977</v>
      </c>
      <c r="G5683" s="34"/>
      <c r="H5683" s="1">
        <v>3253.9</v>
      </c>
      <c r="I5683" s="1">
        <f>IF(Tabel1[[#This Row],[Netto afname 2024 (LDN)]]-Tabel1[[#This Row],[Wind profiel]]&lt;0,0,Tabel1[[#This Row],[Netto afname 2024 (LDN)]]-Tabel1[[#This Row],[Wind profiel]])</f>
        <v>0</v>
      </c>
      <c r="J5683" s="1">
        <f>Tabel1[[#This Row],[Wind profiel]]-Tabel1[[#This Row],[Netto afname 2024 (LDN)]]</f>
        <v>3205.0734000000002</v>
      </c>
    </row>
    <row r="5684" spans="1:10" x14ac:dyDescent="0.2">
      <c r="A5684">
        <f t="shared" si="177"/>
        <v>8</v>
      </c>
      <c r="B5684" t="s">
        <v>5682</v>
      </c>
      <c r="C5684" s="1">
        <v>208.62734999999998</v>
      </c>
      <c r="D5684" s="1">
        <v>0</v>
      </c>
      <c r="E5684" s="1">
        <v>13.6</v>
      </c>
      <c r="F5684" s="1">
        <f t="shared" si="178"/>
        <v>222.22734999999997</v>
      </c>
      <c r="G5684" s="34"/>
      <c r="H5684" s="1">
        <v>2992.5</v>
      </c>
      <c r="I5684" s="1">
        <f>IF(Tabel1[[#This Row],[Netto afname 2024 (LDN)]]-Tabel1[[#This Row],[Wind profiel]]&lt;0,0,Tabel1[[#This Row],[Netto afname 2024 (LDN)]]-Tabel1[[#This Row],[Wind profiel]])</f>
        <v>0</v>
      </c>
      <c r="J5684" s="1">
        <f>Tabel1[[#This Row],[Wind profiel]]-Tabel1[[#This Row],[Netto afname 2024 (LDN)]]</f>
        <v>2783.8726500000002</v>
      </c>
    </row>
    <row r="5685" spans="1:10" x14ac:dyDescent="0.2">
      <c r="A5685">
        <f t="shared" si="177"/>
        <v>8</v>
      </c>
      <c r="B5685" t="s">
        <v>5683</v>
      </c>
      <c r="C5685" s="1">
        <v>295.18819999999999</v>
      </c>
      <c r="D5685" s="1">
        <v>0</v>
      </c>
      <c r="E5685" s="1">
        <v>18</v>
      </c>
      <c r="F5685" s="1">
        <f t="shared" si="178"/>
        <v>313.18819999999999</v>
      </c>
      <c r="G5685" s="34"/>
      <c r="H5685" s="1">
        <v>1257.7</v>
      </c>
      <c r="I5685" s="1">
        <f>IF(Tabel1[[#This Row],[Netto afname 2024 (LDN)]]-Tabel1[[#This Row],[Wind profiel]]&lt;0,0,Tabel1[[#This Row],[Netto afname 2024 (LDN)]]-Tabel1[[#This Row],[Wind profiel]])</f>
        <v>0</v>
      </c>
      <c r="J5685" s="1">
        <f>Tabel1[[#This Row],[Wind profiel]]-Tabel1[[#This Row],[Netto afname 2024 (LDN)]]</f>
        <v>962.51179999999999</v>
      </c>
    </row>
    <row r="5686" spans="1:10" x14ac:dyDescent="0.2">
      <c r="A5686">
        <f t="shared" si="177"/>
        <v>8</v>
      </c>
      <c r="B5686" t="s">
        <v>5684</v>
      </c>
      <c r="C5686" s="1">
        <v>308.66109999999998</v>
      </c>
      <c r="D5686" s="1">
        <v>0</v>
      </c>
      <c r="E5686" s="1">
        <v>3.04</v>
      </c>
      <c r="F5686" s="1">
        <f t="shared" si="178"/>
        <v>311.7011</v>
      </c>
      <c r="G5686" s="34"/>
      <c r="H5686" s="1">
        <v>412.3</v>
      </c>
      <c r="I5686" s="1">
        <f>IF(Tabel1[[#This Row],[Netto afname 2024 (LDN)]]-Tabel1[[#This Row],[Wind profiel]]&lt;0,0,Tabel1[[#This Row],[Netto afname 2024 (LDN)]]-Tabel1[[#This Row],[Wind profiel]])</f>
        <v>0</v>
      </c>
      <c r="J5686" s="1">
        <f>Tabel1[[#This Row],[Wind profiel]]-Tabel1[[#This Row],[Netto afname 2024 (LDN)]]</f>
        <v>103.63890000000004</v>
      </c>
    </row>
    <row r="5687" spans="1:10" x14ac:dyDescent="0.2">
      <c r="A5687">
        <f t="shared" si="177"/>
        <v>8</v>
      </c>
      <c r="B5687" t="s">
        <v>5685</v>
      </c>
      <c r="C5687" s="1">
        <v>301.92464999999999</v>
      </c>
      <c r="D5687" s="1">
        <v>0</v>
      </c>
      <c r="E5687" s="1">
        <v>0</v>
      </c>
      <c r="F5687" s="1">
        <f t="shared" si="178"/>
        <v>301.92464999999999</v>
      </c>
      <c r="G5687" s="34"/>
      <c r="H5687" s="1">
        <v>2079.1999999999998</v>
      </c>
      <c r="I5687" s="1">
        <f>IF(Tabel1[[#This Row],[Netto afname 2024 (LDN)]]-Tabel1[[#This Row],[Wind profiel]]&lt;0,0,Tabel1[[#This Row],[Netto afname 2024 (LDN)]]-Tabel1[[#This Row],[Wind profiel]])</f>
        <v>0</v>
      </c>
      <c r="J5687" s="1">
        <f>Tabel1[[#This Row],[Wind profiel]]-Tabel1[[#This Row],[Netto afname 2024 (LDN)]]</f>
        <v>1777.2753499999999</v>
      </c>
    </row>
    <row r="5688" spans="1:10" x14ac:dyDescent="0.2">
      <c r="A5688">
        <f t="shared" si="177"/>
        <v>8</v>
      </c>
      <c r="B5688" t="s">
        <v>5686</v>
      </c>
      <c r="C5688" s="1">
        <v>254.00975</v>
      </c>
      <c r="D5688" s="1">
        <v>0</v>
      </c>
      <c r="E5688" s="1">
        <v>0</v>
      </c>
      <c r="F5688" s="1">
        <f t="shared" si="178"/>
        <v>254.00975</v>
      </c>
      <c r="G5688" s="34"/>
      <c r="H5688" s="1">
        <v>506.7</v>
      </c>
      <c r="I5688" s="1">
        <f>IF(Tabel1[[#This Row],[Netto afname 2024 (LDN)]]-Tabel1[[#This Row],[Wind profiel]]&lt;0,0,Tabel1[[#This Row],[Netto afname 2024 (LDN)]]-Tabel1[[#This Row],[Wind profiel]])</f>
        <v>0</v>
      </c>
      <c r="J5688" s="1">
        <f>Tabel1[[#This Row],[Wind profiel]]-Tabel1[[#This Row],[Netto afname 2024 (LDN)]]</f>
        <v>252.69024999999999</v>
      </c>
    </row>
    <row r="5689" spans="1:10" x14ac:dyDescent="0.2">
      <c r="A5689">
        <f t="shared" si="177"/>
        <v>8</v>
      </c>
      <c r="B5689" t="s">
        <v>5687</v>
      </c>
      <c r="C5689" s="1">
        <v>245.39924999999999</v>
      </c>
      <c r="D5689" s="1">
        <v>0</v>
      </c>
      <c r="E5689" s="1">
        <v>0</v>
      </c>
      <c r="F5689" s="1">
        <f t="shared" si="178"/>
        <v>245.39924999999999</v>
      </c>
      <c r="G5689" s="34"/>
      <c r="H5689" s="1">
        <v>125.2</v>
      </c>
      <c r="I5689" s="1">
        <f>IF(Tabel1[[#This Row],[Netto afname 2024 (LDN)]]-Tabel1[[#This Row],[Wind profiel]]&lt;0,0,Tabel1[[#This Row],[Netto afname 2024 (LDN)]]-Tabel1[[#This Row],[Wind profiel]])</f>
        <v>120.19924999999999</v>
      </c>
      <c r="J5689" s="1">
        <f>Tabel1[[#This Row],[Wind profiel]]-Tabel1[[#This Row],[Netto afname 2024 (LDN)]]</f>
        <v>-120.19924999999999</v>
      </c>
    </row>
    <row r="5690" spans="1:10" x14ac:dyDescent="0.2">
      <c r="A5690">
        <f t="shared" si="177"/>
        <v>8</v>
      </c>
      <c r="B5690" t="s">
        <v>5688</v>
      </c>
      <c r="C5690" s="1">
        <v>237.44719999999998</v>
      </c>
      <c r="D5690" s="1">
        <v>0</v>
      </c>
      <c r="E5690" s="1">
        <v>0</v>
      </c>
      <c r="F5690" s="1">
        <f t="shared" si="178"/>
        <v>237.44719999999998</v>
      </c>
      <c r="G5690" s="34"/>
      <c r="H5690" s="1">
        <v>2263</v>
      </c>
      <c r="I5690" s="1">
        <f>IF(Tabel1[[#This Row],[Netto afname 2024 (LDN)]]-Tabel1[[#This Row],[Wind profiel]]&lt;0,0,Tabel1[[#This Row],[Netto afname 2024 (LDN)]]-Tabel1[[#This Row],[Wind profiel]])</f>
        <v>0</v>
      </c>
      <c r="J5690" s="1">
        <f>Tabel1[[#This Row],[Wind profiel]]-Tabel1[[#This Row],[Netto afname 2024 (LDN)]]</f>
        <v>2025.5527999999999</v>
      </c>
    </row>
    <row r="5691" spans="1:10" x14ac:dyDescent="0.2">
      <c r="A5691">
        <f t="shared" si="177"/>
        <v>8</v>
      </c>
      <c r="B5691" t="s">
        <v>5689</v>
      </c>
      <c r="C5691" s="1">
        <v>237.64980000000003</v>
      </c>
      <c r="D5691" s="1">
        <v>0</v>
      </c>
      <c r="E5691" s="1">
        <v>0</v>
      </c>
      <c r="F5691" s="1">
        <f t="shared" si="178"/>
        <v>237.64980000000003</v>
      </c>
      <c r="G5691" s="34"/>
      <c r="H5691" s="1">
        <v>1311.5</v>
      </c>
      <c r="I5691" s="1">
        <f>IF(Tabel1[[#This Row],[Netto afname 2024 (LDN)]]-Tabel1[[#This Row],[Wind profiel]]&lt;0,0,Tabel1[[#This Row],[Netto afname 2024 (LDN)]]-Tabel1[[#This Row],[Wind profiel]])</f>
        <v>0</v>
      </c>
      <c r="J5691" s="1">
        <f>Tabel1[[#This Row],[Wind profiel]]-Tabel1[[#This Row],[Netto afname 2024 (LDN)]]</f>
        <v>1073.8501999999999</v>
      </c>
    </row>
    <row r="5692" spans="1:10" x14ac:dyDescent="0.2">
      <c r="A5692">
        <f t="shared" si="177"/>
        <v>8</v>
      </c>
      <c r="B5692" t="s">
        <v>5690</v>
      </c>
      <c r="C5692" s="1">
        <v>236.48484999999999</v>
      </c>
      <c r="D5692" s="1">
        <v>0</v>
      </c>
      <c r="E5692" s="1">
        <v>0</v>
      </c>
      <c r="F5692" s="1">
        <f t="shared" si="178"/>
        <v>236.48484999999999</v>
      </c>
      <c r="G5692" s="34"/>
      <c r="H5692" s="1">
        <v>1338.3</v>
      </c>
      <c r="I5692" s="1">
        <f>IF(Tabel1[[#This Row],[Netto afname 2024 (LDN)]]-Tabel1[[#This Row],[Wind profiel]]&lt;0,0,Tabel1[[#This Row],[Netto afname 2024 (LDN)]]-Tabel1[[#This Row],[Wind profiel]])</f>
        <v>0</v>
      </c>
      <c r="J5692" s="1">
        <f>Tabel1[[#This Row],[Wind profiel]]-Tabel1[[#This Row],[Netto afname 2024 (LDN)]]</f>
        <v>1101.8151499999999</v>
      </c>
    </row>
    <row r="5693" spans="1:10" x14ac:dyDescent="0.2">
      <c r="A5693">
        <f t="shared" si="177"/>
        <v>8</v>
      </c>
      <c r="B5693" t="s">
        <v>5691</v>
      </c>
      <c r="C5693" s="1">
        <v>234.30689999999998</v>
      </c>
      <c r="D5693" s="1">
        <v>0</v>
      </c>
      <c r="E5693" s="1">
        <v>0</v>
      </c>
      <c r="F5693" s="1">
        <f t="shared" si="178"/>
        <v>234.30689999999998</v>
      </c>
      <c r="G5693" s="34"/>
      <c r="H5693" s="1">
        <v>2889.4</v>
      </c>
      <c r="I5693" s="1">
        <f>IF(Tabel1[[#This Row],[Netto afname 2024 (LDN)]]-Tabel1[[#This Row],[Wind profiel]]&lt;0,0,Tabel1[[#This Row],[Netto afname 2024 (LDN)]]-Tabel1[[#This Row],[Wind profiel]])</f>
        <v>0</v>
      </c>
      <c r="J5693" s="1">
        <f>Tabel1[[#This Row],[Wind profiel]]-Tabel1[[#This Row],[Netto afname 2024 (LDN)]]</f>
        <v>2655.0931</v>
      </c>
    </row>
    <row r="5694" spans="1:10" x14ac:dyDescent="0.2">
      <c r="A5694">
        <f t="shared" si="177"/>
        <v>8</v>
      </c>
      <c r="B5694" t="s">
        <v>5692</v>
      </c>
      <c r="C5694" s="1">
        <v>230.40684999999999</v>
      </c>
      <c r="D5694" s="1">
        <v>0</v>
      </c>
      <c r="E5694" s="1">
        <v>0</v>
      </c>
      <c r="F5694" s="1">
        <f t="shared" si="178"/>
        <v>230.40684999999999</v>
      </c>
      <c r="G5694" s="34"/>
      <c r="H5694" s="1">
        <v>3843.4</v>
      </c>
      <c r="I5694" s="1">
        <f>IF(Tabel1[[#This Row],[Netto afname 2024 (LDN)]]-Tabel1[[#This Row],[Wind profiel]]&lt;0,0,Tabel1[[#This Row],[Netto afname 2024 (LDN)]]-Tabel1[[#This Row],[Wind profiel]])</f>
        <v>0</v>
      </c>
      <c r="J5694" s="1">
        <f>Tabel1[[#This Row],[Wind profiel]]-Tabel1[[#This Row],[Netto afname 2024 (LDN)]]</f>
        <v>3612.9931500000002</v>
      </c>
    </row>
    <row r="5695" spans="1:10" x14ac:dyDescent="0.2">
      <c r="A5695">
        <f t="shared" si="177"/>
        <v>8</v>
      </c>
      <c r="B5695" t="s">
        <v>5693</v>
      </c>
      <c r="C5695" s="1">
        <v>235.87705</v>
      </c>
      <c r="D5695" s="1">
        <v>0</v>
      </c>
      <c r="E5695" s="1">
        <v>0</v>
      </c>
      <c r="F5695" s="1">
        <f t="shared" si="178"/>
        <v>235.87705</v>
      </c>
      <c r="G5695" s="34"/>
      <c r="H5695" s="1">
        <v>2308.4</v>
      </c>
      <c r="I5695" s="1">
        <f>IF(Tabel1[[#This Row],[Netto afname 2024 (LDN)]]-Tabel1[[#This Row],[Wind profiel]]&lt;0,0,Tabel1[[#This Row],[Netto afname 2024 (LDN)]]-Tabel1[[#This Row],[Wind profiel]])</f>
        <v>0</v>
      </c>
      <c r="J5695" s="1">
        <f>Tabel1[[#This Row],[Wind profiel]]-Tabel1[[#This Row],[Netto afname 2024 (LDN)]]</f>
        <v>2072.52295</v>
      </c>
    </row>
    <row r="5696" spans="1:10" x14ac:dyDescent="0.2">
      <c r="A5696">
        <f t="shared" si="177"/>
        <v>8</v>
      </c>
      <c r="B5696" t="s">
        <v>5694</v>
      </c>
      <c r="C5696" s="1">
        <v>223.77170000000001</v>
      </c>
      <c r="D5696" s="1">
        <v>0</v>
      </c>
      <c r="E5696" s="1">
        <v>1.52</v>
      </c>
      <c r="F5696" s="1">
        <f t="shared" si="178"/>
        <v>225.29170000000002</v>
      </c>
      <c r="G5696" s="34"/>
      <c r="H5696" s="1">
        <v>1262.5</v>
      </c>
      <c r="I5696" s="1">
        <f>IF(Tabel1[[#This Row],[Netto afname 2024 (LDN)]]-Tabel1[[#This Row],[Wind profiel]]&lt;0,0,Tabel1[[#This Row],[Netto afname 2024 (LDN)]]-Tabel1[[#This Row],[Wind profiel]])</f>
        <v>0</v>
      </c>
      <c r="J5696" s="1">
        <f>Tabel1[[#This Row],[Wind profiel]]-Tabel1[[#This Row],[Netto afname 2024 (LDN)]]</f>
        <v>1038.7283</v>
      </c>
    </row>
    <row r="5697" spans="1:10" x14ac:dyDescent="0.2">
      <c r="A5697">
        <f t="shared" si="177"/>
        <v>8</v>
      </c>
      <c r="B5697" t="s">
        <v>5695</v>
      </c>
      <c r="C5697" s="1">
        <v>170.08270000000002</v>
      </c>
      <c r="D5697" s="1">
        <v>0</v>
      </c>
      <c r="E5697" s="1">
        <v>44.959999999999994</v>
      </c>
      <c r="F5697" s="1">
        <f t="shared" si="178"/>
        <v>215.04270000000002</v>
      </c>
      <c r="G5697" s="34"/>
      <c r="H5697" s="1">
        <v>1088.5</v>
      </c>
      <c r="I5697" s="1">
        <f>IF(Tabel1[[#This Row],[Netto afname 2024 (LDN)]]-Tabel1[[#This Row],[Wind profiel]]&lt;0,0,Tabel1[[#This Row],[Netto afname 2024 (LDN)]]-Tabel1[[#This Row],[Wind profiel]])</f>
        <v>0</v>
      </c>
      <c r="J5697" s="1">
        <f>Tabel1[[#This Row],[Wind profiel]]-Tabel1[[#This Row],[Netto afname 2024 (LDN)]]</f>
        <v>918.41729999999995</v>
      </c>
    </row>
    <row r="5698" spans="1:10" x14ac:dyDescent="0.2">
      <c r="A5698">
        <f t="shared" si="177"/>
        <v>8</v>
      </c>
      <c r="B5698" t="s">
        <v>5696</v>
      </c>
      <c r="C5698" s="1">
        <v>68.985299999999995</v>
      </c>
      <c r="D5698" s="1">
        <v>4.9358341559723594E-2</v>
      </c>
      <c r="E5698" s="1">
        <v>138.80000000000001</v>
      </c>
      <c r="F5698" s="1">
        <f t="shared" si="178"/>
        <v>207.73594165844028</v>
      </c>
      <c r="G5698" s="34"/>
      <c r="H5698" s="1">
        <v>1043.5</v>
      </c>
      <c r="I5698" s="1">
        <f>IF(Tabel1[[#This Row],[Netto afname 2024 (LDN)]]-Tabel1[[#This Row],[Wind profiel]]&lt;0,0,Tabel1[[#This Row],[Netto afname 2024 (LDN)]]-Tabel1[[#This Row],[Wind profiel]])</f>
        <v>0</v>
      </c>
      <c r="J5698" s="1">
        <f>Tabel1[[#This Row],[Wind profiel]]-Tabel1[[#This Row],[Netto afname 2024 (LDN)]]</f>
        <v>974.51469999999995</v>
      </c>
    </row>
    <row r="5699" spans="1:10" x14ac:dyDescent="0.2">
      <c r="A5699">
        <f t="shared" si="177"/>
        <v>8</v>
      </c>
      <c r="B5699" t="s">
        <v>5697</v>
      </c>
      <c r="C5699" s="1">
        <v>13.8781</v>
      </c>
      <c r="D5699" s="1">
        <v>39.832181638696937</v>
      </c>
      <c r="E5699" s="1">
        <v>221.68</v>
      </c>
      <c r="F5699" s="1">
        <f t="shared" si="178"/>
        <v>195.72591836130306</v>
      </c>
      <c r="G5699" s="34"/>
      <c r="H5699" s="1">
        <v>1276.9000000000001</v>
      </c>
      <c r="I5699" s="1">
        <f>IF(Tabel1[[#This Row],[Netto afname 2024 (LDN)]]-Tabel1[[#This Row],[Wind profiel]]&lt;0,0,Tabel1[[#This Row],[Netto afname 2024 (LDN)]]-Tabel1[[#This Row],[Wind profiel]])</f>
        <v>0</v>
      </c>
      <c r="J5699" s="1">
        <f>Tabel1[[#This Row],[Wind profiel]]-Tabel1[[#This Row],[Netto afname 2024 (LDN)]]</f>
        <v>1263.0219000000002</v>
      </c>
    </row>
    <row r="5700" spans="1:10" x14ac:dyDescent="0.2">
      <c r="A5700">
        <f t="shared" ref="A5700:A5763" si="179">MONTH(B5700)</f>
        <v>8</v>
      </c>
      <c r="B5700" t="s">
        <v>5698</v>
      </c>
      <c r="C5700" s="1">
        <v>1.1143000000000001</v>
      </c>
      <c r="D5700" s="1">
        <v>124.97532082922014</v>
      </c>
      <c r="E5700" s="1">
        <v>326.56</v>
      </c>
      <c r="F5700" s="1">
        <f t="shared" ref="F5700:F5763" si="180">C5700+E5700-D5700</f>
        <v>202.69897917077986</v>
      </c>
      <c r="G5700" s="34"/>
      <c r="H5700" s="1">
        <v>1698.8</v>
      </c>
      <c r="I5700" s="1">
        <f>IF(Tabel1[[#This Row],[Netto afname 2024 (LDN)]]-Tabel1[[#This Row],[Wind profiel]]&lt;0,0,Tabel1[[#This Row],[Netto afname 2024 (LDN)]]-Tabel1[[#This Row],[Wind profiel]])</f>
        <v>0</v>
      </c>
      <c r="J5700" s="1">
        <f>Tabel1[[#This Row],[Wind profiel]]-Tabel1[[#This Row],[Netto afname 2024 (LDN)]]</f>
        <v>1697.6857</v>
      </c>
    </row>
    <row r="5701" spans="1:10" x14ac:dyDescent="0.2">
      <c r="A5701">
        <f t="shared" si="179"/>
        <v>8</v>
      </c>
      <c r="B5701" t="s">
        <v>5699</v>
      </c>
      <c r="C5701" s="1">
        <v>17.221</v>
      </c>
      <c r="D5701" s="1">
        <v>180.9970384995064</v>
      </c>
      <c r="E5701" s="1">
        <v>363.2</v>
      </c>
      <c r="F5701" s="1">
        <f t="shared" si="180"/>
        <v>199.42396150049359</v>
      </c>
      <c r="G5701" s="34"/>
      <c r="H5701" s="1">
        <v>1868.2</v>
      </c>
      <c r="I5701" s="1">
        <f>IF(Tabel1[[#This Row],[Netto afname 2024 (LDN)]]-Tabel1[[#This Row],[Wind profiel]]&lt;0,0,Tabel1[[#This Row],[Netto afname 2024 (LDN)]]-Tabel1[[#This Row],[Wind profiel]])</f>
        <v>0</v>
      </c>
      <c r="J5701" s="1">
        <f>Tabel1[[#This Row],[Wind profiel]]-Tabel1[[#This Row],[Netto afname 2024 (LDN)]]</f>
        <v>1850.979</v>
      </c>
    </row>
    <row r="5702" spans="1:10" x14ac:dyDescent="0.2">
      <c r="A5702">
        <f t="shared" si="179"/>
        <v>8</v>
      </c>
      <c r="B5702" t="s">
        <v>5700</v>
      </c>
      <c r="C5702" s="1">
        <v>4.3559000000000001</v>
      </c>
      <c r="D5702" s="1">
        <v>252.02369200394867</v>
      </c>
      <c r="E5702" s="1">
        <v>432.71999999999997</v>
      </c>
      <c r="F5702" s="1">
        <f t="shared" si="180"/>
        <v>185.05220799605132</v>
      </c>
      <c r="G5702" s="34"/>
      <c r="H5702" s="1">
        <v>1457.8</v>
      </c>
      <c r="I5702" s="1">
        <f>IF(Tabel1[[#This Row],[Netto afname 2024 (LDN)]]-Tabel1[[#This Row],[Wind profiel]]&lt;0,0,Tabel1[[#This Row],[Netto afname 2024 (LDN)]]-Tabel1[[#This Row],[Wind profiel]])</f>
        <v>0</v>
      </c>
      <c r="J5702" s="1">
        <f>Tabel1[[#This Row],[Wind profiel]]-Tabel1[[#This Row],[Netto afname 2024 (LDN)]]</f>
        <v>1453.4440999999999</v>
      </c>
    </row>
    <row r="5703" spans="1:10" x14ac:dyDescent="0.2">
      <c r="A5703">
        <f t="shared" si="179"/>
        <v>8</v>
      </c>
      <c r="B5703" t="s">
        <v>5701</v>
      </c>
      <c r="C5703" s="1">
        <v>54.955250000000007</v>
      </c>
      <c r="D5703" s="1">
        <v>29.9111549851925</v>
      </c>
      <c r="E5703" s="1">
        <v>150.96</v>
      </c>
      <c r="F5703" s="1">
        <f t="shared" si="180"/>
        <v>176.00409501480752</v>
      </c>
      <c r="G5703" s="34"/>
      <c r="H5703" s="1">
        <v>1543.2</v>
      </c>
      <c r="I5703" s="1">
        <f>IF(Tabel1[[#This Row],[Netto afname 2024 (LDN)]]-Tabel1[[#This Row],[Wind profiel]]&lt;0,0,Tabel1[[#This Row],[Netto afname 2024 (LDN)]]-Tabel1[[#This Row],[Wind profiel]])</f>
        <v>0</v>
      </c>
      <c r="J5703" s="1">
        <f>Tabel1[[#This Row],[Wind profiel]]-Tabel1[[#This Row],[Netto afname 2024 (LDN)]]</f>
        <v>1488.2447500000001</v>
      </c>
    </row>
    <row r="5704" spans="1:10" x14ac:dyDescent="0.2">
      <c r="A5704">
        <f t="shared" si="179"/>
        <v>8</v>
      </c>
      <c r="B5704" t="s">
        <v>5702</v>
      </c>
      <c r="C5704" s="1">
        <v>0</v>
      </c>
      <c r="D5704" s="1">
        <v>192.59624876604147</v>
      </c>
      <c r="E5704" s="1">
        <v>362.96000000000004</v>
      </c>
      <c r="F5704" s="1">
        <f t="shared" si="180"/>
        <v>170.36375123395857</v>
      </c>
      <c r="G5704" s="34"/>
      <c r="H5704" s="1">
        <v>1540.2</v>
      </c>
      <c r="I5704" s="1">
        <f>IF(Tabel1[[#This Row],[Netto afname 2024 (LDN)]]-Tabel1[[#This Row],[Wind profiel]]&lt;0,0,Tabel1[[#This Row],[Netto afname 2024 (LDN)]]-Tabel1[[#This Row],[Wind profiel]])</f>
        <v>0</v>
      </c>
      <c r="J5704" s="1">
        <f>Tabel1[[#This Row],[Wind profiel]]-Tabel1[[#This Row],[Netto afname 2024 (LDN)]]</f>
        <v>1540.2</v>
      </c>
    </row>
    <row r="5705" spans="1:10" x14ac:dyDescent="0.2">
      <c r="A5705">
        <f t="shared" si="179"/>
        <v>8</v>
      </c>
      <c r="B5705" t="s">
        <v>5703</v>
      </c>
      <c r="C5705" s="1">
        <v>1.5701499999999999</v>
      </c>
      <c r="D5705" s="1">
        <v>175.56762092793682</v>
      </c>
      <c r="E5705" s="1">
        <v>344.32</v>
      </c>
      <c r="F5705" s="1">
        <f t="shared" si="180"/>
        <v>170.32252907206319</v>
      </c>
      <c r="G5705" s="34"/>
      <c r="H5705" s="1">
        <v>1683.8</v>
      </c>
      <c r="I5705" s="1">
        <f>IF(Tabel1[[#This Row],[Netto afname 2024 (LDN)]]-Tabel1[[#This Row],[Wind profiel]]&lt;0,0,Tabel1[[#This Row],[Netto afname 2024 (LDN)]]-Tabel1[[#This Row],[Wind profiel]])</f>
        <v>0</v>
      </c>
      <c r="J5705" s="1">
        <f>Tabel1[[#This Row],[Wind profiel]]-Tabel1[[#This Row],[Netto afname 2024 (LDN)]]</f>
        <v>1682.2298499999999</v>
      </c>
    </row>
    <row r="5706" spans="1:10" x14ac:dyDescent="0.2">
      <c r="A5706">
        <f t="shared" si="179"/>
        <v>8</v>
      </c>
      <c r="B5706" t="s">
        <v>5704</v>
      </c>
      <c r="C5706" s="1">
        <v>3.3935500000000003</v>
      </c>
      <c r="D5706" s="1">
        <v>159.03257650542943</v>
      </c>
      <c r="E5706" s="1">
        <v>315.44</v>
      </c>
      <c r="F5706" s="1">
        <f t="shared" si="180"/>
        <v>159.80097349457057</v>
      </c>
      <c r="G5706" s="34"/>
      <c r="H5706" s="1">
        <v>1816.5</v>
      </c>
      <c r="I5706" s="1">
        <f>IF(Tabel1[[#This Row],[Netto afname 2024 (LDN)]]-Tabel1[[#This Row],[Wind profiel]]&lt;0,0,Tabel1[[#This Row],[Netto afname 2024 (LDN)]]-Tabel1[[#This Row],[Wind profiel]])</f>
        <v>0</v>
      </c>
      <c r="J5706" s="1">
        <f>Tabel1[[#This Row],[Wind profiel]]-Tabel1[[#This Row],[Netto afname 2024 (LDN)]]</f>
        <v>1813.10645</v>
      </c>
    </row>
    <row r="5707" spans="1:10" x14ac:dyDescent="0.2">
      <c r="A5707">
        <f t="shared" si="179"/>
        <v>8</v>
      </c>
      <c r="B5707" t="s">
        <v>5705</v>
      </c>
      <c r="C5707" s="1">
        <v>40.671949999999995</v>
      </c>
      <c r="D5707" s="1">
        <v>38.450148075024686</v>
      </c>
      <c r="E5707" s="1">
        <v>171.44000000000003</v>
      </c>
      <c r="F5707" s="1">
        <f t="shared" si="180"/>
        <v>173.66180192497535</v>
      </c>
      <c r="G5707" s="34"/>
      <c r="H5707" s="1">
        <v>1877.5</v>
      </c>
      <c r="I5707" s="1">
        <f>IF(Tabel1[[#This Row],[Netto afname 2024 (LDN)]]-Tabel1[[#This Row],[Wind profiel]]&lt;0,0,Tabel1[[#This Row],[Netto afname 2024 (LDN)]]-Tabel1[[#This Row],[Wind profiel]])</f>
        <v>0</v>
      </c>
      <c r="J5707" s="1">
        <f>Tabel1[[#This Row],[Wind profiel]]-Tabel1[[#This Row],[Netto afname 2024 (LDN)]]</f>
        <v>1836.8280500000001</v>
      </c>
    </row>
    <row r="5708" spans="1:10" x14ac:dyDescent="0.2">
      <c r="A5708">
        <f t="shared" si="179"/>
        <v>8</v>
      </c>
      <c r="B5708" t="s">
        <v>5706</v>
      </c>
      <c r="C5708" s="1">
        <v>44.420050000000003</v>
      </c>
      <c r="D5708" s="1">
        <v>1.579466929911155</v>
      </c>
      <c r="E5708" s="1">
        <v>119.84</v>
      </c>
      <c r="F5708" s="1">
        <f t="shared" si="180"/>
        <v>162.68058307008886</v>
      </c>
      <c r="G5708" s="34"/>
      <c r="H5708" s="1">
        <v>1429.6</v>
      </c>
      <c r="I5708" s="1">
        <f>IF(Tabel1[[#This Row],[Netto afname 2024 (LDN)]]-Tabel1[[#This Row],[Wind profiel]]&lt;0,0,Tabel1[[#This Row],[Netto afname 2024 (LDN)]]-Tabel1[[#This Row],[Wind profiel]])</f>
        <v>0</v>
      </c>
      <c r="J5708" s="1">
        <f>Tabel1[[#This Row],[Wind profiel]]-Tabel1[[#This Row],[Netto afname 2024 (LDN)]]</f>
        <v>1385.17995</v>
      </c>
    </row>
    <row r="5709" spans="1:10" x14ac:dyDescent="0.2">
      <c r="A5709">
        <f t="shared" si="179"/>
        <v>8</v>
      </c>
      <c r="B5709" t="s">
        <v>5707</v>
      </c>
      <c r="C5709" s="1">
        <v>112.84819999999999</v>
      </c>
      <c r="D5709" s="1">
        <v>0</v>
      </c>
      <c r="E5709" s="1">
        <v>45.84</v>
      </c>
      <c r="F5709" s="1">
        <f t="shared" si="180"/>
        <v>158.68819999999999</v>
      </c>
      <c r="G5709" s="34"/>
      <c r="H5709" s="1">
        <v>1346.2</v>
      </c>
      <c r="I5709" s="1">
        <f>IF(Tabel1[[#This Row],[Netto afname 2024 (LDN)]]-Tabel1[[#This Row],[Wind profiel]]&lt;0,0,Tabel1[[#This Row],[Netto afname 2024 (LDN)]]-Tabel1[[#This Row],[Wind profiel]])</f>
        <v>0</v>
      </c>
      <c r="J5709" s="1">
        <f>Tabel1[[#This Row],[Wind profiel]]-Tabel1[[#This Row],[Netto afname 2024 (LDN)]]</f>
        <v>1233.3518000000001</v>
      </c>
    </row>
    <row r="5710" spans="1:10" x14ac:dyDescent="0.2">
      <c r="A5710">
        <f t="shared" si="179"/>
        <v>8</v>
      </c>
      <c r="B5710" t="s">
        <v>5708</v>
      </c>
      <c r="C5710" s="1">
        <v>155.49549999999999</v>
      </c>
      <c r="D5710" s="1">
        <v>0</v>
      </c>
      <c r="E5710" s="1">
        <v>2.96</v>
      </c>
      <c r="F5710" s="1">
        <f t="shared" si="180"/>
        <v>158.4555</v>
      </c>
      <c r="G5710" s="34"/>
      <c r="H5710" s="1">
        <v>1385.3</v>
      </c>
      <c r="I5710" s="1">
        <f>IF(Tabel1[[#This Row],[Netto afname 2024 (LDN)]]-Tabel1[[#This Row],[Wind profiel]]&lt;0,0,Tabel1[[#This Row],[Netto afname 2024 (LDN)]]-Tabel1[[#This Row],[Wind profiel]])</f>
        <v>0</v>
      </c>
      <c r="J5710" s="1">
        <f>Tabel1[[#This Row],[Wind profiel]]-Tabel1[[#This Row],[Netto afname 2024 (LDN)]]</f>
        <v>1229.8045</v>
      </c>
    </row>
    <row r="5711" spans="1:10" x14ac:dyDescent="0.2">
      <c r="A5711">
        <f t="shared" si="179"/>
        <v>8</v>
      </c>
      <c r="B5711" t="s">
        <v>5709</v>
      </c>
      <c r="C5711" s="1">
        <v>162.23194999999998</v>
      </c>
      <c r="D5711" s="1">
        <v>0</v>
      </c>
      <c r="E5711" s="1">
        <v>0</v>
      </c>
      <c r="F5711" s="1">
        <f t="shared" si="180"/>
        <v>162.23194999999998</v>
      </c>
      <c r="G5711" s="34"/>
      <c r="H5711" s="1">
        <v>1561.4</v>
      </c>
      <c r="I5711" s="1">
        <f>IF(Tabel1[[#This Row],[Netto afname 2024 (LDN)]]-Tabel1[[#This Row],[Wind profiel]]&lt;0,0,Tabel1[[#This Row],[Netto afname 2024 (LDN)]]-Tabel1[[#This Row],[Wind profiel]])</f>
        <v>0</v>
      </c>
      <c r="J5711" s="1">
        <f>Tabel1[[#This Row],[Wind profiel]]-Tabel1[[#This Row],[Netto afname 2024 (LDN)]]</f>
        <v>1399.1680500000002</v>
      </c>
    </row>
    <row r="5712" spans="1:10" x14ac:dyDescent="0.2">
      <c r="A5712">
        <f t="shared" si="179"/>
        <v>8</v>
      </c>
      <c r="B5712" t="s">
        <v>5710</v>
      </c>
      <c r="C5712" s="1">
        <v>165.52420000000001</v>
      </c>
      <c r="D5712" s="1">
        <v>0</v>
      </c>
      <c r="E5712" s="1">
        <v>0</v>
      </c>
      <c r="F5712" s="1">
        <f t="shared" si="180"/>
        <v>165.52420000000001</v>
      </c>
      <c r="G5712" s="34"/>
      <c r="H5712" s="1">
        <v>1812.1</v>
      </c>
      <c r="I5712" s="1">
        <f>IF(Tabel1[[#This Row],[Netto afname 2024 (LDN)]]-Tabel1[[#This Row],[Wind profiel]]&lt;0,0,Tabel1[[#This Row],[Netto afname 2024 (LDN)]]-Tabel1[[#This Row],[Wind profiel]])</f>
        <v>0</v>
      </c>
      <c r="J5712" s="1">
        <f>Tabel1[[#This Row],[Wind profiel]]-Tabel1[[#This Row],[Netto afname 2024 (LDN)]]</f>
        <v>1646.5757999999998</v>
      </c>
    </row>
    <row r="5713" spans="1:10" x14ac:dyDescent="0.2">
      <c r="A5713">
        <f t="shared" si="179"/>
        <v>8</v>
      </c>
      <c r="B5713" t="s">
        <v>5711</v>
      </c>
      <c r="C5713" s="1">
        <v>166.94240000000002</v>
      </c>
      <c r="D5713" s="1">
        <v>0</v>
      </c>
      <c r="E5713" s="1">
        <v>0</v>
      </c>
      <c r="F5713" s="1">
        <f t="shared" si="180"/>
        <v>166.94240000000002</v>
      </c>
      <c r="G5713" s="34"/>
      <c r="H5713" s="1">
        <v>2057.4</v>
      </c>
      <c r="I5713" s="1">
        <f>IF(Tabel1[[#This Row],[Netto afname 2024 (LDN)]]-Tabel1[[#This Row],[Wind profiel]]&lt;0,0,Tabel1[[#This Row],[Netto afname 2024 (LDN)]]-Tabel1[[#This Row],[Wind profiel]])</f>
        <v>0</v>
      </c>
      <c r="J5713" s="1">
        <f>Tabel1[[#This Row],[Wind profiel]]-Tabel1[[#This Row],[Netto afname 2024 (LDN)]]</f>
        <v>1890.4576000000002</v>
      </c>
    </row>
    <row r="5714" spans="1:10" x14ac:dyDescent="0.2">
      <c r="A5714">
        <f t="shared" si="179"/>
        <v>8</v>
      </c>
      <c r="B5714" t="s">
        <v>5712</v>
      </c>
      <c r="C5714" s="1">
        <v>167.9554</v>
      </c>
      <c r="D5714" s="1">
        <v>0</v>
      </c>
      <c r="E5714" s="1">
        <v>0</v>
      </c>
      <c r="F5714" s="1">
        <f t="shared" si="180"/>
        <v>167.9554</v>
      </c>
      <c r="G5714" s="34"/>
      <c r="H5714" s="1">
        <v>2489.4</v>
      </c>
      <c r="I5714" s="1">
        <f>IF(Tabel1[[#This Row],[Netto afname 2024 (LDN)]]-Tabel1[[#This Row],[Wind profiel]]&lt;0,0,Tabel1[[#This Row],[Netto afname 2024 (LDN)]]-Tabel1[[#This Row],[Wind profiel]])</f>
        <v>0</v>
      </c>
      <c r="J5714" s="1">
        <f>Tabel1[[#This Row],[Wind profiel]]-Tabel1[[#This Row],[Netto afname 2024 (LDN)]]</f>
        <v>2321.4446000000003</v>
      </c>
    </row>
    <row r="5715" spans="1:10" x14ac:dyDescent="0.2">
      <c r="A5715">
        <f t="shared" si="179"/>
        <v>8</v>
      </c>
      <c r="B5715" t="s">
        <v>5713</v>
      </c>
      <c r="C5715" s="1">
        <v>166.68914999999998</v>
      </c>
      <c r="D5715" s="1">
        <v>0</v>
      </c>
      <c r="E5715" s="1">
        <v>0</v>
      </c>
      <c r="F5715" s="1">
        <f t="shared" si="180"/>
        <v>166.68914999999998</v>
      </c>
      <c r="G5715" s="34"/>
      <c r="H5715" s="1">
        <v>2723.8</v>
      </c>
      <c r="I5715" s="1">
        <f>IF(Tabel1[[#This Row],[Netto afname 2024 (LDN)]]-Tabel1[[#This Row],[Wind profiel]]&lt;0,0,Tabel1[[#This Row],[Netto afname 2024 (LDN)]]-Tabel1[[#This Row],[Wind profiel]])</f>
        <v>0</v>
      </c>
      <c r="J5715" s="1">
        <f>Tabel1[[#This Row],[Wind profiel]]-Tabel1[[#This Row],[Netto afname 2024 (LDN)]]</f>
        <v>2557.11085</v>
      </c>
    </row>
    <row r="5716" spans="1:10" x14ac:dyDescent="0.2">
      <c r="A5716">
        <f t="shared" si="179"/>
        <v>8</v>
      </c>
      <c r="B5716" t="s">
        <v>5714</v>
      </c>
      <c r="C5716" s="1">
        <v>161.5735</v>
      </c>
      <c r="D5716" s="1">
        <v>0</v>
      </c>
      <c r="E5716" s="1">
        <v>0</v>
      </c>
      <c r="F5716" s="1">
        <f t="shared" si="180"/>
        <v>161.5735</v>
      </c>
      <c r="G5716" s="34"/>
      <c r="H5716" s="1">
        <v>2938.6</v>
      </c>
      <c r="I5716" s="1">
        <f>IF(Tabel1[[#This Row],[Netto afname 2024 (LDN)]]-Tabel1[[#This Row],[Wind profiel]]&lt;0,0,Tabel1[[#This Row],[Netto afname 2024 (LDN)]]-Tabel1[[#This Row],[Wind profiel]])</f>
        <v>0</v>
      </c>
      <c r="J5716" s="1">
        <f>Tabel1[[#This Row],[Wind profiel]]-Tabel1[[#This Row],[Netto afname 2024 (LDN)]]</f>
        <v>2777.0264999999999</v>
      </c>
    </row>
    <row r="5717" spans="1:10" x14ac:dyDescent="0.2">
      <c r="A5717">
        <f t="shared" si="179"/>
        <v>8</v>
      </c>
      <c r="B5717" t="s">
        <v>5715</v>
      </c>
      <c r="C5717" s="1">
        <v>160.10464999999999</v>
      </c>
      <c r="D5717" s="1">
        <v>0</v>
      </c>
      <c r="E5717" s="1">
        <v>0</v>
      </c>
      <c r="F5717" s="1">
        <f t="shared" si="180"/>
        <v>160.10464999999999</v>
      </c>
      <c r="G5717" s="34"/>
      <c r="H5717" s="1">
        <v>3084.5</v>
      </c>
      <c r="I5717" s="1">
        <f>IF(Tabel1[[#This Row],[Netto afname 2024 (LDN)]]-Tabel1[[#This Row],[Wind profiel]]&lt;0,0,Tabel1[[#This Row],[Netto afname 2024 (LDN)]]-Tabel1[[#This Row],[Wind profiel]])</f>
        <v>0</v>
      </c>
      <c r="J5717" s="1">
        <f>Tabel1[[#This Row],[Wind profiel]]-Tabel1[[#This Row],[Netto afname 2024 (LDN)]]</f>
        <v>2924.3953499999998</v>
      </c>
    </row>
    <row r="5718" spans="1:10" x14ac:dyDescent="0.2">
      <c r="A5718">
        <f t="shared" si="179"/>
        <v>8</v>
      </c>
      <c r="B5718" t="s">
        <v>5716</v>
      </c>
      <c r="C5718" s="1">
        <v>157.8254</v>
      </c>
      <c r="D5718" s="1">
        <v>0</v>
      </c>
      <c r="E5718" s="1">
        <v>0</v>
      </c>
      <c r="F5718" s="1">
        <f t="shared" si="180"/>
        <v>157.8254</v>
      </c>
      <c r="G5718" s="34"/>
      <c r="H5718" s="1">
        <v>3048.5</v>
      </c>
      <c r="I5718" s="1">
        <f>IF(Tabel1[[#This Row],[Netto afname 2024 (LDN)]]-Tabel1[[#This Row],[Wind profiel]]&lt;0,0,Tabel1[[#This Row],[Netto afname 2024 (LDN)]]-Tabel1[[#This Row],[Wind profiel]])</f>
        <v>0</v>
      </c>
      <c r="J5718" s="1">
        <f>Tabel1[[#This Row],[Wind profiel]]-Tabel1[[#This Row],[Netto afname 2024 (LDN)]]</f>
        <v>2890.6745999999998</v>
      </c>
    </row>
    <row r="5719" spans="1:10" x14ac:dyDescent="0.2">
      <c r="A5719">
        <f t="shared" si="179"/>
        <v>8</v>
      </c>
      <c r="B5719" t="s">
        <v>5717</v>
      </c>
      <c r="C5719" s="1">
        <v>161.47220000000002</v>
      </c>
      <c r="D5719" s="1">
        <v>0</v>
      </c>
      <c r="E5719" s="1">
        <v>0</v>
      </c>
      <c r="F5719" s="1">
        <f t="shared" si="180"/>
        <v>161.47220000000002</v>
      </c>
      <c r="G5719" s="34"/>
      <c r="H5719" s="1">
        <v>2925.8</v>
      </c>
      <c r="I5719" s="1">
        <f>IF(Tabel1[[#This Row],[Netto afname 2024 (LDN)]]-Tabel1[[#This Row],[Wind profiel]]&lt;0,0,Tabel1[[#This Row],[Netto afname 2024 (LDN)]]-Tabel1[[#This Row],[Wind profiel]])</f>
        <v>0</v>
      </c>
      <c r="J5719" s="1">
        <f>Tabel1[[#This Row],[Wind profiel]]-Tabel1[[#This Row],[Netto afname 2024 (LDN)]]</f>
        <v>2764.3278</v>
      </c>
    </row>
    <row r="5720" spans="1:10" x14ac:dyDescent="0.2">
      <c r="A5720">
        <f t="shared" si="179"/>
        <v>8</v>
      </c>
      <c r="B5720" t="s">
        <v>5718</v>
      </c>
      <c r="C5720" s="1">
        <v>161.16830000000002</v>
      </c>
      <c r="D5720" s="1">
        <v>0</v>
      </c>
      <c r="E5720" s="1">
        <v>0.48</v>
      </c>
      <c r="F5720" s="1">
        <f t="shared" si="180"/>
        <v>161.64830000000001</v>
      </c>
      <c r="G5720" s="34"/>
      <c r="H5720" s="1">
        <v>2678.7</v>
      </c>
      <c r="I5720" s="1">
        <f>IF(Tabel1[[#This Row],[Netto afname 2024 (LDN)]]-Tabel1[[#This Row],[Wind profiel]]&lt;0,0,Tabel1[[#This Row],[Netto afname 2024 (LDN)]]-Tabel1[[#This Row],[Wind profiel]])</f>
        <v>0</v>
      </c>
      <c r="J5720" s="1">
        <f>Tabel1[[#This Row],[Wind profiel]]-Tabel1[[#This Row],[Netto afname 2024 (LDN)]]</f>
        <v>2517.5317</v>
      </c>
    </row>
    <row r="5721" spans="1:10" x14ac:dyDescent="0.2">
      <c r="A5721">
        <f t="shared" si="179"/>
        <v>8</v>
      </c>
      <c r="B5721" t="s">
        <v>5719</v>
      </c>
      <c r="C5721" s="1">
        <v>127.43539999999999</v>
      </c>
      <c r="D5721" s="1">
        <v>0</v>
      </c>
      <c r="E5721" s="1">
        <v>31.519999999999996</v>
      </c>
      <c r="F5721" s="1">
        <f t="shared" si="180"/>
        <v>158.9554</v>
      </c>
      <c r="G5721" s="34"/>
      <c r="H5721" s="1">
        <v>2482.6</v>
      </c>
      <c r="I5721" s="1">
        <f>IF(Tabel1[[#This Row],[Netto afname 2024 (LDN)]]-Tabel1[[#This Row],[Wind profiel]]&lt;0,0,Tabel1[[#This Row],[Netto afname 2024 (LDN)]]-Tabel1[[#This Row],[Wind profiel]])</f>
        <v>0</v>
      </c>
      <c r="J5721" s="1">
        <f>Tabel1[[#This Row],[Wind profiel]]-Tabel1[[#This Row],[Netto afname 2024 (LDN)]]</f>
        <v>2355.1646000000001</v>
      </c>
    </row>
    <row r="5722" spans="1:10" x14ac:dyDescent="0.2">
      <c r="A5722">
        <f t="shared" si="179"/>
        <v>8</v>
      </c>
      <c r="B5722" t="s">
        <v>5720</v>
      </c>
      <c r="C5722" s="1">
        <v>64.578749999999999</v>
      </c>
      <c r="D5722" s="1">
        <v>0</v>
      </c>
      <c r="E5722" s="1">
        <v>94.8</v>
      </c>
      <c r="F5722" s="1">
        <f t="shared" si="180"/>
        <v>159.37875</v>
      </c>
      <c r="G5722" s="34"/>
      <c r="H5722" s="1">
        <v>2401.8000000000002</v>
      </c>
      <c r="I5722" s="1">
        <f>IF(Tabel1[[#This Row],[Netto afname 2024 (LDN)]]-Tabel1[[#This Row],[Wind profiel]]&lt;0,0,Tabel1[[#This Row],[Netto afname 2024 (LDN)]]-Tabel1[[#This Row],[Wind profiel]])</f>
        <v>0</v>
      </c>
      <c r="J5722" s="1">
        <f>Tabel1[[#This Row],[Wind profiel]]-Tabel1[[#This Row],[Netto afname 2024 (LDN)]]</f>
        <v>2337.2212500000001</v>
      </c>
    </row>
    <row r="5723" spans="1:10" x14ac:dyDescent="0.2">
      <c r="A5723">
        <f t="shared" si="179"/>
        <v>8</v>
      </c>
      <c r="B5723" t="s">
        <v>5721</v>
      </c>
      <c r="C5723" s="1">
        <v>26.641900000000003</v>
      </c>
      <c r="D5723" s="1">
        <v>32.773938795656463</v>
      </c>
      <c r="E5723" s="1">
        <v>177.76</v>
      </c>
      <c r="F5723" s="1">
        <f t="shared" si="180"/>
        <v>171.62796120434353</v>
      </c>
      <c r="G5723" s="34"/>
      <c r="H5723" s="1">
        <v>2313.5</v>
      </c>
      <c r="I5723" s="1">
        <f>IF(Tabel1[[#This Row],[Netto afname 2024 (LDN)]]-Tabel1[[#This Row],[Wind profiel]]&lt;0,0,Tabel1[[#This Row],[Netto afname 2024 (LDN)]]-Tabel1[[#This Row],[Wind profiel]])</f>
        <v>0</v>
      </c>
      <c r="J5723" s="1">
        <f>Tabel1[[#This Row],[Wind profiel]]-Tabel1[[#This Row],[Netto afname 2024 (LDN)]]</f>
        <v>2286.8580999999999</v>
      </c>
    </row>
    <row r="5724" spans="1:10" x14ac:dyDescent="0.2">
      <c r="A5724">
        <f t="shared" si="179"/>
        <v>8</v>
      </c>
      <c r="B5724" t="s">
        <v>5722</v>
      </c>
      <c r="C5724" s="1">
        <v>5.5208500000000003</v>
      </c>
      <c r="D5724" s="1">
        <v>94.81737413622902</v>
      </c>
      <c r="E5724" s="1">
        <v>266</v>
      </c>
      <c r="F5724" s="1">
        <f t="shared" si="180"/>
        <v>176.70347586377096</v>
      </c>
      <c r="G5724" s="34"/>
      <c r="H5724" s="1">
        <v>3006</v>
      </c>
      <c r="I5724" s="1">
        <f>IF(Tabel1[[#This Row],[Netto afname 2024 (LDN)]]-Tabel1[[#This Row],[Wind profiel]]&lt;0,0,Tabel1[[#This Row],[Netto afname 2024 (LDN)]]-Tabel1[[#This Row],[Wind profiel]])</f>
        <v>0</v>
      </c>
      <c r="J5724" s="1">
        <f>Tabel1[[#This Row],[Wind profiel]]-Tabel1[[#This Row],[Netto afname 2024 (LDN)]]</f>
        <v>3000.4791500000001</v>
      </c>
    </row>
    <row r="5725" spans="1:10" x14ac:dyDescent="0.2">
      <c r="A5725">
        <f t="shared" si="179"/>
        <v>8</v>
      </c>
      <c r="B5725" t="s">
        <v>5723</v>
      </c>
      <c r="C5725" s="1">
        <v>9.8261000000000003</v>
      </c>
      <c r="D5725" s="1">
        <v>51.82625863770977</v>
      </c>
      <c r="E5725" s="1">
        <v>223.20000000000002</v>
      </c>
      <c r="F5725" s="1">
        <f t="shared" si="180"/>
        <v>181.19984136229024</v>
      </c>
      <c r="G5725" s="34"/>
      <c r="H5725" s="1">
        <v>2780.7</v>
      </c>
      <c r="I5725" s="1">
        <f>IF(Tabel1[[#This Row],[Netto afname 2024 (LDN)]]-Tabel1[[#This Row],[Wind profiel]]&lt;0,0,Tabel1[[#This Row],[Netto afname 2024 (LDN)]]-Tabel1[[#This Row],[Wind profiel]])</f>
        <v>0</v>
      </c>
      <c r="J5725" s="1">
        <f>Tabel1[[#This Row],[Wind profiel]]-Tabel1[[#This Row],[Netto afname 2024 (LDN)]]</f>
        <v>2770.8738999999996</v>
      </c>
    </row>
    <row r="5726" spans="1:10" x14ac:dyDescent="0.2">
      <c r="A5726">
        <f t="shared" si="179"/>
        <v>8</v>
      </c>
      <c r="B5726" t="s">
        <v>5724</v>
      </c>
      <c r="C5726" s="1">
        <v>11.6495</v>
      </c>
      <c r="D5726" s="1">
        <v>153.3070088845015</v>
      </c>
      <c r="E5726" s="1">
        <v>322.96000000000004</v>
      </c>
      <c r="F5726" s="1">
        <f t="shared" si="180"/>
        <v>181.30249111549853</v>
      </c>
      <c r="G5726" s="34"/>
      <c r="H5726" s="1">
        <v>1545</v>
      </c>
      <c r="I5726" s="1">
        <f>IF(Tabel1[[#This Row],[Netto afname 2024 (LDN)]]-Tabel1[[#This Row],[Wind profiel]]&lt;0,0,Tabel1[[#This Row],[Netto afname 2024 (LDN)]]-Tabel1[[#This Row],[Wind profiel]])</f>
        <v>0</v>
      </c>
      <c r="J5726" s="1">
        <f>Tabel1[[#This Row],[Wind profiel]]-Tabel1[[#This Row],[Netto afname 2024 (LDN)]]</f>
        <v>1533.3505</v>
      </c>
    </row>
    <row r="5727" spans="1:10" x14ac:dyDescent="0.2">
      <c r="A5727">
        <f t="shared" si="179"/>
        <v>8</v>
      </c>
      <c r="B5727" t="s">
        <v>5725</v>
      </c>
      <c r="C5727" s="1">
        <v>4.3559000000000001</v>
      </c>
      <c r="D5727" s="1">
        <v>224.18558736426456</v>
      </c>
      <c r="E5727" s="1">
        <v>410.32</v>
      </c>
      <c r="F5727" s="1">
        <f t="shared" si="180"/>
        <v>190.49031263573545</v>
      </c>
      <c r="G5727" s="34"/>
      <c r="H5727" s="1">
        <v>1709.7</v>
      </c>
      <c r="I5727" s="1">
        <f>IF(Tabel1[[#This Row],[Netto afname 2024 (LDN)]]-Tabel1[[#This Row],[Wind profiel]]&lt;0,0,Tabel1[[#This Row],[Netto afname 2024 (LDN)]]-Tabel1[[#This Row],[Wind profiel]])</f>
        <v>0</v>
      </c>
      <c r="J5727" s="1">
        <f>Tabel1[[#This Row],[Wind profiel]]-Tabel1[[#This Row],[Netto afname 2024 (LDN)]]</f>
        <v>1705.3441</v>
      </c>
    </row>
    <row r="5728" spans="1:10" x14ac:dyDescent="0.2">
      <c r="A5728">
        <f t="shared" si="179"/>
        <v>8</v>
      </c>
      <c r="B5728" t="s">
        <v>5726</v>
      </c>
      <c r="C5728" s="1">
        <v>4.7611000000000008</v>
      </c>
      <c r="D5728" s="1">
        <v>203.25765054294175</v>
      </c>
      <c r="E5728" s="1">
        <v>382.72</v>
      </c>
      <c r="F5728" s="1">
        <f t="shared" si="180"/>
        <v>184.22344945705828</v>
      </c>
      <c r="G5728" s="34"/>
      <c r="H5728" s="1">
        <v>1408</v>
      </c>
      <c r="I5728" s="1">
        <f>IF(Tabel1[[#This Row],[Netto afname 2024 (LDN)]]-Tabel1[[#This Row],[Wind profiel]]&lt;0,0,Tabel1[[#This Row],[Netto afname 2024 (LDN)]]-Tabel1[[#This Row],[Wind profiel]])</f>
        <v>0</v>
      </c>
      <c r="J5728" s="1">
        <f>Tabel1[[#This Row],[Wind profiel]]-Tabel1[[#This Row],[Netto afname 2024 (LDN)]]</f>
        <v>1403.2389000000001</v>
      </c>
    </row>
    <row r="5729" spans="1:10" x14ac:dyDescent="0.2">
      <c r="A5729">
        <f t="shared" si="179"/>
        <v>8</v>
      </c>
      <c r="B5729" t="s">
        <v>5727</v>
      </c>
      <c r="C5729" s="1">
        <v>24.160049999999998</v>
      </c>
      <c r="D5729" s="1">
        <v>101.53010858835142</v>
      </c>
      <c r="E5729" s="1">
        <v>260.08</v>
      </c>
      <c r="F5729" s="1">
        <f t="shared" si="180"/>
        <v>182.70994141164857</v>
      </c>
      <c r="G5729" s="34"/>
      <c r="H5729" s="1">
        <v>1221.3</v>
      </c>
      <c r="I5729" s="1">
        <f>IF(Tabel1[[#This Row],[Netto afname 2024 (LDN)]]-Tabel1[[#This Row],[Wind profiel]]&lt;0,0,Tabel1[[#This Row],[Netto afname 2024 (LDN)]]-Tabel1[[#This Row],[Wind profiel]])</f>
        <v>0</v>
      </c>
      <c r="J5729" s="1">
        <f>Tabel1[[#This Row],[Wind profiel]]-Tabel1[[#This Row],[Netto afname 2024 (LDN)]]</f>
        <v>1197.13995</v>
      </c>
    </row>
    <row r="5730" spans="1:10" x14ac:dyDescent="0.2">
      <c r="A5730">
        <f t="shared" si="179"/>
        <v>8</v>
      </c>
      <c r="B5730" t="s">
        <v>5728</v>
      </c>
      <c r="C5730" s="1">
        <v>96.234999999999999</v>
      </c>
      <c r="D5730" s="1">
        <v>0</v>
      </c>
      <c r="E5730" s="1">
        <v>84.56</v>
      </c>
      <c r="F5730" s="1">
        <f t="shared" si="180"/>
        <v>180.79500000000002</v>
      </c>
      <c r="G5730" s="34"/>
      <c r="H5730" s="1">
        <v>1073.4000000000001</v>
      </c>
      <c r="I5730" s="1">
        <f>IF(Tabel1[[#This Row],[Netto afname 2024 (LDN)]]-Tabel1[[#This Row],[Wind profiel]]&lt;0,0,Tabel1[[#This Row],[Netto afname 2024 (LDN)]]-Tabel1[[#This Row],[Wind profiel]])</f>
        <v>0</v>
      </c>
      <c r="J5730" s="1">
        <f>Tabel1[[#This Row],[Wind profiel]]-Tabel1[[#This Row],[Netto afname 2024 (LDN)]]</f>
        <v>977.16500000000008</v>
      </c>
    </row>
    <row r="5731" spans="1:10" x14ac:dyDescent="0.2">
      <c r="A5731">
        <f t="shared" si="179"/>
        <v>8</v>
      </c>
      <c r="B5731" t="s">
        <v>5729</v>
      </c>
      <c r="C5731" s="1">
        <v>89.498549999999994</v>
      </c>
      <c r="D5731" s="1">
        <v>4.0967423494570578</v>
      </c>
      <c r="E5731" s="1">
        <v>90.56</v>
      </c>
      <c r="F5731" s="1">
        <f t="shared" si="180"/>
        <v>175.96180765054294</v>
      </c>
      <c r="G5731" s="34"/>
      <c r="H5731" s="1">
        <v>926.2</v>
      </c>
      <c r="I5731" s="1">
        <f>IF(Tabel1[[#This Row],[Netto afname 2024 (LDN)]]-Tabel1[[#This Row],[Wind profiel]]&lt;0,0,Tabel1[[#This Row],[Netto afname 2024 (LDN)]]-Tabel1[[#This Row],[Wind profiel]])</f>
        <v>0</v>
      </c>
      <c r="J5731" s="1">
        <f>Tabel1[[#This Row],[Wind profiel]]-Tabel1[[#This Row],[Netto afname 2024 (LDN)]]</f>
        <v>836.70145000000002</v>
      </c>
    </row>
    <row r="5732" spans="1:10" x14ac:dyDescent="0.2">
      <c r="A5732">
        <f t="shared" si="179"/>
        <v>8</v>
      </c>
      <c r="B5732" t="s">
        <v>5730</v>
      </c>
      <c r="C5732" s="1">
        <v>113.30404999999999</v>
      </c>
      <c r="D5732" s="1">
        <v>0.44422507403751232</v>
      </c>
      <c r="E5732" s="1">
        <v>69.12</v>
      </c>
      <c r="F5732" s="1">
        <f t="shared" si="180"/>
        <v>181.97982492596248</v>
      </c>
      <c r="G5732" s="34"/>
      <c r="H5732" s="1">
        <v>524.70000000000005</v>
      </c>
      <c r="I5732" s="1">
        <f>IF(Tabel1[[#This Row],[Netto afname 2024 (LDN)]]-Tabel1[[#This Row],[Wind profiel]]&lt;0,0,Tabel1[[#This Row],[Netto afname 2024 (LDN)]]-Tabel1[[#This Row],[Wind profiel]])</f>
        <v>0</v>
      </c>
      <c r="J5732" s="1">
        <f>Tabel1[[#This Row],[Wind profiel]]-Tabel1[[#This Row],[Netto afname 2024 (LDN)]]</f>
        <v>411.39595000000008</v>
      </c>
    </row>
    <row r="5733" spans="1:10" x14ac:dyDescent="0.2">
      <c r="A5733">
        <f t="shared" si="179"/>
        <v>8</v>
      </c>
      <c r="B5733" t="s">
        <v>5731</v>
      </c>
      <c r="C5733" s="1">
        <v>159.90205</v>
      </c>
      <c r="D5733" s="1">
        <v>0</v>
      </c>
      <c r="E5733" s="1">
        <v>34.32</v>
      </c>
      <c r="F5733" s="1">
        <f t="shared" si="180"/>
        <v>194.22205</v>
      </c>
      <c r="G5733" s="34"/>
      <c r="H5733" s="1">
        <v>377</v>
      </c>
      <c r="I5733" s="1">
        <f>IF(Tabel1[[#This Row],[Netto afname 2024 (LDN)]]-Tabel1[[#This Row],[Wind profiel]]&lt;0,0,Tabel1[[#This Row],[Netto afname 2024 (LDN)]]-Tabel1[[#This Row],[Wind profiel]])</f>
        <v>0</v>
      </c>
      <c r="J5733" s="1">
        <f>Tabel1[[#This Row],[Wind profiel]]-Tabel1[[#This Row],[Netto afname 2024 (LDN)]]</f>
        <v>217.09795</v>
      </c>
    </row>
    <row r="5734" spans="1:10" x14ac:dyDescent="0.2">
      <c r="A5734">
        <f t="shared" si="179"/>
        <v>8</v>
      </c>
      <c r="B5734" t="s">
        <v>5732</v>
      </c>
      <c r="C5734" s="1">
        <v>201.89089999999999</v>
      </c>
      <c r="D5734" s="1">
        <v>0</v>
      </c>
      <c r="E5734" s="1">
        <v>1.92</v>
      </c>
      <c r="F5734" s="1">
        <f t="shared" si="180"/>
        <v>203.81089999999998</v>
      </c>
      <c r="G5734" s="34"/>
      <c r="H5734" s="1">
        <v>299.60000000000002</v>
      </c>
      <c r="I5734" s="1">
        <f>IF(Tabel1[[#This Row],[Netto afname 2024 (LDN)]]-Tabel1[[#This Row],[Wind profiel]]&lt;0,0,Tabel1[[#This Row],[Netto afname 2024 (LDN)]]-Tabel1[[#This Row],[Wind profiel]])</f>
        <v>0</v>
      </c>
      <c r="J5734" s="1">
        <f>Tabel1[[#This Row],[Wind profiel]]-Tabel1[[#This Row],[Netto afname 2024 (LDN)]]</f>
        <v>97.709100000000035</v>
      </c>
    </row>
    <row r="5735" spans="1:10" x14ac:dyDescent="0.2">
      <c r="A5735">
        <f t="shared" si="179"/>
        <v>8</v>
      </c>
      <c r="B5735" t="s">
        <v>5733</v>
      </c>
      <c r="C5735" s="1">
        <v>200.77659999999997</v>
      </c>
      <c r="D5735" s="1">
        <v>0</v>
      </c>
      <c r="E5735" s="1">
        <v>0</v>
      </c>
      <c r="F5735" s="1">
        <f t="shared" si="180"/>
        <v>200.77659999999997</v>
      </c>
      <c r="G5735" s="34"/>
      <c r="H5735" s="1">
        <v>258.2</v>
      </c>
      <c r="I5735" s="1">
        <f>IF(Tabel1[[#This Row],[Netto afname 2024 (LDN)]]-Tabel1[[#This Row],[Wind profiel]]&lt;0,0,Tabel1[[#This Row],[Netto afname 2024 (LDN)]]-Tabel1[[#This Row],[Wind profiel]])</f>
        <v>0</v>
      </c>
      <c r="J5735" s="1">
        <f>Tabel1[[#This Row],[Wind profiel]]-Tabel1[[#This Row],[Netto afname 2024 (LDN)]]</f>
        <v>57.423400000000015</v>
      </c>
    </row>
    <row r="5736" spans="1:10" x14ac:dyDescent="0.2">
      <c r="A5736">
        <f t="shared" si="179"/>
        <v>8</v>
      </c>
      <c r="B5736" t="s">
        <v>5734</v>
      </c>
      <c r="C5736" s="1">
        <v>204.11950000000002</v>
      </c>
      <c r="D5736" s="1">
        <v>0</v>
      </c>
      <c r="E5736" s="1">
        <v>0</v>
      </c>
      <c r="F5736" s="1">
        <f t="shared" si="180"/>
        <v>204.11950000000002</v>
      </c>
      <c r="G5736" s="34"/>
      <c r="H5736" s="1">
        <v>275.5</v>
      </c>
      <c r="I5736" s="1">
        <f>IF(Tabel1[[#This Row],[Netto afname 2024 (LDN)]]-Tabel1[[#This Row],[Wind profiel]]&lt;0,0,Tabel1[[#This Row],[Netto afname 2024 (LDN)]]-Tabel1[[#This Row],[Wind profiel]])</f>
        <v>0</v>
      </c>
      <c r="J5736" s="1">
        <f>Tabel1[[#This Row],[Wind profiel]]-Tabel1[[#This Row],[Netto afname 2024 (LDN)]]</f>
        <v>71.380499999999984</v>
      </c>
    </row>
    <row r="5737" spans="1:10" x14ac:dyDescent="0.2">
      <c r="A5737">
        <f t="shared" si="179"/>
        <v>8</v>
      </c>
      <c r="B5737" t="s">
        <v>5735</v>
      </c>
      <c r="C5737" s="1">
        <v>198.64929999999998</v>
      </c>
      <c r="D5737" s="1">
        <v>0</v>
      </c>
      <c r="E5737" s="1">
        <v>0</v>
      </c>
      <c r="F5737" s="1">
        <f t="shared" si="180"/>
        <v>198.64929999999998</v>
      </c>
      <c r="G5737" s="34"/>
      <c r="H5737" s="1">
        <v>371.2</v>
      </c>
      <c r="I5737" s="1">
        <f>IF(Tabel1[[#This Row],[Netto afname 2024 (LDN)]]-Tabel1[[#This Row],[Wind profiel]]&lt;0,0,Tabel1[[#This Row],[Netto afname 2024 (LDN)]]-Tabel1[[#This Row],[Wind profiel]])</f>
        <v>0</v>
      </c>
      <c r="J5737" s="1">
        <f>Tabel1[[#This Row],[Wind profiel]]-Tabel1[[#This Row],[Netto afname 2024 (LDN)]]</f>
        <v>172.55070000000001</v>
      </c>
    </row>
    <row r="5738" spans="1:10" x14ac:dyDescent="0.2">
      <c r="A5738">
        <f t="shared" si="179"/>
        <v>8</v>
      </c>
      <c r="B5738" t="s">
        <v>5736</v>
      </c>
      <c r="C5738" s="1">
        <v>190.69725</v>
      </c>
      <c r="D5738" s="1">
        <v>0</v>
      </c>
      <c r="E5738" s="1">
        <v>0</v>
      </c>
      <c r="F5738" s="1">
        <f t="shared" si="180"/>
        <v>190.69725</v>
      </c>
      <c r="G5738" s="34"/>
      <c r="H5738" s="1">
        <v>353.3</v>
      </c>
      <c r="I5738" s="1">
        <f>IF(Tabel1[[#This Row],[Netto afname 2024 (LDN)]]-Tabel1[[#This Row],[Wind profiel]]&lt;0,0,Tabel1[[#This Row],[Netto afname 2024 (LDN)]]-Tabel1[[#This Row],[Wind profiel]])</f>
        <v>0</v>
      </c>
      <c r="J5738" s="1">
        <f>Tabel1[[#This Row],[Wind profiel]]-Tabel1[[#This Row],[Netto afname 2024 (LDN)]]</f>
        <v>162.60275000000001</v>
      </c>
    </row>
    <row r="5739" spans="1:10" x14ac:dyDescent="0.2">
      <c r="A5739">
        <f t="shared" si="179"/>
        <v>8</v>
      </c>
      <c r="B5739" t="s">
        <v>5737</v>
      </c>
      <c r="C5739" s="1">
        <v>167.39825000000002</v>
      </c>
      <c r="D5739" s="1">
        <v>0</v>
      </c>
      <c r="E5739" s="1">
        <v>0</v>
      </c>
      <c r="F5739" s="1">
        <f t="shared" si="180"/>
        <v>167.39825000000002</v>
      </c>
      <c r="G5739" s="34"/>
      <c r="H5739" s="1">
        <v>563.9</v>
      </c>
      <c r="I5739" s="1">
        <f>IF(Tabel1[[#This Row],[Netto afname 2024 (LDN)]]-Tabel1[[#This Row],[Wind profiel]]&lt;0,0,Tabel1[[#This Row],[Netto afname 2024 (LDN)]]-Tabel1[[#This Row],[Wind profiel]])</f>
        <v>0</v>
      </c>
      <c r="J5739" s="1">
        <f>Tabel1[[#This Row],[Wind profiel]]-Tabel1[[#This Row],[Netto afname 2024 (LDN)]]</f>
        <v>396.50174999999996</v>
      </c>
    </row>
    <row r="5740" spans="1:10" x14ac:dyDescent="0.2">
      <c r="A5740">
        <f t="shared" si="179"/>
        <v>8</v>
      </c>
      <c r="B5740" t="s">
        <v>5738</v>
      </c>
      <c r="C5740" s="1">
        <v>165.57485</v>
      </c>
      <c r="D5740" s="1">
        <v>0</v>
      </c>
      <c r="E5740" s="1">
        <v>0</v>
      </c>
      <c r="F5740" s="1">
        <f t="shared" si="180"/>
        <v>165.57485</v>
      </c>
      <c r="G5740" s="34"/>
      <c r="H5740" s="1">
        <v>652</v>
      </c>
      <c r="I5740" s="1">
        <f>IF(Tabel1[[#This Row],[Netto afname 2024 (LDN)]]-Tabel1[[#This Row],[Wind profiel]]&lt;0,0,Tabel1[[#This Row],[Netto afname 2024 (LDN)]]-Tabel1[[#This Row],[Wind profiel]])</f>
        <v>0</v>
      </c>
      <c r="J5740" s="1">
        <f>Tabel1[[#This Row],[Wind profiel]]-Tabel1[[#This Row],[Netto afname 2024 (LDN)]]</f>
        <v>486.42515000000003</v>
      </c>
    </row>
    <row r="5741" spans="1:10" x14ac:dyDescent="0.2">
      <c r="A5741">
        <f t="shared" si="179"/>
        <v>8</v>
      </c>
      <c r="B5741" t="s">
        <v>5739</v>
      </c>
      <c r="C5741" s="1">
        <v>166.48654999999999</v>
      </c>
      <c r="D5741" s="1">
        <v>0</v>
      </c>
      <c r="E5741" s="1">
        <v>0</v>
      </c>
      <c r="F5741" s="1">
        <f t="shared" si="180"/>
        <v>166.48654999999999</v>
      </c>
      <c r="G5741" s="34"/>
      <c r="H5741" s="1">
        <v>824.3</v>
      </c>
      <c r="I5741" s="1">
        <f>IF(Tabel1[[#This Row],[Netto afname 2024 (LDN)]]-Tabel1[[#This Row],[Wind profiel]]&lt;0,0,Tabel1[[#This Row],[Netto afname 2024 (LDN)]]-Tabel1[[#This Row],[Wind profiel]])</f>
        <v>0</v>
      </c>
      <c r="J5741" s="1">
        <f>Tabel1[[#This Row],[Wind profiel]]-Tabel1[[#This Row],[Netto afname 2024 (LDN)]]</f>
        <v>657.81344999999999</v>
      </c>
    </row>
    <row r="5742" spans="1:10" x14ac:dyDescent="0.2">
      <c r="A5742">
        <f t="shared" si="179"/>
        <v>8</v>
      </c>
      <c r="B5742" t="s">
        <v>5740</v>
      </c>
      <c r="C5742" s="1">
        <v>157.16694999999999</v>
      </c>
      <c r="D5742" s="1">
        <v>0</v>
      </c>
      <c r="E5742" s="1">
        <v>0</v>
      </c>
      <c r="F5742" s="1">
        <f t="shared" si="180"/>
        <v>157.16694999999999</v>
      </c>
      <c r="G5742" s="34"/>
      <c r="H5742" s="1">
        <v>705.4</v>
      </c>
      <c r="I5742" s="1">
        <f>IF(Tabel1[[#This Row],[Netto afname 2024 (LDN)]]-Tabel1[[#This Row],[Wind profiel]]&lt;0,0,Tabel1[[#This Row],[Netto afname 2024 (LDN)]]-Tabel1[[#This Row],[Wind profiel]])</f>
        <v>0</v>
      </c>
      <c r="J5742" s="1">
        <f>Tabel1[[#This Row],[Wind profiel]]-Tabel1[[#This Row],[Netto afname 2024 (LDN)]]</f>
        <v>548.23305000000005</v>
      </c>
    </row>
    <row r="5743" spans="1:10" x14ac:dyDescent="0.2">
      <c r="A5743">
        <f t="shared" si="179"/>
        <v>8</v>
      </c>
      <c r="B5743" t="s">
        <v>5741</v>
      </c>
      <c r="C5743" s="1">
        <v>156.96435</v>
      </c>
      <c r="D5743" s="1">
        <v>0</v>
      </c>
      <c r="E5743" s="1">
        <v>0</v>
      </c>
      <c r="F5743" s="1">
        <f t="shared" si="180"/>
        <v>156.96435</v>
      </c>
      <c r="G5743" s="34"/>
      <c r="H5743" s="1">
        <v>652.1</v>
      </c>
      <c r="I5743" s="1">
        <f>IF(Tabel1[[#This Row],[Netto afname 2024 (LDN)]]-Tabel1[[#This Row],[Wind profiel]]&lt;0,0,Tabel1[[#This Row],[Netto afname 2024 (LDN)]]-Tabel1[[#This Row],[Wind profiel]])</f>
        <v>0</v>
      </c>
      <c r="J5743" s="1">
        <f>Tabel1[[#This Row],[Wind profiel]]-Tabel1[[#This Row],[Netto afname 2024 (LDN)]]</f>
        <v>495.13565000000006</v>
      </c>
    </row>
    <row r="5744" spans="1:10" x14ac:dyDescent="0.2">
      <c r="A5744">
        <f t="shared" si="179"/>
        <v>8</v>
      </c>
      <c r="B5744" t="s">
        <v>5742</v>
      </c>
      <c r="C5744" s="1">
        <v>154.22925000000001</v>
      </c>
      <c r="D5744" s="1">
        <v>0</v>
      </c>
      <c r="E5744" s="1">
        <v>1.6</v>
      </c>
      <c r="F5744" s="1">
        <f t="shared" si="180"/>
        <v>155.82925</v>
      </c>
      <c r="G5744" s="34"/>
      <c r="H5744" s="1">
        <v>583.6</v>
      </c>
      <c r="I5744" s="1">
        <f>IF(Tabel1[[#This Row],[Netto afname 2024 (LDN)]]-Tabel1[[#This Row],[Wind profiel]]&lt;0,0,Tabel1[[#This Row],[Netto afname 2024 (LDN)]]-Tabel1[[#This Row],[Wind profiel]])</f>
        <v>0</v>
      </c>
      <c r="J5744" s="1">
        <f>Tabel1[[#This Row],[Wind profiel]]-Tabel1[[#This Row],[Netto afname 2024 (LDN)]]</f>
        <v>429.37075000000004</v>
      </c>
    </row>
    <row r="5745" spans="1:10" x14ac:dyDescent="0.2">
      <c r="A5745">
        <f t="shared" si="179"/>
        <v>8</v>
      </c>
      <c r="B5745" t="s">
        <v>5743</v>
      </c>
      <c r="C5745" s="1">
        <v>112.84820000000001</v>
      </c>
      <c r="D5745" s="1">
        <v>0</v>
      </c>
      <c r="E5745" s="1">
        <v>39.44</v>
      </c>
      <c r="F5745" s="1">
        <f t="shared" si="180"/>
        <v>152.28820000000002</v>
      </c>
      <c r="G5745" s="34"/>
      <c r="H5745" s="1">
        <v>449.3</v>
      </c>
      <c r="I5745" s="1">
        <f>IF(Tabel1[[#This Row],[Netto afname 2024 (LDN)]]-Tabel1[[#This Row],[Wind profiel]]&lt;0,0,Tabel1[[#This Row],[Netto afname 2024 (LDN)]]-Tabel1[[#This Row],[Wind profiel]])</f>
        <v>0</v>
      </c>
      <c r="J5745" s="1">
        <f>Tabel1[[#This Row],[Wind profiel]]-Tabel1[[#This Row],[Netto afname 2024 (LDN)]]</f>
        <v>336.45179999999999</v>
      </c>
    </row>
    <row r="5746" spans="1:10" x14ac:dyDescent="0.2">
      <c r="A5746">
        <f t="shared" si="179"/>
        <v>8</v>
      </c>
      <c r="B5746" t="s">
        <v>5744</v>
      </c>
      <c r="C5746" s="1">
        <v>18.1327</v>
      </c>
      <c r="D5746" s="1">
        <v>6.0217176702862787</v>
      </c>
      <c r="E5746" s="1">
        <v>141.04</v>
      </c>
      <c r="F5746" s="1">
        <f t="shared" si="180"/>
        <v>153.15098232971371</v>
      </c>
      <c r="G5746" s="34"/>
      <c r="H5746" s="1">
        <v>433.7</v>
      </c>
      <c r="I5746" s="1">
        <f>IF(Tabel1[[#This Row],[Netto afname 2024 (LDN)]]-Tabel1[[#This Row],[Wind profiel]]&lt;0,0,Tabel1[[#This Row],[Netto afname 2024 (LDN)]]-Tabel1[[#This Row],[Wind profiel]])</f>
        <v>0</v>
      </c>
      <c r="J5746" s="1">
        <f>Tabel1[[#This Row],[Wind profiel]]-Tabel1[[#This Row],[Netto afname 2024 (LDN)]]</f>
        <v>415.56729999999999</v>
      </c>
    </row>
    <row r="5747" spans="1:10" x14ac:dyDescent="0.2">
      <c r="A5747">
        <f t="shared" si="179"/>
        <v>8</v>
      </c>
      <c r="B5747" t="s">
        <v>5745</v>
      </c>
      <c r="C5747" s="1">
        <v>3.3935499999999998</v>
      </c>
      <c r="D5747" s="1">
        <v>57.601184600197428</v>
      </c>
      <c r="E5747" s="1">
        <v>215.68</v>
      </c>
      <c r="F5747" s="1">
        <f t="shared" si="180"/>
        <v>161.47236539980258</v>
      </c>
      <c r="G5747" s="34"/>
      <c r="H5747" s="1">
        <v>350.8</v>
      </c>
      <c r="I5747" s="1">
        <f>IF(Tabel1[[#This Row],[Netto afname 2024 (LDN)]]-Tabel1[[#This Row],[Wind profiel]]&lt;0,0,Tabel1[[#This Row],[Netto afname 2024 (LDN)]]-Tabel1[[#This Row],[Wind profiel]])</f>
        <v>0</v>
      </c>
      <c r="J5747" s="1">
        <f>Tabel1[[#This Row],[Wind profiel]]-Tabel1[[#This Row],[Netto afname 2024 (LDN)]]</f>
        <v>347.40645000000001</v>
      </c>
    </row>
    <row r="5748" spans="1:10" x14ac:dyDescent="0.2">
      <c r="A5748">
        <f t="shared" si="179"/>
        <v>8</v>
      </c>
      <c r="B5748" t="s">
        <v>5746</v>
      </c>
      <c r="C5748" s="1">
        <v>0</v>
      </c>
      <c r="D5748" s="1">
        <v>139.53603158933859</v>
      </c>
      <c r="E5748" s="1">
        <v>315.44</v>
      </c>
      <c r="F5748" s="1">
        <f t="shared" si="180"/>
        <v>175.90396841066141</v>
      </c>
      <c r="G5748" s="34"/>
      <c r="H5748" s="1">
        <v>243.5</v>
      </c>
      <c r="I5748" s="1">
        <f>IF(Tabel1[[#This Row],[Netto afname 2024 (LDN)]]-Tabel1[[#This Row],[Wind profiel]]&lt;0,0,Tabel1[[#This Row],[Netto afname 2024 (LDN)]]-Tabel1[[#This Row],[Wind profiel]])</f>
        <v>0</v>
      </c>
      <c r="J5748" s="1">
        <f>Tabel1[[#This Row],[Wind profiel]]-Tabel1[[#This Row],[Netto afname 2024 (LDN)]]</f>
        <v>243.5</v>
      </c>
    </row>
    <row r="5749" spans="1:10" x14ac:dyDescent="0.2">
      <c r="A5749">
        <f t="shared" si="179"/>
        <v>8</v>
      </c>
      <c r="B5749" t="s">
        <v>5747</v>
      </c>
      <c r="C5749" s="1">
        <v>0</v>
      </c>
      <c r="D5749" s="1">
        <v>211.15498519249752</v>
      </c>
      <c r="E5749" s="1">
        <v>386.32</v>
      </c>
      <c r="F5749" s="1">
        <f t="shared" si="180"/>
        <v>175.16501480750247</v>
      </c>
      <c r="G5749" s="34"/>
      <c r="H5749" s="1">
        <v>217.3</v>
      </c>
      <c r="I5749" s="1">
        <f>IF(Tabel1[[#This Row],[Netto afname 2024 (LDN)]]-Tabel1[[#This Row],[Wind profiel]]&lt;0,0,Tabel1[[#This Row],[Netto afname 2024 (LDN)]]-Tabel1[[#This Row],[Wind profiel]])</f>
        <v>0</v>
      </c>
      <c r="J5749" s="1">
        <f>Tabel1[[#This Row],[Wind profiel]]-Tabel1[[#This Row],[Netto afname 2024 (LDN)]]</f>
        <v>217.3</v>
      </c>
    </row>
    <row r="5750" spans="1:10" x14ac:dyDescent="0.2">
      <c r="A5750">
        <f t="shared" si="179"/>
        <v>8</v>
      </c>
      <c r="B5750" t="s">
        <v>5748</v>
      </c>
      <c r="C5750" s="1">
        <v>0.91169999999999995</v>
      </c>
      <c r="D5750" s="1">
        <v>207.10760118460018</v>
      </c>
      <c r="E5750" s="1">
        <v>384.79999999999995</v>
      </c>
      <c r="F5750" s="1">
        <f t="shared" si="180"/>
        <v>178.60409881539977</v>
      </c>
      <c r="G5750" s="34"/>
      <c r="H5750" s="1">
        <v>136.4</v>
      </c>
      <c r="I5750" s="1">
        <f>IF(Tabel1[[#This Row],[Netto afname 2024 (LDN)]]-Tabel1[[#This Row],[Wind profiel]]&lt;0,0,Tabel1[[#This Row],[Netto afname 2024 (LDN)]]-Tabel1[[#This Row],[Wind profiel]])</f>
        <v>0</v>
      </c>
      <c r="J5750" s="1">
        <f>Tabel1[[#This Row],[Wind profiel]]-Tabel1[[#This Row],[Netto afname 2024 (LDN)]]</f>
        <v>135.48830000000001</v>
      </c>
    </row>
    <row r="5751" spans="1:10" x14ac:dyDescent="0.2">
      <c r="A5751">
        <f t="shared" si="179"/>
        <v>8</v>
      </c>
      <c r="B5751" t="s">
        <v>5749</v>
      </c>
      <c r="C5751" s="1">
        <v>0.60780000000000001</v>
      </c>
      <c r="D5751" s="1">
        <v>143.78084896347482</v>
      </c>
      <c r="E5751" s="1">
        <v>323.12</v>
      </c>
      <c r="F5751" s="1">
        <f t="shared" si="180"/>
        <v>179.94695103652518</v>
      </c>
      <c r="G5751" s="34"/>
      <c r="H5751" s="1">
        <v>240.2</v>
      </c>
      <c r="I5751" s="1">
        <f>IF(Tabel1[[#This Row],[Netto afname 2024 (LDN)]]-Tabel1[[#This Row],[Wind profiel]]&lt;0,0,Tabel1[[#This Row],[Netto afname 2024 (LDN)]]-Tabel1[[#This Row],[Wind profiel]])</f>
        <v>0</v>
      </c>
      <c r="J5751" s="1">
        <f>Tabel1[[#This Row],[Wind profiel]]-Tabel1[[#This Row],[Netto afname 2024 (LDN)]]</f>
        <v>239.59219999999999</v>
      </c>
    </row>
    <row r="5752" spans="1:10" x14ac:dyDescent="0.2">
      <c r="A5752">
        <f t="shared" si="179"/>
        <v>8</v>
      </c>
      <c r="B5752" t="s">
        <v>5750</v>
      </c>
      <c r="C5752" s="1">
        <v>0</v>
      </c>
      <c r="D5752" s="1">
        <v>206.71273445212242</v>
      </c>
      <c r="E5752" s="1">
        <v>389.76000000000005</v>
      </c>
      <c r="F5752" s="1">
        <f t="shared" si="180"/>
        <v>183.04726554787763</v>
      </c>
      <c r="G5752" s="34"/>
      <c r="H5752" s="1">
        <v>228</v>
      </c>
      <c r="I5752" s="1">
        <f>IF(Tabel1[[#This Row],[Netto afname 2024 (LDN)]]-Tabel1[[#This Row],[Wind profiel]]&lt;0,0,Tabel1[[#This Row],[Netto afname 2024 (LDN)]]-Tabel1[[#This Row],[Wind profiel]])</f>
        <v>0</v>
      </c>
      <c r="J5752" s="1">
        <f>Tabel1[[#This Row],[Wind profiel]]-Tabel1[[#This Row],[Netto afname 2024 (LDN)]]</f>
        <v>228</v>
      </c>
    </row>
    <row r="5753" spans="1:10" x14ac:dyDescent="0.2">
      <c r="A5753">
        <f t="shared" si="179"/>
        <v>8</v>
      </c>
      <c r="B5753" t="s">
        <v>5751</v>
      </c>
      <c r="C5753" s="1">
        <v>0</v>
      </c>
      <c r="D5753" s="1">
        <v>180.60217176702864</v>
      </c>
      <c r="E5753" s="1">
        <v>361.68</v>
      </c>
      <c r="F5753" s="1">
        <f t="shared" si="180"/>
        <v>181.07782823297137</v>
      </c>
      <c r="G5753" s="34"/>
      <c r="H5753" s="1">
        <v>146.6</v>
      </c>
      <c r="I5753" s="1">
        <f>IF(Tabel1[[#This Row],[Netto afname 2024 (LDN)]]-Tabel1[[#This Row],[Wind profiel]]&lt;0,0,Tabel1[[#This Row],[Netto afname 2024 (LDN)]]-Tabel1[[#This Row],[Wind profiel]])</f>
        <v>0</v>
      </c>
      <c r="J5753" s="1">
        <f>Tabel1[[#This Row],[Wind profiel]]-Tabel1[[#This Row],[Netto afname 2024 (LDN)]]</f>
        <v>146.6</v>
      </c>
    </row>
    <row r="5754" spans="1:10" x14ac:dyDescent="0.2">
      <c r="A5754">
        <f t="shared" si="179"/>
        <v>8</v>
      </c>
      <c r="B5754" t="s">
        <v>5752</v>
      </c>
      <c r="C5754" s="1">
        <v>0</v>
      </c>
      <c r="D5754" s="1">
        <v>137.46298124383023</v>
      </c>
      <c r="E5754" s="1">
        <v>310</v>
      </c>
      <c r="F5754" s="1">
        <f t="shared" si="180"/>
        <v>172.53701875616977</v>
      </c>
      <c r="G5754" s="34"/>
      <c r="H5754" s="1">
        <v>135.5</v>
      </c>
      <c r="I5754" s="1">
        <f>IF(Tabel1[[#This Row],[Netto afname 2024 (LDN)]]-Tabel1[[#This Row],[Wind profiel]]&lt;0,0,Tabel1[[#This Row],[Netto afname 2024 (LDN)]]-Tabel1[[#This Row],[Wind profiel]])</f>
        <v>0</v>
      </c>
      <c r="J5754" s="1">
        <f>Tabel1[[#This Row],[Wind profiel]]-Tabel1[[#This Row],[Netto afname 2024 (LDN)]]</f>
        <v>135.5</v>
      </c>
    </row>
    <row r="5755" spans="1:10" x14ac:dyDescent="0.2">
      <c r="A5755">
        <f t="shared" si="179"/>
        <v>8</v>
      </c>
      <c r="B5755" t="s">
        <v>5753</v>
      </c>
      <c r="C5755" s="1">
        <v>8.9650499999999997</v>
      </c>
      <c r="D5755" s="1">
        <v>35.587364264560712</v>
      </c>
      <c r="E5755" s="1">
        <v>203.76</v>
      </c>
      <c r="F5755" s="1">
        <f t="shared" si="180"/>
        <v>177.13768573543928</v>
      </c>
      <c r="G5755" s="34"/>
      <c r="H5755" s="1">
        <v>228.5</v>
      </c>
      <c r="I5755" s="1">
        <f>IF(Tabel1[[#This Row],[Netto afname 2024 (LDN)]]-Tabel1[[#This Row],[Wind profiel]]&lt;0,0,Tabel1[[#This Row],[Netto afname 2024 (LDN)]]-Tabel1[[#This Row],[Wind profiel]])</f>
        <v>0</v>
      </c>
      <c r="J5755" s="1">
        <f>Tabel1[[#This Row],[Wind profiel]]-Tabel1[[#This Row],[Netto afname 2024 (LDN)]]</f>
        <v>219.53495000000001</v>
      </c>
    </row>
    <row r="5756" spans="1:10" x14ac:dyDescent="0.2">
      <c r="A5756">
        <f t="shared" si="179"/>
        <v>8</v>
      </c>
      <c r="B5756" t="s">
        <v>5754</v>
      </c>
      <c r="C5756" s="1">
        <v>67.364499999999992</v>
      </c>
      <c r="D5756" s="1">
        <v>0</v>
      </c>
      <c r="E5756" s="1">
        <v>106.96000000000001</v>
      </c>
      <c r="F5756" s="1">
        <f t="shared" si="180"/>
        <v>174.3245</v>
      </c>
      <c r="G5756" s="34"/>
      <c r="H5756" s="1">
        <v>158.6</v>
      </c>
      <c r="I5756" s="1">
        <f>IF(Tabel1[[#This Row],[Netto afname 2024 (LDN)]]-Tabel1[[#This Row],[Wind profiel]]&lt;0,0,Tabel1[[#This Row],[Netto afname 2024 (LDN)]]-Tabel1[[#This Row],[Wind profiel]])</f>
        <v>0</v>
      </c>
      <c r="J5756" s="1">
        <f>Tabel1[[#This Row],[Wind profiel]]-Tabel1[[#This Row],[Netto afname 2024 (LDN)]]</f>
        <v>91.235500000000002</v>
      </c>
    </row>
    <row r="5757" spans="1:10" x14ac:dyDescent="0.2">
      <c r="A5757">
        <f t="shared" si="179"/>
        <v>8</v>
      </c>
      <c r="B5757" t="s">
        <v>5755</v>
      </c>
      <c r="C5757" s="1">
        <v>147.898</v>
      </c>
      <c r="D5757" s="1">
        <v>0</v>
      </c>
      <c r="E5757" s="1">
        <v>33.200000000000003</v>
      </c>
      <c r="F5757" s="1">
        <f t="shared" si="180"/>
        <v>181.09800000000001</v>
      </c>
      <c r="G5757" s="34"/>
      <c r="H5757" s="1">
        <v>134</v>
      </c>
      <c r="I5757" s="1">
        <f>IF(Tabel1[[#This Row],[Netto afname 2024 (LDN)]]-Tabel1[[#This Row],[Wind profiel]]&lt;0,0,Tabel1[[#This Row],[Netto afname 2024 (LDN)]]-Tabel1[[#This Row],[Wind profiel]])</f>
        <v>13.897999999999996</v>
      </c>
      <c r="J5757" s="1">
        <f>Tabel1[[#This Row],[Wind profiel]]-Tabel1[[#This Row],[Netto afname 2024 (LDN)]]</f>
        <v>-13.897999999999996</v>
      </c>
    </row>
    <row r="5758" spans="1:10" x14ac:dyDescent="0.2">
      <c r="A5758">
        <f t="shared" si="179"/>
        <v>8</v>
      </c>
      <c r="B5758" t="s">
        <v>5756</v>
      </c>
      <c r="C5758" s="1">
        <v>198.64929999999998</v>
      </c>
      <c r="D5758" s="1">
        <v>0</v>
      </c>
      <c r="E5758" s="1">
        <v>2.8</v>
      </c>
      <c r="F5758" s="1">
        <f t="shared" si="180"/>
        <v>201.44929999999999</v>
      </c>
      <c r="G5758" s="34"/>
      <c r="H5758" s="1">
        <v>188</v>
      </c>
      <c r="I5758" s="1">
        <f>IF(Tabel1[[#This Row],[Netto afname 2024 (LDN)]]-Tabel1[[#This Row],[Wind profiel]]&lt;0,0,Tabel1[[#This Row],[Netto afname 2024 (LDN)]]-Tabel1[[#This Row],[Wind profiel]])</f>
        <v>10.649299999999982</v>
      </c>
      <c r="J5758" s="1">
        <f>Tabel1[[#This Row],[Wind profiel]]-Tabel1[[#This Row],[Netto afname 2024 (LDN)]]</f>
        <v>-10.649299999999982</v>
      </c>
    </row>
    <row r="5759" spans="1:10" x14ac:dyDescent="0.2">
      <c r="A5759">
        <f t="shared" si="179"/>
        <v>8</v>
      </c>
      <c r="B5759" t="s">
        <v>5757</v>
      </c>
      <c r="C5759" s="1">
        <v>201.63764999999998</v>
      </c>
      <c r="D5759" s="1">
        <v>0</v>
      </c>
      <c r="E5759" s="1">
        <v>0</v>
      </c>
      <c r="F5759" s="1">
        <f t="shared" si="180"/>
        <v>201.63764999999998</v>
      </c>
      <c r="G5759" s="34"/>
      <c r="H5759" s="1">
        <v>299.5</v>
      </c>
      <c r="I5759" s="1">
        <f>IF(Tabel1[[#This Row],[Netto afname 2024 (LDN)]]-Tabel1[[#This Row],[Wind profiel]]&lt;0,0,Tabel1[[#This Row],[Netto afname 2024 (LDN)]]-Tabel1[[#This Row],[Wind profiel]])</f>
        <v>0</v>
      </c>
      <c r="J5759" s="1">
        <f>Tabel1[[#This Row],[Wind profiel]]-Tabel1[[#This Row],[Netto afname 2024 (LDN)]]</f>
        <v>97.862350000000021</v>
      </c>
    </row>
    <row r="5760" spans="1:10" x14ac:dyDescent="0.2">
      <c r="A5760">
        <f t="shared" si="179"/>
        <v>8</v>
      </c>
      <c r="B5760" t="s">
        <v>5758</v>
      </c>
      <c r="C5760" s="1">
        <v>205.74029999999999</v>
      </c>
      <c r="D5760" s="1">
        <v>0</v>
      </c>
      <c r="E5760" s="1">
        <v>0</v>
      </c>
      <c r="F5760" s="1">
        <f t="shared" si="180"/>
        <v>205.74029999999999</v>
      </c>
      <c r="G5760" s="34"/>
      <c r="H5760" s="1">
        <v>490.8</v>
      </c>
      <c r="I5760" s="1">
        <f>IF(Tabel1[[#This Row],[Netto afname 2024 (LDN)]]-Tabel1[[#This Row],[Wind profiel]]&lt;0,0,Tabel1[[#This Row],[Netto afname 2024 (LDN)]]-Tabel1[[#This Row],[Wind profiel]])</f>
        <v>0</v>
      </c>
      <c r="J5760" s="1">
        <f>Tabel1[[#This Row],[Wind profiel]]-Tabel1[[#This Row],[Netto afname 2024 (LDN)]]</f>
        <v>285.05970000000002</v>
      </c>
    </row>
    <row r="5761" spans="1:10" x14ac:dyDescent="0.2">
      <c r="A5761">
        <f t="shared" si="179"/>
        <v>8</v>
      </c>
      <c r="B5761" t="s">
        <v>5759</v>
      </c>
      <c r="C5761" s="1">
        <v>200.01684999999998</v>
      </c>
      <c r="D5761" s="1">
        <v>0</v>
      </c>
      <c r="E5761" s="1">
        <v>0</v>
      </c>
      <c r="F5761" s="1">
        <f t="shared" si="180"/>
        <v>200.01684999999998</v>
      </c>
      <c r="G5761" s="34"/>
      <c r="H5761" s="1">
        <v>741.7</v>
      </c>
      <c r="I5761" s="1">
        <f>IF(Tabel1[[#This Row],[Netto afname 2024 (LDN)]]-Tabel1[[#This Row],[Wind profiel]]&lt;0,0,Tabel1[[#This Row],[Netto afname 2024 (LDN)]]-Tabel1[[#This Row],[Wind profiel]])</f>
        <v>0</v>
      </c>
      <c r="J5761" s="1">
        <f>Tabel1[[#This Row],[Wind profiel]]-Tabel1[[#This Row],[Netto afname 2024 (LDN)]]</f>
        <v>541.68315000000007</v>
      </c>
    </row>
    <row r="5762" spans="1:10" x14ac:dyDescent="0.2">
      <c r="A5762">
        <f t="shared" si="179"/>
        <v>8</v>
      </c>
      <c r="B5762" t="s">
        <v>5760</v>
      </c>
      <c r="C5762" s="1">
        <v>195.66094999999999</v>
      </c>
      <c r="D5762" s="1">
        <v>0</v>
      </c>
      <c r="E5762" s="1">
        <v>0</v>
      </c>
      <c r="F5762" s="1">
        <f t="shared" si="180"/>
        <v>195.66094999999999</v>
      </c>
      <c r="G5762" s="34"/>
      <c r="H5762" s="1">
        <v>891.6</v>
      </c>
      <c r="I5762" s="1">
        <f>IF(Tabel1[[#This Row],[Netto afname 2024 (LDN)]]-Tabel1[[#This Row],[Wind profiel]]&lt;0,0,Tabel1[[#This Row],[Netto afname 2024 (LDN)]]-Tabel1[[#This Row],[Wind profiel]])</f>
        <v>0</v>
      </c>
      <c r="J5762" s="1">
        <f>Tabel1[[#This Row],[Wind profiel]]-Tabel1[[#This Row],[Netto afname 2024 (LDN)]]</f>
        <v>695.93905000000007</v>
      </c>
    </row>
    <row r="5763" spans="1:10" x14ac:dyDescent="0.2">
      <c r="A5763">
        <f t="shared" si="179"/>
        <v>8</v>
      </c>
      <c r="B5763" t="s">
        <v>5761</v>
      </c>
      <c r="C5763" s="1">
        <v>185.58160000000001</v>
      </c>
      <c r="D5763" s="1">
        <v>0</v>
      </c>
      <c r="E5763" s="1">
        <v>0</v>
      </c>
      <c r="F5763" s="1">
        <f t="shared" si="180"/>
        <v>185.58160000000001</v>
      </c>
      <c r="G5763" s="34"/>
      <c r="H5763" s="1">
        <v>635.79999999999995</v>
      </c>
      <c r="I5763" s="1">
        <f>IF(Tabel1[[#This Row],[Netto afname 2024 (LDN)]]-Tabel1[[#This Row],[Wind profiel]]&lt;0,0,Tabel1[[#This Row],[Netto afname 2024 (LDN)]]-Tabel1[[#This Row],[Wind profiel]])</f>
        <v>0</v>
      </c>
      <c r="J5763" s="1">
        <f>Tabel1[[#This Row],[Wind profiel]]-Tabel1[[#This Row],[Netto afname 2024 (LDN)]]</f>
        <v>450.21839999999997</v>
      </c>
    </row>
    <row r="5764" spans="1:10" x14ac:dyDescent="0.2">
      <c r="A5764">
        <f t="shared" ref="A5764:A5827" si="181">MONTH(B5764)</f>
        <v>8</v>
      </c>
      <c r="B5764" t="s">
        <v>5762</v>
      </c>
      <c r="C5764" s="1">
        <v>159.3449</v>
      </c>
      <c r="D5764" s="1">
        <v>0</v>
      </c>
      <c r="E5764" s="1">
        <v>0</v>
      </c>
      <c r="F5764" s="1">
        <f t="shared" ref="F5764:F5827" si="182">C5764+E5764-D5764</f>
        <v>159.3449</v>
      </c>
      <c r="G5764" s="34"/>
      <c r="H5764" s="1">
        <v>546.70000000000005</v>
      </c>
      <c r="I5764" s="1">
        <f>IF(Tabel1[[#This Row],[Netto afname 2024 (LDN)]]-Tabel1[[#This Row],[Wind profiel]]&lt;0,0,Tabel1[[#This Row],[Netto afname 2024 (LDN)]]-Tabel1[[#This Row],[Wind profiel]])</f>
        <v>0</v>
      </c>
      <c r="J5764" s="1">
        <f>Tabel1[[#This Row],[Wind profiel]]-Tabel1[[#This Row],[Netto afname 2024 (LDN)]]</f>
        <v>387.35510000000005</v>
      </c>
    </row>
    <row r="5765" spans="1:10" x14ac:dyDescent="0.2">
      <c r="A5765">
        <f t="shared" si="181"/>
        <v>8</v>
      </c>
      <c r="B5765" t="s">
        <v>5763</v>
      </c>
      <c r="C5765" s="1">
        <v>165.67615000000001</v>
      </c>
      <c r="D5765" s="1">
        <v>0</v>
      </c>
      <c r="E5765" s="1">
        <v>0</v>
      </c>
      <c r="F5765" s="1">
        <f t="shared" si="182"/>
        <v>165.67615000000001</v>
      </c>
      <c r="G5765" s="34"/>
      <c r="H5765" s="1">
        <v>413.8</v>
      </c>
      <c r="I5765" s="1">
        <f>IF(Tabel1[[#This Row],[Netto afname 2024 (LDN)]]-Tabel1[[#This Row],[Wind profiel]]&lt;0,0,Tabel1[[#This Row],[Netto afname 2024 (LDN)]]-Tabel1[[#This Row],[Wind profiel]])</f>
        <v>0</v>
      </c>
      <c r="J5765" s="1">
        <f>Tabel1[[#This Row],[Wind profiel]]-Tabel1[[#This Row],[Netto afname 2024 (LDN)]]</f>
        <v>248.12385</v>
      </c>
    </row>
    <row r="5766" spans="1:10" x14ac:dyDescent="0.2">
      <c r="A5766">
        <f t="shared" si="181"/>
        <v>8</v>
      </c>
      <c r="B5766" t="s">
        <v>5764</v>
      </c>
      <c r="C5766" s="1">
        <v>157.26824999999999</v>
      </c>
      <c r="D5766" s="1">
        <v>0</v>
      </c>
      <c r="E5766" s="1">
        <v>0</v>
      </c>
      <c r="F5766" s="1">
        <f t="shared" si="182"/>
        <v>157.26824999999999</v>
      </c>
      <c r="G5766" s="34"/>
      <c r="H5766" s="1">
        <v>345.5</v>
      </c>
      <c r="I5766" s="1">
        <f>IF(Tabel1[[#This Row],[Netto afname 2024 (LDN)]]-Tabel1[[#This Row],[Wind profiel]]&lt;0,0,Tabel1[[#This Row],[Netto afname 2024 (LDN)]]-Tabel1[[#This Row],[Wind profiel]])</f>
        <v>0</v>
      </c>
      <c r="J5766" s="1">
        <f>Tabel1[[#This Row],[Wind profiel]]-Tabel1[[#This Row],[Netto afname 2024 (LDN)]]</f>
        <v>188.23175000000001</v>
      </c>
    </row>
    <row r="5767" spans="1:10" x14ac:dyDescent="0.2">
      <c r="A5767">
        <f t="shared" si="181"/>
        <v>8</v>
      </c>
      <c r="B5767" t="s">
        <v>5765</v>
      </c>
      <c r="C5767" s="1">
        <v>157.97735</v>
      </c>
      <c r="D5767" s="1">
        <v>0</v>
      </c>
      <c r="E5767" s="1">
        <v>0</v>
      </c>
      <c r="F5767" s="1">
        <f t="shared" si="182"/>
        <v>157.97735</v>
      </c>
      <c r="G5767" s="34"/>
      <c r="H5767" s="1">
        <v>438.5</v>
      </c>
      <c r="I5767" s="1">
        <f>IF(Tabel1[[#This Row],[Netto afname 2024 (LDN)]]-Tabel1[[#This Row],[Wind profiel]]&lt;0,0,Tabel1[[#This Row],[Netto afname 2024 (LDN)]]-Tabel1[[#This Row],[Wind profiel]])</f>
        <v>0</v>
      </c>
      <c r="J5767" s="1">
        <f>Tabel1[[#This Row],[Wind profiel]]-Tabel1[[#This Row],[Netto afname 2024 (LDN)]]</f>
        <v>280.52265</v>
      </c>
    </row>
    <row r="5768" spans="1:10" x14ac:dyDescent="0.2">
      <c r="A5768">
        <f t="shared" si="181"/>
        <v>8</v>
      </c>
      <c r="B5768" t="s">
        <v>5766</v>
      </c>
      <c r="C5768" s="1">
        <v>149.72139999999999</v>
      </c>
      <c r="D5768" s="1">
        <v>0</v>
      </c>
      <c r="E5768" s="1">
        <v>0.96</v>
      </c>
      <c r="F5768" s="1">
        <f t="shared" si="182"/>
        <v>150.6814</v>
      </c>
      <c r="G5768" s="34"/>
      <c r="H5768" s="1">
        <v>514.70000000000005</v>
      </c>
      <c r="I5768" s="1">
        <f>IF(Tabel1[[#This Row],[Netto afname 2024 (LDN)]]-Tabel1[[#This Row],[Wind profiel]]&lt;0,0,Tabel1[[#This Row],[Netto afname 2024 (LDN)]]-Tabel1[[#This Row],[Wind profiel]])</f>
        <v>0</v>
      </c>
      <c r="J5768" s="1">
        <f>Tabel1[[#This Row],[Wind profiel]]-Tabel1[[#This Row],[Netto afname 2024 (LDN)]]</f>
        <v>364.97860000000003</v>
      </c>
    </row>
    <row r="5769" spans="1:10" x14ac:dyDescent="0.2">
      <c r="A5769">
        <f t="shared" si="181"/>
        <v>8</v>
      </c>
      <c r="B5769" t="s">
        <v>5767</v>
      </c>
      <c r="C5769" s="1">
        <v>110.92349999999999</v>
      </c>
      <c r="D5769" s="1">
        <v>0</v>
      </c>
      <c r="E5769" s="1">
        <v>38.879999999999995</v>
      </c>
      <c r="F5769" s="1">
        <f t="shared" si="182"/>
        <v>149.80349999999999</v>
      </c>
      <c r="G5769" s="34"/>
      <c r="H5769" s="1">
        <v>524</v>
      </c>
      <c r="I5769" s="1">
        <f>IF(Tabel1[[#This Row],[Netto afname 2024 (LDN)]]-Tabel1[[#This Row],[Wind profiel]]&lt;0,0,Tabel1[[#This Row],[Netto afname 2024 (LDN)]]-Tabel1[[#This Row],[Wind profiel]])</f>
        <v>0</v>
      </c>
      <c r="J5769" s="1">
        <f>Tabel1[[#This Row],[Wind profiel]]-Tabel1[[#This Row],[Netto afname 2024 (LDN)]]</f>
        <v>413.07650000000001</v>
      </c>
    </row>
    <row r="5770" spans="1:10" x14ac:dyDescent="0.2">
      <c r="A5770">
        <f t="shared" si="181"/>
        <v>8</v>
      </c>
      <c r="B5770" t="s">
        <v>5768</v>
      </c>
      <c r="C5770" s="1">
        <v>24.666550000000001</v>
      </c>
      <c r="D5770" s="1">
        <v>6.1204343534057255</v>
      </c>
      <c r="E5770" s="1">
        <v>129.52000000000001</v>
      </c>
      <c r="F5770" s="1">
        <f t="shared" si="182"/>
        <v>148.06611564659428</v>
      </c>
      <c r="G5770" s="34"/>
      <c r="H5770" s="1">
        <v>509.2</v>
      </c>
      <c r="I5770" s="1">
        <f>IF(Tabel1[[#This Row],[Netto afname 2024 (LDN)]]-Tabel1[[#This Row],[Wind profiel]]&lt;0,0,Tabel1[[#This Row],[Netto afname 2024 (LDN)]]-Tabel1[[#This Row],[Wind profiel]])</f>
        <v>0</v>
      </c>
      <c r="J5770" s="1">
        <f>Tabel1[[#This Row],[Wind profiel]]-Tabel1[[#This Row],[Netto afname 2024 (LDN)]]</f>
        <v>484.53345000000002</v>
      </c>
    </row>
    <row r="5771" spans="1:10" x14ac:dyDescent="0.2">
      <c r="A5771">
        <f t="shared" si="181"/>
        <v>8</v>
      </c>
      <c r="B5771" t="s">
        <v>5769</v>
      </c>
      <c r="C5771" s="1">
        <v>0.65844999999999998</v>
      </c>
      <c r="D5771" s="1">
        <v>61.500493583415597</v>
      </c>
      <c r="E5771" s="1">
        <v>222.39999999999998</v>
      </c>
      <c r="F5771" s="1">
        <f t="shared" si="182"/>
        <v>161.55795641658437</v>
      </c>
      <c r="G5771" s="34"/>
      <c r="H5771" s="1">
        <v>405.2</v>
      </c>
      <c r="I5771" s="1">
        <f>IF(Tabel1[[#This Row],[Netto afname 2024 (LDN)]]-Tabel1[[#This Row],[Wind profiel]]&lt;0,0,Tabel1[[#This Row],[Netto afname 2024 (LDN)]]-Tabel1[[#This Row],[Wind profiel]])</f>
        <v>0</v>
      </c>
      <c r="J5771" s="1">
        <f>Tabel1[[#This Row],[Wind profiel]]-Tabel1[[#This Row],[Netto afname 2024 (LDN)]]</f>
        <v>404.54154999999997</v>
      </c>
    </row>
    <row r="5772" spans="1:10" x14ac:dyDescent="0.2">
      <c r="A5772">
        <f t="shared" si="181"/>
        <v>8</v>
      </c>
      <c r="B5772" t="s">
        <v>5770</v>
      </c>
      <c r="C5772" s="1">
        <v>0</v>
      </c>
      <c r="D5772" s="1">
        <v>143.7314906219151</v>
      </c>
      <c r="E5772" s="1">
        <v>313.44</v>
      </c>
      <c r="F5772" s="1">
        <f t="shared" si="182"/>
        <v>169.7085093780849</v>
      </c>
      <c r="G5772" s="34"/>
      <c r="H5772" s="1">
        <v>243.6</v>
      </c>
      <c r="I5772" s="1">
        <f>IF(Tabel1[[#This Row],[Netto afname 2024 (LDN)]]-Tabel1[[#This Row],[Wind profiel]]&lt;0,0,Tabel1[[#This Row],[Netto afname 2024 (LDN)]]-Tabel1[[#This Row],[Wind profiel]])</f>
        <v>0</v>
      </c>
      <c r="J5772" s="1">
        <f>Tabel1[[#This Row],[Wind profiel]]-Tabel1[[#This Row],[Netto afname 2024 (LDN)]]</f>
        <v>243.6</v>
      </c>
    </row>
    <row r="5773" spans="1:10" x14ac:dyDescent="0.2">
      <c r="A5773">
        <f t="shared" si="181"/>
        <v>8</v>
      </c>
      <c r="B5773" t="s">
        <v>5771</v>
      </c>
      <c r="C5773" s="1">
        <v>0</v>
      </c>
      <c r="D5773" s="1">
        <v>194.76801579466928</v>
      </c>
      <c r="E5773" s="1">
        <v>380.4</v>
      </c>
      <c r="F5773" s="1">
        <f t="shared" si="182"/>
        <v>185.6319842053307</v>
      </c>
      <c r="G5773" s="34"/>
      <c r="H5773" s="1">
        <v>268.89999999999998</v>
      </c>
      <c r="I5773" s="1">
        <f>IF(Tabel1[[#This Row],[Netto afname 2024 (LDN)]]-Tabel1[[#This Row],[Wind profiel]]&lt;0,0,Tabel1[[#This Row],[Netto afname 2024 (LDN)]]-Tabel1[[#This Row],[Wind profiel]])</f>
        <v>0</v>
      </c>
      <c r="J5773" s="1">
        <f>Tabel1[[#This Row],[Wind profiel]]-Tabel1[[#This Row],[Netto afname 2024 (LDN)]]</f>
        <v>268.89999999999998</v>
      </c>
    </row>
    <row r="5774" spans="1:10" x14ac:dyDescent="0.2">
      <c r="A5774">
        <f t="shared" si="181"/>
        <v>8</v>
      </c>
      <c r="B5774" t="s">
        <v>5772</v>
      </c>
      <c r="C5774" s="1">
        <v>0</v>
      </c>
      <c r="D5774" s="1">
        <v>204.68904244817372</v>
      </c>
      <c r="E5774" s="1">
        <v>393.03999999999996</v>
      </c>
      <c r="F5774" s="1">
        <f t="shared" si="182"/>
        <v>188.35095755182624</v>
      </c>
      <c r="G5774" s="34"/>
      <c r="H5774" s="1">
        <v>159</v>
      </c>
      <c r="I5774" s="1">
        <f>IF(Tabel1[[#This Row],[Netto afname 2024 (LDN)]]-Tabel1[[#This Row],[Wind profiel]]&lt;0,0,Tabel1[[#This Row],[Netto afname 2024 (LDN)]]-Tabel1[[#This Row],[Wind profiel]])</f>
        <v>0</v>
      </c>
      <c r="J5774" s="1">
        <f>Tabel1[[#This Row],[Wind profiel]]-Tabel1[[#This Row],[Netto afname 2024 (LDN)]]</f>
        <v>159</v>
      </c>
    </row>
    <row r="5775" spans="1:10" x14ac:dyDescent="0.2">
      <c r="A5775">
        <f t="shared" si="181"/>
        <v>8</v>
      </c>
      <c r="B5775" t="s">
        <v>5773</v>
      </c>
      <c r="C5775" s="1">
        <v>0</v>
      </c>
      <c r="D5775" s="1">
        <v>162.43830207305035</v>
      </c>
      <c r="E5775" s="1">
        <v>360.96</v>
      </c>
      <c r="F5775" s="1">
        <f t="shared" si="182"/>
        <v>198.52169792694963</v>
      </c>
      <c r="G5775" s="34"/>
      <c r="H5775" s="1">
        <v>151.4</v>
      </c>
      <c r="I5775" s="1">
        <f>IF(Tabel1[[#This Row],[Netto afname 2024 (LDN)]]-Tabel1[[#This Row],[Wind profiel]]&lt;0,0,Tabel1[[#This Row],[Netto afname 2024 (LDN)]]-Tabel1[[#This Row],[Wind profiel]])</f>
        <v>0</v>
      </c>
      <c r="J5775" s="1">
        <f>Tabel1[[#This Row],[Wind profiel]]-Tabel1[[#This Row],[Netto afname 2024 (LDN)]]</f>
        <v>151.4</v>
      </c>
    </row>
    <row r="5776" spans="1:10" x14ac:dyDescent="0.2">
      <c r="A5776">
        <f t="shared" si="181"/>
        <v>8</v>
      </c>
      <c r="B5776" t="s">
        <v>5774</v>
      </c>
      <c r="C5776" s="1">
        <v>0</v>
      </c>
      <c r="D5776" s="1">
        <v>149.06219151036527</v>
      </c>
      <c r="E5776" s="1">
        <v>359.36</v>
      </c>
      <c r="F5776" s="1">
        <f t="shared" si="182"/>
        <v>210.29780848963475</v>
      </c>
      <c r="G5776" s="34"/>
      <c r="H5776" s="1">
        <v>209.5</v>
      </c>
      <c r="I5776" s="1">
        <f>IF(Tabel1[[#This Row],[Netto afname 2024 (LDN)]]-Tabel1[[#This Row],[Wind profiel]]&lt;0,0,Tabel1[[#This Row],[Netto afname 2024 (LDN)]]-Tabel1[[#This Row],[Wind profiel]])</f>
        <v>0</v>
      </c>
      <c r="J5776" s="1">
        <f>Tabel1[[#This Row],[Wind profiel]]-Tabel1[[#This Row],[Netto afname 2024 (LDN)]]</f>
        <v>209.5</v>
      </c>
    </row>
    <row r="5777" spans="1:10" x14ac:dyDescent="0.2">
      <c r="A5777">
        <f t="shared" si="181"/>
        <v>8</v>
      </c>
      <c r="B5777" t="s">
        <v>5775</v>
      </c>
      <c r="C5777" s="1">
        <v>0</v>
      </c>
      <c r="D5777" s="1">
        <v>137.85784797630802</v>
      </c>
      <c r="E5777" s="1">
        <v>345.68</v>
      </c>
      <c r="F5777" s="1">
        <f t="shared" si="182"/>
        <v>207.82215202369198</v>
      </c>
      <c r="G5777" s="34"/>
      <c r="H5777" s="1">
        <v>417.2</v>
      </c>
      <c r="I5777" s="1">
        <f>IF(Tabel1[[#This Row],[Netto afname 2024 (LDN)]]-Tabel1[[#This Row],[Wind profiel]]&lt;0,0,Tabel1[[#This Row],[Netto afname 2024 (LDN)]]-Tabel1[[#This Row],[Wind profiel]])</f>
        <v>0</v>
      </c>
      <c r="J5777" s="1">
        <f>Tabel1[[#This Row],[Wind profiel]]-Tabel1[[#This Row],[Netto afname 2024 (LDN)]]</f>
        <v>417.2</v>
      </c>
    </row>
    <row r="5778" spans="1:10" x14ac:dyDescent="0.2">
      <c r="A5778">
        <f t="shared" si="181"/>
        <v>8</v>
      </c>
      <c r="B5778" t="s">
        <v>5776</v>
      </c>
      <c r="C5778" s="1">
        <v>0</v>
      </c>
      <c r="D5778" s="1">
        <v>95.853899308983216</v>
      </c>
      <c r="E5778" s="1">
        <v>301.27999999999997</v>
      </c>
      <c r="F5778" s="1">
        <f t="shared" si="182"/>
        <v>205.42610069101676</v>
      </c>
      <c r="G5778" s="34"/>
      <c r="H5778" s="1">
        <v>583.6</v>
      </c>
      <c r="I5778" s="1">
        <f>IF(Tabel1[[#This Row],[Netto afname 2024 (LDN)]]-Tabel1[[#This Row],[Wind profiel]]&lt;0,0,Tabel1[[#This Row],[Netto afname 2024 (LDN)]]-Tabel1[[#This Row],[Wind profiel]])</f>
        <v>0</v>
      </c>
      <c r="J5778" s="1">
        <f>Tabel1[[#This Row],[Wind profiel]]-Tabel1[[#This Row],[Netto afname 2024 (LDN)]]</f>
        <v>583.6</v>
      </c>
    </row>
    <row r="5779" spans="1:10" x14ac:dyDescent="0.2">
      <c r="A5779">
        <f t="shared" si="181"/>
        <v>8</v>
      </c>
      <c r="B5779" t="s">
        <v>5777</v>
      </c>
      <c r="C5779" s="1">
        <v>25.882149999999999</v>
      </c>
      <c r="D5779" s="1">
        <v>13.277393879565647</v>
      </c>
      <c r="E5779" s="1">
        <v>191.84</v>
      </c>
      <c r="F5779" s="1">
        <f t="shared" si="182"/>
        <v>204.44475612043436</v>
      </c>
      <c r="G5779" s="34"/>
      <c r="H5779" s="1">
        <v>467.1</v>
      </c>
      <c r="I5779" s="1">
        <f>IF(Tabel1[[#This Row],[Netto afname 2024 (LDN)]]-Tabel1[[#This Row],[Wind profiel]]&lt;0,0,Tabel1[[#This Row],[Netto afname 2024 (LDN)]]-Tabel1[[#This Row],[Wind profiel]])</f>
        <v>0</v>
      </c>
      <c r="J5779" s="1">
        <f>Tabel1[[#This Row],[Wind profiel]]-Tabel1[[#This Row],[Netto afname 2024 (LDN)]]</f>
        <v>441.21785</v>
      </c>
    </row>
    <row r="5780" spans="1:10" x14ac:dyDescent="0.2">
      <c r="A5780">
        <f t="shared" si="181"/>
        <v>8</v>
      </c>
      <c r="B5780" t="s">
        <v>5778</v>
      </c>
      <c r="C5780" s="1">
        <v>94.664850000000015</v>
      </c>
      <c r="D5780" s="1">
        <v>0</v>
      </c>
      <c r="E5780" s="1">
        <v>101.28</v>
      </c>
      <c r="F5780" s="1">
        <f t="shared" si="182"/>
        <v>195.94485000000003</v>
      </c>
      <c r="G5780" s="34"/>
      <c r="H5780" s="1">
        <v>313.7</v>
      </c>
      <c r="I5780" s="1">
        <f>IF(Tabel1[[#This Row],[Netto afname 2024 (LDN)]]-Tabel1[[#This Row],[Wind profiel]]&lt;0,0,Tabel1[[#This Row],[Netto afname 2024 (LDN)]]-Tabel1[[#This Row],[Wind profiel]])</f>
        <v>0</v>
      </c>
      <c r="J5780" s="1">
        <f>Tabel1[[#This Row],[Wind profiel]]-Tabel1[[#This Row],[Netto afname 2024 (LDN)]]</f>
        <v>219.03514999999999</v>
      </c>
    </row>
    <row r="5781" spans="1:10" x14ac:dyDescent="0.2">
      <c r="A5781">
        <f t="shared" si="181"/>
        <v>8</v>
      </c>
      <c r="B5781" t="s">
        <v>5779</v>
      </c>
      <c r="C5781" s="1">
        <v>162.18130000000002</v>
      </c>
      <c r="D5781" s="1">
        <v>0</v>
      </c>
      <c r="E5781" s="1">
        <v>25.119999999999997</v>
      </c>
      <c r="F5781" s="1">
        <f t="shared" si="182"/>
        <v>187.30130000000003</v>
      </c>
      <c r="G5781" s="34"/>
      <c r="H5781" s="1">
        <v>251.3</v>
      </c>
      <c r="I5781" s="1">
        <f>IF(Tabel1[[#This Row],[Netto afname 2024 (LDN)]]-Tabel1[[#This Row],[Wind profiel]]&lt;0,0,Tabel1[[#This Row],[Netto afname 2024 (LDN)]]-Tabel1[[#This Row],[Wind profiel]])</f>
        <v>0</v>
      </c>
      <c r="J5781" s="1">
        <f>Tabel1[[#This Row],[Wind profiel]]-Tabel1[[#This Row],[Netto afname 2024 (LDN)]]</f>
        <v>89.11869999999999</v>
      </c>
    </row>
    <row r="5782" spans="1:10" x14ac:dyDescent="0.2">
      <c r="A5782">
        <f t="shared" si="181"/>
        <v>8</v>
      </c>
      <c r="B5782" t="s">
        <v>5780</v>
      </c>
      <c r="C5782" s="1">
        <v>198.04150000000001</v>
      </c>
      <c r="D5782" s="1">
        <v>0</v>
      </c>
      <c r="E5782" s="1">
        <v>1.1199999999999999</v>
      </c>
      <c r="F5782" s="1">
        <f t="shared" si="182"/>
        <v>199.16150000000002</v>
      </c>
      <c r="G5782" s="34"/>
      <c r="H5782" s="1">
        <v>261.5</v>
      </c>
      <c r="I5782" s="1">
        <f>IF(Tabel1[[#This Row],[Netto afname 2024 (LDN)]]-Tabel1[[#This Row],[Wind profiel]]&lt;0,0,Tabel1[[#This Row],[Netto afname 2024 (LDN)]]-Tabel1[[#This Row],[Wind profiel]])</f>
        <v>0</v>
      </c>
      <c r="J5782" s="1">
        <f>Tabel1[[#This Row],[Wind profiel]]-Tabel1[[#This Row],[Netto afname 2024 (LDN)]]</f>
        <v>63.458499999999987</v>
      </c>
    </row>
    <row r="5783" spans="1:10" x14ac:dyDescent="0.2">
      <c r="A5783">
        <f t="shared" si="181"/>
        <v>8</v>
      </c>
      <c r="B5783" t="s">
        <v>5781</v>
      </c>
      <c r="C5783" s="1">
        <v>201.23245</v>
      </c>
      <c r="D5783" s="1">
        <v>0</v>
      </c>
      <c r="E5783" s="1">
        <v>0</v>
      </c>
      <c r="F5783" s="1">
        <f t="shared" si="182"/>
        <v>201.23245</v>
      </c>
      <c r="G5783" s="34"/>
      <c r="H5783" s="1">
        <v>300.5</v>
      </c>
      <c r="I5783" s="1">
        <f>IF(Tabel1[[#This Row],[Netto afname 2024 (LDN)]]-Tabel1[[#This Row],[Wind profiel]]&lt;0,0,Tabel1[[#This Row],[Netto afname 2024 (LDN)]]-Tabel1[[#This Row],[Wind profiel]])</f>
        <v>0</v>
      </c>
      <c r="J5783" s="1">
        <f>Tabel1[[#This Row],[Wind profiel]]-Tabel1[[#This Row],[Netto afname 2024 (LDN)]]</f>
        <v>99.26755</v>
      </c>
    </row>
    <row r="5784" spans="1:10" x14ac:dyDescent="0.2">
      <c r="A5784">
        <f t="shared" si="181"/>
        <v>8</v>
      </c>
      <c r="B5784" t="s">
        <v>5782</v>
      </c>
      <c r="C5784" s="1">
        <v>197.2311</v>
      </c>
      <c r="D5784" s="1">
        <v>0</v>
      </c>
      <c r="E5784" s="1">
        <v>0</v>
      </c>
      <c r="F5784" s="1">
        <f t="shared" si="182"/>
        <v>197.2311</v>
      </c>
      <c r="G5784" s="34"/>
      <c r="H5784" s="1">
        <v>347.2</v>
      </c>
      <c r="I5784" s="1">
        <f>IF(Tabel1[[#This Row],[Netto afname 2024 (LDN)]]-Tabel1[[#This Row],[Wind profiel]]&lt;0,0,Tabel1[[#This Row],[Netto afname 2024 (LDN)]]-Tabel1[[#This Row],[Wind profiel]])</f>
        <v>0</v>
      </c>
      <c r="J5784" s="1">
        <f>Tabel1[[#This Row],[Wind profiel]]-Tabel1[[#This Row],[Netto afname 2024 (LDN)]]</f>
        <v>149.96889999999999</v>
      </c>
    </row>
    <row r="5785" spans="1:10" x14ac:dyDescent="0.2">
      <c r="A5785">
        <f t="shared" si="181"/>
        <v>8</v>
      </c>
      <c r="B5785" t="s">
        <v>5783</v>
      </c>
      <c r="C5785" s="1">
        <v>200.82724999999999</v>
      </c>
      <c r="D5785" s="1">
        <v>0</v>
      </c>
      <c r="E5785" s="1">
        <v>0</v>
      </c>
      <c r="F5785" s="1">
        <f t="shared" si="182"/>
        <v>200.82724999999999</v>
      </c>
      <c r="G5785" s="34"/>
      <c r="H5785" s="1">
        <v>478.4</v>
      </c>
      <c r="I5785" s="1">
        <f>IF(Tabel1[[#This Row],[Netto afname 2024 (LDN)]]-Tabel1[[#This Row],[Wind profiel]]&lt;0,0,Tabel1[[#This Row],[Netto afname 2024 (LDN)]]-Tabel1[[#This Row],[Wind profiel]])</f>
        <v>0</v>
      </c>
      <c r="J5785" s="1">
        <f>Tabel1[[#This Row],[Wind profiel]]-Tabel1[[#This Row],[Netto afname 2024 (LDN)]]</f>
        <v>277.57274999999998</v>
      </c>
    </row>
    <row r="5786" spans="1:10" x14ac:dyDescent="0.2">
      <c r="A5786">
        <f t="shared" si="181"/>
        <v>8</v>
      </c>
      <c r="B5786" t="s">
        <v>5784</v>
      </c>
      <c r="C5786" s="1">
        <v>199.66230000000002</v>
      </c>
      <c r="D5786" s="1">
        <v>0</v>
      </c>
      <c r="E5786" s="1">
        <v>0</v>
      </c>
      <c r="F5786" s="1">
        <f t="shared" si="182"/>
        <v>199.66230000000002</v>
      </c>
      <c r="G5786" s="34"/>
      <c r="H5786" s="1">
        <v>462.6</v>
      </c>
      <c r="I5786" s="1">
        <f>IF(Tabel1[[#This Row],[Netto afname 2024 (LDN)]]-Tabel1[[#This Row],[Wind profiel]]&lt;0,0,Tabel1[[#This Row],[Netto afname 2024 (LDN)]]-Tabel1[[#This Row],[Wind profiel]])</f>
        <v>0</v>
      </c>
      <c r="J5786" s="1">
        <f>Tabel1[[#This Row],[Wind profiel]]-Tabel1[[#This Row],[Netto afname 2024 (LDN)]]</f>
        <v>262.93770000000001</v>
      </c>
    </row>
    <row r="5787" spans="1:10" x14ac:dyDescent="0.2">
      <c r="A5787">
        <f t="shared" si="181"/>
        <v>8</v>
      </c>
      <c r="B5787" t="s">
        <v>5785</v>
      </c>
      <c r="C5787" s="1">
        <v>198.34539999999998</v>
      </c>
      <c r="D5787" s="1">
        <v>0</v>
      </c>
      <c r="E5787" s="1">
        <v>0</v>
      </c>
      <c r="F5787" s="1">
        <f t="shared" si="182"/>
        <v>198.34539999999998</v>
      </c>
      <c r="G5787" s="34"/>
      <c r="H5787" s="1">
        <v>610.79999999999995</v>
      </c>
      <c r="I5787" s="1">
        <f>IF(Tabel1[[#This Row],[Netto afname 2024 (LDN)]]-Tabel1[[#This Row],[Wind profiel]]&lt;0,0,Tabel1[[#This Row],[Netto afname 2024 (LDN)]]-Tabel1[[#This Row],[Wind profiel]])</f>
        <v>0</v>
      </c>
      <c r="J5787" s="1">
        <f>Tabel1[[#This Row],[Wind profiel]]-Tabel1[[#This Row],[Netto afname 2024 (LDN)]]</f>
        <v>412.45459999999997</v>
      </c>
    </row>
    <row r="5788" spans="1:10" x14ac:dyDescent="0.2">
      <c r="A5788">
        <f t="shared" si="181"/>
        <v>8</v>
      </c>
      <c r="B5788" t="s">
        <v>5786</v>
      </c>
      <c r="C5788" s="1">
        <v>174.48925</v>
      </c>
      <c r="D5788" s="1">
        <v>0</v>
      </c>
      <c r="E5788" s="1">
        <v>0</v>
      </c>
      <c r="F5788" s="1">
        <f t="shared" si="182"/>
        <v>174.48925</v>
      </c>
      <c r="G5788" s="34"/>
      <c r="H5788" s="1">
        <v>630.5</v>
      </c>
      <c r="I5788" s="1">
        <f>IF(Tabel1[[#This Row],[Netto afname 2024 (LDN)]]-Tabel1[[#This Row],[Wind profiel]]&lt;0,0,Tabel1[[#This Row],[Netto afname 2024 (LDN)]]-Tabel1[[#This Row],[Wind profiel]])</f>
        <v>0</v>
      </c>
      <c r="J5788" s="1">
        <f>Tabel1[[#This Row],[Wind profiel]]-Tabel1[[#This Row],[Netto afname 2024 (LDN)]]</f>
        <v>456.01075000000003</v>
      </c>
    </row>
    <row r="5789" spans="1:10" x14ac:dyDescent="0.2">
      <c r="A5789">
        <f t="shared" si="181"/>
        <v>8</v>
      </c>
      <c r="B5789" t="s">
        <v>5787</v>
      </c>
      <c r="C5789" s="1">
        <v>169.5762</v>
      </c>
      <c r="D5789" s="1">
        <v>0</v>
      </c>
      <c r="E5789" s="1">
        <v>0</v>
      </c>
      <c r="F5789" s="1">
        <f t="shared" si="182"/>
        <v>169.5762</v>
      </c>
      <c r="G5789" s="34"/>
      <c r="H5789" s="1">
        <v>701.8</v>
      </c>
      <c r="I5789" s="1">
        <f>IF(Tabel1[[#This Row],[Netto afname 2024 (LDN)]]-Tabel1[[#This Row],[Wind profiel]]&lt;0,0,Tabel1[[#This Row],[Netto afname 2024 (LDN)]]-Tabel1[[#This Row],[Wind profiel]])</f>
        <v>0</v>
      </c>
      <c r="J5789" s="1">
        <f>Tabel1[[#This Row],[Wind profiel]]-Tabel1[[#This Row],[Netto afname 2024 (LDN)]]</f>
        <v>532.22379999999998</v>
      </c>
    </row>
    <row r="5790" spans="1:10" x14ac:dyDescent="0.2">
      <c r="A5790">
        <f t="shared" si="181"/>
        <v>8</v>
      </c>
      <c r="B5790" t="s">
        <v>5788</v>
      </c>
      <c r="C5790" s="1">
        <v>170.38659999999999</v>
      </c>
      <c r="D5790" s="1">
        <v>0</v>
      </c>
      <c r="E5790" s="1">
        <v>0</v>
      </c>
      <c r="F5790" s="1">
        <f t="shared" si="182"/>
        <v>170.38659999999999</v>
      </c>
      <c r="G5790" s="34"/>
      <c r="H5790" s="1">
        <v>909.7</v>
      </c>
      <c r="I5790" s="1">
        <f>IF(Tabel1[[#This Row],[Netto afname 2024 (LDN)]]-Tabel1[[#This Row],[Wind profiel]]&lt;0,0,Tabel1[[#This Row],[Netto afname 2024 (LDN)]]-Tabel1[[#This Row],[Wind profiel]])</f>
        <v>0</v>
      </c>
      <c r="J5790" s="1">
        <f>Tabel1[[#This Row],[Wind profiel]]-Tabel1[[#This Row],[Netto afname 2024 (LDN)]]</f>
        <v>739.3134</v>
      </c>
    </row>
    <row r="5791" spans="1:10" x14ac:dyDescent="0.2">
      <c r="A5791">
        <f t="shared" si="181"/>
        <v>8</v>
      </c>
      <c r="B5791" t="s">
        <v>5789</v>
      </c>
      <c r="C5791" s="1">
        <v>160.20595</v>
      </c>
      <c r="D5791" s="1">
        <v>0</v>
      </c>
      <c r="E5791" s="1">
        <v>0</v>
      </c>
      <c r="F5791" s="1">
        <f t="shared" si="182"/>
        <v>160.20595</v>
      </c>
      <c r="G5791" s="34"/>
      <c r="H5791" s="1">
        <v>1028.4000000000001</v>
      </c>
      <c r="I5791" s="1">
        <f>IF(Tabel1[[#This Row],[Netto afname 2024 (LDN)]]-Tabel1[[#This Row],[Wind profiel]]&lt;0,0,Tabel1[[#This Row],[Netto afname 2024 (LDN)]]-Tabel1[[#This Row],[Wind profiel]])</f>
        <v>0</v>
      </c>
      <c r="J5791" s="1">
        <f>Tabel1[[#This Row],[Wind profiel]]-Tabel1[[#This Row],[Netto afname 2024 (LDN)]]</f>
        <v>868.19405000000006</v>
      </c>
    </row>
    <row r="5792" spans="1:10" x14ac:dyDescent="0.2">
      <c r="A5792">
        <f t="shared" si="181"/>
        <v>8</v>
      </c>
      <c r="B5792" t="s">
        <v>5790</v>
      </c>
      <c r="C5792" s="1">
        <v>161.62415000000001</v>
      </c>
      <c r="D5792" s="1">
        <v>0</v>
      </c>
      <c r="E5792" s="1">
        <v>0.64</v>
      </c>
      <c r="F5792" s="1">
        <f t="shared" si="182"/>
        <v>162.26415</v>
      </c>
      <c r="G5792" s="34"/>
      <c r="H5792" s="1">
        <v>941.3</v>
      </c>
      <c r="I5792" s="1">
        <f>IF(Tabel1[[#This Row],[Netto afname 2024 (LDN)]]-Tabel1[[#This Row],[Wind profiel]]&lt;0,0,Tabel1[[#This Row],[Netto afname 2024 (LDN)]]-Tabel1[[#This Row],[Wind profiel]])</f>
        <v>0</v>
      </c>
      <c r="J5792" s="1">
        <f>Tabel1[[#This Row],[Wind profiel]]-Tabel1[[#This Row],[Netto afname 2024 (LDN)]]</f>
        <v>779.67584999999997</v>
      </c>
    </row>
    <row r="5793" spans="1:10" x14ac:dyDescent="0.2">
      <c r="A5793">
        <f t="shared" si="181"/>
        <v>8</v>
      </c>
      <c r="B5793" t="s">
        <v>5791</v>
      </c>
      <c r="C5793" s="1">
        <v>122.21845</v>
      </c>
      <c r="D5793" s="1">
        <v>0</v>
      </c>
      <c r="E5793" s="1">
        <v>34.24</v>
      </c>
      <c r="F5793" s="1">
        <f t="shared" si="182"/>
        <v>156.45845</v>
      </c>
      <c r="G5793" s="34"/>
      <c r="H5793" s="1">
        <v>723.7</v>
      </c>
      <c r="I5793" s="1">
        <f>IF(Tabel1[[#This Row],[Netto afname 2024 (LDN)]]-Tabel1[[#This Row],[Wind profiel]]&lt;0,0,Tabel1[[#This Row],[Netto afname 2024 (LDN)]]-Tabel1[[#This Row],[Wind profiel]])</f>
        <v>0</v>
      </c>
      <c r="J5793" s="1">
        <f>Tabel1[[#This Row],[Wind profiel]]-Tabel1[[#This Row],[Netto afname 2024 (LDN)]]</f>
        <v>601.48155000000008</v>
      </c>
    </row>
    <row r="5794" spans="1:10" x14ac:dyDescent="0.2">
      <c r="A5794">
        <f t="shared" si="181"/>
        <v>8</v>
      </c>
      <c r="B5794" t="s">
        <v>5792</v>
      </c>
      <c r="C5794" s="1">
        <v>44.318750000000001</v>
      </c>
      <c r="D5794" s="1">
        <v>0.14807502467917077</v>
      </c>
      <c r="E5794" s="1">
        <v>116.24000000000001</v>
      </c>
      <c r="F5794" s="1">
        <f t="shared" si="182"/>
        <v>160.41067497532083</v>
      </c>
      <c r="G5794" s="34"/>
      <c r="H5794" s="1">
        <v>396.7</v>
      </c>
      <c r="I5794" s="1">
        <f>IF(Tabel1[[#This Row],[Netto afname 2024 (LDN)]]-Tabel1[[#This Row],[Wind profiel]]&lt;0,0,Tabel1[[#This Row],[Netto afname 2024 (LDN)]]-Tabel1[[#This Row],[Wind profiel]])</f>
        <v>0</v>
      </c>
      <c r="J5794" s="1">
        <f>Tabel1[[#This Row],[Wind profiel]]-Tabel1[[#This Row],[Netto afname 2024 (LDN)]]</f>
        <v>352.38124999999997</v>
      </c>
    </row>
    <row r="5795" spans="1:10" x14ac:dyDescent="0.2">
      <c r="A5795">
        <f t="shared" si="181"/>
        <v>8</v>
      </c>
      <c r="B5795" t="s">
        <v>5793</v>
      </c>
      <c r="C5795" s="1">
        <v>8.8131000000000004</v>
      </c>
      <c r="D5795" s="1">
        <v>37.857847976307994</v>
      </c>
      <c r="E5795" s="1">
        <v>209.2</v>
      </c>
      <c r="F5795" s="1">
        <f t="shared" si="182"/>
        <v>180.15525202369199</v>
      </c>
      <c r="G5795" s="34"/>
      <c r="H5795" s="1">
        <v>238.6</v>
      </c>
      <c r="I5795" s="1">
        <f>IF(Tabel1[[#This Row],[Netto afname 2024 (LDN)]]-Tabel1[[#This Row],[Wind profiel]]&lt;0,0,Tabel1[[#This Row],[Netto afname 2024 (LDN)]]-Tabel1[[#This Row],[Wind profiel]])</f>
        <v>0</v>
      </c>
      <c r="J5795" s="1">
        <f>Tabel1[[#This Row],[Wind profiel]]-Tabel1[[#This Row],[Netto afname 2024 (LDN)]]</f>
        <v>229.7869</v>
      </c>
    </row>
    <row r="5796" spans="1:10" x14ac:dyDescent="0.2">
      <c r="A5796">
        <f t="shared" si="181"/>
        <v>8</v>
      </c>
      <c r="B5796" t="s">
        <v>5794</v>
      </c>
      <c r="C5796" s="1">
        <v>0</v>
      </c>
      <c r="D5796" s="1">
        <v>102.17176702862784</v>
      </c>
      <c r="E5796" s="1">
        <v>287.44000000000005</v>
      </c>
      <c r="F5796" s="1">
        <f t="shared" si="182"/>
        <v>185.26823297137221</v>
      </c>
      <c r="G5796" s="34"/>
      <c r="H5796" s="1">
        <v>74</v>
      </c>
      <c r="I5796" s="1">
        <f>IF(Tabel1[[#This Row],[Netto afname 2024 (LDN)]]-Tabel1[[#This Row],[Wind profiel]]&lt;0,0,Tabel1[[#This Row],[Netto afname 2024 (LDN)]]-Tabel1[[#This Row],[Wind profiel]])</f>
        <v>0</v>
      </c>
      <c r="J5796" s="1">
        <f>Tabel1[[#This Row],[Wind profiel]]-Tabel1[[#This Row],[Netto afname 2024 (LDN)]]</f>
        <v>74</v>
      </c>
    </row>
    <row r="5797" spans="1:10" x14ac:dyDescent="0.2">
      <c r="A5797">
        <f t="shared" si="181"/>
        <v>8</v>
      </c>
      <c r="B5797" t="s">
        <v>5795</v>
      </c>
      <c r="C5797" s="1">
        <v>0</v>
      </c>
      <c r="D5797" s="1">
        <v>134.89634748272456</v>
      </c>
      <c r="E5797" s="1">
        <v>332.08000000000004</v>
      </c>
      <c r="F5797" s="1">
        <f t="shared" si="182"/>
        <v>197.18365251727548</v>
      </c>
      <c r="G5797" s="34"/>
      <c r="H5797" s="1">
        <v>51.6</v>
      </c>
      <c r="I5797" s="1">
        <f>IF(Tabel1[[#This Row],[Netto afname 2024 (LDN)]]-Tabel1[[#This Row],[Wind profiel]]&lt;0,0,Tabel1[[#This Row],[Netto afname 2024 (LDN)]]-Tabel1[[#This Row],[Wind profiel]])</f>
        <v>0</v>
      </c>
      <c r="J5797" s="1">
        <f>Tabel1[[#This Row],[Wind profiel]]-Tabel1[[#This Row],[Netto afname 2024 (LDN)]]</f>
        <v>51.6</v>
      </c>
    </row>
    <row r="5798" spans="1:10" x14ac:dyDescent="0.2">
      <c r="A5798">
        <f t="shared" si="181"/>
        <v>8</v>
      </c>
      <c r="B5798" t="s">
        <v>5796</v>
      </c>
      <c r="C5798" s="1">
        <v>2.0260000000000002</v>
      </c>
      <c r="D5798" s="1">
        <v>140.52319842053305</v>
      </c>
      <c r="E5798" s="1">
        <v>340.08000000000004</v>
      </c>
      <c r="F5798" s="1">
        <f t="shared" si="182"/>
        <v>201.582801579467</v>
      </c>
      <c r="G5798" s="34"/>
      <c r="H5798" s="1">
        <v>32.6</v>
      </c>
      <c r="I5798" s="1">
        <f>IF(Tabel1[[#This Row],[Netto afname 2024 (LDN)]]-Tabel1[[#This Row],[Wind profiel]]&lt;0,0,Tabel1[[#This Row],[Netto afname 2024 (LDN)]]-Tabel1[[#This Row],[Wind profiel]])</f>
        <v>0</v>
      </c>
      <c r="J5798" s="1">
        <f>Tabel1[[#This Row],[Wind profiel]]-Tabel1[[#This Row],[Netto afname 2024 (LDN)]]</f>
        <v>30.574000000000002</v>
      </c>
    </row>
    <row r="5799" spans="1:10" x14ac:dyDescent="0.2">
      <c r="A5799">
        <f t="shared" si="181"/>
        <v>8</v>
      </c>
      <c r="B5799" t="s">
        <v>5797</v>
      </c>
      <c r="C5799" s="1">
        <v>0.1013</v>
      </c>
      <c r="D5799" s="1">
        <v>133.41559723593286</v>
      </c>
      <c r="E5799" s="1">
        <v>337.28000000000003</v>
      </c>
      <c r="F5799" s="1">
        <f t="shared" si="182"/>
        <v>203.96570276406715</v>
      </c>
      <c r="G5799" s="34"/>
      <c r="H5799" s="1">
        <v>104.3</v>
      </c>
      <c r="I5799" s="1">
        <f>IF(Tabel1[[#This Row],[Netto afname 2024 (LDN)]]-Tabel1[[#This Row],[Wind profiel]]&lt;0,0,Tabel1[[#This Row],[Netto afname 2024 (LDN)]]-Tabel1[[#This Row],[Wind profiel]])</f>
        <v>0</v>
      </c>
      <c r="J5799" s="1">
        <f>Tabel1[[#This Row],[Wind profiel]]-Tabel1[[#This Row],[Netto afname 2024 (LDN)]]</f>
        <v>104.1987</v>
      </c>
    </row>
    <row r="5800" spans="1:10" x14ac:dyDescent="0.2">
      <c r="A5800">
        <f t="shared" si="181"/>
        <v>8</v>
      </c>
      <c r="B5800" t="s">
        <v>5798</v>
      </c>
      <c r="C5800" s="1">
        <v>0</v>
      </c>
      <c r="D5800" s="1">
        <v>143.68213228035538</v>
      </c>
      <c r="E5800" s="1">
        <v>341.03999999999996</v>
      </c>
      <c r="F5800" s="1">
        <f t="shared" si="182"/>
        <v>197.35786771964459</v>
      </c>
      <c r="G5800" s="34"/>
      <c r="H5800" s="1">
        <v>541.20000000000005</v>
      </c>
      <c r="I5800" s="1">
        <f>IF(Tabel1[[#This Row],[Netto afname 2024 (LDN)]]-Tabel1[[#This Row],[Wind profiel]]&lt;0,0,Tabel1[[#This Row],[Netto afname 2024 (LDN)]]-Tabel1[[#This Row],[Wind profiel]])</f>
        <v>0</v>
      </c>
      <c r="J5800" s="1">
        <f>Tabel1[[#This Row],[Wind profiel]]-Tabel1[[#This Row],[Netto afname 2024 (LDN)]]</f>
        <v>541.20000000000005</v>
      </c>
    </row>
    <row r="5801" spans="1:10" x14ac:dyDescent="0.2">
      <c r="A5801">
        <f t="shared" si="181"/>
        <v>8</v>
      </c>
      <c r="B5801" t="s">
        <v>5799</v>
      </c>
      <c r="C5801" s="1">
        <v>3.2922500000000001</v>
      </c>
      <c r="D5801" s="1">
        <v>88.302073050345513</v>
      </c>
      <c r="E5801" s="1">
        <v>275.44000000000005</v>
      </c>
      <c r="F5801" s="1">
        <f t="shared" si="182"/>
        <v>190.43017694965457</v>
      </c>
      <c r="G5801" s="34"/>
      <c r="H5801" s="1">
        <v>917.5</v>
      </c>
      <c r="I5801" s="1">
        <f>IF(Tabel1[[#This Row],[Netto afname 2024 (LDN)]]-Tabel1[[#This Row],[Wind profiel]]&lt;0,0,Tabel1[[#This Row],[Netto afname 2024 (LDN)]]-Tabel1[[#This Row],[Wind profiel]])</f>
        <v>0</v>
      </c>
      <c r="J5801" s="1">
        <f>Tabel1[[#This Row],[Wind profiel]]-Tabel1[[#This Row],[Netto afname 2024 (LDN)]]</f>
        <v>914.20775000000003</v>
      </c>
    </row>
    <row r="5802" spans="1:10" x14ac:dyDescent="0.2">
      <c r="A5802">
        <f t="shared" si="181"/>
        <v>8</v>
      </c>
      <c r="B5802" t="s">
        <v>5800</v>
      </c>
      <c r="C5802" s="1">
        <v>23.653550000000003</v>
      </c>
      <c r="D5802" s="1">
        <v>48.075024679170774</v>
      </c>
      <c r="E5802" s="1">
        <v>218.64000000000001</v>
      </c>
      <c r="F5802" s="1">
        <f t="shared" si="182"/>
        <v>194.21852532082923</v>
      </c>
      <c r="G5802" s="34"/>
      <c r="H5802" s="1">
        <v>979.2</v>
      </c>
      <c r="I5802" s="1">
        <f>IF(Tabel1[[#This Row],[Netto afname 2024 (LDN)]]-Tabel1[[#This Row],[Wind profiel]]&lt;0,0,Tabel1[[#This Row],[Netto afname 2024 (LDN)]]-Tabel1[[#This Row],[Wind profiel]])</f>
        <v>0</v>
      </c>
      <c r="J5802" s="1">
        <f>Tabel1[[#This Row],[Wind profiel]]-Tabel1[[#This Row],[Netto afname 2024 (LDN)]]</f>
        <v>955.54645000000005</v>
      </c>
    </row>
    <row r="5803" spans="1:10" x14ac:dyDescent="0.2">
      <c r="A5803">
        <f t="shared" si="181"/>
        <v>8</v>
      </c>
      <c r="B5803" t="s">
        <v>5801</v>
      </c>
      <c r="C5803" s="1">
        <v>49.434400000000004</v>
      </c>
      <c r="D5803" s="1">
        <v>3.8993089832181642</v>
      </c>
      <c r="E5803" s="1">
        <v>138.56</v>
      </c>
      <c r="F5803" s="1">
        <f t="shared" si="182"/>
        <v>184.09509101678185</v>
      </c>
      <c r="G5803" s="34"/>
      <c r="H5803" s="1">
        <v>1274.5</v>
      </c>
      <c r="I5803" s="1">
        <f>IF(Tabel1[[#This Row],[Netto afname 2024 (LDN)]]-Tabel1[[#This Row],[Wind profiel]]&lt;0,0,Tabel1[[#This Row],[Netto afname 2024 (LDN)]]-Tabel1[[#This Row],[Wind profiel]])</f>
        <v>0</v>
      </c>
      <c r="J5803" s="1">
        <f>Tabel1[[#This Row],[Wind profiel]]-Tabel1[[#This Row],[Netto afname 2024 (LDN)]]</f>
        <v>1225.0655999999999</v>
      </c>
    </row>
    <row r="5804" spans="1:10" x14ac:dyDescent="0.2">
      <c r="A5804">
        <f t="shared" si="181"/>
        <v>8</v>
      </c>
      <c r="B5804" t="s">
        <v>5802</v>
      </c>
      <c r="C5804" s="1">
        <v>116.44435000000001</v>
      </c>
      <c r="D5804" s="1">
        <v>0</v>
      </c>
      <c r="E5804" s="1">
        <v>77.680000000000007</v>
      </c>
      <c r="F5804" s="1">
        <f t="shared" si="182"/>
        <v>194.12435000000002</v>
      </c>
      <c r="G5804" s="34"/>
      <c r="H5804" s="1">
        <v>1154.0999999999999</v>
      </c>
      <c r="I5804" s="1">
        <f>IF(Tabel1[[#This Row],[Netto afname 2024 (LDN)]]-Tabel1[[#This Row],[Wind profiel]]&lt;0,0,Tabel1[[#This Row],[Netto afname 2024 (LDN)]]-Tabel1[[#This Row],[Wind profiel]])</f>
        <v>0</v>
      </c>
      <c r="J5804" s="1">
        <f>Tabel1[[#This Row],[Wind profiel]]-Tabel1[[#This Row],[Netto afname 2024 (LDN)]]</f>
        <v>1037.6556499999999</v>
      </c>
    </row>
    <row r="5805" spans="1:10" x14ac:dyDescent="0.2">
      <c r="A5805">
        <f t="shared" si="181"/>
        <v>8</v>
      </c>
      <c r="B5805" t="s">
        <v>5803</v>
      </c>
      <c r="C5805" s="1">
        <v>157.5215</v>
      </c>
      <c r="D5805" s="1">
        <v>0</v>
      </c>
      <c r="E5805" s="1">
        <v>39.840000000000003</v>
      </c>
      <c r="F5805" s="1">
        <f t="shared" si="182"/>
        <v>197.36150000000001</v>
      </c>
      <c r="G5805" s="34"/>
      <c r="H5805" s="1">
        <v>902.1</v>
      </c>
      <c r="I5805" s="1">
        <f>IF(Tabel1[[#This Row],[Netto afname 2024 (LDN)]]-Tabel1[[#This Row],[Wind profiel]]&lt;0,0,Tabel1[[#This Row],[Netto afname 2024 (LDN)]]-Tabel1[[#This Row],[Wind profiel]])</f>
        <v>0</v>
      </c>
      <c r="J5805" s="1">
        <f>Tabel1[[#This Row],[Wind profiel]]-Tabel1[[#This Row],[Netto afname 2024 (LDN)]]</f>
        <v>744.57850000000008</v>
      </c>
    </row>
    <row r="5806" spans="1:10" x14ac:dyDescent="0.2">
      <c r="A5806">
        <f t="shared" si="181"/>
        <v>8</v>
      </c>
      <c r="B5806" t="s">
        <v>5804</v>
      </c>
      <c r="C5806" s="1">
        <v>196.01550000000003</v>
      </c>
      <c r="D5806" s="1">
        <v>0</v>
      </c>
      <c r="E5806" s="1">
        <v>6.16</v>
      </c>
      <c r="F5806" s="1">
        <f t="shared" si="182"/>
        <v>202.17550000000003</v>
      </c>
      <c r="G5806" s="34"/>
      <c r="H5806" s="1">
        <v>796.6</v>
      </c>
      <c r="I5806" s="1">
        <f>IF(Tabel1[[#This Row],[Netto afname 2024 (LDN)]]-Tabel1[[#This Row],[Wind profiel]]&lt;0,0,Tabel1[[#This Row],[Netto afname 2024 (LDN)]]-Tabel1[[#This Row],[Wind profiel]])</f>
        <v>0</v>
      </c>
      <c r="J5806" s="1">
        <f>Tabel1[[#This Row],[Wind profiel]]-Tabel1[[#This Row],[Netto afname 2024 (LDN)]]</f>
        <v>600.58449999999993</v>
      </c>
    </row>
    <row r="5807" spans="1:10" x14ac:dyDescent="0.2">
      <c r="A5807">
        <f t="shared" si="181"/>
        <v>8</v>
      </c>
      <c r="B5807" t="s">
        <v>5805</v>
      </c>
      <c r="C5807" s="1">
        <v>200.7766</v>
      </c>
      <c r="D5807" s="1">
        <v>0</v>
      </c>
      <c r="E5807" s="1">
        <v>0</v>
      </c>
      <c r="F5807" s="1">
        <f t="shared" si="182"/>
        <v>200.7766</v>
      </c>
      <c r="G5807" s="34"/>
      <c r="H5807" s="1">
        <v>600.1</v>
      </c>
      <c r="I5807" s="1">
        <f>IF(Tabel1[[#This Row],[Netto afname 2024 (LDN)]]-Tabel1[[#This Row],[Wind profiel]]&lt;0,0,Tabel1[[#This Row],[Netto afname 2024 (LDN)]]-Tabel1[[#This Row],[Wind profiel]])</f>
        <v>0</v>
      </c>
      <c r="J5807" s="1">
        <f>Tabel1[[#This Row],[Wind profiel]]-Tabel1[[#This Row],[Netto afname 2024 (LDN)]]</f>
        <v>399.32339999999999</v>
      </c>
    </row>
    <row r="5808" spans="1:10" x14ac:dyDescent="0.2">
      <c r="A5808">
        <f t="shared" si="181"/>
        <v>8</v>
      </c>
      <c r="B5808" t="s">
        <v>5806</v>
      </c>
      <c r="C5808" s="1">
        <v>201.89089999999999</v>
      </c>
      <c r="D5808" s="1">
        <v>0</v>
      </c>
      <c r="E5808" s="1">
        <v>0</v>
      </c>
      <c r="F5808" s="1">
        <f t="shared" si="182"/>
        <v>201.89089999999999</v>
      </c>
      <c r="G5808" s="34"/>
      <c r="H5808" s="1">
        <v>412.7</v>
      </c>
      <c r="I5808" s="1">
        <f>IF(Tabel1[[#This Row],[Netto afname 2024 (LDN)]]-Tabel1[[#This Row],[Wind profiel]]&lt;0,0,Tabel1[[#This Row],[Netto afname 2024 (LDN)]]-Tabel1[[#This Row],[Wind profiel]])</f>
        <v>0</v>
      </c>
      <c r="J5808" s="1">
        <f>Tabel1[[#This Row],[Wind profiel]]-Tabel1[[#This Row],[Netto afname 2024 (LDN)]]</f>
        <v>210.8091</v>
      </c>
    </row>
    <row r="5809" spans="1:10" x14ac:dyDescent="0.2">
      <c r="A5809">
        <f t="shared" si="181"/>
        <v>8</v>
      </c>
      <c r="B5809" t="s">
        <v>5807</v>
      </c>
      <c r="C5809" s="1">
        <v>198.44669999999999</v>
      </c>
      <c r="D5809" s="1">
        <v>0</v>
      </c>
      <c r="E5809" s="1">
        <v>0</v>
      </c>
      <c r="F5809" s="1">
        <f t="shared" si="182"/>
        <v>198.44669999999999</v>
      </c>
      <c r="G5809" s="34"/>
      <c r="H5809" s="1">
        <v>314.60000000000002</v>
      </c>
      <c r="I5809" s="1">
        <f>IF(Tabel1[[#This Row],[Netto afname 2024 (LDN)]]-Tabel1[[#This Row],[Wind profiel]]&lt;0,0,Tabel1[[#This Row],[Netto afname 2024 (LDN)]]-Tabel1[[#This Row],[Wind profiel]])</f>
        <v>0</v>
      </c>
      <c r="J5809" s="1">
        <f>Tabel1[[#This Row],[Wind profiel]]-Tabel1[[#This Row],[Netto afname 2024 (LDN)]]</f>
        <v>116.15330000000003</v>
      </c>
    </row>
    <row r="5810" spans="1:10" x14ac:dyDescent="0.2">
      <c r="A5810">
        <f t="shared" si="181"/>
        <v>8</v>
      </c>
      <c r="B5810" t="s">
        <v>5808</v>
      </c>
      <c r="C5810" s="1">
        <v>205.8416</v>
      </c>
      <c r="D5810" s="1">
        <v>0</v>
      </c>
      <c r="E5810" s="1">
        <v>0</v>
      </c>
      <c r="F5810" s="1">
        <f t="shared" si="182"/>
        <v>205.8416</v>
      </c>
      <c r="G5810" s="34"/>
      <c r="H5810" s="1">
        <v>332.2</v>
      </c>
      <c r="I5810" s="1">
        <f>IF(Tabel1[[#This Row],[Netto afname 2024 (LDN)]]-Tabel1[[#This Row],[Wind profiel]]&lt;0,0,Tabel1[[#This Row],[Netto afname 2024 (LDN)]]-Tabel1[[#This Row],[Wind profiel]])</f>
        <v>0</v>
      </c>
      <c r="J5810" s="1">
        <f>Tabel1[[#This Row],[Wind profiel]]-Tabel1[[#This Row],[Netto afname 2024 (LDN)]]</f>
        <v>126.35839999999999</v>
      </c>
    </row>
    <row r="5811" spans="1:10" x14ac:dyDescent="0.2">
      <c r="A5811">
        <f t="shared" si="181"/>
        <v>8</v>
      </c>
      <c r="B5811" t="s">
        <v>5809</v>
      </c>
      <c r="C5811" s="1">
        <v>200.7766</v>
      </c>
      <c r="D5811" s="1">
        <v>0</v>
      </c>
      <c r="E5811" s="1">
        <v>0</v>
      </c>
      <c r="F5811" s="1">
        <f t="shared" si="182"/>
        <v>200.7766</v>
      </c>
      <c r="G5811" s="34"/>
      <c r="H5811" s="1">
        <v>93</v>
      </c>
      <c r="I5811" s="1">
        <f>IF(Tabel1[[#This Row],[Netto afname 2024 (LDN)]]-Tabel1[[#This Row],[Wind profiel]]&lt;0,0,Tabel1[[#This Row],[Netto afname 2024 (LDN)]]-Tabel1[[#This Row],[Wind profiel]])</f>
        <v>107.7766</v>
      </c>
      <c r="J5811" s="1">
        <f>Tabel1[[#This Row],[Wind profiel]]-Tabel1[[#This Row],[Netto afname 2024 (LDN)]]</f>
        <v>-107.7766</v>
      </c>
    </row>
    <row r="5812" spans="1:10" x14ac:dyDescent="0.2">
      <c r="A5812">
        <f t="shared" si="181"/>
        <v>8</v>
      </c>
      <c r="B5812" t="s">
        <v>5810</v>
      </c>
      <c r="C5812" s="1">
        <v>175.45159999999998</v>
      </c>
      <c r="D5812" s="1">
        <v>0</v>
      </c>
      <c r="E5812" s="1">
        <v>0</v>
      </c>
      <c r="F5812" s="1">
        <f t="shared" si="182"/>
        <v>175.45159999999998</v>
      </c>
      <c r="G5812" s="34"/>
      <c r="H5812" s="1">
        <v>0</v>
      </c>
      <c r="I5812" s="1">
        <f>IF(Tabel1[[#This Row],[Netto afname 2024 (LDN)]]-Tabel1[[#This Row],[Wind profiel]]&lt;0,0,Tabel1[[#This Row],[Netto afname 2024 (LDN)]]-Tabel1[[#This Row],[Wind profiel]])</f>
        <v>175.45159999999998</v>
      </c>
      <c r="J5812" s="1">
        <f>Tabel1[[#This Row],[Wind profiel]]-Tabel1[[#This Row],[Netto afname 2024 (LDN)]]</f>
        <v>-175.45159999999998</v>
      </c>
    </row>
    <row r="5813" spans="1:10" x14ac:dyDescent="0.2">
      <c r="A5813">
        <f t="shared" si="181"/>
        <v>8</v>
      </c>
      <c r="B5813" t="s">
        <v>5811</v>
      </c>
      <c r="C5813" s="1">
        <v>166.94240000000002</v>
      </c>
      <c r="D5813" s="1">
        <v>0</v>
      </c>
      <c r="E5813" s="1">
        <v>0</v>
      </c>
      <c r="F5813" s="1">
        <f t="shared" si="182"/>
        <v>166.94240000000002</v>
      </c>
      <c r="G5813" s="34"/>
      <c r="H5813" s="1">
        <v>0</v>
      </c>
      <c r="I5813" s="1">
        <f>IF(Tabel1[[#This Row],[Netto afname 2024 (LDN)]]-Tabel1[[#This Row],[Wind profiel]]&lt;0,0,Tabel1[[#This Row],[Netto afname 2024 (LDN)]]-Tabel1[[#This Row],[Wind profiel]])</f>
        <v>166.94240000000002</v>
      </c>
      <c r="J5813" s="1">
        <f>Tabel1[[#This Row],[Wind profiel]]-Tabel1[[#This Row],[Netto afname 2024 (LDN)]]</f>
        <v>-166.94240000000002</v>
      </c>
    </row>
    <row r="5814" spans="1:10" x14ac:dyDescent="0.2">
      <c r="A5814">
        <f t="shared" si="181"/>
        <v>8</v>
      </c>
      <c r="B5814" t="s">
        <v>5812</v>
      </c>
      <c r="C5814" s="1">
        <v>170.23464999999999</v>
      </c>
      <c r="D5814" s="1">
        <v>0</v>
      </c>
      <c r="E5814" s="1">
        <v>0</v>
      </c>
      <c r="F5814" s="1">
        <f t="shared" si="182"/>
        <v>170.23464999999999</v>
      </c>
      <c r="G5814" s="34"/>
      <c r="H5814" s="1">
        <v>0</v>
      </c>
      <c r="I5814" s="1">
        <f>IF(Tabel1[[#This Row],[Netto afname 2024 (LDN)]]-Tabel1[[#This Row],[Wind profiel]]&lt;0,0,Tabel1[[#This Row],[Netto afname 2024 (LDN)]]-Tabel1[[#This Row],[Wind profiel]])</f>
        <v>170.23464999999999</v>
      </c>
      <c r="J5814" s="1">
        <f>Tabel1[[#This Row],[Wind profiel]]-Tabel1[[#This Row],[Netto afname 2024 (LDN)]]</f>
        <v>-170.23464999999999</v>
      </c>
    </row>
    <row r="5815" spans="1:10" x14ac:dyDescent="0.2">
      <c r="A5815">
        <f t="shared" si="181"/>
        <v>8</v>
      </c>
      <c r="B5815" t="s">
        <v>5813</v>
      </c>
      <c r="C5815" s="1">
        <v>162.83974999999998</v>
      </c>
      <c r="D5815" s="1">
        <v>0</v>
      </c>
      <c r="E5815" s="1">
        <v>0</v>
      </c>
      <c r="F5815" s="1">
        <f t="shared" si="182"/>
        <v>162.83974999999998</v>
      </c>
      <c r="G5815" s="34"/>
      <c r="H5815" s="1">
        <v>8.1</v>
      </c>
      <c r="I5815" s="1">
        <f>IF(Tabel1[[#This Row],[Netto afname 2024 (LDN)]]-Tabel1[[#This Row],[Wind profiel]]&lt;0,0,Tabel1[[#This Row],[Netto afname 2024 (LDN)]]-Tabel1[[#This Row],[Wind profiel]])</f>
        <v>154.73974999999999</v>
      </c>
      <c r="J5815" s="1">
        <f>Tabel1[[#This Row],[Wind profiel]]-Tabel1[[#This Row],[Netto afname 2024 (LDN)]]</f>
        <v>-154.73974999999999</v>
      </c>
    </row>
    <row r="5816" spans="1:10" x14ac:dyDescent="0.2">
      <c r="A5816">
        <f t="shared" si="181"/>
        <v>8</v>
      </c>
      <c r="B5816" t="s">
        <v>5814</v>
      </c>
      <c r="C5816" s="1">
        <v>158.83840000000001</v>
      </c>
      <c r="D5816" s="1">
        <v>0</v>
      </c>
      <c r="E5816" s="1">
        <v>0.08</v>
      </c>
      <c r="F5816" s="1">
        <f t="shared" si="182"/>
        <v>158.91840000000002</v>
      </c>
      <c r="G5816" s="34"/>
      <c r="H5816" s="1">
        <v>40.299999999999997</v>
      </c>
      <c r="I5816" s="1">
        <f>IF(Tabel1[[#This Row],[Netto afname 2024 (LDN)]]-Tabel1[[#This Row],[Wind profiel]]&lt;0,0,Tabel1[[#This Row],[Netto afname 2024 (LDN)]]-Tabel1[[#This Row],[Wind profiel]])</f>
        <v>118.53840000000001</v>
      </c>
      <c r="J5816" s="1">
        <f>Tabel1[[#This Row],[Wind profiel]]-Tabel1[[#This Row],[Netto afname 2024 (LDN)]]</f>
        <v>-118.53840000000001</v>
      </c>
    </row>
    <row r="5817" spans="1:10" x14ac:dyDescent="0.2">
      <c r="A5817">
        <f t="shared" si="181"/>
        <v>8</v>
      </c>
      <c r="B5817" t="s">
        <v>5815</v>
      </c>
      <c r="C5817" s="1">
        <v>136.80565000000001</v>
      </c>
      <c r="D5817" s="1">
        <v>0</v>
      </c>
      <c r="E5817" s="1">
        <v>17.28</v>
      </c>
      <c r="F5817" s="1">
        <f t="shared" si="182"/>
        <v>154.08565000000002</v>
      </c>
      <c r="G5817" s="34"/>
      <c r="H5817" s="1">
        <v>107.3</v>
      </c>
      <c r="I5817" s="1">
        <f>IF(Tabel1[[#This Row],[Netto afname 2024 (LDN)]]-Tabel1[[#This Row],[Wind profiel]]&lt;0,0,Tabel1[[#This Row],[Netto afname 2024 (LDN)]]-Tabel1[[#This Row],[Wind profiel]])</f>
        <v>29.505650000000017</v>
      </c>
      <c r="J5817" s="1">
        <f>Tabel1[[#This Row],[Wind profiel]]-Tabel1[[#This Row],[Netto afname 2024 (LDN)]]</f>
        <v>-29.505650000000017</v>
      </c>
    </row>
    <row r="5818" spans="1:10" x14ac:dyDescent="0.2">
      <c r="A5818">
        <f t="shared" si="181"/>
        <v>8</v>
      </c>
      <c r="B5818" t="s">
        <v>5816</v>
      </c>
      <c r="C5818" s="1">
        <v>87.776450000000011</v>
      </c>
      <c r="D5818" s="1">
        <v>0</v>
      </c>
      <c r="E5818" s="1">
        <v>69.12</v>
      </c>
      <c r="F5818" s="1">
        <f t="shared" si="182"/>
        <v>156.89645000000002</v>
      </c>
      <c r="G5818" s="34"/>
      <c r="H5818" s="1">
        <v>118.6</v>
      </c>
      <c r="I5818" s="1">
        <f>IF(Tabel1[[#This Row],[Netto afname 2024 (LDN)]]-Tabel1[[#This Row],[Wind profiel]]&lt;0,0,Tabel1[[#This Row],[Netto afname 2024 (LDN)]]-Tabel1[[#This Row],[Wind profiel]])</f>
        <v>0</v>
      </c>
      <c r="J5818" s="1">
        <f>Tabel1[[#This Row],[Wind profiel]]-Tabel1[[#This Row],[Netto afname 2024 (LDN)]]</f>
        <v>30.823549999999983</v>
      </c>
    </row>
    <row r="5819" spans="1:10" x14ac:dyDescent="0.2">
      <c r="A5819">
        <f t="shared" si="181"/>
        <v>8</v>
      </c>
      <c r="B5819" t="s">
        <v>5817</v>
      </c>
      <c r="C5819" s="1">
        <v>54.803300000000007</v>
      </c>
      <c r="D5819" s="1">
        <v>0</v>
      </c>
      <c r="E5819" s="1">
        <v>117.12</v>
      </c>
      <c r="F5819" s="1">
        <f t="shared" si="182"/>
        <v>171.92330000000001</v>
      </c>
      <c r="G5819" s="34"/>
      <c r="H5819" s="1">
        <v>70.5</v>
      </c>
      <c r="I5819" s="1">
        <f>IF(Tabel1[[#This Row],[Netto afname 2024 (LDN)]]-Tabel1[[#This Row],[Wind profiel]]&lt;0,0,Tabel1[[#This Row],[Netto afname 2024 (LDN)]]-Tabel1[[#This Row],[Wind profiel]])</f>
        <v>0</v>
      </c>
      <c r="J5819" s="1">
        <f>Tabel1[[#This Row],[Wind profiel]]-Tabel1[[#This Row],[Netto afname 2024 (LDN)]]</f>
        <v>15.696699999999993</v>
      </c>
    </row>
    <row r="5820" spans="1:10" x14ac:dyDescent="0.2">
      <c r="A5820">
        <f t="shared" si="181"/>
        <v>8</v>
      </c>
      <c r="B5820" t="s">
        <v>5818</v>
      </c>
      <c r="C5820" s="1">
        <v>25.122399999999999</v>
      </c>
      <c r="D5820" s="1">
        <v>26.209279368213231</v>
      </c>
      <c r="E5820" s="1">
        <v>180.32</v>
      </c>
      <c r="F5820" s="1">
        <f t="shared" si="182"/>
        <v>179.23312063178676</v>
      </c>
      <c r="G5820" s="34"/>
      <c r="H5820" s="1">
        <v>42.2</v>
      </c>
      <c r="I5820" s="1">
        <f>IF(Tabel1[[#This Row],[Netto afname 2024 (LDN)]]-Tabel1[[#This Row],[Wind profiel]]&lt;0,0,Tabel1[[#This Row],[Netto afname 2024 (LDN)]]-Tabel1[[#This Row],[Wind profiel]])</f>
        <v>0</v>
      </c>
      <c r="J5820" s="1">
        <f>Tabel1[[#This Row],[Wind profiel]]-Tabel1[[#This Row],[Netto afname 2024 (LDN)]]</f>
        <v>17.077600000000004</v>
      </c>
    </row>
    <row r="5821" spans="1:10" x14ac:dyDescent="0.2">
      <c r="A5821">
        <f t="shared" si="181"/>
        <v>8</v>
      </c>
      <c r="B5821" t="s">
        <v>5819</v>
      </c>
      <c r="C5821" s="1">
        <v>0</v>
      </c>
      <c r="D5821" s="1">
        <v>194.57058242843041</v>
      </c>
      <c r="E5821" s="1">
        <v>386.24</v>
      </c>
      <c r="F5821" s="1">
        <f t="shared" si="182"/>
        <v>191.6694175715696</v>
      </c>
      <c r="G5821" s="34"/>
      <c r="H5821" s="1">
        <v>21.2</v>
      </c>
      <c r="I5821" s="1">
        <f>IF(Tabel1[[#This Row],[Netto afname 2024 (LDN)]]-Tabel1[[#This Row],[Wind profiel]]&lt;0,0,Tabel1[[#This Row],[Netto afname 2024 (LDN)]]-Tabel1[[#This Row],[Wind profiel]])</f>
        <v>0</v>
      </c>
      <c r="J5821" s="1">
        <f>Tabel1[[#This Row],[Wind profiel]]-Tabel1[[#This Row],[Netto afname 2024 (LDN)]]</f>
        <v>21.2</v>
      </c>
    </row>
    <row r="5822" spans="1:10" x14ac:dyDescent="0.2">
      <c r="A5822">
        <f t="shared" si="181"/>
        <v>8</v>
      </c>
      <c r="B5822" t="s">
        <v>5820</v>
      </c>
      <c r="C5822" s="1">
        <v>0.81040000000000001</v>
      </c>
      <c r="D5822" s="1">
        <v>181.73741362290227</v>
      </c>
      <c r="E5822" s="1">
        <v>380.72</v>
      </c>
      <c r="F5822" s="1">
        <f t="shared" si="182"/>
        <v>199.79298637709778</v>
      </c>
      <c r="G5822" s="34"/>
      <c r="H5822" s="1">
        <v>91.6</v>
      </c>
      <c r="I5822" s="1">
        <f>IF(Tabel1[[#This Row],[Netto afname 2024 (LDN)]]-Tabel1[[#This Row],[Wind profiel]]&lt;0,0,Tabel1[[#This Row],[Netto afname 2024 (LDN)]]-Tabel1[[#This Row],[Wind profiel]])</f>
        <v>0</v>
      </c>
      <c r="J5822" s="1">
        <f>Tabel1[[#This Row],[Wind profiel]]-Tabel1[[#This Row],[Netto afname 2024 (LDN)]]</f>
        <v>90.789599999999993</v>
      </c>
    </row>
    <row r="5823" spans="1:10" x14ac:dyDescent="0.2">
      <c r="A5823">
        <f t="shared" si="181"/>
        <v>8</v>
      </c>
      <c r="B5823" t="s">
        <v>5821</v>
      </c>
      <c r="C5823" s="1">
        <v>10.332599999999999</v>
      </c>
      <c r="D5823" s="1">
        <v>129.96051332675222</v>
      </c>
      <c r="E5823" s="1">
        <v>317.52</v>
      </c>
      <c r="F5823" s="1">
        <f t="shared" si="182"/>
        <v>197.89208667324777</v>
      </c>
      <c r="G5823" s="34"/>
      <c r="H5823" s="1">
        <v>99.6</v>
      </c>
      <c r="I5823" s="1">
        <f>IF(Tabel1[[#This Row],[Netto afname 2024 (LDN)]]-Tabel1[[#This Row],[Wind profiel]]&lt;0,0,Tabel1[[#This Row],[Netto afname 2024 (LDN)]]-Tabel1[[#This Row],[Wind profiel]])</f>
        <v>0</v>
      </c>
      <c r="J5823" s="1">
        <f>Tabel1[[#This Row],[Wind profiel]]-Tabel1[[#This Row],[Netto afname 2024 (LDN)]]</f>
        <v>89.267399999999995</v>
      </c>
    </row>
    <row r="5824" spans="1:10" x14ac:dyDescent="0.2">
      <c r="A5824">
        <f t="shared" si="181"/>
        <v>8</v>
      </c>
      <c r="B5824" t="s">
        <v>5822</v>
      </c>
      <c r="C5824" s="1">
        <v>5.92605</v>
      </c>
      <c r="D5824" s="1">
        <v>103.75123395853899</v>
      </c>
      <c r="E5824" s="1">
        <v>291.44</v>
      </c>
      <c r="F5824" s="1">
        <f t="shared" si="182"/>
        <v>193.61481604146098</v>
      </c>
      <c r="G5824" s="34"/>
      <c r="H5824" s="1">
        <v>177.5</v>
      </c>
      <c r="I5824" s="1">
        <f>IF(Tabel1[[#This Row],[Netto afname 2024 (LDN)]]-Tabel1[[#This Row],[Wind profiel]]&lt;0,0,Tabel1[[#This Row],[Netto afname 2024 (LDN)]]-Tabel1[[#This Row],[Wind profiel]])</f>
        <v>0</v>
      </c>
      <c r="J5824" s="1">
        <f>Tabel1[[#This Row],[Wind profiel]]-Tabel1[[#This Row],[Netto afname 2024 (LDN)]]</f>
        <v>171.57395</v>
      </c>
    </row>
    <row r="5825" spans="1:10" x14ac:dyDescent="0.2">
      <c r="A5825">
        <f t="shared" si="181"/>
        <v>8</v>
      </c>
      <c r="B5825" t="s">
        <v>5823</v>
      </c>
      <c r="C5825" s="1">
        <v>20.817149999999998</v>
      </c>
      <c r="D5825" s="1">
        <v>113.42546890424482</v>
      </c>
      <c r="E5825" s="1">
        <v>290.16000000000003</v>
      </c>
      <c r="F5825" s="1">
        <f t="shared" si="182"/>
        <v>197.55168109575521</v>
      </c>
      <c r="G5825" s="34"/>
      <c r="H5825" s="1">
        <v>309.8</v>
      </c>
      <c r="I5825" s="1">
        <f>IF(Tabel1[[#This Row],[Netto afname 2024 (LDN)]]-Tabel1[[#This Row],[Wind profiel]]&lt;0,0,Tabel1[[#This Row],[Netto afname 2024 (LDN)]]-Tabel1[[#This Row],[Wind profiel]])</f>
        <v>0</v>
      </c>
      <c r="J5825" s="1">
        <f>Tabel1[[#This Row],[Wind profiel]]-Tabel1[[#This Row],[Netto afname 2024 (LDN)]]</f>
        <v>288.98284999999998</v>
      </c>
    </row>
    <row r="5826" spans="1:10" x14ac:dyDescent="0.2">
      <c r="A5826">
        <f t="shared" si="181"/>
        <v>8</v>
      </c>
      <c r="B5826" t="s">
        <v>5824</v>
      </c>
      <c r="C5826" s="1">
        <v>7.6988000000000003</v>
      </c>
      <c r="D5826" s="1">
        <v>99.358341559723584</v>
      </c>
      <c r="E5826" s="1">
        <v>281.03999999999996</v>
      </c>
      <c r="F5826" s="1">
        <f t="shared" si="182"/>
        <v>189.38045844027639</v>
      </c>
      <c r="G5826" s="34"/>
      <c r="H5826" s="1">
        <v>412.9</v>
      </c>
      <c r="I5826" s="1">
        <f>IF(Tabel1[[#This Row],[Netto afname 2024 (LDN)]]-Tabel1[[#This Row],[Wind profiel]]&lt;0,0,Tabel1[[#This Row],[Netto afname 2024 (LDN)]]-Tabel1[[#This Row],[Wind profiel]])</f>
        <v>0</v>
      </c>
      <c r="J5826" s="1">
        <f>Tabel1[[#This Row],[Wind profiel]]-Tabel1[[#This Row],[Netto afname 2024 (LDN)]]</f>
        <v>405.20119999999997</v>
      </c>
    </row>
    <row r="5827" spans="1:10" x14ac:dyDescent="0.2">
      <c r="A5827">
        <f t="shared" si="181"/>
        <v>8</v>
      </c>
      <c r="B5827" t="s">
        <v>5825</v>
      </c>
      <c r="C5827" s="1">
        <v>43.407049999999998</v>
      </c>
      <c r="D5827" s="1">
        <v>9.9210266535044411</v>
      </c>
      <c r="E5827" s="1">
        <v>143.99999999999997</v>
      </c>
      <c r="F5827" s="1">
        <f t="shared" si="182"/>
        <v>177.48602334649553</v>
      </c>
      <c r="G5827" s="34"/>
      <c r="H5827" s="1">
        <v>596.5</v>
      </c>
      <c r="I5827" s="1">
        <f>IF(Tabel1[[#This Row],[Netto afname 2024 (LDN)]]-Tabel1[[#This Row],[Wind profiel]]&lt;0,0,Tabel1[[#This Row],[Netto afname 2024 (LDN)]]-Tabel1[[#This Row],[Wind profiel]])</f>
        <v>0</v>
      </c>
      <c r="J5827" s="1">
        <f>Tabel1[[#This Row],[Wind profiel]]-Tabel1[[#This Row],[Netto afname 2024 (LDN)]]</f>
        <v>553.09294999999997</v>
      </c>
    </row>
    <row r="5828" spans="1:10" x14ac:dyDescent="0.2">
      <c r="A5828">
        <f t="shared" ref="A5828:A5891" si="183">MONTH(B5828)</f>
        <v>8</v>
      </c>
      <c r="B5828" t="s">
        <v>5826</v>
      </c>
      <c r="C5828" s="1">
        <v>69.086600000000004</v>
      </c>
      <c r="D5828" s="1">
        <v>0</v>
      </c>
      <c r="E5828" s="1">
        <v>113.2</v>
      </c>
      <c r="F5828" s="1">
        <f t="shared" ref="F5828:F5891" si="184">C5828+E5828-D5828</f>
        <v>182.28660000000002</v>
      </c>
      <c r="G5828" s="34"/>
      <c r="H5828" s="1">
        <v>938.5</v>
      </c>
      <c r="I5828" s="1">
        <f>IF(Tabel1[[#This Row],[Netto afname 2024 (LDN)]]-Tabel1[[#This Row],[Wind profiel]]&lt;0,0,Tabel1[[#This Row],[Netto afname 2024 (LDN)]]-Tabel1[[#This Row],[Wind profiel]])</f>
        <v>0</v>
      </c>
      <c r="J5828" s="1">
        <f>Tabel1[[#This Row],[Wind profiel]]-Tabel1[[#This Row],[Netto afname 2024 (LDN)]]</f>
        <v>869.41340000000002</v>
      </c>
    </row>
    <row r="5829" spans="1:10" x14ac:dyDescent="0.2">
      <c r="A5829">
        <f t="shared" si="183"/>
        <v>8</v>
      </c>
      <c r="B5829" t="s">
        <v>5827</v>
      </c>
      <c r="C5829" s="1">
        <v>157.87604999999999</v>
      </c>
      <c r="D5829" s="1">
        <v>0</v>
      </c>
      <c r="E5829" s="1">
        <v>36.72</v>
      </c>
      <c r="F5829" s="1">
        <f t="shared" si="184"/>
        <v>194.59604999999999</v>
      </c>
      <c r="G5829" s="34"/>
      <c r="H5829" s="1">
        <v>1199</v>
      </c>
      <c r="I5829" s="1">
        <f>IF(Tabel1[[#This Row],[Netto afname 2024 (LDN)]]-Tabel1[[#This Row],[Wind profiel]]&lt;0,0,Tabel1[[#This Row],[Netto afname 2024 (LDN)]]-Tabel1[[#This Row],[Wind profiel]])</f>
        <v>0</v>
      </c>
      <c r="J5829" s="1">
        <f>Tabel1[[#This Row],[Wind profiel]]-Tabel1[[#This Row],[Netto afname 2024 (LDN)]]</f>
        <v>1041.1239499999999</v>
      </c>
    </row>
    <row r="5830" spans="1:10" x14ac:dyDescent="0.2">
      <c r="A5830">
        <f t="shared" si="183"/>
        <v>8</v>
      </c>
      <c r="B5830" t="s">
        <v>5828</v>
      </c>
      <c r="C5830" s="1">
        <v>198.39605</v>
      </c>
      <c r="D5830" s="1">
        <v>0</v>
      </c>
      <c r="E5830" s="1">
        <v>0.88</v>
      </c>
      <c r="F5830" s="1">
        <f t="shared" si="184"/>
        <v>199.27605</v>
      </c>
      <c r="G5830" s="34"/>
      <c r="H5830" s="1">
        <v>1566.9</v>
      </c>
      <c r="I5830" s="1">
        <f>IF(Tabel1[[#This Row],[Netto afname 2024 (LDN)]]-Tabel1[[#This Row],[Wind profiel]]&lt;0,0,Tabel1[[#This Row],[Netto afname 2024 (LDN)]]-Tabel1[[#This Row],[Wind profiel]])</f>
        <v>0</v>
      </c>
      <c r="J5830" s="1">
        <f>Tabel1[[#This Row],[Wind profiel]]-Tabel1[[#This Row],[Netto afname 2024 (LDN)]]</f>
        <v>1368.50395</v>
      </c>
    </row>
    <row r="5831" spans="1:10" x14ac:dyDescent="0.2">
      <c r="A5831">
        <f t="shared" si="183"/>
        <v>8</v>
      </c>
      <c r="B5831" t="s">
        <v>5829</v>
      </c>
      <c r="C5831" s="1">
        <v>195.35704999999999</v>
      </c>
      <c r="D5831" s="1">
        <v>0</v>
      </c>
      <c r="E5831" s="1">
        <v>0</v>
      </c>
      <c r="F5831" s="1">
        <f t="shared" si="184"/>
        <v>195.35704999999999</v>
      </c>
      <c r="G5831" s="34"/>
      <c r="H5831" s="1">
        <v>2086.5</v>
      </c>
      <c r="I5831" s="1">
        <f>IF(Tabel1[[#This Row],[Netto afname 2024 (LDN)]]-Tabel1[[#This Row],[Wind profiel]]&lt;0,0,Tabel1[[#This Row],[Netto afname 2024 (LDN)]]-Tabel1[[#This Row],[Wind profiel]])</f>
        <v>0</v>
      </c>
      <c r="J5831" s="1">
        <f>Tabel1[[#This Row],[Wind profiel]]-Tabel1[[#This Row],[Netto afname 2024 (LDN)]]</f>
        <v>1891.1429499999999</v>
      </c>
    </row>
    <row r="5832" spans="1:10" x14ac:dyDescent="0.2">
      <c r="A5832">
        <f t="shared" si="183"/>
        <v>8</v>
      </c>
      <c r="B5832" t="s">
        <v>5830</v>
      </c>
      <c r="C5832" s="1">
        <v>171.24764999999999</v>
      </c>
      <c r="D5832" s="1">
        <v>0</v>
      </c>
      <c r="E5832" s="1">
        <v>0</v>
      </c>
      <c r="F5832" s="1">
        <f t="shared" si="184"/>
        <v>171.24764999999999</v>
      </c>
      <c r="G5832" s="34"/>
      <c r="H5832" s="1">
        <v>2051.5</v>
      </c>
      <c r="I5832" s="1">
        <f>IF(Tabel1[[#This Row],[Netto afname 2024 (LDN)]]-Tabel1[[#This Row],[Wind profiel]]&lt;0,0,Tabel1[[#This Row],[Netto afname 2024 (LDN)]]-Tabel1[[#This Row],[Wind profiel]])</f>
        <v>0</v>
      </c>
      <c r="J5832" s="1">
        <f>Tabel1[[#This Row],[Wind profiel]]-Tabel1[[#This Row],[Netto afname 2024 (LDN)]]</f>
        <v>1880.25235</v>
      </c>
    </row>
    <row r="5833" spans="1:10" x14ac:dyDescent="0.2">
      <c r="A5833">
        <f t="shared" si="183"/>
        <v>8</v>
      </c>
      <c r="B5833" t="s">
        <v>5831</v>
      </c>
      <c r="C5833" s="1">
        <v>175.45160000000001</v>
      </c>
      <c r="D5833" s="1">
        <v>0</v>
      </c>
      <c r="E5833" s="1">
        <v>0</v>
      </c>
      <c r="F5833" s="1">
        <f t="shared" si="184"/>
        <v>175.45160000000001</v>
      </c>
      <c r="G5833" s="34"/>
      <c r="H5833" s="1">
        <v>1871.9</v>
      </c>
      <c r="I5833" s="1">
        <f>IF(Tabel1[[#This Row],[Netto afname 2024 (LDN)]]-Tabel1[[#This Row],[Wind profiel]]&lt;0,0,Tabel1[[#This Row],[Netto afname 2024 (LDN)]]-Tabel1[[#This Row],[Wind profiel]])</f>
        <v>0</v>
      </c>
      <c r="J5833" s="1">
        <f>Tabel1[[#This Row],[Wind profiel]]-Tabel1[[#This Row],[Netto afname 2024 (LDN)]]</f>
        <v>1696.4484</v>
      </c>
    </row>
    <row r="5834" spans="1:10" x14ac:dyDescent="0.2">
      <c r="A5834">
        <f t="shared" si="183"/>
        <v>8</v>
      </c>
      <c r="B5834" t="s">
        <v>5832</v>
      </c>
      <c r="C5834" s="1">
        <v>180.21269999999998</v>
      </c>
      <c r="D5834" s="1">
        <v>0</v>
      </c>
      <c r="E5834" s="1">
        <v>0</v>
      </c>
      <c r="F5834" s="1">
        <f t="shared" si="184"/>
        <v>180.21269999999998</v>
      </c>
      <c r="G5834" s="34"/>
      <c r="H5834" s="1">
        <v>2166.4</v>
      </c>
      <c r="I5834" s="1">
        <f>IF(Tabel1[[#This Row],[Netto afname 2024 (LDN)]]-Tabel1[[#This Row],[Wind profiel]]&lt;0,0,Tabel1[[#This Row],[Netto afname 2024 (LDN)]]-Tabel1[[#This Row],[Wind profiel]])</f>
        <v>0</v>
      </c>
      <c r="J5834" s="1">
        <f>Tabel1[[#This Row],[Wind profiel]]-Tabel1[[#This Row],[Netto afname 2024 (LDN)]]</f>
        <v>1986.1873000000001</v>
      </c>
    </row>
    <row r="5835" spans="1:10" x14ac:dyDescent="0.2">
      <c r="A5835">
        <f t="shared" si="183"/>
        <v>8</v>
      </c>
      <c r="B5835" t="s">
        <v>5833</v>
      </c>
      <c r="C5835" s="1">
        <v>182.89715000000001</v>
      </c>
      <c r="D5835" s="1">
        <v>0</v>
      </c>
      <c r="E5835" s="1">
        <v>0</v>
      </c>
      <c r="F5835" s="1">
        <f t="shared" si="184"/>
        <v>182.89715000000001</v>
      </c>
      <c r="G5835" s="34"/>
      <c r="H5835" s="1">
        <v>1875.7</v>
      </c>
      <c r="I5835" s="1">
        <f>IF(Tabel1[[#This Row],[Netto afname 2024 (LDN)]]-Tabel1[[#This Row],[Wind profiel]]&lt;0,0,Tabel1[[#This Row],[Netto afname 2024 (LDN)]]-Tabel1[[#This Row],[Wind profiel]])</f>
        <v>0</v>
      </c>
      <c r="J5835" s="1">
        <f>Tabel1[[#This Row],[Wind profiel]]-Tabel1[[#This Row],[Netto afname 2024 (LDN)]]</f>
        <v>1692.80285</v>
      </c>
    </row>
    <row r="5836" spans="1:10" x14ac:dyDescent="0.2">
      <c r="A5836">
        <f t="shared" si="183"/>
        <v>8</v>
      </c>
      <c r="B5836" t="s">
        <v>5834</v>
      </c>
      <c r="C5836" s="1">
        <v>197.43369999999999</v>
      </c>
      <c r="D5836" s="1">
        <v>0</v>
      </c>
      <c r="E5836" s="1">
        <v>0</v>
      </c>
      <c r="F5836" s="1">
        <f t="shared" si="184"/>
        <v>197.43369999999999</v>
      </c>
      <c r="G5836" s="34"/>
      <c r="H5836" s="1">
        <v>2185.6999999999998</v>
      </c>
      <c r="I5836" s="1">
        <f>IF(Tabel1[[#This Row],[Netto afname 2024 (LDN)]]-Tabel1[[#This Row],[Wind profiel]]&lt;0,0,Tabel1[[#This Row],[Netto afname 2024 (LDN)]]-Tabel1[[#This Row],[Wind profiel]])</f>
        <v>0</v>
      </c>
      <c r="J5836" s="1">
        <f>Tabel1[[#This Row],[Wind profiel]]-Tabel1[[#This Row],[Netto afname 2024 (LDN)]]</f>
        <v>1988.2662999999998</v>
      </c>
    </row>
    <row r="5837" spans="1:10" x14ac:dyDescent="0.2">
      <c r="A5837">
        <f t="shared" si="183"/>
        <v>8</v>
      </c>
      <c r="B5837" t="s">
        <v>5835</v>
      </c>
      <c r="C5837" s="1">
        <v>161.01634999999999</v>
      </c>
      <c r="D5837" s="1">
        <v>0</v>
      </c>
      <c r="E5837" s="1">
        <v>0</v>
      </c>
      <c r="F5837" s="1">
        <f t="shared" si="184"/>
        <v>161.01634999999999</v>
      </c>
      <c r="G5837" s="34"/>
      <c r="H5837" s="1">
        <v>2369</v>
      </c>
      <c r="I5837" s="1">
        <f>IF(Tabel1[[#This Row],[Netto afname 2024 (LDN)]]-Tabel1[[#This Row],[Wind profiel]]&lt;0,0,Tabel1[[#This Row],[Netto afname 2024 (LDN)]]-Tabel1[[#This Row],[Wind profiel]])</f>
        <v>0</v>
      </c>
      <c r="J5837" s="1">
        <f>Tabel1[[#This Row],[Wind profiel]]-Tabel1[[#This Row],[Netto afname 2024 (LDN)]]</f>
        <v>2207.9836500000001</v>
      </c>
    </row>
    <row r="5838" spans="1:10" x14ac:dyDescent="0.2">
      <c r="A5838">
        <f t="shared" si="183"/>
        <v>8</v>
      </c>
      <c r="B5838" t="s">
        <v>5836</v>
      </c>
      <c r="C5838" s="1">
        <v>165.92939999999999</v>
      </c>
      <c r="D5838" s="1">
        <v>0</v>
      </c>
      <c r="E5838" s="1">
        <v>0</v>
      </c>
      <c r="F5838" s="1">
        <f t="shared" si="184"/>
        <v>165.92939999999999</v>
      </c>
      <c r="G5838" s="34"/>
      <c r="H5838" s="1">
        <v>2290.6999999999998</v>
      </c>
      <c r="I5838" s="1">
        <f>IF(Tabel1[[#This Row],[Netto afname 2024 (LDN)]]-Tabel1[[#This Row],[Wind profiel]]&lt;0,0,Tabel1[[#This Row],[Netto afname 2024 (LDN)]]-Tabel1[[#This Row],[Wind profiel]])</f>
        <v>0</v>
      </c>
      <c r="J5838" s="1">
        <f>Tabel1[[#This Row],[Wind profiel]]-Tabel1[[#This Row],[Netto afname 2024 (LDN)]]</f>
        <v>2124.7705999999998</v>
      </c>
    </row>
    <row r="5839" spans="1:10" x14ac:dyDescent="0.2">
      <c r="A5839">
        <f t="shared" si="183"/>
        <v>8</v>
      </c>
      <c r="B5839" t="s">
        <v>5837</v>
      </c>
      <c r="C5839" s="1">
        <v>159.54750000000001</v>
      </c>
      <c r="D5839" s="1">
        <v>0</v>
      </c>
      <c r="E5839" s="1">
        <v>0</v>
      </c>
      <c r="F5839" s="1">
        <f t="shared" si="184"/>
        <v>159.54750000000001</v>
      </c>
      <c r="G5839" s="34"/>
      <c r="H5839" s="1">
        <v>2037.8</v>
      </c>
      <c r="I5839" s="1">
        <f>IF(Tabel1[[#This Row],[Netto afname 2024 (LDN)]]-Tabel1[[#This Row],[Wind profiel]]&lt;0,0,Tabel1[[#This Row],[Netto afname 2024 (LDN)]]-Tabel1[[#This Row],[Wind profiel]])</f>
        <v>0</v>
      </c>
      <c r="J5839" s="1">
        <f>Tabel1[[#This Row],[Wind profiel]]-Tabel1[[#This Row],[Netto afname 2024 (LDN)]]</f>
        <v>1878.2525000000001</v>
      </c>
    </row>
    <row r="5840" spans="1:10" x14ac:dyDescent="0.2">
      <c r="A5840">
        <f t="shared" si="183"/>
        <v>8</v>
      </c>
      <c r="B5840" t="s">
        <v>5838</v>
      </c>
      <c r="C5840" s="1">
        <v>150.98765</v>
      </c>
      <c r="D5840" s="1">
        <v>0</v>
      </c>
      <c r="E5840" s="1">
        <v>0.16</v>
      </c>
      <c r="F5840" s="1">
        <f t="shared" si="184"/>
        <v>151.14765</v>
      </c>
      <c r="G5840" s="34"/>
      <c r="H5840" s="1">
        <v>2095.3000000000002</v>
      </c>
      <c r="I5840" s="1">
        <f>IF(Tabel1[[#This Row],[Netto afname 2024 (LDN)]]-Tabel1[[#This Row],[Wind profiel]]&lt;0,0,Tabel1[[#This Row],[Netto afname 2024 (LDN)]]-Tabel1[[#This Row],[Wind profiel]])</f>
        <v>0</v>
      </c>
      <c r="J5840" s="1">
        <f>Tabel1[[#This Row],[Wind profiel]]-Tabel1[[#This Row],[Netto afname 2024 (LDN)]]</f>
        <v>1944.3123500000002</v>
      </c>
    </row>
    <row r="5841" spans="1:10" x14ac:dyDescent="0.2">
      <c r="A5841">
        <f t="shared" si="183"/>
        <v>8</v>
      </c>
      <c r="B5841" t="s">
        <v>5839</v>
      </c>
      <c r="C5841" s="1">
        <v>126.0172</v>
      </c>
      <c r="D5841" s="1">
        <v>0</v>
      </c>
      <c r="E5841" s="1">
        <v>23.04</v>
      </c>
      <c r="F5841" s="1">
        <f t="shared" si="184"/>
        <v>149.05719999999999</v>
      </c>
      <c r="G5841" s="34"/>
      <c r="H5841" s="1">
        <v>2353.8000000000002</v>
      </c>
      <c r="I5841" s="1">
        <f>IF(Tabel1[[#This Row],[Netto afname 2024 (LDN)]]-Tabel1[[#This Row],[Wind profiel]]&lt;0,0,Tabel1[[#This Row],[Netto afname 2024 (LDN)]]-Tabel1[[#This Row],[Wind profiel]])</f>
        <v>0</v>
      </c>
      <c r="J5841" s="1">
        <f>Tabel1[[#This Row],[Wind profiel]]-Tabel1[[#This Row],[Netto afname 2024 (LDN)]]</f>
        <v>2227.7828</v>
      </c>
    </row>
    <row r="5842" spans="1:10" x14ac:dyDescent="0.2">
      <c r="A5842">
        <f t="shared" si="183"/>
        <v>8</v>
      </c>
      <c r="B5842" t="s">
        <v>5840</v>
      </c>
      <c r="C5842" s="1">
        <v>104.2377</v>
      </c>
      <c r="D5842" s="1">
        <v>0</v>
      </c>
      <c r="E5842" s="1">
        <v>46.4</v>
      </c>
      <c r="F5842" s="1">
        <f t="shared" si="184"/>
        <v>150.6377</v>
      </c>
      <c r="G5842" s="34"/>
      <c r="H5842" s="1">
        <v>2780.7</v>
      </c>
      <c r="I5842" s="1">
        <f>IF(Tabel1[[#This Row],[Netto afname 2024 (LDN)]]-Tabel1[[#This Row],[Wind profiel]]&lt;0,0,Tabel1[[#This Row],[Netto afname 2024 (LDN)]]-Tabel1[[#This Row],[Wind profiel]])</f>
        <v>0</v>
      </c>
      <c r="J5842" s="1">
        <f>Tabel1[[#This Row],[Wind profiel]]-Tabel1[[#This Row],[Netto afname 2024 (LDN)]]</f>
        <v>2676.4622999999997</v>
      </c>
    </row>
    <row r="5843" spans="1:10" x14ac:dyDescent="0.2">
      <c r="A5843">
        <f t="shared" si="183"/>
        <v>8</v>
      </c>
      <c r="B5843" t="s">
        <v>5841</v>
      </c>
      <c r="C5843" s="1">
        <v>65.996949999999998</v>
      </c>
      <c r="D5843" s="1">
        <v>0</v>
      </c>
      <c r="E5843" s="1">
        <v>91.360000000000014</v>
      </c>
      <c r="F5843" s="1">
        <f t="shared" si="184"/>
        <v>157.35695000000001</v>
      </c>
      <c r="G5843" s="34"/>
      <c r="H5843" s="1">
        <v>2303.5</v>
      </c>
      <c r="I5843" s="1">
        <f>IF(Tabel1[[#This Row],[Netto afname 2024 (LDN)]]-Tabel1[[#This Row],[Wind profiel]]&lt;0,0,Tabel1[[#This Row],[Netto afname 2024 (LDN)]]-Tabel1[[#This Row],[Wind profiel]])</f>
        <v>0</v>
      </c>
      <c r="J5843" s="1">
        <f>Tabel1[[#This Row],[Wind profiel]]-Tabel1[[#This Row],[Netto afname 2024 (LDN)]]</f>
        <v>2237.5030499999998</v>
      </c>
    </row>
    <row r="5844" spans="1:10" x14ac:dyDescent="0.2">
      <c r="A5844">
        <f t="shared" si="183"/>
        <v>8</v>
      </c>
      <c r="B5844" t="s">
        <v>5842</v>
      </c>
      <c r="C5844" s="1">
        <v>26.743199999999998</v>
      </c>
      <c r="D5844" s="1">
        <v>7.8479763079960509</v>
      </c>
      <c r="E5844" s="1">
        <v>146.16</v>
      </c>
      <c r="F5844" s="1">
        <f t="shared" si="184"/>
        <v>165.05522369200395</v>
      </c>
      <c r="G5844" s="34"/>
      <c r="H5844" s="1">
        <v>2413.9</v>
      </c>
      <c r="I5844" s="1">
        <f>IF(Tabel1[[#This Row],[Netto afname 2024 (LDN)]]-Tabel1[[#This Row],[Wind profiel]]&lt;0,0,Tabel1[[#This Row],[Netto afname 2024 (LDN)]]-Tabel1[[#This Row],[Wind profiel]])</f>
        <v>0</v>
      </c>
      <c r="J5844" s="1">
        <f>Tabel1[[#This Row],[Wind profiel]]-Tabel1[[#This Row],[Netto afname 2024 (LDN)]]</f>
        <v>2387.1568000000002</v>
      </c>
    </row>
    <row r="5845" spans="1:10" x14ac:dyDescent="0.2">
      <c r="A5845">
        <f t="shared" si="183"/>
        <v>8</v>
      </c>
      <c r="B5845" t="s">
        <v>5843</v>
      </c>
      <c r="C5845" s="1">
        <v>1.1649499999999999</v>
      </c>
      <c r="D5845" s="1">
        <v>141.65844027640671</v>
      </c>
      <c r="E5845" s="1">
        <v>326.32</v>
      </c>
      <c r="F5845" s="1">
        <f t="shared" si="184"/>
        <v>185.82650972359326</v>
      </c>
      <c r="G5845" s="34"/>
      <c r="H5845" s="1">
        <v>2802.1</v>
      </c>
      <c r="I5845" s="1">
        <f>IF(Tabel1[[#This Row],[Netto afname 2024 (LDN)]]-Tabel1[[#This Row],[Wind profiel]]&lt;0,0,Tabel1[[#This Row],[Netto afname 2024 (LDN)]]-Tabel1[[#This Row],[Wind profiel]])</f>
        <v>0</v>
      </c>
      <c r="J5845" s="1">
        <f>Tabel1[[#This Row],[Wind profiel]]-Tabel1[[#This Row],[Netto afname 2024 (LDN)]]</f>
        <v>2800.93505</v>
      </c>
    </row>
    <row r="5846" spans="1:10" x14ac:dyDescent="0.2">
      <c r="A5846">
        <f t="shared" si="183"/>
        <v>8</v>
      </c>
      <c r="B5846" t="s">
        <v>5844</v>
      </c>
      <c r="C5846" s="1">
        <v>0</v>
      </c>
      <c r="D5846" s="1">
        <v>203.06021717670285</v>
      </c>
      <c r="E5846" s="1">
        <v>403.28</v>
      </c>
      <c r="F5846" s="1">
        <f t="shared" si="184"/>
        <v>200.21978282329712</v>
      </c>
      <c r="G5846" s="34"/>
      <c r="H5846" s="1">
        <v>2479.8000000000002</v>
      </c>
      <c r="I5846" s="1">
        <f>IF(Tabel1[[#This Row],[Netto afname 2024 (LDN)]]-Tabel1[[#This Row],[Wind profiel]]&lt;0,0,Tabel1[[#This Row],[Netto afname 2024 (LDN)]]-Tabel1[[#This Row],[Wind profiel]])</f>
        <v>0</v>
      </c>
      <c r="J5846" s="1">
        <f>Tabel1[[#This Row],[Wind profiel]]-Tabel1[[#This Row],[Netto afname 2024 (LDN)]]</f>
        <v>2479.8000000000002</v>
      </c>
    </row>
    <row r="5847" spans="1:10" x14ac:dyDescent="0.2">
      <c r="A5847">
        <f t="shared" si="183"/>
        <v>8</v>
      </c>
      <c r="B5847" t="s">
        <v>5845</v>
      </c>
      <c r="C5847" s="1">
        <v>0</v>
      </c>
      <c r="D5847" s="1">
        <v>229.61500493583418</v>
      </c>
      <c r="E5847" s="1">
        <v>431.19999999999993</v>
      </c>
      <c r="F5847" s="1">
        <f t="shared" si="184"/>
        <v>201.58499506416575</v>
      </c>
      <c r="G5847" s="34"/>
      <c r="H5847" s="1">
        <v>3384.8</v>
      </c>
      <c r="I5847" s="1">
        <f>IF(Tabel1[[#This Row],[Netto afname 2024 (LDN)]]-Tabel1[[#This Row],[Wind profiel]]&lt;0,0,Tabel1[[#This Row],[Netto afname 2024 (LDN)]]-Tabel1[[#This Row],[Wind profiel]])</f>
        <v>0</v>
      </c>
      <c r="J5847" s="1">
        <f>Tabel1[[#This Row],[Wind profiel]]-Tabel1[[#This Row],[Netto afname 2024 (LDN)]]</f>
        <v>3384.8</v>
      </c>
    </row>
    <row r="5848" spans="1:10" x14ac:dyDescent="0.2">
      <c r="A5848">
        <f t="shared" si="183"/>
        <v>8</v>
      </c>
      <c r="B5848" t="s">
        <v>5846</v>
      </c>
      <c r="C5848" s="1">
        <v>0</v>
      </c>
      <c r="D5848" s="1">
        <v>198.27245804540968</v>
      </c>
      <c r="E5848" s="1">
        <v>403.36</v>
      </c>
      <c r="F5848" s="1">
        <f t="shared" si="184"/>
        <v>205.08754195459034</v>
      </c>
      <c r="G5848" s="34"/>
      <c r="H5848" s="1">
        <v>2803.3</v>
      </c>
      <c r="I5848" s="1">
        <f>IF(Tabel1[[#This Row],[Netto afname 2024 (LDN)]]-Tabel1[[#This Row],[Wind profiel]]&lt;0,0,Tabel1[[#This Row],[Netto afname 2024 (LDN)]]-Tabel1[[#This Row],[Wind profiel]])</f>
        <v>0</v>
      </c>
      <c r="J5848" s="1">
        <f>Tabel1[[#This Row],[Wind profiel]]-Tabel1[[#This Row],[Netto afname 2024 (LDN)]]</f>
        <v>2803.3</v>
      </c>
    </row>
    <row r="5849" spans="1:10" x14ac:dyDescent="0.2">
      <c r="A5849">
        <f t="shared" si="183"/>
        <v>8</v>
      </c>
      <c r="B5849" t="s">
        <v>5847</v>
      </c>
      <c r="C5849" s="1">
        <v>0</v>
      </c>
      <c r="D5849" s="1">
        <v>156.02171767028628</v>
      </c>
      <c r="E5849" s="1">
        <v>358.24</v>
      </c>
      <c r="F5849" s="1">
        <f t="shared" si="184"/>
        <v>202.21828232971373</v>
      </c>
      <c r="G5849" s="34"/>
      <c r="H5849" s="1">
        <v>2813.8</v>
      </c>
      <c r="I5849" s="1">
        <f>IF(Tabel1[[#This Row],[Netto afname 2024 (LDN)]]-Tabel1[[#This Row],[Wind profiel]]&lt;0,0,Tabel1[[#This Row],[Netto afname 2024 (LDN)]]-Tabel1[[#This Row],[Wind profiel]])</f>
        <v>0</v>
      </c>
      <c r="J5849" s="1">
        <f>Tabel1[[#This Row],[Wind profiel]]-Tabel1[[#This Row],[Netto afname 2024 (LDN)]]</f>
        <v>2813.8</v>
      </c>
    </row>
    <row r="5850" spans="1:10" x14ac:dyDescent="0.2">
      <c r="A5850">
        <f t="shared" si="183"/>
        <v>8</v>
      </c>
      <c r="B5850" t="s">
        <v>5848</v>
      </c>
      <c r="C5850" s="1">
        <v>0</v>
      </c>
      <c r="D5850" s="1">
        <v>89.387956564659419</v>
      </c>
      <c r="E5850" s="1">
        <v>286.88</v>
      </c>
      <c r="F5850" s="1">
        <f t="shared" si="184"/>
        <v>197.49204343534058</v>
      </c>
      <c r="G5850" s="34"/>
      <c r="H5850" s="1">
        <v>2727.9</v>
      </c>
      <c r="I5850" s="1">
        <f>IF(Tabel1[[#This Row],[Netto afname 2024 (LDN)]]-Tabel1[[#This Row],[Wind profiel]]&lt;0,0,Tabel1[[#This Row],[Netto afname 2024 (LDN)]]-Tabel1[[#This Row],[Wind profiel]])</f>
        <v>0</v>
      </c>
      <c r="J5850" s="1">
        <f>Tabel1[[#This Row],[Wind profiel]]-Tabel1[[#This Row],[Netto afname 2024 (LDN)]]</f>
        <v>2727.9</v>
      </c>
    </row>
    <row r="5851" spans="1:10" x14ac:dyDescent="0.2">
      <c r="A5851">
        <f t="shared" si="183"/>
        <v>8</v>
      </c>
      <c r="B5851" t="s">
        <v>5849</v>
      </c>
      <c r="C5851" s="1">
        <v>32.973150000000004</v>
      </c>
      <c r="D5851" s="1">
        <v>8.24284304047384</v>
      </c>
      <c r="E5851" s="1">
        <v>171.52</v>
      </c>
      <c r="F5851" s="1">
        <f t="shared" si="184"/>
        <v>196.25030695952617</v>
      </c>
      <c r="G5851" s="34"/>
      <c r="H5851" s="1">
        <v>2777.2</v>
      </c>
      <c r="I5851" s="1">
        <f>IF(Tabel1[[#This Row],[Netto afname 2024 (LDN)]]-Tabel1[[#This Row],[Wind profiel]]&lt;0,0,Tabel1[[#This Row],[Netto afname 2024 (LDN)]]-Tabel1[[#This Row],[Wind profiel]])</f>
        <v>0</v>
      </c>
      <c r="J5851" s="1">
        <f>Tabel1[[#This Row],[Wind profiel]]-Tabel1[[#This Row],[Netto afname 2024 (LDN)]]</f>
        <v>2744.22685</v>
      </c>
    </row>
    <row r="5852" spans="1:10" x14ac:dyDescent="0.2">
      <c r="A5852">
        <f t="shared" si="183"/>
        <v>8</v>
      </c>
      <c r="B5852" t="s">
        <v>5850</v>
      </c>
      <c r="C5852" s="1">
        <v>109.04945000000001</v>
      </c>
      <c r="D5852" s="1">
        <v>0</v>
      </c>
      <c r="E5852" s="1">
        <v>85.84</v>
      </c>
      <c r="F5852" s="1">
        <f t="shared" si="184"/>
        <v>194.88945000000001</v>
      </c>
      <c r="G5852" s="34"/>
      <c r="H5852" s="1">
        <v>2835.4</v>
      </c>
      <c r="I5852" s="1">
        <f>IF(Tabel1[[#This Row],[Netto afname 2024 (LDN)]]-Tabel1[[#This Row],[Wind profiel]]&lt;0,0,Tabel1[[#This Row],[Netto afname 2024 (LDN)]]-Tabel1[[#This Row],[Wind profiel]])</f>
        <v>0</v>
      </c>
      <c r="J5852" s="1">
        <f>Tabel1[[#This Row],[Wind profiel]]-Tabel1[[#This Row],[Netto afname 2024 (LDN)]]</f>
        <v>2726.3505500000001</v>
      </c>
    </row>
    <row r="5853" spans="1:10" x14ac:dyDescent="0.2">
      <c r="A5853">
        <f t="shared" si="183"/>
        <v>8</v>
      </c>
      <c r="B5853" t="s">
        <v>5851</v>
      </c>
      <c r="C5853" s="1">
        <v>141.82</v>
      </c>
      <c r="D5853" s="1">
        <v>0</v>
      </c>
      <c r="E5853" s="1">
        <v>27.52</v>
      </c>
      <c r="F5853" s="1">
        <f t="shared" si="184"/>
        <v>169.34</v>
      </c>
      <c r="G5853" s="34"/>
      <c r="H5853" s="1">
        <v>2560.6999999999998</v>
      </c>
      <c r="I5853" s="1">
        <f>IF(Tabel1[[#This Row],[Netto afname 2024 (LDN)]]-Tabel1[[#This Row],[Wind profiel]]&lt;0,0,Tabel1[[#This Row],[Netto afname 2024 (LDN)]]-Tabel1[[#This Row],[Wind profiel]])</f>
        <v>0</v>
      </c>
      <c r="J5853" s="1">
        <f>Tabel1[[#This Row],[Wind profiel]]-Tabel1[[#This Row],[Netto afname 2024 (LDN)]]</f>
        <v>2418.8799999999997</v>
      </c>
    </row>
    <row r="5854" spans="1:10" x14ac:dyDescent="0.2">
      <c r="A5854">
        <f t="shared" si="183"/>
        <v>8</v>
      </c>
      <c r="B5854" t="s">
        <v>5852</v>
      </c>
      <c r="C5854" s="1">
        <v>206.1455</v>
      </c>
      <c r="D5854" s="1">
        <v>0</v>
      </c>
      <c r="E5854" s="1">
        <v>1.52</v>
      </c>
      <c r="F5854" s="1">
        <f t="shared" si="184"/>
        <v>207.66550000000001</v>
      </c>
      <c r="G5854" s="34"/>
      <c r="H5854" s="1">
        <v>2704.9</v>
      </c>
      <c r="I5854" s="1">
        <f>IF(Tabel1[[#This Row],[Netto afname 2024 (LDN)]]-Tabel1[[#This Row],[Wind profiel]]&lt;0,0,Tabel1[[#This Row],[Netto afname 2024 (LDN)]]-Tabel1[[#This Row],[Wind profiel]])</f>
        <v>0</v>
      </c>
      <c r="J5854" s="1">
        <f>Tabel1[[#This Row],[Wind profiel]]-Tabel1[[#This Row],[Netto afname 2024 (LDN)]]</f>
        <v>2498.7545</v>
      </c>
    </row>
    <row r="5855" spans="1:10" x14ac:dyDescent="0.2">
      <c r="A5855">
        <f t="shared" si="183"/>
        <v>8</v>
      </c>
      <c r="B5855" t="s">
        <v>5853</v>
      </c>
      <c r="C5855" s="1">
        <v>199.40904999999998</v>
      </c>
      <c r="D5855" s="1">
        <v>0</v>
      </c>
      <c r="E5855" s="1">
        <v>0</v>
      </c>
      <c r="F5855" s="1">
        <f t="shared" si="184"/>
        <v>199.40904999999998</v>
      </c>
      <c r="G5855" s="34"/>
      <c r="H5855" s="1">
        <v>3107</v>
      </c>
      <c r="I5855" s="1">
        <f>IF(Tabel1[[#This Row],[Netto afname 2024 (LDN)]]-Tabel1[[#This Row],[Wind profiel]]&lt;0,0,Tabel1[[#This Row],[Netto afname 2024 (LDN)]]-Tabel1[[#This Row],[Wind profiel]])</f>
        <v>0</v>
      </c>
      <c r="J5855" s="1">
        <f>Tabel1[[#This Row],[Wind profiel]]-Tabel1[[#This Row],[Netto afname 2024 (LDN)]]</f>
        <v>2907.5909499999998</v>
      </c>
    </row>
    <row r="5856" spans="1:10" x14ac:dyDescent="0.2">
      <c r="A5856">
        <f t="shared" si="183"/>
        <v>8</v>
      </c>
      <c r="B5856" t="s">
        <v>5854</v>
      </c>
      <c r="C5856" s="1">
        <v>201.73895000000002</v>
      </c>
      <c r="D5856" s="1">
        <v>0</v>
      </c>
      <c r="E5856" s="1">
        <v>0</v>
      </c>
      <c r="F5856" s="1">
        <f t="shared" si="184"/>
        <v>201.73895000000002</v>
      </c>
      <c r="G5856" s="34"/>
      <c r="H5856" s="1">
        <v>3195.8</v>
      </c>
      <c r="I5856" s="1">
        <f>IF(Tabel1[[#This Row],[Netto afname 2024 (LDN)]]-Tabel1[[#This Row],[Wind profiel]]&lt;0,0,Tabel1[[#This Row],[Netto afname 2024 (LDN)]]-Tabel1[[#This Row],[Wind profiel]])</f>
        <v>0</v>
      </c>
      <c r="J5856" s="1">
        <f>Tabel1[[#This Row],[Wind profiel]]-Tabel1[[#This Row],[Netto afname 2024 (LDN)]]</f>
        <v>2994.0610500000003</v>
      </c>
    </row>
    <row r="5857" spans="1:10" x14ac:dyDescent="0.2">
      <c r="A5857">
        <f t="shared" si="183"/>
        <v>8</v>
      </c>
      <c r="B5857" t="s">
        <v>5855</v>
      </c>
      <c r="C5857" s="1">
        <v>193.17910000000001</v>
      </c>
      <c r="D5857" s="1">
        <v>0</v>
      </c>
      <c r="E5857" s="1">
        <v>0</v>
      </c>
      <c r="F5857" s="1">
        <f t="shared" si="184"/>
        <v>193.17910000000001</v>
      </c>
      <c r="G5857" s="34"/>
      <c r="H5857" s="1">
        <v>3156.8</v>
      </c>
      <c r="I5857" s="1">
        <f>IF(Tabel1[[#This Row],[Netto afname 2024 (LDN)]]-Tabel1[[#This Row],[Wind profiel]]&lt;0,0,Tabel1[[#This Row],[Netto afname 2024 (LDN)]]-Tabel1[[#This Row],[Wind profiel]])</f>
        <v>0</v>
      </c>
      <c r="J5857" s="1">
        <f>Tabel1[[#This Row],[Wind profiel]]-Tabel1[[#This Row],[Netto afname 2024 (LDN)]]</f>
        <v>2963.6209000000003</v>
      </c>
    </row>
    <row r="5858" spans="1:10" x14ac:dyDescent="0.2">
      <c r="A5858">
        <f t="shared" si="183"/>
        <v>9</v>
      </c>
      <c r="B5858" t="s">
        <v>5856</v>
      </c>
      <c r="C5858" s="1">
        <v>194.0908</v>
      </c>
      <c r="D5858" s="1">
        <v>0</v>
      </c>
      <c r="E5858" s="1">
        <v>0</v>
      </c>
      <c r="F5858" s="1">
        <f t="shared" si="184"/>
        <v>194.0908</v>
      </c>
      <c r="G5858" s="34"/>
      <c r="H5858" s="1">
        <v>2752.1</v>
      </c>
      <c r="I5858" s="1">
        <f>IF(Tabel1[[#This Row],[Netto afname 2024 (LDN)]]-Tabel1[[#This Row],[Wind profiel]]&lt;0,0,Tabel1[[#This Row],[Netto afname 2024 (LDN)]]-Tabel1[[#This Row],[Wind profiel]])</f>
        <v>0</v>
      </c>
      <c r="J5858" s="1">
        <f>Tabel1[[#This Row],[Wind profiel]]-Tabel1[[#This Row],[Netto afname 2024 (LDN)]]</f>
        <v>2558.0092</v>
      </c>
    </row>
    <row r="5859" spans="1:10" x14ac:dyDescent="0.2">
      <c r="A5859">
        <f t="shared" si="183"/>
        <v>9</v>
      </c>
      <c r="B5859" t="s">
        <v>5857</v>
      </c>
      <c r="C5859" s="1">
        <v>169.82944999999998</v>
      </c>
      <c r="D5859" s="1">
        <v>0</v>
      </c>
      <c r="E5859" s="1">
        <v>0</v>
      </c>
      <c r="F5859" s="1">
        <f t="shared" si="184"/>
        <v>169.82944999999998</v>
      </c>
      <c r="G5859" s="34"/>
      <c r="H5859" s="1">
        <v>2852.7</v>
      </c>
      <c r="I5859" s="1">
        <f>IF(Tabel1[[#This Row],[Netto afname 2024 (LDN)]]-Tabel1[[#This Row],[Wind profiel]]&lt;0,0,Tabel1[[#This Row],[Netto afname 2024 (LDN)]]-Tabel1[[#This Row],[Wind profiel]])</f>
        <v>0</v>
      </c>
      <c r="J5859" s="1">
        <f>Tabel1[[#This Row],[Wind profiel]]-Tabel1[[#This Row],[Netto afname 2024 (LDN)]]</f>
        <v>2682.8705499999996</v>
      </c>
    </row>
    <row r="5860" spans="1:10" x14ac:dyDescent="0.2">
      <c r="A5860">
        <f t="shared" si="183"/>
        <v>9</v>
      </c>
      <c r="B5860" t="s">
        <v>5858</v>
      </c>
      <c r="C5860" s="1">
        <v>161.92804999999998</v>
      </c>
      <c r="D5860" s="1">
        <v>0</v>
      </c>
      <c r="E5860" s="1">
        <v>0</v>
      </c>
      <c r="F5860" s="1">
        <f t="shared" si="184"/>
        <v>161.92804999999998</v>
      </c>
      <c r="G5860" s="34"/>
      <c r="H5860" s="1">
        <v>3170.6</v>
      </c>
      <c r="I5860" s="1">
        <f>IF(Tabel1[[#This Row],[Netto afname 2024 (LDN)]]-Tabel1[[#This Row],[Wind profiel]]&lt;0,0,Tabel1[[#This Row],[Netto afname 2024 (LDN)]]-Tabel1[[#This Row],[Wind profiel]])</f>
        <v>0</v>
      </c>
      <c r="J5860" s="1">
        <f>Tabel1[[#This Row],[Wind profiel]]-Tabel1[[#This Row],[Netto afname 2024 (LDN)]]</f>
        <v>3008.6719499999999</v>
      </c>
    </row>
    <row r="5861" spans="1:10" x14ac:dyDescent="0.2">
      <c r="A5861">
        <f t="shared" si="183"/>
        <v>9</v>
      </c>
      <c r="B5861" t="s">
        <v>5859</v>
      </c>
      <c r="C5861" s="1">
        <v>160.25659999999999</v>
      </c>
      <c r="D5861" s="1">
        <v>0</v>
      </c>
      <c r="E5861" s="1">
        <v>0</v>
      </c>
      <c r="F5861" s="1">
        <f t="shared" si="184"/>
        <v>160.25659999999999</v>
      </c>
      <c r="G5861" s="34"/>
      <c r="H5861" s="1">
        <v>3169.3</v>
      </c>
      <c r="I5861" s="1">
        <f>IF(Tabel1[[#This Row],[Netto afname 2024 (LDN)]]-Tabel1[[#This Row],[Wind profiel]]&lt;0,0,Tabel1[[#This Row],[Netto afname 2024 (LDN)]]-Tabel1[[#This Row],[Wind profiel]])</f>
        <v>0</v>
      </c>
      <c r="J5861" s="1">
        <f>Tabel1[[#This Row],[Wind profiel]]-Tabel1[[#This Row],[Netto afname 2024 (LDN)]]</f>
        <v>3009.0434</v>
      </c>
    </row>
    <row r="5862" spans="1:10" x14ac:dyDescent="0.2">
      <c r="A5862">
        <f t="shared" si="183"/>
        <v>9</v>
      </c>
      <c r="B5862" t="s">
        <v>5860</v>
      </c>
      <c r="C5862" s="1">
        <v>160.25659999999999</v>
      </c>
      <c r="D5862" s="1">
        <v>0</v>
      </c>
      <c r="E5862" s="1">
        <v>0</v>
      </c>
      <c r="F5862" s="1">
        <f t="shared" si="184"/>
        <v>160.25659999999999</v>
      </c>
      <c r="G5862" s="34"/>
      <c r="H5862" s="1">
        <v>2904.7</v>
      </c>
      <c r="I5862" s="1">
        <f>IF(Tabel1[[#This Row],[Netto afname 2024 (LDN)]]-Tabel1[[#This Row],[Wind profiel]]&lt;0,0,Tabel1[[#This Row],[Netto afname 2024 (LDN)]]-Tabel1[[#This Row],[Wind profiel]])</f>
        <v>0</v>
      </c>
      <c r="J5862" s="1">
        <f>Tabel1[[#This Row],[Wind profiel]]-Tabel1[[#This Row],[Netto afname 2024 (LDN)]]</f>
        <v>2744.4433999999997</v>
      </c>
    </row>
    <row r="5863" spans="1:10" x14ac:dyDescent="0.2">
      <c r="A5863">
        <f t="shared" si="183"/>
        <v>9</v>
      </c>
      <c r="B5863" t="s">
        <v>5861</v>
      </c>
      <c r="C5863" s="1">
        <v>161.82675</v>
      </c>
      <c r="D5863" s="1">
        <v>0</v>
      </c>
      <c r="E5863" s="1">
        <v>0</v>
      </c>
      <c r="F5863" s="1">
        <f t="shared" si="184"/>
        <v>161.82675</v>
      </c>
      <c r="G5863" s="34"/>
      <c r="H5863" s="1">
        <v>2675.4</v>
      </c>
      <c r="I5863" s="1">
        <f>IF(Tabel1[[#This Row],[Netto afname 2024 (LDN)]]-Tabel1[[#This Row],[Wind profiel]]&lt;0,0,Tabel1[[#This Row],[Netto afname 2024 (LDN)]]-Tabel1[[#This Row],[Wind profiel]])</f>
        <v>0</v>
      </c>
      <c r="J5863" s="1">
        <f>Tabel1[[#This Row],[Wind profiel]]-Tabel1[[#This Row],[Netto afname 2024 (LDN)]]</f>
        <v>2513.5732499999999</v>
      </c>
    </row>
    <row r="5864" spans="1:10" x14ac:dyDescent="0.2">
      <c r="A5864">
        <f t="shared" si="183"/>
        <v>9</v>
      </c>
      <c r="B5864" t="s">
        <v>5862</v>
      </c>
      <c r="C5864" s="1">
        <v>147.84735000000001</v>
      </c>
      <c r="D5864" s="1">
        <v>0</v>
      </c>
      <c r="E5864" s="1">
        <v>0.56000000000000005</v>
      </c>
      <c r="F5864" s="1">
        <f t="shared" si="184"/>
        <v>148.40735000000001</v>
      </c>
      <c r="G5864" s="34"/>
      <c r="H5864" s="1">
        <v>2934.9</v>
      </c>
      <c r="I5864" s="1">
        <f>IF(Tabel1[[#This Row],[Netto afname 2024 (LDN)]]-Tabel1[[#This Row],[Wind profiel]]&lt;0,0,Tabel1[[#This Row],[Netto afname 2024 (LDN)]]-Tabel1[[#This Row],[Wind profiel]])</f>
        <v>0</v>
      </c>
      <c r="J5864" s="1">
        <f>Tabel1[[#This Row],[Wind profiel]]-Tabel1[[#This Row],[Netto afname 2024 (LDN)]]</f>
        <v>2787.0526500000001</v>
      </c>
    </row>
    <row r="5865" spans="1:10" x14ac:dyDescent="0.2">
      <c r="A5865">
        <f t="shared" si="183"/>
        <v>9</v>
      </c>
      <c r="B5865" t="s">
        <v>5863</v>
      </c>
      <c r="C5865" s="1">
        <v>117.2041</v>
      </c>
      <c r="D5865" s="1">
        <v>0</v>
      </c>
      <c r="E5865" s="1">
        <v>32.160000000000004</v>
      </c>
      <c r="F5865" s="1">
        <f t="shared" si="184"/>
        <v>149.36410000000001</v>
      </c>
      <c r="G5865" s="34"/>
      <c r="H5865" s="1">
        <v>3276.4</v>
      </c>
      <c r="I5865" s="1">
        <f>IF(Tabel1[[#This Row],[Netto afname 2024 (LDN)]]-Tabel1[[#This Row],[Wind profiel]]&lt;0,0,Tabel1[[#This Row],[Netto afname 2024 (LDN)]]-Tabel1[[#This Row],[Wind profiel]])</f>
        <v>0</v>
      </c>
      <c r="J5865" s="1">
        <f>Tabel1[[#This Row],[Wind profiel]]-Tabel1[[#This Row],[Netto afname 2024 (LDN)]]</f>
        <v>3159.1959000000002</v>
      </c>
    </row>
    <row r="5866" spans="1:10" x14ac:dyDescent="0.2">
      <c r="A5866">
        <f t="shared" si="183"/>
        <v>9</v>
      </c>
      <c r="B5866" t="s">
        <v>5864</v>
      </c>
      <c r="C5866" s="1">
        <v>37.582299999999996</v>
      </c>
      <c r="D5866" s="1">
        <v>2.5172754195459035</v>
      </c>
      <c r="E5866" s="1">
        <v>109.36000000000001</v>
      </c>
      <c r="F5866" s="1">
        <f t="shared" si="184"/>
        <v>144.42502458045411</v>
      </c>
      <c r="G5866" s="34"/>
      <c r="H5866" s="1">
        <v>3294.1</v>
      </c>
      <c r="I5866" s="1">
        <f>IF(Tabel1[[#This Row],[Netto afname 2024 (LDN)]]-Tabel1[[#This Row],[Wind profiel]]&lt;0,0,Tabel1[[#This Row],[Netto afname 2024 (LDN)]]-Tabel1[[#This Row],[Wind profiel]])</f>
        <v>0</v>
      </c>
      <c r="J5866" s="1">
        <f>Tabel1[[#This Row],[Wind profiel]]-Tabel1[[#This Row],[Netto afname 2024 (LDN)]]</f>
        <v>3256.5176999999999</v>
      </c>
    </row>
    <row r="5867" spans="1:10" x14ac:dyDescent="0.2">
      <c r="A5867">
        <f t="shared" si="183"/>
        <v>9</v>
      </c>
      <c r="B5867" t="s">
        <v>5865</v>
      </c>
      <c r="C5867" s="1">
        <v>5.7740999999999998</v>
      </c>
      <c r="D5867" s="1">
        <v>25.074037512339586</v>
      </c>
      <c r="E5867" s="1">
        <v>169.92000000000002</v>
      </c>
      <c r="F5867" s="1">
        <f t="shared" si="184"/>
        <v>150.62006248766045</v>
      </c>
      <c r="G5867" s="34"/>
      <c r="H5867" s="1">
        <v>2648.2</v>
      </c>
      <c r="I5867" s="1">
        <f>IF(Tabel1[[#This Row],[Netto afname 2024 (LDN)]]-Tabel1[[#This Row],[Wind profiel]]&lt;0,0,Tabel1[[#This Row],[Netto afname 2024 (LDN)]]-Tabel1[[#This Row],[Wind profiel]])</f>
        <v>0</v>
      </c>
      <c r="J5867" s="1">
        <f>Tabel1[[#This Row],[Wind profiel]]-Tabel1[[#This Row],[Netto afname 2024 (LDN)]]</f>
        <v>2642.4258999999997</v>
      </c>
    </row>
    <row r="5868" spans="1:10" x14ac:dyDescent="0.2">
      <c r="A5868">
        <f t="shared" si="183"/>
        <v>9</v>
      </c>
      <c r="B5868" t="s">
        <v>5866</v>
      </c>
      <c r="C5868" s="1">
        <v>0</v>
      </c>
      <c r="D5868" s="1">
        <v>117.3741362290227</v>
      </c>
      <c r="E5868" s="1">
        <v>275.36</v>
      </c>
      <c r="F5868" s="1">
        <f t="shared" si="184"/>
        <v>157.98586377097732</v>
      </c>
      <c r="G5868" s="34"/>
      <c r="H5868" s="1">
        <v>1876.1</v>
      </c>
      <c r="I5868" s="1">
        <f>IF(Tabel1[[#This Row],[Netto afname 2024 (LDN)]]-Tabel1[[#This Row],[Wind profiel]]&lt;0,0,Tabel1[[#This Row],[Netto afname 2024 (LDN)]]-Tabel1[[#This Row],[Wind profiel]])</f>
        <v>0</v>
      </c>
      <c r="J5868" s="1">
        <f>Tabel1[[#This Row],[Wind profiel]]-Tabel1[[#This Row],[Netto afname 2024 (LDN)]]</f>
        <v>1876.1</v>
      </c>
    </row>
    <row r="5869" spans="1:10" x14ac:dyDescent="0.2">
      <c r="A5869">
        <f t="shared" si="183"/>
        <v>9</v>
      </c>
      <c r="B5869" t="s">
        <v>5867</v>
      </c>
      <c r="C5869" s="1">
        <v>0</v>
      </c>
      <c r="D5869" s="1">
        <v>157.05824284304046</v>
      </c>
      <c r="E5869" s="1">
        <v>332.08000000000004</v>
      </c>
      <c r="F5869" s="1">
        <f t="shared" si="184"/>
        <v>175.02175715695958</v>
      </c>
      <c r="G5869" s="34"/>
      <c r="H5869" s="1">
        <v>1462.2</v>
      </c>
      <c r="I5869" s="1">
        <f>IF(Tabel1[[#This Row],[Netto afname 2024 (LDN)]]-Tabel1[[#This Row],[Wind profiel]]&lt;0,0,Tabel1[[#This Row],[Netto afname 2024 (LDN)]]-Tabel1[[#This Row],[Wind profiel]])</f>
        <v>0</v>
      </c>
      <c r="J5869" s="1">
        <f>Tabel1[[#This Row],[Wind profiel]]-Tabel1[[#This Row],[Netto afname 2024 (LDN)]]</f>
        <v>1462.2</v>
      </c>
    </row>
    <row r="5870" spans="1:10" x14ac:dyDescent="0.2">
      <c r="A5870">
        <f t="shared" si="183"/>
        <v>9</v>
      </c>
      <c r="B5870" t="s">
        <v>5868</v>
      </c>
      <c r="C5870" s="1">
        <v>0</v>
      </c>
      <c r="D5870" s="1">
        <v>194.27443237907207</v>
      </c>
      <c r="E5870" s="1">
        <v>378.16</v>
      </c>
      <c r="F5870" s="1">
        <f t="shared" si="184"/>
        <v>183.88556762092796</v>
      </c>
      <c r="G5870" s="34"/>
      <c r="H5870" s="1">
        <v>1050.3</v>
      </c>
      <c r="I5870" s="1">
        <f>IF(Tabel1[[#This Row],[Netto afname 2024 (LDN)]]-Tabel1[[#This Row],[Wind profiel]]&lt;0,0,Tabel1[[#This Row],[Netto afname 2024 (LDN)]]-Tabel1[[#This Row],[Wind profiel]])</f>
        <v>0</v>
      </c>
      <c r="J5870" s="1">
        <f>Tabel1[[#This Row],[Wind profiel]]-Tabel1[[#This Row],[Netto afname 2024 (LDN)]]</f>
        <v>1050.3</v>
      </c>
    </row>
    <row r="5871" spans="1:10" x14ac:dyDescent="0.2">
      <c r="A5871">
        <f t="shared" si="183"/>
        <v>9</v>
      </c>
      <c r="B5871" t="s">
        <v>5869</v>
      </c>
      <c r="C5871" s="1">
        <v>0</v>
      </c>
      <c r="D5871" s="1">
        <v>197.68015794669299</v>
      </c>
      <c r="E5871" s="1">
        <v>387.52</v>
      </c>
      <c r="F5871" s="1">
        <f t="shared" si="184"/>
        <v>189.839842053307</v>
      </c>
      <c r="G5871" s="34"/>
      <c r="H5871" s="1">
        <v>1299.2</v>
      </c>
      <c r="I5871" s="1">
        <f>IF(Tabel1[[#This Row],[Netto afname 2024 (LDN)]]-Tabel1[[#This Row],[Wind profiel]]&lt;0,0,Tabel1[[#This Row],[Netto afname 2024 (LDN)]]-Tabel1[[#This Row],[Wind profiel]])</f>
        <v>0</v>
      </c>
      <c r="J5871" s="1">
        <f>Tabel1[[#This Row],[Wind profiel]]-Tabel1[[#This Row],[Netto afname 2024 (LDN)]]</f>
        <v>1299.2</v>
      </c>
    </row>
    <row r="5872" spans="1:10" x14ac:dyDescent="0.2">
      <c r="A5872">
        <f t="shared" si="183"/>
        <v>9</v>
      </c>
      <c r="B5872" t="s">
        <v>5870</v>
      </c>
      <c r="C5872" s="1">
        <v>0</v>
      </c>
      <c r="D5872" s="1">
        <v>163.12931885488649</v>
      </c>
      <c r="E5872" s="1">
        <v>372</v>
      </c>
      <c r="F5872" s="1">
        <f t="shared" si="184"/>
        <v>208.87068114511351</v>
      </c>
      <c r="G5872" s="34"/>
      <c r="H5872" s="1">
        <v>1654.7</v>
      </c>
      <c r="I5872" s="1">
        <f>IF(Tabel1[[#This Row],[Netto afname 2024 (LDN)]]-Tabel1[[#This Row],[Wind profiel]]&lt;0,0,Tabel1[[#This Row],[Netto afname 2024 (LDN)]]-Tabel1[[#This Row],[Wind profiel]])</f>
        <v>0</v>
      </c>
      <c r="J5872" s="1">
        <f>Tabel1[[#This Row],[Wind profiel]]-Tabel1[[#This Row],[Netto afname 2024 (LDN)]]</f>
        <v>1654.7</v>
      </c>
    </row>
    <row r="5873" spans="1:10" x14ac:dyDescent="0.2">
      <c r="A5873">
        <f t="shared" si="183"/>
        <v>9</v>
      </c>
      <c r="B5873" t="s">
        <v>5871</v>
      </c>
      <c r="C5873" s="1">
        <v>0</v>
      </c>
      <c r="D5873" s="1">
        <v>122.21125370187561</v>
      </c>
      <c r="E5873" s="1">
        <v>319.76</v>
      </c>
      <c r="F5873" s="1">
        <f t="shared" si="184"/>
        <v>197.5487462981244</v>
      </c>
      <c r="G5873" s="34"/>
      <c r="H5873" s="1">
        <v>1883.1</v>
      </c>
      <c r="I5873" s="1">
        <f>IF(Tabel1[[#This Row],[Netto afname 2024 (LDN)]]-Tabel1[[#This Row],[Wind profiel]]&lt;0,0,Tabel1[[#This Row],[Netto afname 2024 (LDN)]]-Tabel1[[#This Row],[Wind profiel]])</f>
        <v>0</v>
      </c>
      <c r="J5873" s="1">
        <f>Tabel1[[#This Row],[Wind profiel]]-Tabel1[[#This Row],[Netto afname 2024 (LDN)]]</f>
        <v>1883.1</v>
      </c>
    </row>
    <row r="5874" spans="1:10" x14ac:dyDescent="0.2">
      <c r="A5874">
        <f t="shared" si="183"/>
        <v>9</v>
      </c>
      <c r="B5874" t="s">
        <v>5872</v>
      </c>
      <c r="C5874" s="1">
        <v>0.35454999999999992</v>
      </c>
      <c r="D5874" s="1">
        <v>64.758144126357365</v>
      </c>
      <c r="E5874" s="1">
        <v>258.48</v>
      </c>
      <c r="F5874" s="1">
        <f t="shared" si="184"/>
        <v>194.07640587364267</v>
      </c>
      <c r="G5874" s="34"/>
      <c r="H5874" s="1">
        <v>1925.6</v>
      </c>
      <c r="I5874" s="1">
        <f>IF(Tabel1[[#This Row],[Netto afname 2024 (LDN)]]-Tabel1[[#This Row],[Wind profiel]]&lt;0,0,Tabel1[[#This Row],[Netto afname 2024 (LDN)]]-Tabel1[[#This Row],[Wind profiel]])</f>
        <v>0</v>
      </c>
      <c r="J5874" s="1">
        <f>Tabel1[[#This Row],[Wind profiel]]-Tabel1[[#This Row],[Netto afname 2024 (LDN)]]</f>
        <v>1925.2454499999999</v>
      </c>
    </row>
    <row r="5875" spans="1:10" x14ac:dyDescent="0.2">
      <c r="A5875">
        <f t="shared" si="183"/>
        <v>9</v>
      </c>
      <c r="B5875" t="s">
        <v>5873</v>
      </c>
      <c r="C5875" s="1">
        <v>16.46125</v>
      </c>
      <c r="D5875" s="1">
        <v>17.670286278381045</v>
      </c>
      <c r="E5875" s="1">
        <v>167.68</v>
      </c>
      <c r="F5875" s="1">
        <f t="shared" si="184"/>
        <v>166.47096372161897</v>
      </c>
      <c r="G5875" s="34"/>
      <c r="H5875" s="1">
        <v>1968.1</v>
      </c>
      <c r="I5875" s="1">
        <f>IF(Tabel1[[#This Row],[Netto afname 2024 (LDN)]]-Tabel1[[#This Row],[Wind profiel]]&lt;0,0,Tabel1[[#This Row],[Netto afname 2024 (LDN)]]-Tabel1[[#This Row],[Wind profiel]])</f>
        <v>0</v>
      </c>
      <c r="J5875" s="1">
        <f>Tabel1[[#This Row],[Wind profiel]]-Tabel1[[#This Row],[Netto afname 2024 (LDN)]]</f>
        <v>1951.6387499999998</v>
      </c>
    </row>
    <row r="5876" spans="1:10" x14ac:dyDescent="0.2">
      <c r="A5876">
        <f t="shared" si="183"/>
        <v>9</v>
      </c>
      <c r="B5876" t="s">
        <v>5874</v>
      </c>
      <c r="C5876" s="1">
        <v>83.927050000000008</v>
      </c>
      <c r="D5876" s="1">
        <v>0</v>
      </c>
      <c r="E5876" s="1">
        <v>80.56</v>
      </c>
      <c r="F5876" s="1">
        <f t="shared" si="184"/>
        <v>164.48705000000001</v>
      </c>
      <c r="G5876" s="34"/>
      <c r="H5876" s="1">
        <v>2032</v>
      </c>
      <c r="I5876" s="1">
        <f>IF(Tabel1[[#This Row],[Netto afname 2024 (LDN)]]-Tabel1[[#This Row],[Wind profiel]]&lt;0,0,Tabel1[[#This Row],[Netto afname 2024 (LDN)]]-Tabel1[[#This Row],[Wind profiel]])</f>
        <v>0</v>
      </c>
      <c r="J5876" s="1">
        <f>Tabel1[[#This Row],[Wind profiel]]-Tabel1[[#This Row],[Netto afname 2024 (LDN)]]</f>
        <v>1948.07295</v>
      </c>
    </row>
    <row r="5877" spans="1:10" x14ac:dyDescent="0.2">
      <c r="A5877">
        <f t="shared" si="183"/>
        <v>9</v>
      </c>
      <c r="B5877" t="s">
        <v>5875</v>
      </c>
      <c r="C5877" s="1">
        <v>150.98765</v>
      </c>
      <c r="D5877" s="1">
        <v>0</v>
      </c>
      <c r="E5877" s="1">
        <v>17.999999999999996</v>
      </c>
      <c r="F5877" s="1">
        <f t="shared" si="184"/>
        <v>168.98765</v>
      </c>
      <c r="G5877" s="34"/>
      <c r="H5877" s="1">
        <v>2381.5</v>
      </c>
      <c r="I5877" s="1">
        <f>IF(Tabel1[[#This Row],[Netto afname 2024 (LDN)]]-Tabel1[[#This Row],[Wind profiel]]&lt;0,0,Tabel1[[#This Row],[Netto afname 2024 (LDN)]]-Tabel1[[#This Row],[Wind profiel]])</f>
        <v>0</v>
      </c>
      <c r="J5877" s="1">
        <f>Tabel1[[#This Row],[Wind profiel]]-Tabel1[[#This Row],[Netto afname 2024 (LDN)]]</f>
        <v>2230.51235</v>
      </c>
    </row>
    <row r="5878" spans="1:10" x14ac:dyDescent="0.2">
      <c r="A5878">
        <f t="shared" si="183"/>
        <v>9</v>
      </c>
      <c r="B5878" t="s">
        <v>5876</v>
      </c>
      <c r="C5878" s="1">
        <v>191.30504999999999</v>
      </c>
      <c r="D5878" s="1">
        <v>0</v>
      </c>
      <c r="E5878" s="1">
        <v>0.32</v>
      </c>
      <c r="F5878" s="1">
        <f t="shared" si="184"/>
        <v>191.62504999999999</v>
      </c>
      <c r="G5878" s="34"/>
      <c r="H5878" s="1">
        <v>2935.1</v>
      </c>
      <c r="I5878" s="1">
        <f>IF(Tabel1[[#This Row],[Netto afname 2024 (LDN)]]-Tabel1[[#This Row],[Wind profiel]]&lt;0,0,Tabel1[[#This Row],[Netto afname 2024 (LDN)]]-Tabel1[[#This Row],[Wind profiel]])</f>
        <v>0</v>
      </c>
      <c r="J5878" s="1">
        <f>Tabel1[[#This Row],[Wind profiel]]-Tabel1[[#This Row],[Netto afname 2024 (LDN)]]</f>
        <v>2743.79495</v>
      </c>
    </row>
    <row r="5879" spans="1:10" x14ac:dyDescent="0.2">
      <c r="A5879">
        <f t="shared" si="183"/>
        <v>9</v>
      </c>
      <c r="B5879" t="s">
        <v>5877</v>
      </c>
      <c r="C5879" s="1">
        <v>196.37004999999999</v>
      </c>
      <c r="D5879" s="1">
        <v>0</v>
      </c>
      <c r="E5879" s="1">
        <v>0</v>
      </c>
      <c r="F5879" s="1">
        <f t="shared" si="184"/>
        <v>196.37004999999999</v>
      </c>
      <c r="G5879" s="34"/>
      <c r="H5879" s="1">
        <v>3100</v>
      </c>
      <c r="I5879" s="1">
        <f>IF(Tabel1[[#This Row],[Netto afname 2024 (LDN)]]-Tabel1[[#This Row],[Wind profiel]]&lt;0,0,Tabel1[[#This Row],[Netto afname 2024 (LDN)]]-Tabel1[[#This Row],[Wind profiel]])</f>
        <v>0</v>
      </c>
      <c r="J5879" s="1">
        <f>Tabel1[[#This Row],[Wind profiel]]-Tabel1[[#This Row],[Netto afname 2024 (LDN)]]</f>
        <v>2903.62995</v>
      </c>
    </row>
    <row r="5880" spans="1:10" x14ac:dyDescent="0.2">
      <c r="A5880">
        <f t="shared" si="183"/>
        <v>9</v>
      </c>
      <c r="B5880" t="s">
        <v>5878</v>
      </c>
      <c r="C5880" s="1">
        <v>197.38305000000003</v>
      </c>
      <c r="D5880" s="1">
        <v>0</v>
      </c>
      <c r="E5880" s="1">
        <v>0</v>
      </c>
      <c r="F5880" s="1">
        <f t="shared" si="184"/>
        <v>197.38305000000003</v>
      </c>
      <c r="G5880" s="34"/>
      <c r="H5880" s="1">
        <v>3071.8</v>
      </c>
      <c r="I5880" s="1">
        <f>IF(Tabel1[[#This Row],[Netto afname 2024 (LDN)]]-Tabel1[[#This Row],[Wind profiel]]&lt;0,0,Tabel1[[#This Row],[Netto afname 2024 (LDN)]]-Tabel1[[#This Row],[Wind profiel]])</f>
        <v>0</v>
      </c>
      <c r="J5880" s="1">
        <f>Tabel1[[#This Row],[Wind profiel]]-Tabel1[[#This Row],[Netto afname 2024 (LDN)]]</f>
        <v>2874.4169500000003</v>
      </c>
    </row>
    <row r="5881" spans="1:10" x14ac:dyDescent="0.2">
      <c r="A5881">
        <f t="shared" si="183"/>
        <v>9</v>
      </c>
      <c r="B5881" t="s">
        <v>5879</v>
      </c>
      <c r="C5881" s="1">
        <v>177.68020000000001</v>
      </c>
      <c r="D5881" s="1">
        <v>0</v>
      </c>
      <c r="E5881" s="1">
        <v>0</v>
      </c>
      <c r="F5881" s="1">
        <f t="shared" si="184"/>
        <v>177.68020000000001</v>
      </c>
      <c r="G5881" s="34"/>
      <c r="H5881" s="1">
        <v>2991.6</v>
      </c>
      <c r="I5881" s="1">
        <f>IF(Tabel1[[#This Row],[Netto afname 2024 (LDN)]]-Tabel1[[#This Row],[Wind profiel]]&lt;0,0,Tabel1[[#This Row],[Netto afname 2024 (LDN)]]-Tabel1[[#This Row],[Wind profiel]])</f>
        <v>0</v>
      </c>
      <c r="J5881" s="1">
        <f>Tabel1[[#This Row],[Wind profiel]]-Tabel1[[#This Row],[Netto afname 2024 (LDN)]]</f>
        <v>2813.9197999999997</v>
      </c>
    </row>
    <row r="5882" spans="1:10" x14ac:dyDescent="0.2">
      <c r="A5882">
        <f t="shared" si="183"/>
        <v>9</v>
      </c>
      <c r="B5882" t="s">
        <v>5880</v>
      </c>
      <c r="C5882" s="1">
        <v>171.04505</v>
      </c>
      <c r="D5882" s="1">
        <v>0</v>
      </c>
      <c r="E5882" s="1">
        <v>0</v>
      </c>
      <c r="F5882" s="1">
        <f t="shared" si="184"/>
        <v>171.04505</v>
      </c>
      <c r="G5882" s="34"/>
      <c r="H5882" s="1">
        <v>3403.3</v>
      </c>
      <c r="I5882" s="1">
        <f>IF(Tabel1[[#This Row],[Netto afname 2024 (LDN)]]-Tabel1[[#This Row],[Wind profiel]]&lt;0,0,Tabel1[[#This Row],[Netto afname 2024 (LDN)]]-Tabel1[[#This Row],[Wind profiel]])</f>
        <v>0</v>
      </c>
      <c r="J5882" s="1">
        <f>Tabel1[[#This Row],[Wind profiel]]-Tabel1[[#This Row],[Netto afname 2024 (LDN)]]</f>
        <v>3232.25495</v>
      </c>
    </row>
    <row r="5883" spans="1:10" x14ac:dyDescent="0.2">
      <c r="A5883">
        <f t="shared" si="183"/>
        <v>9</v>
      </c>
      <c r="B5883" t="s">
        <v>5881</v>
      </c>
      <c r="C5883" s="1">
        <v>167.60085000000001</v>
      </c>
      <c r="D5883" s="1">
        <v>0</v>
      </c>
      <c r="E5883" s="1">
        <v>0</v>
      </c>
      <c r="F5883" s="1">
        <f t="shared" si="184"/>
        <v>167.60085000000001</v>
      </c>
      <c r="G5883" s="34"/>
      <c r="H5883" s="1">
        <v>2984.5</v>
      </c>
      <c r="I5883" s="1">
        <f>IF(Tabel1[[#This Row],[Netto afname 2024 (LDN)]]-Tabel1[[#This Row],[Wind profiel]]&lt;0,0,Tabel1[[#This Row],[Netto afname 2024 (LDN)]]-Tabel1[[#This Row],[Wind profiel]])</f>
        <v>0</v>
      </c>
      <c r="J5883" s="1">
        <f>Tabel1[[#This Row],[Wind profiel]]-Tabel1[[#This Row],[Netto afname 2024 (LDN)]]</f>
        <v>2816.8991500000002</v>
      </c>
    </row>
    <row r="5884" spans="1:10" x14ac:dyDescent="0.2">
      <c r="A5884">
        <f t="shared" si="183"/>
        <v>9</v>
      </c>
      <c r="B5884" t="s">
        <v>5882</v>
      </c>
      <c r="C5884" s="1">
        <v>164.2073</v>
      </c>
      <c r="D5884" s="1">
        <v>0</v>
      </c>
      <c r="E5884" s="1">
        <v>0</v>
      </c>
      <c r="F5884" s="1">
        <f t="shared" si="184"/>
        <v>164.2073</v>
      </c>
      <c r="G5884" s="34"/>
      <c r="H5884" s="1">
        <v>2595.1</v>
      </c>
      <c r="I5884" s="1">
        <f>IF(Tabel1[[#This Row],[Netto afname 2024 (LDN)]]-Tabel1[[#This Row],[Wind profiel]]&lt;0,0,Tabel1[[#This Row],[Netto afname 2024 (LDN)]]-Tabel1[[#This Row],[Wind profiel]])</f>
        <v>0</v>
      </c>
      <c r="J5884" s="1">
        <f>Tabel1[[#This Row],[Wind profiel]]-Tabel1[[#This Row],[Netto afname 2024 (LDN)]]</f>
        <v>2430.8926999999999</v>
      </c>
    </row>
    <row r="5885" spans="1:10" x14ac:dyDescent="0.2">
      <c r="A5885">
        <f t="shared" si="183"/>
        <v>9</v>
      </c>
      <c r="B5885" t="s">
        <v>5883</v>
      </c>
      <c r="C5885" s="1">
        <v>163.39690000000002</v>
      </c>
      <c r="D5885" s="1">
        <v>0</v>
      </c>
      <c r="E5885" s="1">
        <v>0</v>
      </c>
      <c r="F5885" s="1">
        <f t="shared" si="184"/>
        <v>163.39690000000002</v>
      </c>
      <c r="G5885" s="34"/>
      <c r="H5885" s="1">
        <v>1835.2</v>
      </c>
      <c r="I5885" s="1">
        <f>IF(Tabel1[[#This Row],[Netto afname 2024 (LDN)]]-Tabel1[[#This Row],[Wind profiel]]&lt;0,0,Tabel1[[#This Row],[Netto afname 2024 (LDN)]]-Tabel1[[#This Row],[Wind profiel]])</f>
        <v>0</v>
      </c>
      <c r="J5885" s="1">
        <f>Tabel1[[#This Row],[Wind profiel]]-Tabel1[[#This Row],[Netto afname 2024 (LDN)]]</f>
        <v>1671.8031000000001</v>
      </c>
    </row>
    <row r="5886" spans="1:10" x14ac:dyDescent="0.2">
      <c r="A5886">
        <f t="shared" si="183"/>
        <v>9</v>
      </c>
      <c r="B5886" t="s">
        <v>5884</v>
      </c>
      <c r="C5886" s="1">
        <v>153.976</v>
      </c>
      <c r="D5886" s="1">
        <v>0</v>
      </c>
      <c r="E5886" s="1">
        <v>0</v>
      </c>
      <c r="F5886" s="1">
        <f t="shared" si="184"/>
        <v>153.976</v>
      </c>
      <c r="G5886" s="34"/>
      <c r="H5886" s="1">
        <v>1733.7</v>
      </c>
      <c r="I5886" s="1">
        <f>IF(Tabel1[[#This Row],[Netto afname 2024 (LDN)]]-Tabel1[[#This Row],[Wind profiel]]&lt;0,0,Tabel1[[#This Row],[Netto afname 2024 (LDN)]]-Tabel1[[#This Row],[Wind profiel]])</f>
        <v>0</v>
      </c>
      <c r="J5886" s="1">
        <f>Tabel1[[#This Row],[Wind profiel]]-Tabel1[[#This Row],[Netto afname 2024 (LDN)]]</f>
        <v>1579.7240000000002</v>
      </c>
    </row>
    <row r="5887" spans="1:10" x14ac:dyDescent="0.2">
      <c r="A5887">
        <f t="shared" si="183"/>
        <v>9</v>
      </c>
      <c r="B5887" t="s">
        <v>5885</v>
      </c>
      <c r="C5887" s="1">
        <v>152.70974999999999</v>
      </c>
      <c r="D5887" s="1">
        <v>0</v>
      </c>
      <c r="E5887" s="1">
        <v>0</v>
      </c>
      <c r="F5887" s="1">
        <f t="shared" si="184"/>
        <v>152.70974999999999</v>
      </c>
      <c r="G5887" s="34"/>
      <c r="H5887" s="1">
        <v>1588.6</v>
      </c>
      <c r="I5887" s="1">
        <f>IF(Tabel1[[#This Row],[Netto afname 2024 (LDN)]]-Tabel1[[#This Row],[Wind profiel]]&lt;0,0,Tabel1[[#This Row],[Netto afname 2024 (LDN)]]-Tabel1[[#This Row],[Wind profiel]])</f>
        <v>0</v>
      </c>
      <c r="J5887" s="1">
        <f>Tabel1[[#This Row],[Wind profiel]]-Tabel1[[#This Row],[Netto afname 2024 (LDN)]]</f>
        <v>1435.8902499999999</v>
      </c>
    </row>
    <row r="5888" spans="1:10" x14ac:dyDescent="0.2">
      <c r="A5888">
        <f t="shared" si="183"/>
        <v>9</v>
      </c>
      <c r="B5888" t="s">
        <v>5886</v>
      </c>
      <c r="C5888" s="1">
        <v>145.61875000000001</v>
      </c>
      <c r="D5888" s="1">
        <v>0</v>
      </c>
      <c r="E5888" s="1">
        <v>0.48</v>
      </c>
      <c r="F5888" s="1">
        <f t="shared" si="184"/>
        <v>146.09875</v>
      </c>
      <c r="G5888" s="34"/>
      <c r="H5888" s="1">
        <v>1356.1</v>
      </c>
      <c r="I5888" s="1">
        <f>IF(Tabel1[[#This Row],[Netto afname 2024 (LDN)]]-Tabel1[[#This Row],[Wind profiel]]&lt;0,0,Tabel1[[#This Row],[Netto afname 2024 (LDN)]]-Tabel1[[#This Row],[Wind profiel]])</f>
        <v>0</v>
      </c>
      <c r="J5888" s="1">
        <f>Tabel1[[#This Row],[Wind profiel]]-Tabel1[[#This Row],[Netto afname 2024 (LDN)]]</f>
        <v>1210.4812499999998</v>
      </c>
    </row>
    <row r="5889" spans="1:10" x14ac:dyDescent="0.2">
      <c r="A5889">
        <f t="shared" si="183"/>
        <v>9</v>
      </c>
      <c r="B5889" t="s">
        <v>5887</v>
      </c>
      <c r="C5889" s="1">
        <v>104.08575000000002</v>
      </c>
      <c r="D5889" s="1">
        <v>0</v>
      </c>
      <c r="E5889" s="1">
        <v>48.96</v>
      </c>
      <c r="F5889" s="1">
        <f t="shared" si="184"/>
        <v>153.04575000000003</v>
      </c>
      <c r="G5889" s="34"/>
      <c r="H5889" s="1">
        <v>1257.4000000000001</v>
      </c>
      <c r="I5889" s="1">
        <f>IF(Tabel1[[#This Row],[Netto afname 2024 (LDN)]]-Tabel1[[#This Row],[Wind profiel]]&lt;0,0,Tabel1[[#This Row],[Netto afname 2024 (LDN)]]-Tabel1[[#This Row],[Wind profiel]])</f>
        <v>0</v>
      </c>
      <c r="J5889" s="1">
        <f>Tabel1[[#This Row],[Wind profiel]]-Tabel1[[#This Row],[Netto afname 2024 (LDN)]]</f>
        <v>1153.3142500000001</v>
      </c>
    </row>
    <row r="5890" spans="1:10" x14ac:dyDescent="0.2">
      <c r="A5890">
        <f t="shared" si="183"/>
        <v>9</v>
      </c>
      <c r="B5890" t="s">
        <v>5888</v>
      </c>
      <c r="C5890" s="1">
        <v>48.725299999999997</v>
      </c>
      <c r="D5890" s="1">
        <v>4.9358341559723594E-2</v>
      </c>
      <c r="E5890" s="1">
        <v>108.88</v>
      </c>
      <c r="F5890" s="1">
        <f t="shared" si="184"/>
        <v>157.55594165844028</v>
      </c>
      <c r="G5890" s="34"/>
      <c r="H5890" s="1">
        <v>969.8</v>
      </c>
      <c r="I5890" s="1">
        <f>IF(Tabel1[[#This Row],[Netto afname 2024 (LDN)]]-Tabel1[[#This Row],[Wind profiel]]&lt;0,0,Tabel1[[#This Row],[Netto afname 2024 (LDN)]]-Tabel1[[#This Row],[Wind profiel]])</f>
        <v>0</v>
      </c>
      <c r="J5890" s="1">
        <f>Tabel1[[#This Row],[Wind profiel]]-Tabel1[[#This Row],[Netto afname 2024 (LDN)]]</f>
        <v>921.07470000000001</v>
      </c>
    </row>
    <row r="5891" spans="1:10" x14ac:dyDescent="0.2">
      <c r="A5891">
        <f t="shared" si="183"/>
        <v>9</v>
      </c>
      <c r="B5891" t="s">
        <v>5889</v>
      </c>
      <c r="C5891" s="1">
        <v>9.9274000000000004</v>
      </c>
      <c r="D5891" s="1">
        <v>20.138203356367228</v>
      </c>
      <c r="E5891" s="1">
        <v>164.48</v>
      </c>
      <c r="F5891" s="1">
        <f t="shared" si="184"/>
        <v>154.26919664363277</v>
      </c>
      <c r="G5891" s="34"/>
      <c r="H5891" s="1">
        <v>393.5</v>
      </c>
      <c r="I5891" s="1">
        <f>IF(Tabel1[[#This Row],[Netto afname 2024 (LDN)]]-Tabel1[[#This Row],[Wind profiel]]&lt;0,0,Tabel1[[#This Row],[Netto afname 2024 (LDN)]]-Tabel1[[#This Row],[Wind profiel]])</f>
        <v>0</v>
      </c>
      <c r="J5891" s="1">
        <f>Tabel1[[#This Row],[Wind profiel]]-Tabel1[[#This Row],[Netto afname 2024 (LDN)]]</f>
        <v>383.57260000000002</v>
      </c>
    </row>
    <row r="5892" spans="1:10" x14ac:dyDescent="0.2">
      <c r="A5892">
        <f t="shared" ref="A5892:A5955" si="185">MONTH(B5892)</f>
        <v>9</v>
      </c>
      <c r="B5892" t="s">
        <v>5890</v>
      </c>
      <c r="C5892" s="1">
        <v>5.3182500000000008</v>
      </c>
      <c r="D5892" s="1">
        <v>49.703849950641661</v>
      </c>
      <c r="E5892" s="1">
        <v>213.04</v>
      </c>
      <c r="F5892" s="1">
        <f t="shared" ref="F5892:F5955" si="186">C5892+E5892-D5892</f>
        <v>168.65440004935834</v>
      </c>
      <c r="G5892" s="34"/>
      <c r="H5892" s="1">
        <v>15.4</v>
      </c>
      <c r="I5892" s="1">
        <f>IF(Tabel1[[#This Row],[Netto afname 2024 (LDN)]]-Tabel1[[#This Row],[Wind profiel]]&lt;0,0,Tabel1[[#This Row],[Netto afname 2024 (LDN)]]-Tabel1[[#This Row],[Wind profiel]])</f>
        <v>0</v>
      </c>
      <c r="J5892" s="1">
        <f>Tabel1[[#This Row],[Wind profiel]]-Tabel1[[#This Row],[Netto afname 2024 (LDN)]]</f>
        <v>10.08175</v>
      </c>
    </row>
    <row r="5893" spans="1:10" x14ac:dyDescent="0.2">
      <c r="A5893">
        <f t="shared" si="185"/>
        <v>9</v>
      </c>
      <c r="B5893" t="s">
        <v>5891</v>
      </c>
      <c r="C5893" s="1">
        <v>0.15195</v>
      </c>
      <c r="D5893" s="1">
        <v>99.358341559723598</v>
      </c>
      <c r="E5893" s="1">
        <v>310</v>
      </c>
      <c r="F5893" s="1">
        <f t="shared" si="186"/>
        <v>210.79360844027639</v>
      </c>
      <c r="G5893" s="34"/>
      <c r="H5893" s="1">
        <v>0</v>
      </c>
      <c r="I5893" s="1">
        <f>IF(Tabel1[[#This Row],[Netto afname 2024 (LDN)]]-Tabel1[[#This Row],[Wind profiel]]&lt;0,0,Tabel1[[#This Row],[Netto afname 2024 (LDN)]]-Tabel1[[#This Row],[Wind profiel]])</f>
        <v>0.15195</v>
      </c>
      <c r="J5893" s="1">
        <f>Tabel1[[#This Row],[Wind profiel]]-Tabel1[[#This Row],[Netto afname 2024 (LDN)]]</f>
        <v>-0.15195</v>
      </c>
    </row>
    <row r="5894" spans="1:10" x14ac:dyDescent="0.2">
      <c r="A5894">
        <f t="shared" si="185"/>
        <v>9</v>
      </c>
      <c r="B5894" t="s">
        <v>5892</v>
      </c>
      <c r="C5894" s="1">
        <v>0</v>
      </c>
      <c r="D5894" s="1">
        <v>142.49753208292202</v>
      </c>
      <c r="E5894" s="1">
        <v>351.36</v>
      </c>
      <c r="F5894" s="1">
        <f t="shared" si="186"/>
        <v>208.86246791707799</v>
      </c>
      <c r="G5894" s="34"/>
      <c r="H5894" s="1">
        <v>0</v>
      </c>
      <c r="I5894" s="1">
        <f>IF(Tabel1[[#This Row],[Netto afname 2024 (LDN)]]-Tabel1[[#This Row],[Wind profiel]]&lt;0,0,Tabel1[[#This Row],[Netto afname 2024 (LDN)]]-Tabel1[[#This Row],[Wind profiel]])</f>
        <v>0</v>
      </c>
      <c r="J5894" s="1">
        <f>Tabel1[[#This Row],[Wind profiel]]-Tabel1[[#This Row],[Netto afname 2024 (LDN)]]</f>
        <v>0</v>
      </c>
    </row>
    <row r="5895" spans="1:10" x14ac:dyDescent="0.2">
      <c r="A5895">
        <f t="shared" si="185"/>
        <v>9</v>
      </c>
      <c r="B5895" t="s">
        <v>5893</v>
      </c>
      <c r="C5895" s="1">
        <v>0</v>
      </c>
      <c r="D5895" s="1">
        <v>132.72458045409675</v>
      </c>
      <c r="E5895" s="1">
        <v>340.96000000000004</v>
      </c>
      <c r="F5895" s="1">
        <f t="shared" si="186"/>
        <v>208.23541954590328</v>
      </c>
      <c r="G5895" s="34"/>
      <c r="H5895" s="1">
        <v>0</v>
      </c>
      <c r="I5895" s="1">
        <f>IF(Tabel1[[#This Row],[Netto afname 2024 (LDN)]]-Tabel1[[#This Row],[Wind profiel]]&lt;0,0,Tabel1[[#This Row],[Netto afname 2024 (LDN)]]-Tabel1[[#This Row],[Wind profiel]])</f>
        <v>0</v>
      </c>
      <c r="J5895" s="1">
        <f>Tabel1[[#This Row],[Wind profiel]]-Tabel1[[#This Row],[Netto afname 2024 (LDN)]]</f>
        <v>0</v>
      </c>
    </row>
    <row r="5896" spans="1:10" x14ac:dyDescent="0.2">
      <c r="A5896">
        <f t="shared" si="185"/>
        <v>9</v>
      </c>
      <c r="B5896" t="s">
        <v>5894</v>
      </c>
      <c r="C5896" s="1">
        <v>2.1273</v>
      </c>
      <c r="D5896" s="1">
        <v>109.92102665350443</v>
      </c>
      <c r="E5896" s="1">
        <v>315.92</v>
      </c>
      <c r="F5896" s="1">
        <f t="shared" si="186"/>
        <v>208.12627334649557</v>
      </c>
      <c r="G5896" s="34"/>
      <c r="H5896" s="1">
        <v>0</v>
      </c>
      <c r="I5896" s="1">
        <f>IF(Tabel1[[#This Row],[Netto afname 2024 (LDN)]]-Tabel1[[#This Row],[Wind profiel]]&lt;0,0,Tabel1[[#This Row],[Netto afname 2024 (LDN)]]-Tabel1[[#This Row],[Wind profiel]])</f>
        <v>2.1273</v>
      </c>
      <c r="J5896" s="1">
        <f>Tabel1[[#This Row],[Wind profiel]]-Tabel1[[#This Row],[Netto afname 2024 (LDN)]]</f>
        <v>-2.1273</v>
      </c>
    </row>
    <row r="5897" spans="1:10" x14ac:dyDescent="0.2">
      <c r="A5897">
        <f t="shared" si="185"/>
        <v>9</v>
      </c>
      <c r="B5897" t="s">
        <v>5895</v>
      </c>
      <c r="C5897" s="1">
        <v>0</v>
      </c>
      <c r="D5897" s="1">
        <v>102.12240868706812</v>
      </c>
      <c r="E5897" s="1">
        <v>312.71999999999997</v>
      </c>
      <c r="F5897" s="1">
        <f t="shared" si="186"/>
        <v>210.59759131293185</v>
      </c>
      <c r="G5897" s="34"/>
      <c r="H5897" s="1">
        <v>0</v>
      </c>
      <c r="I5897" s="1">
        <f>IF(Tabel1[[#This Row],[Netto afname 2024 (LDN)]]-Tabel1[[#This Row],[Wind profiel]]&lt;0,0,Tabel1[[#This Row],[Netto afname 2024 (LDN)]]-Tabel1[[#This Row],[Wind profiel]])</f>
        <v>0</v>
      </c>
      <c r="J5897" s="1">
        <f>Tabel1[[#This Row],[Wind profiel]]-Tabel1[[#This Row],[Netto afname 2024 (LDN)]]</f>
        <v>0</v>
      </c>
    </row>
    <row r="5898" spans="1:10" x14ac:dyDescent="0.2">
      <c r="A5898">
        <f t="shared" si="185"/>
        <v>9</v>
      </c>
      <c r="B5898" t="s">
        <v>5896</v>
      </c>
      <c r="C5898" s="1">
        <v>0</v>
      </c>
      <c r="D5898" s="1">
        <v>65.449160908193491</v>
      </c>
      <c r="E5898" s="1">
        <v>264.08</v>
      </c>
      <c r="F5898" s="1">
        <f t="shared" si="186"/>
        <v>198.63083909180648</v>
      </c>
      <c r="G5898" s="34"/>
      <c r="H5898" s="1">
        <v>0</v>
      </c>
      <c r="I5898" s="1">
        <f>IF(Tabel1[[#This Row],[Netto afname 2024 (LDN)]]-Tabel1[[#This Row],[Wind profiel]]&lt;0,0,Tabel1[[#This Row],[Netto afname 2024 (LDN)]]-Tabel1[[#This Row],[Wind profiel]])</f>
        <v>0</v>
      </c>
      <c r="J5898" s="1">
        <f>Tabel1[[#This Row],[Wind profiel]]-Tabel1[[#This Row],[Netto afname 2024 (LDN)]]</f>
        <v>0</v>
      </c>
    </row>
    <row r="5899" spans="1:10" x14ac:dyDescent="0.2">
      <c r="A5899">
        <f t="shared" si="185"/>
        <v>9</v>
      </c>
      <c r="B5899" t="s">
        <v>5897</v>
      </c>
      <c r="C5899" s="1">
        <v>27.148400000000002</v>
      </c>
      <c r="D5899" s="1">
        <v>5.2319842053307006</v>
      </c>
      <c r="E5899" s="1">
        <v>167.51999999999998</v>
      </c>
      <c r="F5899" s="1">
        <f t="shared" si="186"/>
        <v>189.4364157946693</v>
      </c>
      <c r="G5899" s="34"/>
      <c r="H5899" s="1">
        <v>15.4</v>
      </c>
      <c r="I5899" s="1">
        <f>IF(Tabel1[[#This Row],[Netto afname 2024 (LDN)]]-Tabel1[[#This Row],[Wind profiel]]&lt;0,0,Tabel1[[#This Row],[Netto afname 2024 (LDN)]]-Tabel1[[#This Row],[Wind profiel]])</f>
        <v>11.748400000000002</v>
      </c>
      <c r="J5899" s="1">
        <f>Tabel1[[#This Row],[Wind profiel]]-Tabel1[[#This Row],[Netto afname 2024 (LDN)]]</f>
        <v>-11.748400000000002</v>
      </c>
    </row>
    <row r="5900" spans="1:10" x14ac:dyDescent="0.2">
      <c r="A5900">
        <f t="shared" si="185"/>
        <v>9</v>
      </c>
      <c r="B5900" t="s">
        <v>5898</v>
      </c>
      <c r="C5900" s="1">
        <v>77.03864999999999</v>
      </c>
      <c r="D5900" s="1">
        <v>0</v>
      </c>
      <c r="E5900" s="1">
        <v>115.84</v>
      </c>
      <c r="F5900" s="1">
        <f t="shared" si="186"/>
        <v>192.87864999999999</v>
      </c>
      <c r="G5900" s="34"/>
      <c r="H5900" s="1">
        <v>295.60000000000002</v>
      </c>
      <c r="I5900" s="1">
        <f>IF(Tabel1[[#This Row],[Netto afname 2024 (LDN)]]-Tabel1[[#This Row],[Wind profiel]]&lt;0,0,Tabel1[[#This Row],[Netto afname 2024 (LDN)]]-Tabel1[[#This Row],[Wind profiel]])</f>
        <v>0</v>
      </c>
      <c r="J5900" s="1">
        <f>Tabel1[[#This Row],[Wind profiel]]-Tabel1[[#This Row],[Netto afname 2024 (LDN)]]</f>
        <v>218.56135000000003</v>
      </c>
    </row>
    <row r="5901" spans="1:10" x14ac:dyDescent="0.2">
      <c r="A5901">
        <f t="shared" si="185"/>
        <v>9</v>
      </c>
      <c r="B5901" t="s">
        <v>5899</v>
      </c>
      <c r="C5901" s="1">
        <v>150.48115000000001</v>
      </c>
      <c r="D5901" s="1">
        <v>0</v>
      </c>
      <c r="E5901" s="1">
        <v>77.12</v>
      </c>
      <c r="F5901" s="1">
        <f t="shared" si="186"/>
        <v>227.60115000000002</v>
      </c>
      <c r="G5901" s="34"/>
      <c r="H5901" s="1">
        <v>214.6</v>
      </c>
      <c r="I5901" s="1">
        <f>IF(Tabel1[[#This Row],[Netto afname 2024 (LDN)]]-Tabel1[[#This Row],[Wind profiel]]&lt;0,0,Tabel1[[#This Row],[Netto afname 2024 (LDN)]]-Tabel1[[#This Row],[Wind profiel]])</f>
        <v>0</v>
      </c>
      <c r="J5901" s="1">
        <f>Tabel1[[#This Row],[Wind profiel]]-Tabel1[[#This Row],[Netto afname 2024 (LDN)]]</f>
        <v>64.118849999999981</v>
      </c>
    </row>
    <row r="5902" spans="1:10" x14ac:dyDescent="0.2">
      <c r="A5902">
        <f t="shared" si="185"/>
        <v>9</v>
      </c>
      <c r="B5902" t="s">
        <v>5900</v>
      </c>
      <c r="C5902" s="1">
        <v>252.08505</v>
      </c>
      <c r="D5902" s="1">
        <v>0</v>
      </c>
      <c r="E5902" s="1">
        <v>1.44</v>
      </c>
      <c r="F5902" s="1">
        <f t="shared" si="186"/>
        <v>253.52504999999999</v>
      </c>
      <c r="G5902" s="34"/>
      <c r="H5902" s="1">
        <v>368.9</v>
      </c>
      <c r="I5902" s="1">
        <f>IF(Tabel1[[#This Row],[Netto afname 2024 (LDN)]]-Tabel1[[#This Row],[Wind profiel]]&lt;0,0,Tabel1[[#This Row],[Netto afname 2024 (LDN)]]-Tabel1[[#This Row],[Wind profiel]])</f>
        <v>0</v>
      </c>
      <c r="J5902" s="1">
        <f>Tabel1[[#This Row],[Wind profiel]]-Tabel1[[#This Row],[Netto afname 2024 (LDN)]]</f>
        <v>116.81494999999998</v>
      </c>
    </row>
    <row r="5903" spans="1:10" x14ac:dyDescent="0.2">
      <c r="A5903">
        <f t="shared" si="185"/>
        <v>9</v>
      </c>
      <c r="B5903" t="s">
        <v>5901</v>
      </c>
      <c r="C5903" s="1">
        <v>294.52975000000004</v>
      </c>
      <c r="D5903" s="1">
        <v>0</v>
      </c>
      <c r="E5903" s="1">
        <v>0</v>
      </c>
      <c r="F5903" s="1">
        <f t="shared" si="186"/>
        <v>294.52975000000004</v>
      </c>
      <c r="G5903" s="34"/>
      <c r="H5903" s="1">
        <v>519.4</v>
      </c>
      <c r="I5903" s="1">
        <f>IF(Tabel1[[#This Row],[Netto afname 2024 (LDN)]]-Tabel1[[#This Row],[Wind profiel]]&lt;0,0,Tabel1[[#This Row],[Netto afname 2024 (LDN)]]-Tabel1[[#This Row],[Wind profiel]])</f>
        <v>0</v>
      </c>
      <c r="J5903" s="1">
        <f>Tabel1[[#This Row],[Wind profiel]]-Tabel1[[#This Row],[Netto afname 2024 (LDN)]]</f>
        <v>224.87024999999994</v>
      </c>
    </row>
    <row r="5904" spans="1:10" x14ac:dyDescent="0.2">
      <c r="A5904">
        <f t="shared" si="185"/>
        <v>9</v>
      </c>
      <c r="B5904" t="s">
        <v>5902</v>
      </c>
      <c r="C5904" s="1">
        <v>299.79734999999999</v>
      </c>
      <c r="D5904" s="1">
        <v>0</v>
      </c>
      <c r="E5904" s="1">
        <v>0</v>
      </c>
      <c r="F5904" s="1">
        <f t="shared" si="186"/>
        <v>299.79734999999999</v>
      </c>
      <c r="G5904" s="34"/>
      <c r="H5904" s="1">
        <v>259.89999999999998</v>
      </c>
      <c r="I5904" s="1">
        <f>IF(Tabel1[[#This Row],[Netto afname 2024 (LDN)]]-Tabel1[[#This Row],[Wind profiel]]&lt;0,0,Tabel1[[#This Row],[Netto afname 2024 (LDN)]]-Tabel1[[#This Row],[Wind profiel]])</f>
        <v>39.897350000000017</v>
      </c>
      <c r="J5904" s="1">
        <f>Tabel1[[#This Row],[Wind profiel]]-Tabel1[[#This Row],[Netto afname 2024 (LDN)]]</f>
        <v>-39.897350000000017</v>
      </c>
    </row>
    <row r="5905" spans="1:10" x14ac:dyDescent="0.2">
      <c r="A5905">
        <f t="shared" si="185"/>
        <v>9</v>
      </c>
      <c r="B5905" t="s">
        <v>5903</v>
      </c>
      <c r="C5905" s="1">
        <v>287.84394999999995</v>
      </c>
      <c r="D5905" s="1">
        <v>0</v>
      </c>
      <c r="E5905" s="1">
        <v>0</v>
      </c>
      <c r="F5905" s="1">
        <f t="shared" si="186"/>
        <v>287.84394999999995</v>
      </c>
      <c r="G5905" s="34"/>
      <c r="H5905" s="1">
        <v>123.1</v>
      </c>
      <c r="I5905" s="1">
        <f>IF(Tabel1[[#This Row],[Netto afname 2024 (LDN)]]-Tabel1[[#This Row],[Wind profiel]]&lt;0,0,Tabel1[[#This Row],[Netto afname 2024 (LDN)]]-Tabel1[[#This Row],[Wind profiel]])</f>
        <v>164.74394999999996</v>
      </c>
      <c r="J5905" s="1">
        <f>Tabel1[[#This Row],[Wind profiel]]-Tabel1[[#This Row],[Netto afname 2024 (LDN)]]</f>
        <v>-164.74394999999996</v>
      </c>
    </row>
    <row r="5906" spans="1:10" x14ac:dyDescent="0.2">
      <c r="A5906">
        <f t="shared" si="185"/>
        <v>9</v>
      </c>
      <c r="B5906" t="s">
        <v>5904</v>
      </c>
      <c r="C5906" s="1">
        <v>253.60454999999996</v>
      </c>
      <c r="D5906" s="1">
        <v>0</v>
      </c>
      <c r="E5906" s="1">
        <v>0</v>
      </c>
      <c r="F5906" s="1">
        <f t="shared" si="186"/>
        <v>253.60454999999996</v>
      </c>
      <c r="G5906" s="34"/>
      <c r="H5906" s="1">
        <v>8.9</v>
      </c>
      <c r="I5906" s="1">
        <f>IF(Tabel1[[#This Row],[Netto afname 2024 (LDN)]]-Tabel1[[#This Row],[Wind profiel]]&lt;0,0,Tabel1[[#This Row],[Netto afname 2024 (LDN)]]-Tabel1[[#This Row],[Wind profiel]])</f>
        <v>244.70454999999995</v>
      </c>
      <c r="J5906" s="1">
        <f>Tabel1[[#This Row],[Wind profiel]]-Tabel1[[#This Row],[Netto afname 2024 (LDN)]]</f>
        <v>-244.70454999999995</v>
      </c>
    </row>
    <row r="5907" spans="1:10" x14ac:dyDescent="0.2">
      <c r="A5907">
        <f t="shared" si="185"/>
        <v>9</v>
      </c>
      <c r="B5907" t="s">
        <v>5905</v>
      </c>
      <c r="C5907" s="1">
        <v>223.77170000000001</v>
      </c>
      <c r="D5907" s="1">
        <v>0</v>
      </c>
      <c r="E5907" s="1">
        <v>0</v>
      </c>
      <c r="F5907" s="1">
        <f t="shared" si="186"/>
        <v>223.77170000000001</v>
      </c>
      <c r="G5907" s="34"/>
      <c r="H5907" s="1">
        <v>0</v>
      </c>
      <c r="I5907" s="1">
        <f>IF(Tabel1[[#This Row],[Netto afname 2024 (LDN)]]-Tabel1[[#This Row],[Wind profiel]]&lt;0,0,Tabel1[[#This Row],[Netto afname 2024 (LDN)]]-Tabel1[[#This Row],[Wind profiel]])</f>
        <v>223.77170000000001</v>
      </c>
      <c r="J5907" s="1">
        <f>Tabel1[[#This Row],[Wind profiel]]-Tabel1[[#This Row],[Netto afname 2024 (LDN)]]</f>
        <v>-223.77170000000001</v>
      </c>
    </row>
    <row r="5908" spans="1:10" x14ac:dyDescent="0.2">
      <c r="A5908">
        <f t="shared" si="185"/>
        <v>9</v>
      </c>
      <c r="B5908" t="s">
        <v>5906</v>
      </c>
      <c r="C5908" s="1">
        <v>202.44805000000002</v>
      </c>
      <c r="D5908" s="1">
        <v>0</v>
      </c>
      <c r="E5908" s="1">
        <v>0</v>
      </c>
      <c r="F5908" s="1">
        <f t="shared" si="186"/>
        <v>202.44805000000002</v>
      </c>
      <c r="G5908" s="34"/>
      <c r="H5908" s="1">
        <v>0</v>
      </c>
      <c r="I5908" s="1">
        <f>IF(Tabel1[[#This Row],[Netto afname 2024 (LDN)]]-Tabel1[[#This Row],[Wind profiel]]&lt;0,0,Tabel1[[#This Row],[Netto afname 2024 (LDN)]]-Tabel1[[#This Row],[Wind profiel]])</f>
        <v>202.44805000000002</v>
      </c>
      <c r="J5908" s="1">
        <f>Tabel1[[#This Row],[Wind profiel]]-Tabel1[[#This Row],[Netto afname 2024 (LDN)]]</f>
        <v>-202.44805000000002</v>
      </c>
    </row>
    <row r="5909" spans="1:10" x14ac:dyDescent="0.2">
      <c r="A5909">
        <f t="shared" si="185"/>
        <v>9</v>
      </c>
      <c r="B5909" t="s">
        <v>5907</v>
      </c>
      <c r="C5909" s="1">
        <v>202.54935</v>
      </c>
      <c r="D5909" s="1">
        <v>0</v>
      </c>
      <c r="E5909" s="1">
        <v>0</v>
      </c>
      <c r="F5909" s="1">
        <f t="shared" si="186"/>
        <v>202.54935</v>
      </c>
      <c r="G5909" s="34"/>
      <c r="H5909" s="1">
        <v>7.9</v>
      </c>
      <c r="I5909" s="1">
        <f>IF(Tabel1[[#This Row],[Netto afname 2024 (LDN)]]-Tabel1[[#This Row],[Wind profiel]]&lt;0,0,Tabel1[[#This Row],[Netto afname 2024 (LDN)]]-Tabel1[[#This Row],[Wind profiel]])</f>
        <v>194.64935</v>
      </c>
      <c r="J5909" s="1">
        <f>Tabel1[[#This Row],[Wind profiel]]-Tabel1[[#This Row],[Netto afname 2024 (LDN)]]</f>
        <v>-194.64935</v>
      </c>
    </row>
    <row r="5910" spans="1:10" x14ac:dyDescent="0.2">
      <c r="A5910">
        <f t="shared" si="185"/>
        <v>9</v>
      </c>
      <c r="B5910" t="s">
        <v>5908</v>
      </c>
      <c r="C5910" s="1">
        <v>201.0805</v>
      </c>
      <c r="D5910" s="1">
        <v>0</v>
      </c>
      <c r="E5910" s="1">
        <v>0</v>
      </c>
      <c r="F5910" s="1">
        <f t="shared" si="186"/>
        <v>201.0805</v>
      </c>
      <c r="G5910" s="34"/>
      <c r="H5910" s="1">
        <v>9.9</v>
      </c>
      <c r="I5910" s="1">
        <f>IF(Tabel1[[#This Row],[Netto afname 2024 (LDN)]]-Tabel1[[#This Row],[Wind profiel]]&lt;0,0,Tabel1[[#This Row],[Netto afname 2024 (LDN)]]-Tabel1[[#This Row],[Wind profiel]])</f>
        <v>191.18049999999999</v>
      </c>
      <c r="J5910" s="1">
        <f>Tabel1[[#This Row],[Wind profiel]]-Tabel1[[#This Row],[Netto afname 2024 (LDN)]]</f>
        <v>-191.18049999999999</v>
      </c>
    </row>
    <row r="5911" spans="1:10" x14ac:dyDescent="0.2">
      <c r="A5911">
        <f t="shared" si="185"/>
        <v>9</v>
      </c>
      <c r="B5911" t="s">
        <v>5909</v>
      </c>
      <c r="C5911" s="1">
        <v>203.00519999999997</v>
      </c>
      <c r="D5911" s="1">
        <v>0</v>
      </c>
      <c r="E5911" s="1">
        <v>0</v>
      </c>
      <c r="F5911" s="1">
        <f t="shared" si="186"/>
        <v>203.00519999999997</v>
      </c>
      <c r="G5911" s="34"/>
      <c r="H5911" s="1">
        <v>18.3</v>
      </c>
      <c r="I5911" s="1">
        <f>IF(Tabel1[[#This Row],[Netto afname 2024 (LDN)]]-Tabel1[[#This Row],[Wind profiel]]&lt;0,0,Tabel1[[#This Row],[Netto afname 2024 (LDN)]]-Tabel1[[#This Row],[Wind profiel]])</f>
        <v>184.70519999999996</v>
      </c>
      <c r="J5911" s="1">
        <f>Tabel1[[#This Row],[Wind profiel]]-Tabel1[[#This Row],[Netto afname 2024 (LDN)]]</f>
        <v>-184.70519999999996</v>
      </c>
    </row>
    <row r="5912" spans="1:10" x14ac:dyDescent="0.2">
      <c r="A5912">
        <f t="shared" si="185"/>
        <v>9</v>
      </c>
      <c r="B5912" t="s">
        <v>5910</v>
      </c>
      <c r="C5912" s="1">
        <v>195.76224999999999</v>
      </c>
      <c r="D5912" s="1">
        <v>0</v>
      </c>
      <c r="E5912" s="1">
        <v>0.32</v>
      </c>
      <c r="F5912" s="1">
        <f t="shared" si="186"/>
        <v>196.08224999999999</v>
      </c>
      <c r="G5912" s="34"/>
      <c r="H5912" s="1">
        <v>17</v>
      </c>
      <c r="I5912" s="1">
        <f>IF(Tabel1[[#This Row],[Netto afname 2024 (LDN)]]-Tabel1[[#This Row],[Wind profiel]]&lt;0,0,Tabel1[[#This Row],[Netto afname 2024 (LDN)]]-Tabel1[[#This Row],[Wind profiel]])</f>
        <v>178.76224999999999</v>
      </c>
      <c r="J5912" s="1">
        <f>Tabel1[[#This Row],[Wind profiel]]-Tabel1[[#This Row],[Netto afname 2024 (LDN)]]</f>
        <v>-178.76224999999999</v>
      </c>
    </row>
    <row r="5913" spans="1:10" x14ac:dyDescent="0.2">
      <c r="A5913">
        <f t="shared" si="185"/>
        <v>9</v>
      </c>
      <c r="B5913" t="s">
        <v>5911</v>
      </c>
      <c r="C5913" s="1">
        <v>145.3655</v>
      </c>
      <c r="D5913" s="1">
        <v>0</v>
      </c>
      <c r="E5913" s="1">
        <v>23.04</v>
      </c>
      <c r="F5913" s="1">
        <f t="shared" si="186"/>
        <v>168.40549999999999</v>
      </c>
      <c r="G5913" s="34"/>
      <c r="H5913" s="1">
        <v>0</v>
      </c>
      <c r="I5913" s="1">
        <f>IF(Tabel1[[#This Row],[Netto afname 2024 (LDN)]]-Tabel1[[#This Row],[Wind profiel]]&lt;0,0,Tabel1[[#This Row],[Netto afname 2024 (LDN)]]-Tabel1[[#This Row],[Wind profiel]])</f>
        <v>145.3655</v>
      </c>
      <c r="J5913" s="1">
        <f>Tabel1[[#This Row],[Wind profiel]]-Tabel1[[#This Row],[Netto afname 2024 (LDN)]]</f>
        <v>-145.3655</v>
      </c>
    </row>
    <row r="5914" spans="1:10" x14ac:dyDescent="0.2">
      <c r="A5914">
        <f t="shared" si="185"/>
        <v>9</v>
      </c>
      <c r="B5914" t="s">
        <v>5912</v>
      </c>
      <c r="C5914" s="1">
        <v>60.172199999999997</v>
      </c>
      <c r="D5914" s="1">
        <v>8.1441263573543932</v>
      </c>
      <c r="E5914" s="1">
        <v>112.08</v>
      </c>
      <c r="F5914" s="1">
        <f t="shared" si="186"/>
        <v>164.10807364264559</v>
      </c>
      <c r="G5914" s="34"/>
      <c r="H5914" s="1">
        <v>0</v>
      </c>
      <c r="I5914" s="1">
        <f>IF(Tabel1[[#This Row],[Netto afname 2024 (LDN)]]-Tabel1[[#This Row],[Wind profiel]]&lt;0,0,Tabel1[[#This Row],[Netto afname 2024 (LDN)]]-Tabel1[[#This Row],[Wind profiel]])</f>
        <v>60.172199999999997</v>
      </c>
      <c r="J5914" s="1">
        <f>Tabel1[[#This Row],[Wind profiel]]-Tabel1[[#This Row],[Netto afname 2024 (LDN)]]</f>
        <v>-60.172199999999997</v>
      </c>
    </row>
    <row r="5915" spans="1:10" x14ac:dyDescent="0.2">
      <c r="A5915">
        <f t="shared" si="185"/>
        <v>9</v>
      </c>
      <c r="B5915" t="s">
        <v>5913</v>
      </c>
      <c r="C5915" s="1">
        <v>51.916249999999998</v>
      </c>
      <c r="D5915" s="1">
        <v>10.217176702862783</v>
      </c>
      <c r="E5915" s="1">
        <v>134</v>
      </c>
      <c r="F5915" s="1">
        <f t="shared" si="186"/>
        <v>175.6990732971372</v>
      </c>
      <c r="G5915" s="34"/>
      <c r="H5915" s="1">
        <v>0</v>
      </c>
      <c r="I5915" s="1">
        <f>IF(Tabel1[[#This Row],[Netto afname 2024 (LDN)]]-Tabel1[[#This Row],[Wind profiel]]&lt;0,0,Tabel1[[#This Row],[Netto afname 2024 (LDN)]]-Tabel1[[#This Row],[Wind profiel]])</f>
        <v>51.916249999999998</v>
      </c>
      <c r="J5915" s="1">
        <f>Tabel1[[#This Row],[Wind profiel]]-Tabel1[[#This Row],[Netto afname 2024 (LDN)]]</f>
        <v>-51.916249999999998</v>
      </c>
    </row>
    <row r="5916" spans="1:10" x14ac:dyDescent="0.2">
      <c r="A5916">
        <f t="shared" si="185"/>
        <v>9</v>
      </c>
      <c r="B5916" t="s">
        <v>5914</v>
      </c>
      <c r="C5916" s="1">
        <v>113.20275000000001</v>
      </c>
      <c r="D5916" s="1">
        <v>2.319842053307009</v>
      </c>
      <c r="E5916" s="1">
        <v>70.400000000000006</v>
      </c>
      <c r="F5916" s="1">
        <f t="shared" si="186"/>
        <v>181.282907946693</v>
      </c>
      <c r="G5916" s="34"/>
      <c r="H5916" s="1">
        <v>0</v>
      </c>
      <c r="I5916" s="1">
        <f>IF(Tabel1[[#This Row],[Netto afname 2024 (LDN)]]-Tabel1[[#This Row],[Wind profiel]]&lt;0,0,Tabel1[[#This Row],[Netto afname 2024 (LDN)]]-Tabel1[[#This Row],[Wind profiel]])</f>
        <v>113.20275000000001</v>
      </c>
      <c r="J5916" s="1">
        <f>Tabel1[[#This Row],[Wind profiel]]-Tabel1[[#This Row],[Netto afname 2024 (LDN)]]</f>
        <v>-113.20275000000001</v>
      </c>
    </row>
    <row r="5917" spans="1:10" x14ac:dyDescent="0.2">
      <c r="A5917">
        <f t="shared" si="185"/>
        <v>9</v>
      </c>
      <c r="B5917" t="s">
        <v>5915</v>
      </c>
      <c r="C5917" s="1">
        <v>1.36755</v>
      </c>
      <c r="D5917" s="1">
        <v>65.597235932872664</v>
      </c>
      <c r="E5917" s="1">
        <v>244.32</v>
      </c>
      <c r="F5917" s="1">
        <f t="shared" si="186"/>
        <v>180.09031406712734</v>
      </c>
      <c r="G5917" s="34"/>
      <c r="H5917" s="1">
        <v>16.899999999999999</v>
      </c>
      <c r="I5917" s="1">
        <f>IF(Tabel1[[#This Row],[Netto afname 2024 (LDN)]]-Tabel1[[#This Row],[Wind profiel]]&lt;0,0,Tabel1[[#This Row],[Netto afname 2024 (LDN)]]-Tabel1[[#This Row],[Wind profiel]])</f>
        <v>0</v>
      </c>
      <c r="J5917" s="1">
        <f>Tabel1[[#This Row],[Wind profiel]]-Tabel1[[#This Row],[Netto afname 2024 (LDN)]]</f>
        <v>15.532449999999999</v>
      </c>
    </row>
    <row r="5918" spans="1:10" x14ac:dyDescent="0.2">
      <c r="A5918">
        <f t="shared" si="185"/>
        <v>9</v>
      </c>
      <c r="B5918" t="s">
        <v>5916</v>
      </c>
      <c r="C5918" s="1">
        <v>3.5961499999999997</v>
      </c>
      <c r="D5918" s="1">
        <v>31.786771964461995</v>
      </c>
      <c r="E5918" s="1">
        <v>207.92000000000002</v>
      </c>
      <c r="F5918" s="1">
        <f t="shared" si="186"/>
        <v>179.72937803553802</v>
      </c>
      <c r="G5918" s="34"/>
      <c r="H5918" s="1">
        <v>12.5</v>
      </c>
      <c r="I5918" s="1">
        <f>IF(Tabel1[[#This Row],[Netto afname 2024 (LDN)]]-Tabel1[[#This Row],[Wind profiel]]&lt;0,0,Tabel1[[#This Row],[Netto afname 2024 (LDN)]]-Tabel1[[#This Row],[Wind profiel]])</f>
        <v>0</v>
      </c>
      <c r="J5918" s="1">
        <f>Tabel1[[#This Row],[Wind profiel]]-Tabel1[[#This Row],[Netto afname 2024 (LDN)]]</f>
        <v>8.9038500000000003</v>
      </c>
    </row>
    <row r="5919" spans="1:10" x14ac:dyDescent="0.2">
      <c r="A5919">
        <f t="shared" si="185"/>
        <v>9</v>
      </c>
      <c r="B5919" t="s">
        <v>5917</v>
      </c>
      <c r="C5919" s="1">
        <v>0.4052</v>
      </c>
      <c r="D5919" s="1">
        <v>52.171767028627841</v>
      </c>
      <c r="E5919" s="1">
        <v>233.51999999999998</v>
      </c>
      <c r="F5919" s="1">
        <f t="shared" si="186"/>
        <v>181.75343297137215</v>
      </c>
      <c r="G5919" s="34"/>
      <c r="H5919" s="1">
        <v>122</v>
      </c>
      <c r="I5919" s="1">
        <f>IF(Tabel1[[#This Row],[Netto afname 2024 (LDN)]]-Tabel1[[#This Row],[Wind profiel]]&lt;0,0,Tabel1[[#This Row],[Netto afname 2024 (LDN)]]-Tabel1[[#This Row],[Wind profiel]])</f>
        <v>0</v>
      </c>
      <c r="J5919" s="1">
        <f>Tabel1[[#This Row],[Wind profiel]]-Tabel1[[#This Row],[Netto afname 2024 (LDN)]]</f>
        <v>121.59480000000001</v>
      </c>
    </row>
    <row r="5920" spans="1:10" x14ac:dyDescent="0.2">
      <c r="A5920">
        <f t="shared" si="185"/>
        <v>9</v>
      </c>
      <c r="B5920" t="s">
        <v>5918</v>
      </c>
      <c r="C5920" s="1">
        <v>4.9130500000000001</v>
      </c>
      <c r="D5920" s="1">
        <v>27.196446199407696</v>
      </c>
      <c r="E5920" s="1">
        <v>206.07999999999998</v>
      </c>
      <c r="F5920" s="1">
        <f t="shared" si="186"/>
        <v>183.79660380059229</v>
      </c>
      <c r="G5920" s="34"/>
      <c r="H5920" s="1">
        <v>296.60000000000002</v>
      </c>
      <c r="I5920" s="1">
        <f>IF(Tabel1[[#This Row],[Netto afname 2024 (LDN)]]-Tabel1[[#This Row],[Wind profiel]]&lt;0,0,Tabel1[[#This Row],[Netto afname 2024 (LDN)]]-Tabel1[[#This Row],[Wind profiel]])</f>
        <v>0</v>
      </c>
      <c r="J5920" s="1">
        <f>Tabel1[[#This Row],[Wind profiel]]-Tabel1[[#This Row],[Netto afname 2024 (LDN)]]</f>
        <v>291.68695000000002</v>
      </c>
    </row>
    <row r="5921" spans="1:10" x14ac:dyDescent="0.2">
      <c r="A5921">
        <f t="shared" si="185"/>
        <v>9</v>
      </c>
      <c r="B5921" t="s">
        <v>5919</v>
      </c>
      <c r="C5921" s="1">
        <v>14.637849999999998</v>
      </c>
      <c r="D5921" s="1">
        <v>6.959526159921027</v>
      </c>
      <c r="E5921" s="1">
        <v>174.48000000000002</v>
      </c>
      <c r="F5921" s="1">
        <f t="shared" si="186"/>
        <v>182.15832384007896</v>
      </c>
      <c r="G5921" s="34"/>
      <c r="H5921" s="1">
        <v>753.7</v>
      </c>
      <c r="I5921" s="1">
        <f>IF(Tabel1[[#This Row],[Netto afname 2024 (LDN)]]-Tabel1[[#This Row],[Wind profiel]]&lt;0,0,Tabel1[[#This Row],[Netto afname 2024 (LDN)]]-Tabel1[[#This Row],[Wind profiel]])</f>
        <v>0</v>
      </c>
      <c r="J5921" s="1">
        <f>Tabel1[[#This Row],[Wind profiel]]-Tabel1[[#This Row],[Netto afname 2024 (LDN)]]</f>
        <v>739.06215000000009</v>
      </c>
    </row>
    <row r="5922" spans="1:10" x14ac:dyDescent="0.2">
      <c r="A5922">
        <f t="shared" si="185"/>
        <v>9</v>
      </c>
      <c r="B5922" t="s">
        <v>5920</v>
      </c>
      <c r="C5922" s="1">
        <v>35.5563</v>
      </c>
      <c r="D5922" s="1">
        <v>12.388943731490622</v>
      </c>
      <c r="E5922" s="1">
        <v>157.11999999999998</v>
      </c>
      <c r="F5922" s="1">
        <f t="shared" si="186"/>
        <v>180.28735626850934</v>
      </c>
      <c r="G5922" s="34"/>
      <c r="H5922" s="1">
        <v>162.4</v>
      </c>
      <c r="I5922" s="1">
        <f>IF(Tabel1[[#This Row],[Netto afname 2024 (LDN)]]-Tabel1[[#This Row],[Wind profiel]]&lt;0,0,Tabel1[[#This Row],[Netto afname 2024 (LDN)]]-Tabel1[[#This Row],[Wind profiel]])</f>
        <v>0</v>
      </c>
      <c r="J5922" s="1">
        <f>Tabel1[[#This Row],[Wind profiel]]-Tabel1[[#This Row],[Netto afname 2024 (LDN)]]</f>
        <v>126.84370000000001</v>
      </c>
    </row>
    <row r="5923" spans="1:10" x14ac:dyDescent="0.2">
      <c r="A5923">
        <f t="shared" si="185"/>
        <v>9</v>
      </c>
      <c r="B5923" t="s">
        <v>5921</v>
      </c>
      <c r="C5923" s="1">
        <v>121.05350000000001</v>
      </c>
      <c r="D5923" s="1">
        <v>0</v>
      </c>
      <c r="E5923" s="1">
        <v>54.72</v>
      </c>
      <c r="F5923" s="1">
        <f t="shared" si="186"/>
        <v>175.77350000000001</v>
      </c>
      <c r="G5923" s="34"/>
      <c r="H5923" s="1">
        <v>29.4</v>
      </c>
      <c r="I5923" s="1">
        <f>IF(Tabel1[[#This Row],[Netto afname 2024 (LDN)]]-Tabel1[[#This Row],[Wind profiel]]&lt;0,0,Tabel1[[#This Row],[Netto afname 2024 (LDN)]]-Tabel1[[#This Row],[Wind profiel]])</f>
        <v>91.653500000000008</v>
      </c>
      <c r="J5923" s="1">
        <f>Tabel1[[#This Row],[Wind profiel]]-Tabel1[[#This Row],[Netto afname 2024 (LDN)]]</f>
        <v>-91.653500000000008</v>
      </c>
    </row>
    <row r="5924" spans="1:10" x14ac:dyDescent="0.2">
      <c r="A5924">
        <f t="shared" si="185"/>
        <v>9</v>
      </c>
      <c r="B5924" t="s">
        <v>5922</v>
      </c>
      <c r="C5924" s="1">
        <v>126.9289</v>
      </c>
      <c r="D5924" s="1">
        <v>0</v>
      </c>
      <c r="E5924" s="1">
        <v>52.559999999999995</v>
      </c>
      <c r="F5924" s="1">
        <f t="shared" si="186"/>
        <v>179.4889</v>
      </c>
      <c r="G5924" s="34"/>
      <c r="H5924" s="1">
        <v>16.7</v>
      </c>
      <c r="I5924" s="1">
        <f>IF(Tabel1[[#This Row],[Netto afname 2024 (LDN)]]-Tabel1[[#This Row],[Wind profiel]]&lt;0,0,Tabel1[[#This Row],[Netto afname 2024 (LDN)]]-Tabel1[[#This Row],[Wind profiel]])</f>
        <v>110.2289</v>
      </c>
      <c r="J5924" s="1">
        <f>Tabel1[[#This Row],[Wind profiel]]-Tabel1[[#This Row],[Netto afname 2024 (LDN)]]</f>
        <v>-110.2289</v>
      </c>
    </row>
    <row r="5925" spans="1:10" x14ac:dyDescent="0.2">
      <c r="A5925">
        <f t="shared" si="185"/>
        <v>9</v>
      </c>
      <c r="B5925" t="s">
        <v>5923</v>
      </c>
      <c r="C5925" s="1">
        <v>171.34895</v>
      </c>
      <c r="D5925" s="1">
        <v>0</v>
      </c>
      <c r="E5925" s="1">
        <v>10.48</v>
      </c>
      <c r="F5925" s="1">
        <f t="shared" si="186"/>
        <v>181.82894999999999</v>
      </c>
      <c r="G5925" s="34"/>
      <c r="H5925" s="1">
        <v>6.3</v>
      </c>
      <c r="I5925" s="1">
        <f>IF(Tabel1[[#This Row],[Netto afname 2024 (LDN)]]-Tabel1[[#This Row],[Wind profiel]]&lt;0,0,Tabel1[[#This Row],[Netto afname 2024 (LDN)]]-Tabel1[[#This Row],[Wind profiel]])</f>
        <v>165.04894999999999</v>
      </c>
      <c r="J5925" s="1">
        <f>Tabel1[[#This Row],[Wind profiel]]-Tabel1[[#This Row],[Netto afname 2024 (LDN)]]</f>
        <v>-165.04894999999999</v>
      </c>
    </row>
    <row r="5926" spans="1:10" x14ac:dyDescent="0.2">
      <c r="A5926">
        <f t="shared" si="185"/>
        <v>9</v>
      </c>
      <c r="B5926" t="s">
        <v>5924</v>
      </c>
      <c r="C5926" s="1">
        <v>182.34</v>
      </c>
      <c r="D5926" s="1">
        <v>0</v>
      </c>
      <c r="E5926" s="1">
        <v>0.72</v>
      </c>
      <c r="F5926" s="1">
        <f t="shared" si="186"/>
        <v>183.06</v>
      </c>
      <c r="G5926" s="34"/>
      <c r="H5926" s="1">
        <v>0.4</v>
      </c>
      <c r="I5926" s="1">
        <f>IF(Tabel1[[#This Row],[Netto afname 2024 (LDN)]]-Tabel1[[#This Row],[Wind profiel]]&lt;0,0,Tabel1[[#This Row],[Netto afname 2024 (LDN)]]-Tabel1[[#This Row],[Wind profiel]])</f>
        <v>181.94</v>
      </c>
      <c r="J5926" s="1">
        <f>Tabel1[[#This Row],[Wind profiel]]-Tabel1[[#This Row],[Netto afname 2024 (LDN)]]</f>
        <v>-181.94</v>
      </c>
    </row>
    <row r="5927" spans="1:10" x14ac:dyDescent="0.2">
      <c r="A5927">
        <f t="shared" si="185"/>
        <v>9</v>
      </c>
      <c r="B5927" t="s">
        <v>5925</v>
      </c>
      <c r="C5927" s="1">
        <v>187.25305</v>
      </c>
      <c r="D5927" s="1">
        <v>0</v>
      </c>
      <c r="E5927" s="1">
        <v>0</v>
      </c>
      <c r="F5927" s="1">
        <f t="shared" si="186"/>
        <v>187.25305</v>
      </c>
      <c r="G5927" s="34"/>
      <c r="H5927" s="1">
        <v>0</v>
      </c>
      <c r="I5927" s="1">
        <f>IF(Tabel1[[#This Row],[Netto afname 2024 (LDN)]]-Tabel1[[#This Row],[Wind profiel]]&lt;0,0,Tabel1[[#This Row],[Netto afname 2024 (LDN)]]-Tabel1[[#This Row],[Wind profiel]])</f>
        <v>187.25305</v>
      </c>
      <c r="J5927" s="1">
        <f>Tabel1[[#This Row],[Wind profiel]]-Tabel1[[#This Row],[Netto afname 2024 (LDN)]]</f>
        <v>-187.25305</v>
      </c>
    </row>
    <row r="5928" spans="1:10" x14ac:dyDescent="0.2">
      <c r="A5928">
        <f t="shared" si="185"/>
        <v>9</v>
      </c>
      <c r="B5928" t="s">
        <v>5926</v>
      </c>
      <c r="C5928" s="1">
        <v>188.56995000000001</v>
      </c>
      <c r="D5928" s="1">
        <v>0</v>
      </c>
      <c r="E5928" s="1">
        <v>0</v>
      </c>
      <c r="F5928" s="1">
        <f t="shared" si="186"/>
        <v>188.56995000000001</v>
      </c>
      <c r="G5928" s="34"/>
      <c r="H5928" s="1">
        <v>0</v>
      </c>
      <c r="I5928" s="1">
        <f>IF(Tabel1[[#This Row],[Netto afname 2024 (LDN)]]-Tabel1[[#This Row],[Wind profiel]]&lt;0,0,Tabel1[[#This Row],[Netto afname 2024 (LDN)]]-Tabel1[[#This Row],[Wind profiel]])</f>
        <v>188.56995000000001</v>
      </c>
      <c r="J5928" s="1">
        <f>Tabel1[[#This Row],[Wind profiel]]-Tabel1[[#This Row],[Netto afname 2024 (LDN)]]</f>
        <v>-188.56995000000001</v>
      </c>
    </row>
    <row r="5929" spans="1:10" x14ac:dyDescent="0.2">
      <c r="A5929">
        <f t="shared" si="185"/>
        <v>9</v>
      </c>
      <c r="B5929" t="s">
        <v>5927</v>
      </c>
      <c r="C5929" s="1">
        <v>190.79855000000001</v>
      </c>
      <c r="D5929" s="1">
        <v>0</v>
      </c>
      <c r="E5929" s="1">
        <v>0</v>
      </c>
      <c r="F5929" s="1">
        <f t="shared" si="186"/>
        <v>190.79855000000001</v>
      </c>
      <c r="G5929" s="34"/>
      <c r="H5929" s="1">
        <v>0</v>
      </c>
      <c r="I5929" s="1">
        <f>IF(Tabel1[[#This Row],[Netto afname 2024 (LDN)]]-Tabel1[[#This Row],[Wind profiel]]&lt;0,0,Tabel1[[#This Row],[Netto afname 2024 (LDN)]]-Tabel1[[#This Row],[Wind profiel]])</f>
        <v>190.79855000000001</v>
      </c>
      <c r="J5929" s="1">
        <f>Tabel1[[#This Row],[Wind profiel]]-Tabel1[[#This Row],[Netto afname 2024 (LDN)]]</f>
        <v>-190.79855000000001</v>
      </c>
    </row>
    <row r="5930" spans="1:10" x14ac:dyDescent="0.2">
      <c r="A5930">
        <f t="shared" si="185"/>
        <v>9</v>
      </c>
      <c r="B5930" t="s">
        <v>5928</v>
      </c>
      <c r="C5930" s="1">
        <v>194.3947</v>
      </c>
      <c r="D5930" s="1">
        <v>0</v>
      </c>
      <c r="E5930" s="1">
        <v>0</v>
      </c>
      <c r="F5930" s="1">
        <f t="shared" si="186"/>
        <v>194.3947</v>
      </c>
      <c r="G5930" s="34"/>
      <c r="H5930" s="1">
        <v>83.3</v>
      </c>
      <c r="I5930" s="1">
        <f>IF(Tabel1[[#This Row],[Netto afname 2024 (LDN)]]-Tabel1[[#This Row],[Wind profiel]]&lt;0,0,Tabel1[[#This Row],[Netto afname 2024 (LDN)]]-Tabel1[[#This Row],[Wind profiel]])</f>
        <v>111.0947</v>
      </c>
      <c r="J5930" s="1">
        <f>Tabel1[[#This Row],[Wind profiel]]-Tabel1[[#This Row],[Netto afname 2024 (LDN)]]</f>
        <v>-111.0947</v>
      </c>
    </row>
    <row r="5931" spans="1:10" x14ac:dyDescent="0.2">
      <c r="A5931">
        <f t="shared" si="185"/>
        <v>9</v>
      </c>
      <c r="B5931" t="s">
        <v>5929</v>
      </c>
      <c r="C5931" s="1">
        <v>189.22840000000002</v>
      </c>
      <c r="D5931" s="1">
        <v>0</v>
      </c>
      <c r="E5931" s="1">
        <v>0</v>
      </c>
      <c r="F5931" s="1">
        <f t="shared" si="186"/>
        <v>189.22840000000002</v>
      </c>
      <c r="G5931" s="34"/>
      <c r="H5931" s="1">
        <v>21.7</v>
      </c>
      <c r="I5931" s="1">
        <f>IF(Tabel1[[#This Row],[Netto afname 2024 (LDN)]]-Tabel1[[#This Row],[Wind profiel]]&lt;0,0,Tabel1[[#This Row],[Netto afname 2024 (LDN)]]-Tabel1[[#This Row],[Wind profiel]])</f>
        <v>167.52840000000003</v>
      </c>
      <c r="J5931" s="1">
        <f>Tabel1[[#This Row],[Wind profiel]]-Tabel1[[#This Row],[Netto afname 2024 (LDN)]]</f>
        <v>-167.52840000000003</v>
      </c>
    </row>
    <row r="5932" spans="1:10" x14ac:dyDescent="0.2">
      <c r="A5932">
        <f t="shared" si="185"/>
        <v>9</v>
      </c>
      <c r="B5932" t="s">
        <v>5930</v>
      </c>
      <c r="C5932" s="1">
        <v>179.04775000000001</v>
      </c>
      <c r="D5932" s="1">
        <v>0</v>
      </c>
      <c r="E5932" s="1">
        <v>0</v>
      </c>
      <c r="F5932" s="1">
        <f t="shared" si="186"/>
        <v>179.04775000000001</v>
      </c>
      <c r="G5932" s="34"/>
      <c r="H5932" s="1">
        <v>0</v>
      </c>
      <c r="I5932" s="1">
        <f>IF(Tabel1[[#This Row],[Netto afname 2024 (LDN)]]-Tabel1[[#This Row],[Wind profiel]]&lt;0,0,Tabel1[[#This Row],[Netto afname 2024 (LDN)]]-Tabel1[[#This Row],[Wind profiel]])</f>
        <v>179.04775000000001</v>
      </c>
      <c r="J5932" s="1">
        <f>Tabel1[[#This Row],[Wind profiel]]-Tabel1[[#This Row],[Netto afname 2024 (LDN)]]</f>
        <v>-179.04775000000001</v>
      </c>
    </row>
    <row r="5933" spans="1:10" x14ac:dyDescent="0.2">
      <c r="A5933">
        <f t="shared" si="185"/>
        <v>9</v>
      </c>
      <c r="B5933" t="s">
        <v>5931</v>
      </c>
      <c r="C5933" s="1">
        <v>176.97109999999998</v>
      </c>
      <c r="D5933" s="1">
        <v>0</v>
      </c>
      <c r="E5933" s="1">
        <v>0</v>
      </c>
      <c r="F5933" s="1">
        <f t="shared" si="186"/>
        <v>176.97109999999998</v>
      </c>
      <c r="G5933" s="34"/>
      <c r="H5933" s="1">
        <v>6.8</v>
      </c>
      <c r="I5933" s="1">
        <f>IF(Tabel1[[#This Row],[Netto afname 2024 (LDN)]]-Tabel1[[#This Row],[Wind profiel]]&lt;0,0,Tabel1[[#This Row],[Netto afname 2024 (LDN)]]-Tabel1[[#This Row],[Wind profiel]])</f>
        <v>170.17109999999997</v>
      </c>
      <c r="J5933" s="1">
        <f>Tabel1[[#This Row],[Wind profiel]]-Tabel1[[#This Row],[Netto afname 2024 (LDN)]]</f>
        <v>-170.17109999999997</v>
      </c>
    </row>
    <row r="5934" spans="1:10" x14ac:dyDescent="0.2">
      <c r="A5934">
        <f t="shared" si="185"/>
        <v>9</v>
      </c>
      <c r="B5934" t="s">
        <v>5932</v>
      </c>
      <c r="C5934" s="1">
        <v>180.01009999999999</v>
      </c>
      <c r="D5934" s="1">
        <v>0</v>
      </c>
      <c r="E5934" s="1">
        <v>0</v>
      </c>
      <c r="F5934" s="1">
        <f t="shared" si="186"/>
        <v>180.01009999999999</v>
      </c>
      <c r="G5934" s="34"/>
      <c r="H5934" s="1">
        <v>7.5</v>
      </c>
      <c r="I5934" s="1">
        <f>IF(Tabel1[[#This Row],[Netto afname 2024 (LDN)]]-Tabel1[[#This Row],[Wind profiel]]&lt;0,0,Tabel1[[#This Row],[Netto afname 2024 (LDN)]]-Tabel1[[#This Row],[Wind profiel]])</f>
        <v>172.51009999999999</v>
      </c>
      <c r="J5934" s="1">
        <f>Tabel1[[#This Row],[Wind profiel]]-Tabel1[[#This Row],[Netto afname 2024 (LDN)]]</f>
        <v>-172.51009999999999</v>
      </c>
    </row>
    <row r="5935" spans="1:10" x14ac:dyDescent="0.2">
      <c r="A5935">
        <f t="shared" si="185"/>
        <v>9</v>
      </c>
      <c r="B5935" t="s">
        <v>5933</v>
      </c>
      <c r="C5935" s="1">
        <v>176.31265000000002</v>
      </c>
      <c r="D5935" s="1">
        <v>0</v>
      </c>
      <c r="E5935" s="1">
        <v>0</v>
      </c>
      <c r="F5935" s="1">
        <f t="shared" si="186"/>
        <v>176.31265000000002</v>
      </c>
      <c r="G5935" s="34"/>
      <c r="H5935" s="1">
        <v>0</v>
      </c>
      <c r="I5935" s="1">
        <f>IF(Tabel1[[#This Row],[Netto afname 2024 (LDN)]]-Tabel1[[#This Row],[Wind profiel]]&lt;0,0,Tabel1[[#This Row],[Netto afname 2024 (LDN)]]-Tabel1[[#This Row],[Wind profiel]])</f>
        <v>176.31265000000002</v>
      </c>
      <c r="J5935" s="1">
        <f>Tabel1[[#This Row],[Wind profiel]]-Tabel1[[#This Row],[Netto afname 2024 (LDN)]]</f>
        <v>-176.31265000000002</v>
      </c>
    </row>
    <row r="5936" spans="1:10" x14ac:dyDescent="0.2">
      <c r="A5936">
        <f t="shared" si="185"/>
        <v>9</v>
      </c>
      <c r="B5936" t="s">
        <v>5934</v>
      </c>
      <c r="C5936" s="1">
        <v>172.26065</v>
      </c>
      <c r="D5936" s="1">
        <v>0</v>
      </c>
      <c r="E5936" s="1">
        <v>0</v>
      </c>
      <c r="F5936" s="1">
        <f t="shared" si="186"/>
        <v>172.26065</v>
      </c>
      <c r="G5936" s="34"/>
      <c r="H5936" s="1">
        <v>0</v>
      </c>
      <c r="I5936" s="1">
        <f>IF(Tabel1[[#This Row],[Netto afname 2024 (LDN)]]-Tabel1[[#This Row],[Wind profiel]]&lt;0,0,Tabel1[[#This Row],[Netto afname 2024 (LDN)]]-Tabel1[[#This Row],[Wind profiel]])</f>
        <v>172.26065</v>
      </c>
      <c r="J5936" s="1">
        <f>Tabel1[[#This Row],[Wind profiel]]-Tabel1[[#This Row],[Netto afname 2024 (LDN)]]</f>
        <v>-172.26065</v>
      </c>
    </row>
    <row r="5937" spans="1:10" x14ac:dyDescent="0.2">
      <c r="A5937">
        <f t="shared" si="185"/>
        <v>9</v>
      </c>
      <c r="B5937" t="s">
        <v>5935</v>
      </c>
      <c r="C5937" s="1">
        <v>169.37360000000001</v>
      </c>
      <c r="D5937" s="1">
        <v>0</v>
      </c>
      <c r="E5937" s="1">
        <v>3.3600000000000003</v>
      </c>
      <c r="F5937" s="1">
        <f t="shared" si="186"/>
        <v>172.73360000000002</v>
      </c>
      <c r="G5937" s="34"/>
      <c r="H5937" s="1">
        <v>0</v>
      </c>
      <c r="I5937" s="1">
        <f>IF(Tabel1[[#This Row],[Netto afname 2024 (LDN)]]-Tabel1[[#This Row],[Wind profiel]]&lt;0,0,Tabel1[[#This Row],[Netto afname 2024 (LDN)]]-Tabel1[[#This Row],[Wind profiel]])</f>
        <v>169.37360000000001</v>
      </c>
      <c r="J5937" s="1">
        <f>Tabel1[[#This Row],[Wind profiel]]-Tabel1[[#This Row],[Netto afname 2024 (LDN)]]</f>
        <v>-169.37360000000001</v>
      </c>
    </row>
    <row r="5938" spans="1:10" x14ac:dyDescent="0.2">
      <c r="A5938">
        <f t="shared" si="185"/>
        <v>9</v>
      </c>
      <c r="B5938" t="s">
        <v>5936</v>
      </c>
      <c r="C5938" s="1">
        <v>127.48605000000001</v>
      </c>
      <c r="D5938" s="1">
        <v>0</v>
      </c>
      <c r="E5938" s="1">
        <v>50.64</v>
      </c>
      <c r="F5938" s="1">
        <f t="shared" si="186"/>
        <v>178.12605000000002</v>
      </c>
      <c r="G5938" s="34"/>
      <c r="H5938" s="1">
        <v>8.1999999999999993</v>
      </c>
      <c r="I5938" s="1">
        <f>IF(Tabel1[[#This Row],[Netto afname 2024 (LDN)]]-Tabel1[[#This Row],[Wind profiel]]&lt;0,0,Tabel1[[#This Row],[Netto afname 2024 (LDN)]]-Tabel1[[#This Row],[Wind profiel]])</f>
        <v>119.28605</v>
      </c>
      <c r="J5938" s="1">
        <f>Tabel1[[#This Row],[Wind profiel]]-Tabel1[[#This Row],[Netto afname 2024 (LDN)]]</f>
        <v>-119.28605</v>
      </c>
    </row>
    <row r="5939" spans="1:10" x14ac:dyDescent="0.2">
      <c r="A5939">
        <f t="shared" si="185"/>
        <v>9</v>
      </c>
      <c r="B5939" t="s">
        <v>5937</v>
      </c>
      <c r="C5939" s="1">
        <v>76.684100000000001</v>
      </c>
      <c r="D5939" s="1">
        <v>0</v>
      </c>
      <c r="E5939" s="1">
        <v>110.88</v>
      </c>
      <c r="F5939" s="1">
        <f t="shared" si="186"/>
        <v>187.5641</v>
      </c>
      <c r="G5939" s="34"/>
      <c r="H5939" s="1">
        <v>13.4</v>
      </c>
      <c r="I5939" s="1">
        <f>IF(Tabel1[[#This Row],[Netto afname 2024 (LDN)]]-Tabel1[[#This Row],[Wind profiel]]&lt;0,0,Tabel1[[#This Row],[Netto afname 2024 (LDN)]]-Tabel1[[#This Row],[Wind profiel]])</f>
        <v>63.284100000000002</v>
      </c>
      <c r="J5939" s="1">
        <f>Tabel1[[#This Row],[Wind profiel]]-Tabel1[[#This Row],[Netto afname 2024 (LDN)]]</f>
        <v>-63.284100000000002</v>
      </c>
    </row>
    <row r="5940" spans="1:10" x14ac:dyDescent="0.2">
      <c r="A5940">
        <f t="shared" si="185"/>
        <v>9</v>
      </c>
      <c r="B5940" t="s">
        <v>5938</v>
      </c>
      <c r="C5940" s="1">
        <v>82.306250000000006</v>
      </c>
      <c r="D5940" s="1">
        <v>0</v>
      </c>
      <c r="E5940" s="1">
        <v>111.44</v>
      </c>
      <c r="F5940" s="1">
        <f t="shared" si="186"/>
        <v>193.74625</v>
      </c>
      <c r="G5940" s="34"/>
      <c r="H5940" s="1">
        <v>8.1</v>
      </c>
      <c r="I5940" s="1">
        <f>IF(Tabel1[[#This Row],[Netto afname 2024 (LDN)]]-Tabel1[[#This Row],[Wind profiel]]&lt;0,0,Tabel1[[#This Row],[Netto afname 2024 (LDN)]]-Tabel1[[#This Row],[Wind profiel]])</f>
        <v>74.206250000000011</v>
      </c>
      <c r="J5940" s="1">
        <f>Tabel1[[#This Row],[Wind profiel]]-Tabel1[[#This Row],[Netto afname 2024 (LDN)]]</f>
        <v>-74.206250000000011</v>
      </c>
    </row>
    <row r="5941" spans="1:10" x14ac:dyDescent="0.2">
      <c r="A5941">
        <f t="shared" si="185"/>
        <v>9</v>
      </c>
      <c r="B5941" t="s">
        <v>5939</v>
      </c>
      <c r="C5941" s="1">
        <v>123.13015</v>
      </c>
      <c r="D5941" s="1">
        <v>0</v>
      </c>
      <c r="E5941" s="1">
        <v>77.28</v>
      </c>
      <c r="F5941" s="1">
        <f t="shared" si="186"/>
        <v>200.41014999999999</v>
      </c>
      <c r="G5941" s="34"/>
      <c r="H5941" s="1">
        <v>17.3</v>
      </c>
      <c r="I5941" s="1">
        <f>IF(Tabel1[[#This Row],[Netto afname 2024 (LDN)]]-Tabel1[[#This Row],[Wind profiel]]&lt;0,0,Tabel1[[#This Row],[Netto afname 2024 (LDN)]]-Tabel1[[#This Row],[Wind profiel]])</f>
        <v>105.83015</v>
      </c>
      <c r="J5941" s="1">
        <f>Tabel1[[#This Row],[Wind profiel]]-Tabel1[[#This Row],[Netto afname 2024 (LDN)]]</f>
        <v>-105.83015</v>
      </c>
    </row>
    <row r="5942" spans="1:10" x14ac:dyDescent="0.2">
      <c r="A5942">
        <f t="shared" si="185"/>
        <v>9</v>
      </c>
      <c r="B5942" t="s">
        <v>5940</v>
      </c>
      <c r="C5942" s="1">
        <v>130.98090000000002</v>
      </c>
      <c r="D5942" s="1">
        <v>0</v>
      </c>
      <c r="E5942" s="1">
        <v>64.240000000000009</v>
      </c>
      <c r="F5942" s="1">
        <f t="shared" si="186"/>
        <v>195.22090000000003</v>
      </c>
      <c r="G5942" s="34"/>
      <c r="H5942" s="1">
        <v>45.3</v>
      </c>
      <c r="I5942" s="1">
        <f>IF(Tabel1[[#This Row],[Netto afname 2024 (LDN)]]-Tabel1[[#This Row],[Wind profiel]]&lt;0,0,Tabel1[[#This Row],[Netto afname 2024 (LDN)]]-Tabel1[[#This Row],[Wind profiel]])</f>
        <v>85.680900000000022</v>
      </c>
      <c r="J5942" s="1">
        <f>Tabel1[[#This Row],[Wind profiel]]-Tabel1[[#This Row],[Netto afname 2024 (LDN)]]</f>
        <v>-85.680900000000022</v>
      </c>
    </row>
    <row r="5943" spans="1:10" x14ac:dyDescent="0.2">
      <c r="A5943">
        <f t="shared" si="185"/>
        <v>9</v>
      </c>
      <c r="B5943" t="s">
        <v>5941</v>
      </c>
      <c r="C5943" s="1">
        <v>141.87065000000001</v>
      </c>
      <c r="D5943" s="1">
        <v>4.9358341559723594E-2</v>
      </c>
      <c r="E5943" s="1">
        <v>83.359999999999985</v>
      </c>
      <c r="F5943" s="1">
        <f t="shared" si="186"/>
        <v>225.18129165844027</v>
      </c>
      <c r="G5943" s="34"/>
      <c r="H5943" s="1">
        <v>6.4</v>
      </c>
      <c r="I5943" s="1">
        <f>IF(Tabel1[[#This Row],[Netto afname 2024 (LDN)]]-Tabel1[[#This Row],[Wind profiel]]&lt;0,0,Tabel1[[#This Row],[Netto afname 2024 (LDN)]]-Tabel1[[#This Row],[Wind profiel]])</f>
        <v>135.47065000000001</v>
      </c>
      <c r="J5943" s="1">
        <f>Tabel1[[#This Row],[Wind profiel]]-Tabel1[[#This Row],[Netto afname 2024 (LDN)]]</f>
        <v>-135.47065000000001</v>
      </c>
    </row>
    <row r="5944" spans="1:10" x14ac:dyDescent="0.2">
      <c r="A5944">
        <f t="shared" si="185"/>
        <v>9</v>
      </c>
      <c r="B5944" t="s">
        <v>5942</v>
      </c>
      <c r="C5944" s="1">
        <v>49.485050000000001</v>
      </c>
      <c r="D5944" s="1">
        <v>27.344521224086872</v>
      </c>
      <c r="E5944" s="1">
        <v>245.67999999999998</v>
      </c>
      <c r="F5944" s="1">
        <f t="shared" si="186"/>
        <v>267.82052877591309</v>
      </c>
      <c r="G5944" s="34"/>
      <c r="H5944" s="1">
        <v>0</v>
      </c>
      <c r="I5944" s="1">
        <f>IF(Tabel1[[#This Row],[Netto afname 2024 (LDN)]]-Tabel1[[#This Row],[Wind profiel]]&lt;0,0,Tabel1[[#This Row],[Netto afname 2024 (LDN)]]-Tabel1[[#This Row],[Wind profiel]])</f>
        <v>49.485050000000001</v>
      </c>
      <c r="J5944" s="1">
        <f>Tabel1[[#This Row],[Wind profiel]]-Tabel1[[#This Row],[Netto afname 2024 (LDN)]]</f>
        <v>-49.485050000000001</v>
      </c>
    </row>
    <row r="5945" spans="1:10" x14ac:dyDescent="0.2">
      <c r="A5945">
        <f t="shared" si="185"/>
        <v>9</v>
      </c>
      <c r="B5945" t="s">
        <v>5943</v>
      </c>
      <c r="C5945" s="1">
        <v>38.949849999999998</v>
      </c>
      <c r="D5945" s="1">
        <v>3.5044422507403752</v>
      </c>
      <c r="E5945" s="1">
        <v>256</v>
      </c>
      <c r="F5945" s="1">
        <f t="shared" si="186"/>
        <v>291.44540774925957</v>
      </c>
      <c r="G5945" s="34"/>
      <c r="H5945" s="1">
        <v>0</v>
      </c>
      <c r="I5945" s="1">
        <f>IF(Tabel1[[#This Row],[Netto afname 2024 (LDN)]]-Tabel1[[#This Row],[Wind profiel]]&lt;0,0,Tabel1[[#This Row],[Netto afname 2024 (LDN)]]-Tabel1[[#This Row],[Wind profiel]])</f>
        <v>38.949849999999998</v>
      </c>
      <c r="J5945" s="1">
        <f>Tabel1[[#This Row],[Wind profiel]]-Tabel1[[#This Row],[Netto afname 2024 (LDN)]]</f>
        <v>-38.949849999999998</v>
      </c>
    </row>
    <row r="5946" spans="1:10" x14ac:dyDescent="0.2">
      <c r="A5946">
        <f t="shared" si="185"/>
        <v>9</v>
      </c>
      <c r="B5946" t="s">
        <v>5944</v>
      </c>
      <c r="C5946" s="1">
        <v>122.92754999999998</v>
      </c>
      <c r="D5946" s="1">
        <v>0</v>
      </c>
      <c r="E5946" s="1">
        <v>154.24</v>
      </c>
      <c r="F5946" s="1">
        <f t="shared" si="186"/>
        <v>277.16755000000001</v>
      </c>
      <c r="G5946" s="34"/>
      <c r="H5946" s="1">
        <v>0</v>
      </c>
      <c r="I5946" s="1">
        <f>IF(Tabel1[[#This Row],[Netto afname 2024 (LDN)]]-Tabel1[[#This Row],[Wind profiel]]&lt;0,0,Tabel1[[#This Row],[Netto afname 2024 (LDN)]]-Tabel1[[#This Row],[Wind profiel]])</f>
        <v>122.92754999999998</v>
      </c>
      <c r="J5946" s="1">
        <f>Tabel1[[#This Row],[Wind profiel]]-Tabel1[[#This Row],[Netto afname 2024 (LDN)]]</f>
        <v>-122.92754999999998</v>
      </c>
    </row>
    <row r="5947" spans="1:10" x14ac:dyDescent="0.2">
      <c r="A5947">
        <f t="shared" si="185"/>
        <v>9</v>
      </c>
      <c r="B5947" t="s">
        <v>5945</v>
      </c>
      <c r="C5947" s="1">
        <v>79.925699999999992</v>
      </c>
      <c r="D5947" s="1">
        <v>0.24679170779861798</v>
      </c>
      <c r="E5947" s="1">
        <v>167.92000000000002</v>
      </c>
      <c r="F5947" s="1">
        <f t="shared" si="186"/>
        <v>247.5989082922014</v>
      </c>
      <c r="G5947" s="34"/>
      <c r="H5947" s="1">
        <v>0</v>
      </c>
      <c r="I5947" s="1">
        <f>IF(Tabel1[[#This Row],[Netto afname 2024 (LDN)]]-Tabel1[[#This Row],[Wind profiel]]&lt;0,0,Tabel1[[#This Row],[Netto afname 2024 (LDN)]]-Tabel1[[#This Row],[Wind profiel]])</f>
        <v>79.925699999999992</v>
      </c>
      <c r="J5947" s="1">
        <f>Tabel1[[#This Row],[Wind profiel]]-Tabel1[[#This Row],[Netto afname 2024 (LDN)]]</f>
        <v>-79.925699999999992</v>
      </c>
    </row>
    <row r="5948" spans="1:10" x14ac:dyDescent="0.2">
      <c r="A5948">
        <f t="shared" si="185"/>
        <v>9</v>
      </c>
      <c r="B5948" t="s">
        <v>5946</v>
      </c>
      <c r="C5948" s="1">
        <v>156.81240000000003</v>
      </c>
      <c r="D5948" s="1">
        <v>0</v>
      </c>
      <c r="E5948" s="1">
        <v>60.960000000000008</v>
      </c>
      <c r="F5948" s="1">
        <f t="shared" si="186"/>
        <v>217.77240000000003</v>
      </c>
      <c r="G5948" s="34"/>
      <c r="H5948" s="1">
        <v>0</v>
      </c>
      <c r="I5948" s="1">
        <f>IF(Tabel1[[#This Row],[Netto afname 2024 (LDN)]]-Tabel1[[#This Row],[Wind profiel]]&lt;0,0,Tabel1[[#This Row],[Netto afname 2024 (LDN)]]-Tabel1[[#This Row],[Wind profiel]])</f>
        <v>156.81240000000003</v>
      </c>
      <c r="J5948" s="1">
        <f>Tabel1[[#This Row],[Wind profiel]]-Tabel1[[#This Row],[Netto afname 2024 (LDN)]]</f>
        <v>-156.81240000000003</v>
      </c>
    </row>
    <row r="5949" spans="1:10" x14ac:dyDescent="0.2">
      <c r="A5949">
        <f t="shared" si="185"/>
        <v>9</v>
      </c>
      <c r="B5949" t="s">
        <v>5947</v>
      </c>
      <c r="C5949" s="1">
        <v>199.96620000000001</v>
      </c>
      <c r="D5949" s="1">
        <v>0</v>
      </c>
      <c r="E5949" s="1">
        <v>18.48</v>
      </c>
      <c r="F5949" s="1">
        <f t="shared" si="186"/>
        <v>218.4462</v>
      </c>
      <c r="G5949" s="34"/>
      <c r="H5949" s="1">
        <v>0</v>
      </c>
      <c r="I5949" s="1">
        <f>IF(Tabel1[[#This Row],[Netto afname 2024 (LDN)]]-Tabel1[[#This Row],[Wind profiel]]&lt;0,0,Tabel1[[#This Row],[Netto afname 2024 (LDN)]]-Tabel1[[#This Row],[Wind profiel]])</f>
        <v>199.96620000000001</v>
      </c>
      <c r="J5949" s="1">
        <f>Tabel1[[#This Row],[Wind profiel]]-Tabel1[[#This Row],[Netto afname 2024 (LDN)]]</f>
        <v>-199.96620000000001</v>
      </c>
    </row>
    <row r="5950" spans="1:10" x14ac:dyDescent="0.2">
      <c r="A5950">
        <f t="shared" si="185"/>
        <v>9</v>
      </c>
      <c r="B5950" t="s">
        <v>5948</v>
      </c>
      <c r="C5950" s="1">
        <v>215.3638</v>
      </c>
      <c r="D5950" s="1">
        <v>0</v>
      </c>
      <c r="E5950" s="1">
        <v>0.08</v>
      </c>
      <c r="F5950" s="1">
        <f t="shared" si="186"/>
        <v>215.44380000000001</v>
      </c>
      <c r="G5950" s="34"/>
      <c r="H5950" s="1">
        <v>0</v>
      </c>
      <c r="I5950" s="1">
        <f>IF(Tabel1[[#This Row],[Netto afname 2024 (LDN)]]-Tabel1[[#This Row],[Wind profiel]]&lt;0,0,Tabel1[[#This Row],[Netto afname 2024 (LDN)]]-Tabel1[[#This Row],[Wind profiel]])</f>
        <v>215.3638</v>
      </c>
      <c r="J5950" s="1">
        <f>Tabel1[[#This Row],[Wind profiel]]-Tabel1[[#This Row],[Netto afname 2024 (LDN)]]</f>
        <v>-215.3638</v>
      </c>
    </row>
    <row r="5951" spans="1:10" x14ac:dyDescent="0.2">
      <c r="A5951">
        <f t="shared" si="185"/>
        <v>9</v>
      </c>
      <c r="B5951" t="s">
        <v>5949</v>
      </c>
      <c r="C5951" s="1">
        <v>215.56640000000002</v>
      </c>
      <c r="D5951" s="1">
        <v>0</v>
      </c>
      <c r="E5951" s="1">
        <v>0</v>
      </c>
      <c r="F5951" s="1">
        <f t="shared" si="186"/>
        <v>215.56640000000002</v>
      </c>
      <c r="G5951" s="34"/>
      <c r="H5951" s="1">
        <v>32</v>
      </c>
      <c r="I5951" s="1">
        <f>IF(Tabel1[[#This Row],[Netto afname 2024 (LDN)]]-Tabel1[[#This Row],[Wind profiel]]&lt;0,0,Tabel1[[#This Row],[Netto afname 2024 (LDN)]]-Tabel1[[#This Row],[Wind profiel]])</f>
        <v>183.56640000000002</v>
      </c>
      <c r="J5951" s="1">
        <f>Tabel1[[#This Row],[Wind profiel]]-Tabel1[[#This Row],[Netto afname 2024 (LDN)]]</f>
        <v>-183.56640000000002</v>
      </c>
    </row>
    <row r="5952" spans="1:10" x14ac:dyDescent="0.2">
      <c r="A5952">
        <f t="shared" si="185"/>
        <v>9</v>
      </c>
      <c r="B5952" t="s">
        <v>5950</v>
      </c>
      <c r="C5952" s="1">
        <v>214.756</v>
      </c>
      <c r="D5952" s="1">
        <v>0</v>
      </c>
      <c r="E5952" s="1">
        <v>0</v>
      </c>
      <c r="F5952" s="1">
        <f t="shared" si="186"/>
        <v>214.756</v>
      </c>
      <c r="G5952" s="34"/>
      <c r="H5952" s="1">
        <v>64.7</v>
      </c>
      <c r="I5952" s="1">
        <f>IF(Tabel1[[#This Row],[Netto afname 2024 (LDN)]]-Tabel1[[#This Row],[Wind profiel]]&lt;0,0,Tabel1[[#This Row],[Netto afname 2024 (LDN)]]-Tabel1[[#This Row],[Wind profiel]])</f>
        <v>150.05599999999998</v>
      </c>
      <c r="J5952" s="1">
        <f>Tabel1[[#This Row],[Wind profiel]]-Tabel1[[#This Row],[Netto afname 2024 (LDN)]]</f>
        <v>-150.05599999999998</v>
      </c>
    </row>
    <row r="5953" spans="1:10" x14ac:dyDescent="0.2">
      <c r="A5953">
        <f t="shared" si="185"/>
        <v>9</v>
      </c>
      <c r="B5953" t="s">
        <v>5951</v>
      </c>
      <c r="C5953" s="1">
        <v>210.24815000000001</v>
      </c>
      <c r="D5953" s="1">
        <v>0</v>
      </c>
      <c r="E5953" s="1">
        <v>0</v>
      </c>
      <c r="F5953" s="1">
        <f t="shared" si="186"/>
        <v>210.24815000000001</v>
      </c>
      <c r="G5953" s="34"/>
      <c r="H5953" s="1">
        <v>40.5</v>
      </c>
      <c r="I5953" s="1">
        <f>IF(Tabel1[[#This Row],[Netto afname 2024 (LDN)]]-Tabel1[[#This Row],[Wind profiel]]&lt;0,0,Tabel1[[#This Row],[Netto afname 2024 (LDN)]]-Tabel1[[#This Row],[Wind profiel]])</f>
        <v>169.74815000000001</v>
      </c>
      <c r="J5953" s="1">
        <f>Tabel1[[#This Row],[Wind profiel]]-Tabel1[[#This Row],[Netto afname 2024 (LDN)]]</f>
        <v>-169.74815000000001</v>
      </c>
    </row>
    <row r="5954" spans="1:10" x14ac:dyDescent="0.2">
      <c r="A5954">
        <f t="shared" si="185"/>
        <v>9</v>
      </c>
      <c r="B5954" t="s">
        <v>5952</v>
      </c>
      <c r="C5954" s="1">
        <v>208.57670000000002</v>
      </c>
      <c r="D5954" s="1">
        <v>0</v>
      </c>
      <c r="E5954" s="1">
        <v>0</v>
      </c>
      <c r="F5954" s="1">
        <f t="shared" si="186"/>
        <v>208.57670000000002</v>
      </c>
      <c r="G5954" s="34"/>
      <c r="H5954" s="1">
        <v>94.7</v>
      </c>
      <c r="I5954" s="1">
        <f>IF(Tabel1[[#This Row],[Netto afname 2024 (LDN)]]-Tabel1[[#This Row],[Wind profiel]]&lt;0,0,Tabel1[[#This Row],[Netto afname 2024 (LDN)]]-Tabel1[[#This Row],[Wind profiel]])</f>
        <v>113.87670000000001</v>
      </c>
      <c r="J5954" s="1">
        <f>Tabel1[[#This Row],[Wind profiel]]-Tabel1[[#This Row],[Netto afname 2024 (LDN)]]</f>
        <v>-113.87670000000001</v>
      </c>
    </row>
    <row r="5955" spans="1:10" x14ac:dyDescent="0.2">
      <c r="A5955">
        <f t="shared" si="185"/>
        <v>9</v>
      </c>
      <c r="B5955" t="s">
        <v>5953</v>
      </c>
      <c r="C5955" s="1">
        <v>184.21404999999999</v>
      </c>
      <c r="D5955" s="1">
        <v>0</v>
      </c>
      <c r="E5955" s="1">
        <v>0</v>
      </c>
      <c r="F5955" s="1">
        <f t="shared" si="186"/>
        <v>184.21404999999999</v>
      </c>
      <c r="G5955" s="34"/>
      <c r="H5955" s="1">
        <v>193.5</v>
      </c>
      <c r="I5955" s="1">
        <f>IF(Tabel1[[#This Row],[Netto afname 2024 (LDN)]]-Tabel1[[#This Row],[Wind profiel]]&lt;0,0,Tabel1[[#This Row],[Netto afname 2024 (LDN)]]-Tabel1[[#This Row],[Wind profiel]])</f>
        <v>0</v>
      </c>
      <c r="J5955" s="1">
        <f>Tabel1[[#This Row],[Wind profiel]]-Tabel1[[#This Row],[Netto afname 2024 (LDN)]]</f>
        <v>9.2859500000000139</v>
      </c>
    </row>
    <row r="5956" spans="1:10" x14ac:dyDescent="0.2">
      <c r="A5956">
        <f t="shared" ref="A5956:A6019" si="187">MONTH(B5956)</f>
        <v>9</v>
      </c>
      <c r="B5956" t="s">
        <v>5954</v>
      </c>
      <c r="C5956" s="1">
        <v>160.30724999999998</v>
      </c>
      <c r="D5956" s="1">
        <v>0</v>
      </c>
      <c r="E5956" s="1">
        <v>0</v>
      </c>
      <c r="F5956" s="1">
        <f t="shared" ref="F5956:F6019" si="188">C5956+E5956-D5956</f>
        <v>160.30724999999998</v>
      </c>
      <c r="G5956" s="34"/>
      <c r="H5956" s="1">
        <v>460.7</v>
      </c>
      <c r="I5956" s="1">
        <f>IF(Tabel1[[#This Row],[Netto afname 2024 (LDN)]]-Tabel1[[#This Row],[Wind profiel]]&lt;0,0,Tabel1[[#This Row],[Netto afname 2024 (LDN)]]-Tabel1[[#This Row],[Wind profiel]])</f>
        <v>0</v>
      </c>
      <c r="J5956" s="1">
        <f>Tabel1[[#This Row],[Wind profiel]]-Tabel1[[#This Row],[Netto afname 2024 (LDN)]]</f>
        <v>300.39274999999998</v>
      </c>
    </row>
    <row r="5957" spans="1:10" x14ac:dyDescent="0.2">
      <c r="A5957">
        <f t="shared" si="187"/>
        <v>9</v>
      </c>
      <c r="B5957" t="s">
        <v>5955</v>
      </c>
      <c r="C5957" s="1">
        <v>160.15529999999998</v>
      </c>
      <c r="D5957" s="1">
        <v>0</v>
      </c>
      <c r="E5957" s="1">
        <v>0</v>
      </c>
      <c r="F5957" s="1">
        <f t="shared" si="188"/>
        <v>160.15529999999998</v>
      </c>
      <c r="G5957" s="34"/>
      <c r="H5957" s="1">
        <v>664.8</v>
      </c>
      <c r="I5957" s="1">
        <f>IF(Tabel1[[#This Row],[Netto afname 2024 (LDN)]]-Tabel1[[#This Row],[Wind profiel]]&lt;0,0,Tabel1[[#This Row],[Netto afname 2024 (LDN)]]-Tabel1[[#This Row],[Wind profiel]])</f>
        <v>0</v>
      </c>
      <c r="J5957" s="1">
        <f>Tabel1[[#This Row],[Wind profiel]]-Tabel1[[#This Row],[Netto afname 2024 (LDN)]]</f>
        <v>504.64469999999994</v>
      </c>
    </row>
    <row r="5958" spans="1:10" x14ac:dyDescent="0.2">
      <c r="A5958">
        <f t="shared" si="187"/>
        <v>9</v>
      </c>
      <c r="B5958" t="s">
        <v>5956</v>
      </c>
      <c r="C5958" s="1">
        <v>170.38659999999999</v>
      </c>
      <c r="D5958" s="1">
        <v>0</v>
      </c>
      <c r="E5958" s="1">
        <v>0</v>
      </c>
      <c r="F5958" s="1">
        <f t="shared" si="188"/>
        <v>170.38659999999999</v>
      </c>
      <c r="G5958" s="34"/>
      <c r="H5958" s="1">
        <v>874.3</v>
      </c>
      <c r="I5958" s="1">
        <f>IF(Tabel1[[#This Row],[Netto afname 2024 (LDN)]]-Tabel1[[#This Row],[Wind profiel]]&lt;0,0,Tabel1[[#This Row],[Netto afname 2024 (LDN)]]-Tabel1[[#This Row],[Wind profiel]])</f>
        <v>0</v>
      </c>
      <c r="J5958" s="1">
        <f>Tabel1[[#This Row],[Wind profiel]]-Tabel1[[#This Row],[Netto afname 2024 (LDN)]]</f>
        <v>703.91339999999991</v>
      </c>
    </row>
    <row r="5959" spans="1:10" x14ac:dyDescent="0.2">
      <c r="A5959">
        <f t="shared" si="187"/>
        <v>9</v>
      </c>
      <c r="B5959" t="s">
        <v>5957</v>
      </c>
      <c r="C5959" s="1">
        <v>169.22165000000001</v>
      </c>
      <c r="D5959" s="1">
        <v>0</v>
      </c>
      <c r="E5959" s="1">
        <v>0</v>
      </c>
      <c r="F5959" s="1">
        <f t="shared" si="188"/>
        <v>169.22165000000001</v>
      </c>
      <c r="G5959" s="34"/>
      <c r="H5959" s="1">
        <v>792.7</v>
      </c>
      <c r="I5959" s="1">
        <f>IF(Tabel1[[#This Row],[Netto afname 2024 (LDN)]]-Tabel1[[#This Row],[Wind profiel]]&lt;0,0,Tabel1[[#This Row],[Netto afname 2024 (LDN)]]-Tabel1[[#This Row],[Wind profiel]])</f>
        <v>0</v>
      </c>
      <c r="J5959" s="1">
        <f>Tabel1[[#This Row],[Wind profiel]]-Tabel1[[#This Row],[Netto afname 2024 (LDN)]]</f>
        <v>623.47835000000009</v>
      </c>
    </row>
    <row r="5960" spans="1:10" x14ac:dyDescent="0.2">
      <c r="A5960">
        <f t="shared" si="187"/>
        <v>9</v>
      </c>
      <c r="B5960" t="s">
        <v>5958</v>
      </c>
      <c r="C5960" s="1">
        <v>171.24764999999999</v>
      </c>
      <c r="D5960" s="1">
        <v>0</v>
      </c>
      <c r="E5960" s="1">
        <v>0</v>
      </c>
      <c r="F5960" s="1">
        <f t="shared" si="188"/>
        <v>171.24764999999999</v>
      </c>
      <c r="G5960" s="34"/>
      <c r="H5960" s="1">
        <v>1400.6</v>
      </c>
      <c r="I5960" s="1">
        <f>IF(Tabel1[[#This Row],[Netto afname 2024 (LDN)]]-Tabel1[[#This Row],[Wind profiel]]&lt;0,0,Tabel1[[#This Row],[Netto afname 2024 (LDN)]]-Tabel1[[#This Row],[Wind profiel]])</f>
        <v>0</v>
      </c>
      <c r="J5960" s="1">
        <f>Tabel1[[#This Row],[Wind profiel]]-Tabel1[[#This Row],[Netto afname 2024 (LDN)]]</f>
        <v>1229.3523499999999</v>
      </c>
    </row>
    <row r="5961" spans="1:10" x14ac:dyDescent="0.2">
      <c r="A5961">
        <f t="shared" si="187"/>
        <v>9</v>
      </c>
      <c r="B5961" t="s">
        <v>5959</v>
      </c>
      <c r="C5961" s="1">
        <v>159.29425000000001</v>
      </c>
      <c r="D5961" s="1">
        <v>0</v>
      </c>
      <c r="E5961" s="1">
        <v>5.76</v>
      </c>
      <c r="F5961" s="1">
        <f t="shared" si="188"/>
        <v>165.05425</v>
      </c>
      <c r="G5961" s="34"/>
      <c r="H5961" s="1">
        <v>1656.4</v>
      </c>
      <c r="I5961" s="1">
        <f>IF(Tabel1[[#This Row],[Netto afname 2024 (LDN)]]-Tabel1[[#This Row],[Wind profiel]]&lt;0,0,Tabel1[[#This Row],[Netto afname 2024 (LDN)]]-Tabel1[[#This Row],[Wind profiel]])</f>
        <v>0</v>
      </c>
      <c r="J5961" s="1">
        <f>Tabel1[[#This Row],[Wind profiel]]-Tabel1[[#This Row],[Netto afname 2024 (LDN)]]</f>
        <v>1497.1057500000002</v>
      </c>
    </row>
    <row r="5962" spans="1:10" x14ac:dyDescent="0.2">
      <c r="A5962">
        <f t="shared" si="187"/>
        <v>9</v>
      </c>
      <c r="B5962" t="s">
        <v>5960</v>
      </c>
      <c r="C5962" s="1">
        <v>142.57975000000002</v>
      </c>
      <c r="D5962" s="1">
        <v>0</v>
      </c>
      <c r="E5962" s="1">
        <v>29.759999999999998</v>
      </c>
      <c r="F5962" s="1">
        <f t="shared" si="188"/>
        <v>172.33975000000001</v>
      </c>
      <c r="G5962" s="34"/>
      <c r="H5962" s="1">
        <v>2271.5</v>
      </c>
      <c r="I5962" s="1">
        <f>IF(Tabel1[[#This Row],[Netto afname 2024 (LDN)]]-Tabel1[[#This Row],[Wind profiel]]&lt;0,0,Tabel1[[#This Row],[Netto afname 2024 (LDN)]]-Tabel1[[#This Row],[Wind profiel]])</f>
        <v>0</v>
      </c>
      <c r="J5962" s="1">
        <f>Tabel1[[#This Row],[Wind profiel]]-Tabel1[[#This Row],[Netto afname 2024 (LDN)]]</f>
        <v>2128.9202500000001</v>
      </c>
    </row>
    <row r="5963" spans="1:10" x14ac:dyDescent="0.2">
      <c r="A5963">
        <f t="shared" si="187"/>
        <v>9</v>
      </c>
      <c r="B5963" t="s">
        <v>5961</v>
      </c>
      <c r="C5963" s="1">
        <v>94.816799999999986</v>
      </c>
      <c r="D5963" s="1">
        <v>4.9358341559723594E-2</v>
      </c>
      <c r="E5963" s="1">
        <v>86.88</v>
      </c>
      <c r="F5963" s="1">
        <f t="shared" si="188"/>
        <v>181.64744165844027</v>
      </c>
      <c r="G5963" s="34"/>
      <c r="H5963" s="1">
        <v>3181.8</v>
      </c>
      <c r="I5963" s="1">
        <f>IF(Tabel1[[#This Row],[Netto afname 2024 (LDN)]]-Tabel1[[#This Row],[Wind profiel]]&lt;0,0,Tabel1[[#This Row],[Netto afname 2024 (LDN)]]-Tabel1[[#This Row],[Wind profiel]])</f>
        <v>0</v>
      </c>
      <c r="J5963" s="1">
        <f>Tabel1[[#This Row],[Wind profiel]]-Tabel1[[#This Row],[Netto afname 2024 (LDN)]]</f>
        <v>3086.9832000000001</v>
      </c>
    </row>
    <row r="5964" spans="1:10" x14ac:dyDescent="0.2">
      <c r="A5964">
        <f t="shared" si="187"/>
        <v>9</v>
      </c>
      <c r="B5964" t="s">
        <v>5962</v>
      </c>
      <c r="C5964" s="1">
        <v>24.210700000000003</v>
      </c>
      <c r="D5964" s="1">
        <v>31.589338598223101</v>
      </c>
      <c r="E5964" s="1">
        <v>203.67999999999998</v>
      </c>
      <c r="F5964" s="1">
        <f t="shared" si="188"/>
        <v>196.30136140177689</v>
      </c>
      <c r="G5964" s="34"/>
      <c r="H5964" s="1">
        <v>3393</v>
      </c>
      <c r="I5964" s="1">
        <f>IF(Tabel1[[#This Row],[Netto afname 2024 (LDN)]]-Tabel1[[#This Row],[Wind profiel]]&lt;0,0,Tabel1[[#This Row],[Netto afname 2024 (LDN)]]-Tabel1[[#This Row],[Wind profiel]])</f>
        <v>0</v>
      </c>
      <c r="J5964" s="1">
        <f>Tabel1[[#This Row],[Wind profiel]]-Tabel1[[#This Row],[Netto afname 2024 (LDN)]]</f>
        <v>3368.7892999999999</v>
      </c>
    </row>
    <row r="5965" spans="1:10" x14ac:dyDescent="0.2">
      <c r="A5965">
        <f t="shared" si="187"/>
        <v>9</v>
      </c>
      <c r="B5965" t="s">
        <v>5963</v>
      </c>
      <c r="C5965" s="1">
        <v>0.25324999999999998</v>
      </c>
      <c r="D5965" s="1">
        <v>133.11944718657455</v>
      </c>
      <c r="E5965" s="1">
        <v>334.72</v>
      </c>
      <c r="F5965" s="1">
        <f t="shared" si="188"/>
        <v>201.85380281342546</v>
      </c>
      <c r="G5965" s="34"/>
      <c r="H5965" s="1">
        <v>2076.3000000000002</v>
      </c>
      <c r="I5965" s="1">
        <f>IF(Tabel1[[#This Row],[Netto afname 2024 (LDN)]]-Tabel1[[#This Row],[Wind profiel]]&lt;0,0,Tabel1[[#This Row],[Netto afname 2024 (LDN)]]-Tabel1[[#This Row],[Wind profiel]])</f>
        <v>0</v>
      </c>
      <c r="J5965" s="1">
        <f>Tabel1[[#This Row],[Wind profiel]]-Tabel1[[#This Row],[Netto afname 2024 (LDN)]]</f>
        <v>2076.04675</v>
      </c>
    </row>
    <row r="5966" spans="1:10" x14ac:dyDescent="0.2">
      <c r="A5966">
        <f t="shared" si="187"/>
        <v>9</v>
      </c>
      <c r="B5966" t="s">
        <v>5964</v>
      </c>
      <c r="C5966" s="1">
        <v>0</v>
      </c>
      <c r="D5966" s="1">
        <v>168.50937808489635</v>
      </c>
      <c r="E5966" s="1">
        <v>376.71999999999997</v>
      </c>
      <c r="F5966" s="1">
        <f t="shared" si="188"/>
        <v>208.21062191510362</v>
      </c>
      <c r="G5966" s="34"/>
      <c r="H5966" s="1">
        <v>1739.4</v>
      </c>
      <c r="I5966" s="1">
        <f>IF(Tabel1[[#This Row],[Netto afname 2024 (LDN)]]-Tabel1[[#This Row],[Wind profiel]]&lt;0,0,Tabel1[[#This Row],[Netto afname 2024 (LDN)]]-Tabel1[[#This Row],[Wind profiel]])</f>
        <v>0</v>
      </c>
      <c r="J5966" s="1">
        <f>Tabel1[[#This Row],[Wind profiel]]-Tabel1[[#This Row],[Netto afname 2024 (LDN)]]</f>
        <v>1739.4</v>
      </c>
    </row>
    <row r="5967" spans="1:10" x14ac:dyDescent="0.2">
      <c r="A5967">
        <f t="shared" si="187"/>
        <v>9</v>
      </c>
      <c r="B5967" t="s">
        <v>5965</v>
      </c>
      <c r="C5967" s="1">
        <v>0</v>
      </c>
      <c r="D5967" s="1">
        <v>185.04442250740377</v>
      </c>
      <c r="E5967" s="1">
        <v>394.88</v>
      </c>
      <c r="F5967" s="1">
        <f t="shared" si="188"/>
        <v>209.83557749259623</v>
      </c>
      <c r="G5967" s="34"/>
      <c r="H5967" s="1">
        <v>2687</v>
      </c>
      <c r="I5967" s="1">
        <f>IF(Tabel1[[#This Row],[Netto afname 2024 (LDN)]]-Tabel1[[#This Row],[Wind profiel]]&lt;0,0,Tabel1[[#This Row],[Netto afname 2024 (LDN)]]-Tabel1[[#This Row],[Wind profiel]])</f>
        <v>0</v>
      </c>
      <c r="J5967" s="1">
        <f>Tabel1[[#This Row],[Wind profiel]]-Tabel1[[#This Row],[Netto afname 2024 (LDN)]]</f>
        <v>2687</v>
      </c>
    </row>
    <row r="5968" spans="1:10" x14ac:dyDescent="0.2">
      <c r="A5968">
        <f t="shared" si="187"/>
        <v>9</v>
      </c>
      <c r="B5968" t="s">
        <v>5966</v>
      </c>
      <c r="C5968" s="1">
        <v>0</v>
      </c>
      <c r="D5968" s="1">
        <v>171.32280355380061</v>
      </c>
      <c r="E5968" s="1">
        <v>382.15999999999997</v>
      </c>
      <c r="F5968" s="1">
        <f t="shared" si="188"/>
        <v>210.83719644619936</v>
      </c>
      <c r="G5968" s="34"/>
      <c r="H5968" s="1">
        <v>3168.5</v>
      </c>
      <c r="I5968" s="1">
        <f>IF(Tabel1[[#This Row],[Netto afname 2024 (LDN)]]-Tabel1[[#This Row],[Wind profiel]]&lt;0,0,Tabel1[[#This Row],[Netto afname 2024 (LDN)]]-Tabel1[[#This Row],[Wind profiel]])</f>
        <v>0</v>
      </c>
      <c r="J5968" s="1">
        <f>Tabel1[[#This Row],[Wind profiel]]-Tabel1[[#This Row],[Netto afname 2024 (LDN)]]</f>
        <v>3168.5</v>
      </c>
    </row>
    <row r="5969" spans="1:10" x14ac:dyDescent="0.2">
      <c r="A5969">
        <f t="shared" si="187"/>
        <v>9</v>
      </c>
      <c r="B5969" t="s">
        <v>5967</v>
      </c>
      <c r="C5969" s="1">
        <v>0</v>
      </c>
      <c r="D5969" s="1">
        <v>124.03751233958539</v>
      </c>
      <c r="E5969" s="1">
        <v>335.04</v>
      </c>
      <c r="F5969" s="1">
        <f t="shared" si="188"/>
        <v>211.00248766041463</v>
      </c>
      <c r="G5969" s="34"/>
      <c r="H5969" s="1">
        <v>3390.7</v>
      </c>
      <c r="I5969" s="1">
        <f>IF(Tabel1[[#This Row],[Netto afname 2024 (LDN)]]-Tabel1[[#This Row],[Wind profiel]]&lt;0,0,Tabel1[[#This Row],[Netto afname 2024 (LDN)]]-Tabel1[[#This Row],[Wind profiel]])</f>
        <v>0</v>
      </c>
      <c r="J5969" s="1">
        <f>Tabel1[[#This Row],[Wind profiel]]-Tabel1[[#This Row],[Netto afname 2024 (LDN)]]</f>
        <v>3390.7</v>
      </c>
    </row>
    <row r="5970" spans="1:10" x14ac:dyDescent="0.2">
      <c r="A5970">
        <f t="shared" si="187"/>
        <v>9</v>
      </c>
      <c r="B5970" t="s">
        <v>5968</v>
      </c>
      <c r="C5970" s="1">
        <v>0</v>
      </c>
      <c r="D5970" s="1">
        <v>63.721618953603162</v>
      </c>
      <c r="E5970" s="1">
        <v>264.15999999999997</v>
      </c>
      <c r="F5970" s="1">
        <f t="shared" si="188"/>
        <v>200.43838104639681</v>
      </c>
      <c r="G5970" s="34"/>
      <c r="H5970" s="1">
        <v>3555.3</v>
      </c>
      <c r="I5970" s="1">
        <f>IF(Tabel1[[#This Row],[Netto afname 2024 (LDN)]]-Tabel1[[#This Row],[Wind profiel]]&lt;0,0,Tabel1[[#This Row],[Netto afname 2024 (LDN)]]-Tabel1[[#This Row],[Wind profiel]])</f>
        <v>0</v>
      </c>
      <c r="J5970" s="1">
        <f>Tabel1[[#This Row],[Wind profiel]]-Tabel1[[#This Row],[Netto afname 2024 (LDN)]]</f>
        <v>3555.3</v>
      </c>
    </row>
    <row r="5971" spans="1:10" x14ac:dyDescent="0.2">
      <c r="A5971">
        <f t="shared" si="187"/>
        <v>9</v>
      </c>
      <c r="B5971" t="s">
        <v>5969</v>
      </c>
      <c r="C5971" s="1">
        <v>48.623999999999995</v>
      </c>
      <c r="D5971" s="1">
        <v>2.0730503455083911</v>
      </c>
      <c r="E5971" s="1">
        <v>153.6</v>
      </c>
      <c r="F5971" s="1">
        <f t="shared" si="188"/>
        <v>200.1509496544916</v>
      </c>
      <c r="G5971" s="34"/>
      <c r="H5971" s="1">
        <v>4104.6000000000004</v>
      </c>
      <c r="I5971" s="1">
        <f>IF(Tabel1[[#This Row],[Netto afname 2024 (LDN)]]-Tabel1[[#This Row],[Wind profiel]]&lt;0,0,Tabel1[[#This Row],[Netto afname 2024 (LDN)]]-Tabel1[[#This Row],[Wind profiel]])</f>
        <v>0</v>
      </c>
      <c r="J5971" s="1">
        <f>Tabel1[[#This Row],[Wind profiel]]-Tabel1[[#This Row],[Netto afname 2024 (LDN)]]</f>
        <v>4055.9760000000006</v>
      </c>
    </row>
    <row r="5972" spans="1:10" x14ac:dyDescent="0.2">
      <c r="A5972">
        <f t="shared" si="187"/>
        <v>9</v>
      </c>
      <c r="B5972" t="s">
        <v>5970</v>
      </c>
      <c r="C5972" s="1">
        <v>131.13285000000002</v>
      </c>
      <c r="D5972" s="1">
        <v>0</v>
      </c>
      <c r="E5972" s="1">
        <v>72</v>
      </c>
      <c r="F5972" s="1">
        <f t="shared" si="188"/>
        <v>203.13285000000002</v>
      </c>
      <c r="G5972" s="34"/>
      <c r="H5972" s="1">
        <v>4467</v>
      </c>
      <c r="I5972" s="1">
        <f>IF(Tabel1[[#This Row],[Netto afname 2024 (LDN)]]-Tabel1[[#This Row],[Wind profiel]]&lt;0,0,Tabel1[[#This Row],[Netto afname 2024 (LDN)]]-Tabel1[[#This Row],[Wind profiel]])</f>
        <v>0</v>
      </c>
      <c r="J5972" s="1">
        <f>Tabel1[[#This Row],[Wind profiel]]-Tabel1[[#This Row],[Netto afname 2024 (LDN)]]</f>
        <v>4335.86715</v>
      </c>
    </row>
    <row r="5973" spans="1:10" x14ac:dyDescent="0.2">
      <c r="A5973">
        <f t="shared" si="187"/>
        <v>9</v>
      </c>
      <c r="B5973" t="s">
        <v>5971</v>
      </c>
      <c r="C5973" s="1">
        <v>185.32835</v>
      </c>
      <c r="D5973" s="1">
        <v>0</v>
      </c>
      <c r="E5973" s="1">
        <v>20.240000000000002</v>
      </c>
      <c r="F5973" s="1">
        <f t="shared" si="188"/>
        <v>205.56835000000001</v>
      </c>
      <c r="G5973" s="34"/>
      <c r="H5973" s="1">
        <v>4491</v>
      </c>
      <c r="I5973" s="1">
        <f>IF(Tabel1[[#This Row],[Netto afname 2024 (LDN)]]-Tabel1[[#This Row],[Wind profiel]]&lt;0,0,Tabel1[[#This Row],[Netto afname 2024 (LDN)]]-Tabel1[[#This Row],[Wind profiel]])</f>
        <v>0</v>
      </c>
      <c r="J5973" s="1">
        <f>Tabel1[[#This Row],[Wind profiel]]-Tabel1[[#This Row],[Netto afname 2024 (LDN)]]</f>
        <v>4305.6716500000002</v>
      </c>
    </row>
    <row r="5974" spans="1:10" x14ac:dyDescent="0.2">
      <c r="A5974">
        <f t="shared" si="187"/>
        <v>9</v>
      </c>
      <c r="B5974" t="s">
        <v>5972</v>
      </c>
      <c r="C5974" s="1">
        <v>208.42475000000002</v>
      </c>
      <c r="D5974" s="1">
        <v>0</v>
      </c>
      <c r="E5974" s="1">
        <v>0.32</v>
      </c>
      <c r="F5974" s="1">
        <f t="shared" si="188"/>
        <v>208.74475000000001</v>
      </c>
      <c r="G5974" s="34"/>
      <c r="H5974" s="1">
        <v>4472.6000000000004</v>
      </c>
      <c r="I5974" s="1">
        <f>IF(Tabel1[[#This Row],[Netto afname 2024 (LDN)]]-Tabel1[[#This Row],[Wind profiel]]&lt;0,0,Tabel1[[#This Row],[Netto afname 2024 (LDN)]]-Tabel1[[#This Row],[Wind profiel]])</f>
        <v>0</v>
      </c>
      <c r="J5974" s="1">
        <f>Tabel1[[#This Row],[Wind profiel]]-Tabel1[[#This Row],[Netto afname 2024 (LDN)]]</f>
        <v>4264.1752500000002</v>
      </c>
    </row>
    <row r="5975" spans="1:10" x14ac:dyDescent="0.2">
      <c r="A5975">
        <f t="shared" si="187"/>
        <v>9</v>
      </c>
      <c r="B5975" t="s">
        <v>5973</v>
      </c>
      <c r="C5975" s="1">
        <v>211.10920000000002</v>
      </c>
      <c r="D5975" s="1">
        <v>0</v>
      </c>
      <c r="E5975" s="1">
        <v>0</v>
      </c>
      <c r="F5975" s="1">
        <f t="shared" si="188"/>
        <v>211.10920000000002</v>
      </c>
      <c r="G5975" s="34"/>
      <c r="H5975" s="1">
        <v>4462.6000000000004</v>
      </c>
      <c r="I5975" s="1">
        <f>IF(Tabel1[[#This Row],[Netto afname 2024 (LDN)]]-Tabel1[[#This Row],[Wind profiel]]&lt;0,0,Tabel1[[#This Row],[Netto afname 2024 (LDN)]]-Tabel1[[#This Row],[Wind profiel]])</f>
        <v>0</v>
      </c>
      <c r="J5975" s="1">
        <f>Tabel1[[#This Row],[Wind profiel]]-Tabel1[[#This Row],[Netto afname 2024 (LDN)]]</f>
        <v>4251.4908000000005</v>
      </c>
    </row>
    <row r="5976" spans="1:10" x14ac:dyDescent="0.2">
      <c r="A5976">
        <f t="shared" si="187"/>
        <v>9</v>
      </c>
      <c r="B5976" t="s">
        <v>5974</v>
      </c>
      <c r="C5976" s="1">
        <v>210.65334999999999</v>
      </c>
      <c r="D5976" s="1">
        <v>0</v>
      </c>
      <c r="E5976" s="1">
        <v>0</v>
      </c>
      <c r="F5976" s="1">
        <f t="shared" si="188"/>
        <v>210.65334999999999</v>
      </c>
      <c r="G5976" s="34"/>
      <c r="H5976" s="1">
        <v>4484.3999999999996</v>
      </c>
      <c r="I5976" s="1">
        <f>IF(Tabel1[[#This Row],[Netto afname 2024 (LDN)]]-Tabel1[[#This Row],[Wind profiel]]&lt;0,0,Tabel1[[#This Row],[Netto afname 2024 (LDN)]]-Tabel1[[#This Row],[Wind profiel]])</f>
        <v>0</v>
      </c>
      <c r="J5976" s="1">
        <f>Tabel1[[#This Row],[Wind profiel]]-Tabel1[[#This Row],[Netto afname 2024 (LDN)]]</f>
        <v>4273.74665</v>
      </c>
    </row>
    <row r="5977" spans="1:10" x14ac:dyDescent="0.2">
      <c r="A5977">
        <f t="shared" si="187"/>
        <v>9</v>
      </c>
      <c r="B5977" t="s">
        <v>5975</v>
      </c>
      <c r="C5977" s="1">
        <v>207.25980000000001</v>
      </c>
      <c r="D5977" s="1">
        <v>0</v>
      </c>
      <c r="E5977" s="1">
        <v>0</v>
      </c>
      <c r="F5977" s="1">
        <f t="shared" si="188"/>
        <v>207.25980000000001</v>
      </c>
      <c r="G5977" s="34"/>
      <c r="H5977" s="1">
        <v>4496.8</v>
      </c>
      <c r="I5977" s="1">
        <f>IF(Tabel1[[#This Row],[Netto afname 2024 (LDN)]]-Tabel1[[#This Row],[Wind profiel]]&lt;0,0,Tabel1[[#This Row],[Netto afname 2024 (LDN)]]-Tabel1[[#This Row],[Wind profiel]])</f>
        <v>0</v>
      </c>
      <c r="J5977" s="1">
        <f>Tabel1[[#This Row],[Wind profiel]]-Tabel1[[#This Row],[Netto afname 2024 (LDN)]]</f>
        <v>4289.5402000000004</v>
      </c>
    </row>
    <row r="5978" spans="1:10" x14ac:dyDescent="0.2">
      <c r="A5978">
        <f t="shared" si="187"/>
        <v>9</v>
      </c>
      <c r="B5978" t="s">
        <v>5976</v>
      </c>
      <c r="C5978" s="1">
        <v>201.53635</v>
      </c>
      <c r="D5978" s="1">
        <v>0</v>
      </c>
      <c r="E5978" s="1">
        <v>0</v>
      </c>
      <c r="F5978" s="1">
        <f t="shared" si="188"/>
        <v>201.53635</v>
      </c>
      <c r="G5978" s="34"/>
      <c r="H5978" s="1">
        <v>4497.7</v>
      </c>
      <c r="I5978" s="1">
        <f>IF(Tabel1[[#This Row],[Netto afname 2024 (LDN)]]-Tabel1[[#This Row],[Wind profiel]]&lt;0,0,Tabel1[[#This Row],[Netto afname 2024 (LDN)]]-Tabel1[[#This Row],[Wind profiel]])</f>
        <v>0</v>
      </c>
      <c r="J5978" s="1">
        <f>Tabel1[[#This Row],[Wind profiel]]-Tabel1[[#This Row],[Netto afname 2024 (LDN)]]</f>
        <v>4296.1636499999995</v>
      </c>
    </row>
    <row r="5979" spans="1:10" x14ac:dyDescent="0.2">
      <c r="A5979">
        <f t="shared" si="187"/>
        <v>9</v>
      </c>
      <c r="B5979" t="s">
        <v>5977</v>
      </c>
      <c r="C5979" s="1">
        <v>199.10514999999998</v>
      </c>
      <c r="D5979" s="1">
        <v>0</v>
      </c>
      <c r="E5979" s="1">
        <v>0</v>
      </c>
      <c r="F5979" s="1">
        <f t="shared" si="188"/>
        <v>199.10514999999998</v>
      </c>
      <c r="G5979" s="34"/>
      <c r="H5979" s="1">
        <v>4358.1000000000004</v>
      </c>
      <c r="I5979" s="1">
        <f>IF(Tabel1[[#This Row],[Netto afname 2024 (LDN)]]-Tabel1[[#This Row],[Wind profiel]]&lt;0,0,Tabel1[[#This Row],[Netto afname 2024 (LDN)]]-Tabel1[[#This Row],[Wind profiel]])</f>
        <v>0</v>
      </c>
      <c r="J5979" s="1">
        <f>Tabel1[[#This Row],[Wind profiel]]-Tabel1[[#This Row],[Netto afname 2024 (LDN)]]</f>
        <v>4158.99485</v>
      </c>
    </row>
    <row r="5980" spans="1:10" x14ac:dyDescent="0.2">
      <c r="A5980">
        <f t="shared" si="187"/>
        <v>9</v>
      </c>
      <c r="B5980" t="s">
        <v>5978</v>
      </c>
      <c r="C5980" s="1">
        <v>186.29069999999999</v>
      </c>
      <c r="D5980" s="1">
        <v>0</v>
      </c>
      <c r="E5980" s="1">
        <v>0</v>
      </c>
      <c r="F5980" s="1">
        <f t="shared" si="188"/>
        <v>186.29069999999999</v>
      </c>
      <c r="G5980" s="34"/>
      <c r="H5980" s="1">
        <v>4287</v>
      </c>
      <c r="I5980" s="1">
        <f>IF(Tabel1[[#This Row],[Netto afname 2024 (LDN)]]-Tabel1[[#This Row],[Wind profiel]]&lt;0,0,Tabel1[[#This Row],[Netto afname 2024 (LDN)]]-Tabel1[[#This Row],[Wind profiel]])</f>
        <v>0</v>
      </c>
      <c r="J5980" s="1">
        <f>Tabel1[[#This Row],[Wind profiel]]-Tabel1[[#This Row],[Netto afname 2024 (LDN)]]</f>
        <v>4100.7093000000004</v>
      </c>
    </row>
    <row r="5981" spans="1:10" x14ac:dyDescent="0.2">
      <c r="A5981">
        <f t="shared" si="187"/>
        <v>9</v>
      </c>
      <c r="B5981" t="s">
        <v>5979</v>
      </c>
      <c r="C5981" s="1">
        <v>173.52690000000001</v>
      </c>
      <c r="D5981" s="1">
        <v>0</v>
      </c>
      <c r="E5981" s="1">
        <v>0</v>
      </c>
      <c r="F5981" s="1">
        <f t="shared" si="188"/>
        <v>173.52690000000001</v>
      </c>
      <c r="G5981" s="34"/>
      <c r="H5981" s="1">
        <v>4296.1000000000004</v>
      </c>
      <c r="I5981" s="1">
        <f>IF(Tabel1[[#This Row],[Netto afname 2024 (LDN)]]-Tabel1[[#This Row],[Wind profiel]]&lt;0,0,Tabel1[[#This Row],[Netto afname 2024 (LDN)]]-Tabel1[[#This Row],[Wind profiel]])</f>
        <v>0</v>
      </c>
      <c r="J5981" s="1">
        <f>Tabel1[[#This Row],[Wind profiel]]-Tabel1[[#This Row],[Netto afname 2024 (LDN)]]</f>
        <v>4122.5731000000005</v>
      </c>
    </row>
    <row r="5982" spans="1:10" x14ac:dyDescent="0.2">
      <c r="A5982">
        <f t="shared" si="187"/>
        <v>9</v>
      </c>
      <c r="B5982" t="s">
        <v>5980</v>
      </c>
      <c r="C5982" s="1">
        <v>171.04505</v>
      </c>
      <c r="D5982" s="1">
        <v>0</v>
      </c>
      <c r="E5982" s="1">
        <v>0</v>
      </c>
      <c r="F5982" s="1">
        <f t="shared" si="188"/>
        <v>171.04505</v>
      </c>
      <c r="G5982" s="34"/>
      <c r="H5982" s="1">
        <v>4124.1000000000004</v>
      </c>
      <c r="I5982" s="1">
        <f>IF(Tabel1[[#This Row],[Netto afname 2024 (LDN)]]-Tabel1[[#This Row],[Wind profiel]]&lt;0,0,Tabel1[[#This Row],[Netto afname 2024 (LDN)]]-Tabel1[[#This Row],[Wind profiel]])</f>
        <v>0</v>
      </c>
      <c r="J5982" s="1">
        <f>Tabel1[[#This Row],[Wind profiel]]-Tabel1[[#This Row],[Netto afname 2024 (LDN)]]</f>
        <v>3953.0549500000002</v>
      </c>
    </row>
    <row r="5983" spans="1:10" x14ac:dyDescent="0.2">
      <c r="A5983">
        <f t="shared" si="187"/>
        <v>9</v>
      </c>
      <c r="B5983" t="s">
        <v>5981</v>
      </c>
      <c r="C5983" s="1">
        <v>165.06835000000001</v>
      </c>
      <c r="D5983" s="1">
        <v>0</v>
      </c>
      <c r="E5983" s="1">
        <v>0</v>
      </c>
      <c r="F5983" s="1">
        <f t="shared" si="188"/>
        <v>165.06835000000001</v>
      </c>
      <c r="G5983" s="34"/>
      <c r="H5983" s="1">
        <v>3937.2</v>
      </c>
      <c r="I5983" s="1">
        <f>IF(Tabel1[[#This Row],[Netto afname 2024 (LDN)]]-Tabel1[[#This Row],[Wind profiel]]&lt;0,0,Tabel1[[#This Row],[Netto afname 2024 (LDN)]]-Tabel1[[#This Row],[Wind profiel]])</f>
        <v>0</v>
      </c>
      <c r="J5983" s="1">
        <f>Tabel1[[#This Row],[Wind profiel]]-Tabel1[[#This Row],[Netto afname 2024 (LDN)]]</f>
        <v>3772.1316499999998</v>
      </c>
    </row>
    <row r="5984" spans="1:10" x14ac:dyDescent="0.2">
      <c r="A5984">
        <f t="shared" si="187"/>
        <v>9</v>
      </c>
      <c r="B5984" t="s">
        <v>5982</v>
      </c>
      <c r="C5984" s="1">
        <v>159.54749999999999</v>
      </c>
      <c r="D5984" s="1">
        <v>0</v>
      </c>
      <c r="E5984" s="1">
        <v>0</v>
      </c>
      <c r="F5984" s="1">
        <f t="shared" si="188"/>
        <v>159.54749999999999</v>
      </c>
      <c r="G5984" s="34"/>
      <c r="H5984" s="1">
        <v>3971.4</v>
      </c>
      <c r="I5984" s="1">
        <f>IF(Tabel1[[#This Row],[Netto afname 2024 (LDN)]]-Tabel1[[#This Row],[Wind profiel]]&lt;0,0,Tabel1[[#This Row],[Netto afname 2024 (LDN)]]-Tabel1[[#This Row],[Wind profiel]])</f>
        <v>0</v>
      </c>
      <c r="J5984" s="1">
        <f>Tabel1[[#This Row],[Wind profiel]]-Tabel1[[#This Row],[Netto afname 2024 (LDN)]]</f>
        <v>3811.8525</v>
      </c>
    </row>
    <row r="5985" spans="1:10" x14ac:dyDescent="0.2">
      <c r="A5985">
        <f t="shared" si="187"/>
        <v>9</v>
      </c>
      <c r="B5985" t="s">
        <v>5983</v>
      </c>
      <c r="C5985" s="1">
        <v>142.17455000000001</v>
      </c>
      <c r="D5985" s="1">
        <v>0</v>
      </c>
      <c r="E5985" s="1">
        <v>19.84</v>
      </c>
      <c r="F5985" s="1">
        <f t="shared" si="188"/>
        <v>162.01455000000001</v>
      </c>
      <c r="G5985" s="34"/>
      <c r="H5985" s="1">
        <v>3975.3</v>
      </c>
      <c r="I5985" s="1">
        <f>IF(Tabel1[[#This Row],[Netto afname 2024 (LDN)]]-Tabel1[[#This Row],[Wind profiel]]&lt;0,0,Tabel1[[#This Row],[Netto afname 2024 (LDN)]]-Tabel1[[#This Row],[Wind profiel]])</f>
        <v>0</v>
      </c>
      <c r="J5985" s="1">
        <f>Tabel1[[#This Row],[Wind profiel]]-Tabel1[[#This Row],[Netto afname 2024 (LDN)]]</f>
        <v>3833.12545</v>
      </c>
    </row>
    <row r="5986" spans="1:10" x14ac:dyDescent="0.2">
      <c r="A5986">
        <f t="shared" si="187"/>
        <v>9</v>
      </c>
      <c r="B5986" t="s">
        <v>5984</v>
      </c>
      <c r="C5986" s="1">
        <v>79.925700000000006</v>
      </c>
      <c r="D5986" s="1">
        <v>0</v>
      </c>
      <c r="E5986" s="1">
        <v>89.68</v>
      </c>
      <c r="F5986" s="1">
        <f t="shared" si="188"/>
        <v>169.60570000000001</v>
      </c>
      <c r="G5986" s="34"/>
      <c r="H5986" s="1">
        <v>3877.5</v>
      </c>
      <c r="I5986" s="1">
        <f>IF(Tabel1[[#This Row],[Netto afname 2024 (LDN)]]-Tabel1[[#This Row],[Wind profiel]]&lt;0,0,Tabel1[[#This Row],[Netto afname 2024 (LDN)]]-Tabel1[[#This Row],[Wind profiel]])</f>
        <v>0</v>
      </c>
      <c r="J5986" s="1">
        <f>Tabel1[[#This Row],[Wind profiel]]-Tabel1[[#This Row],[Netto afname 2024 (LDN)]]</f>
        <v>3797.5743000000002</v>
      </c>
    </row>
    <row r="5987" spans="1:10" x14ac:dyDescent="0.2">
      <c r="A5987">
        <f t="shared" si="187"/>
        <v>9</v>
      </c>
      <c r="B5987" t="s">
        <v>5985</v>
      </c>
      <c r="C5987" s="1">
        <v>14.23265</v>
      </c>
      <c r="D5987" s="1">
        <v>14.906219151036526</v>
      </c>
      <c r="E5987" s="1">
        <v>178.32</v>
      </c>
      <c r="F5987" s="1">
        <f t="shared" si="188"/>
        <v>177.64643084896346</v>
      </c>
      <c r="G5987" s="34"/>
      <c r="H5987" s="1">
        <v>3802.8</v>
      </c>
      <c r="I5987" s="1">
        <f>IF(Tabel1[[#This Row],[Netto afname 2024 (LDN)]]-Tabel1[[#This Row],[Wind profiel]]&lt;0,0,Tabel1[[#This Row],[Netto afname 2024 (LDN)]]-Tabel1[[#This Row],[Wind profiel]])</f>
        <v>0</v>
      </c>
      <c r="J5987" s="1">
        <f>Tabel1[[#This Row],[Wind profiel]]-Tabel1[[#This Row],[Netto afname 2024 (LDN)]]</f>
        <v>3788.5673500000003</v>
      </c>
    </row>
    <row r="5988" spans="1:10" x14ac:dyDescent="0.2">
      <c r="A5988">
        <f t="shared" si="187"/>
        <v>9</v>
      </c>
      <c r="B5988" t="s">
        <v>5986</v>
      </c>
      <c r="C5988" s="1">
        <v>7.2429500000000004</v>
      </c>
      <c r="D5988" s="1">
        <v>70.236920039486677</v>
      </c>
      <c r="E5988" s="1">
        <v>260.08</v>
      </c>
      <c r="F5988" s="1">
        <f t="shared" si="188"/>
        <v>197.08602996051332</v>
      </c>
      <c r="G5988" s="34"/>
      <c r="H5988" s="1">
        <v>3778.1</v>
      </c>
      <c r="I5988" s="1">
        <f>IF(Tabel1[[#This Row],[Netto afname 2024 (LDN)]]-Tabel1[[#This Row],[Wind profiel]]&lt;0,0,Tabel1[[#This Row],[Netto afname 2024 (LDN)]]-Tabel1[[#This Row],[Wind profiel]])</f>
        <v>0</v>
      </c>
      <c r="J5988" s="1">
        <f>Tabel1[[#This Row],[Wind profiel]]-Tabel1[[#This Row],[Netto afname 2024 (LDN)]]</f>
        <v>3770.8570500000001</v>
      </c>
    </row>
    <row r="5989" spans="1:10" x14ac:dyDescent="0.2">
      <c r="A5989">
        <f t="shared" si="187"/>
        <v>9</v>
      </c>
      <c r="B5989" t="s">
        <v>5987</v>
      </c>
      <c r="C5989" s="1">
        <v>2.68445</v>
      </c>
      <c r="D5989" s="1">
        <v>124.58045409674236</v>
      </c>
      <c r="E5989" s="1">
        <v>324</v>
      </c>
      <c r="F5989" s="1">
        <f t="shared" si="188"/>
        <v>202.10399590325767</v>
      </c>
      <c r="G5989" s="34"/>
      <c r="H5989" s="1">
        <v>3148.1</v>
      </c>
      <c r="I5989" s="1">
        <f>IF(Tabel1[[#This Row],[Netto afname 2024 (LDN)]]-Tabel1[[#This Row],[Wind profiel]]&lt;0,0,Tabel1[[#This Row],[Netto afname 2024 (LDN)]]-Tabel1[[#This Row],[Wind profiel]])</f>
        <v>0</v>
      </c>
      <c r="J5989" s="1">
        <f>Tabel1[[#This Row],[Wind profiel]]-Tabel1[[#This Row],[Netto afname 2024 (LDN)]]</f>
        <v>3145.4155499999997</v>
      </c>
    </row>
    <row r="5990" spans="1:10" x14ac:dyDescent="0.2">
      <c r="A5990">
        <f t="shared" si="187"/>
        <v>9</v>
      </c>
      <c r="B5990" t="s">
        <v>5988</v>
      </c>
      <c r="C5990" s="1">
        <v>106.8715</v>
      </c>
      <c r="D5990" s="1">
        <v>6.6140177690029613</v>
      </c>
      <c r="E5990" s="1">
        <v>91.519999999999982</v>
      </c>
      <c r="F5990" s="1">
        <f t="shared" si="188"/>
        <v>191.77748223099701</v>
      </c>
      <c r="G5990" s="34"/>
      <c r="H5990" s="1">
        <v>2251.4</v>
      </c>
      <c r="I5990" s="1">
        <f>IF(Tabel1[[#This Row],[Netto afname 2024 (LDN)]]-Tabel1[[#This Row],[Wind profiel]]&lt;0,0,Tabel1[[#This Row],[Netto afname 2024 (LDN)]]-Tabel1[[#This Row],[Wind profiel]])</f>
        <v>0</v>
      </c>
      <c r="J5990" s="1">
        <f>Tabel1[[#This Row],[Wind profiel]]-Tabel1[[#This Row],[Netto afname 2024 (LDN)]]</f>
        <v>2144.5284999999999</v>
      </c>
    </row>
    <row r="5991" spans="1:10" x14ac:dyDescent="0.2">
      <c r="A5991">
        <f t="shared" si="187"/>
        <v>9</v>
      </c>
      <c r="B5991" t="s">
        <v>5989</v>
      </c>
      <c r="C5991" s="1">
        <v>93.905100000000004</v>
      </c>
      <c r="D5991" s="1">
        <v>25.518262586377098</v>
      </c>
      <c r="E5991" s="1">
        <v>153.84</v>
      </c>
      <c r="F5991" s="1">
        <f t="shared" si="188"/>
        <v>222.22683741362292</v>
      </c>
      <c r="G5991" s="34"/>
      <c r="H5991" s="1">
        <v>2610.6999999999998</v>
      </c>
      <c r="I5991" s="1">
        <f>IF(Tabel1[[#This Row],[Netto afname 2024 (LDN)]]-Tabel1[[#This Row],[Wind profiel]]&lt;0,0,Tabel1[[#This Row],[Netto afname 2024 (LDN)]]-Tabel1[[#This Row],[Wind profiel]])</f>
        <v>0</v>
      </c>
      <c r="J5991" s="1">
        <f>Tabel1[[#This Row],[Wind profiel]]-Tabel1[[#This Row],[Netto afname 2024 (LDN)]]</f>
        <v>2516.7948999999999</v>
      </c>
    </row>
    <row r="5992" spans="1:10" x14ac:dyDescent="0.2">
      <c r="A5992">
        <f t="shared" si="187"/>
        <v>9</v>
      </c>
      <c r="B5992" t="s">
        <v>5990</v>
      </c>
      <c r="C5992" s="1">
        <v>18.234000000000002</v>
      </c>
      <c r="D5992" s="1">
        <v>73.099703849950643</v>
      </c>
      <c r="E5992" s="1">
        <v>331.6</v>
      </c>
      <c r="F5992" s="1">
        <f t="shared" si="188"/>
        <v>276.73429615004937</v>
      </c>
      <c r="G5992" s="34"/>
      <c r="H5992" s="1">
        <v>1962.3</v>
      </c>
      <c r="I5992" s="1">
        <f>IF(Tabel1[[#This Row],[Netto afname 2024 (LDN)]]-Tabel1[[#This Row],[Wind profiel]]&lt;0,0,Tabel1[[#This Row],[Netto afname 2024 (LDN)]]-Tabel1[[#This Row],[Wind profiel]])</f>
        <v>0</v>
      </c>
      <c r="J5992" s="1">
        <f>Tabel1[[#This Row],[Wind profiel]]-Tabel1[[#This Row],[Netto afname 2024 (LDN)]]</f>
        <v>1944.066</v>
      </c>
    </row>
    <row r="5993" spans="1:10" x14ac:dyDescent="0.2">
      <c r="A5993">
        <f t="shared" si="187"/>
        <v>9</v>
      </c>
      <c r="B5993" t="s">
        <v>5991</v>
      </c>
      <c r="C5993" s="1">
        <v>86.459549999999993</v>
      </c>
      <c r="D5993" s="1">
        <v>7.5024679170779862</v>
      </c>
      <c r="E5993" s="1">
        <v>216.8</v>
      </c>
      <c r="F5993" s="1">
        <f t="shared" si="188"/>
        <v>295.75708208292201</v>
      </c>
      <c r="G5993" s="34"/>
      <c r="H5993" s="1">
        <v>1195.5</v>
      </c>
      <c r="I5993" s="1">
        <f>IF(Tabel1[[#This Row],[Netto afname 2024 (LDN)]]-Tabel1[[#This Row],[Wind profiel]]&lt;0,0,Tabel1[[#This Row],[Netto afname 2024 (LDN)]]-Tabel1[[#This Row],[Wind profiel]])</f>
        <v>0</v>
      </c>
      <c r="J5993" s="1">
        <f>Tabel1[[#This Row],[Wind profiel]]-Tabel1[[#This Row],[Netto afname 2024 (LDN)]]</f>
        <v>1109.04045</v>
      </c>
    </row>
    <row r="5994" spans="1:10" x14ac:dyDescent="0.2">
      <c r="A5994">
        <f t="shared" si="187"/>
        <v>9</v>
      </c>
      <c r="B5994" t="s">
        <v>5992</v>
      </c>
      <c r="C5994" s="1">
        <v>63.970950000000002</v>
      </c>
      <c r="D5994" s="1">
        <v>6.5153010858835145</v>
      </c>
      <c r="E5994" s="1">
        <v>215.92000000000002</v>
      </c>
      <c r="F5994" s="1">
        <f t="shared" si="188"/>
        <v>273.37564891411654</v>
      </c>
      <c r="G5994" s="34"/>
      <c r="H5994" s="1">
        <v>1131.4000000000001</v>
      </c>
      <c r="I5994" s="1">
        <f>IF(Tabel1[[#This Row],[Netto afname 2024 (LDN)]]-Tabel1[[#This Row],[Wind profiel]]&lt;0,0,Tabel1[[#This Row],[Netto afname 2024 (LDN)]]-Tabel1[[#This Row],[Wind profiel]])</f>
        <v>0</v>
      </c>
      <c r="J5994" s="1">
        <f>Tabel1[[#This Row],[Wind profiel]]-Tabel1[[#This Row],[Netto afname 2024 (LDN)]]</f>
        <v>1067.4290500000002</v>
      </c>
    </row>
    <row r="5995" spans="1:10" x14ac:dyDescent="0.2">
      <c r="A5995">
        <f t="shared" si="187"/>
        <v>9</v>
      </c>
      <c r="B5995" t="s">
        <v>5993</v>
      </c>
      <c r="C5995" s="1">
        <v>222.6574</v>
      </c>
      <c r="D5995" s="1">
        <v>0</v>
      </c>
      <c r="E5995" s="1">
        <v>45.599999999999994</v>
      </c>
      <c r="F5995" s="1">
        <f t="shared" si="188"/>
        <v>268.25739999999996</v>
      </c>
      <c r="G5995" s="34"/>
      <c r="H5995" s="1">
        <v>1282.2</v>
      </c>
      <c r="I5995" s="1">
        <f>IF(Tabel1[[#This Row],[Netto afname 2024 (LDN)]]-Tabel1[[#This Row],[Wind profiel]]&lt;0,0,Tabel1[[#This Row],[Netto afname 2024 (LDN)]]-Tabel1[[#This Row],[Wind profiel]])</f>
        <v>0</v>
      </c>
      <c r="J5995" s="1">
        <f>Tabel1[[#This Row],[Wind profiel]]-Tabel1[[#This Row],[Netto afname 2024 (LDN)]]</f>
        <v>1059.5426</v>
      </c>
    </row>
    <row r="5996" spans="1:10" x14ac:dyDescent="0.2">
      <c r="A5996">
        <f t="shared" si="187"/>
        <v>9</v>
      </c>
      <c r="B5996" t="s">
        <v>5994</v>
      </c>
      <c r="C5996" s="1">
        <v>205.8416</v>
      </c>
      <c r="D5996" s="1">
        <v>0</v>
      </c>
      <c r="E5996" s="1">
        <v>25.04</v>
      </c>
      <c r="F5996" s="1">
        <f t="shared" si="188"/>
        <v>230.88159999999999</v>
      </c>
      <c r="G5996" s="34"/>
      <c r="H5996" s="1">
        <v>1010.2</v>
      </c>
      <c r="I5996" s="1">
        <f>IF(Tabel1[[#This Row],[Netto afname 2024 (LDN)]]-Tabel1[[#This Row],[Wind profiel]]&lt;0,0,Tabel1[[#This Row],[Netto afname 2024 (LDN)]]-Tabel1[[#This Row],[Wind profiel]])</f>
        <v>0</v>
      </c>
      <c r="J5996" s="1">
        <f>Tabel1[[#This Row],[Wind profiel]]-Tabel1[[#This Row],[Netto afname 2024 (LDN)]]</f>
        <v>804.35840000000007</v>
      </c>
    </row>
    <row r="5997" spans="1:10" x14ac:dyDescent="0.2">
      <c r="A5997">
        <f t="shared" si="187"/>
        <v>9</v>
      </c>
      <c r="B5997" t="s">
        <v>5995</v>
      </c>
      <c r="C5997" s="1">
        <v>226.65875</v>
      </c>
      <c r="D5997" s="1">
        <v>0</v>
      </c>
      <c r="E5997" s="1">
        <v>3.6</v>
      </c>
      <c r="F5997" s="1">
        <f t="shared" si="188"/>
        <v>230.25874999999999</v>
      </c>
      <c r="G5997" s="34"/>
      <c r="H5997" s="1">
        <v>1075.8</v>
      </c>
      <c r="I5997" s="1">
        <f>IF(Tabel1[[#This Row],[Netto afname 2024 (LDN)]]-Tabel1[[#This Row],[Wind profiel]]&lt;0,0,Tabel1[[#This Row],[Netto afname 2024 (LDN)]]-Tabel1[[#This Row],[Wind profiel]])</f>
        <v>0</v>
      </c>
      <c r="J5997" s="1">
        <f>Tabel1[[#This Row],[Wind profiel]]-Tabel1[[#This Row],[Netto afname 2024 (LDN)]]</f>
        <v>849.1412499999999</v>
      </c>
    </row>
    <row r="5998" spans="1:10" x14ac:dyDescent="0.2">
      <c r="A5998">
        <f t="shared" si="187"/>
        <v>9</v>
      </c>
      <c r="B5998" t="s">
        <v>5996</v>
      </c>
      <c r="C5998" s="1">
        <v>223.77169999999998</v>
      </c>
      <c r="D5998" s="1">
        <v>0</v>
      </c>
      <c r="E5998" s="1">
        <v>0</v>
      </c>
      <c r="F5998" s="1">
        <f t="shared" si="188"/>
        <v>223.77169999999998</v>
      </c>
      <c r="G5998" s="34"/>
      <c r="H5998" s="1">
        <v>870.7</v>
      </c>
      <c r="I5998" s="1">
        <f>IF(Tabel1[[#This Row],[Netto afname 2024 (LDN)]]-Tabel1[[#This Row],[Wind profiel]]&lt;0,0,Tabel1[[#This Row],[Netto afname 2024 (LDN)]]-Tabel1[[#This Row],[Wind profiel]])</f>
        <v>0</v>
      </c>
      <c r="J5998" s="1">
        <f>Tabel1[[#This Row],[Wind profiel]]-Tabel1[[#This Row],[Netto afname 2024 (LDN)]]</f>
        <v>646.92830000000004</v>
      </c>
    </row>
    <row r="5999" spans="1:10" x14ac:dyDescent="0.2">
      <c r="A5999">
        <f t="shared" si="187"/>
        <v>9</v>
      </c>
      <c r="B5999" t="s">
        <v>5997</v>
      </c>
      <c r="C5999" s="1">
        <v>225.34184999999999</v>
      </c>
      <c r="D5999" s="1">
        <v>0</v>
      </c>
      <c r="E5999" s="1">
        <v>0</v>
      </c>
      <c r="F5999" s="1">
        <f t="shared" si="188"/>
        <v>225.34184999999999</v>
      </c>
      <c r="G5999" s="34"/>
      <c r="H5999" s="1">
        <v>604.20000000000005</v>
      </c>
      <c r="I5999" s="1">
        <f>IF(Tabel1[[#This Row],[Netto afname 2024 (LDN)]]-Tabel1[[#This Row],[Wind profiel]]&lt;0,0,Tabel1[[#This Row],[Netto afname 2024 (LDN)]]-Tabel1[[#This Row],[Wind profiel]])</f>
        <v>0</v>
      </c>
      <c r="J5999" s="1">
        <f>Tabel1[[#This Row],[Wind profiel]]-Tabel1[[#This Row],[Netto afname 2024 (LDN)]]</f>
        <v>378.85815000000002</v>
      </c>
    </row>
    <row r="6000" spans="1:10" x14ac:dyDescent="0.2">
      <c r="A6000">
        <f t="shared" si="187"/>
        <v>9</v>
      </c>
      <c r="B6000" t="s">
        <v>5998</v>
      </c>
      <c r="C6000" s="1">
        <v>226.8107</v>
      </c>
      <c r="D6000" s="1">
        <v>0</v>
      </c>
      <c r="E6000" s="1">
        <v>0</v>
      </c>
      <c r="F6000" s="1">
        <f t="shared" si="188"/>
        <v>226.8107</v>
      </c>
      <c r="G6000" s="34"/>
      <c r="H6000" s="1">
        <v>332.9</v>
      </c>
      <c r="I6000" s="1">
        <f>IF(Tabel1[[#This Row],[Netto afname 2024 (LDN)]]-Tabel1[[#This Row],[Wind profiel]]&lt;0,0,Tabel1[[#This Row],[Netto afname 2024 (LDN)]]-Tabel1[[#This Row],[Wind profiel]])</f>
        <v>0</v>
      </c>
      <c r="J6000" s="1">
        <f>Tabel1[[#This Row],[Wind profiel]]-Tabel1[[#This Row],[Netto afname 2024 (LDN)]]</f>
        <v>106.08929999999998</v>
      </c>
    </row>
    <row r="6001" spans="1:10" x14ac:dyDescent="0.2">
      <c r="A6001">
        <f t="shared" si="187"/>
        <v>9</v>
      </c>
      <c r="B6001" t="s">
        <v>5999</v>
      </c>
      <c r="C6001" s="1">
        <v>229.54580000000001</v>
      </c>
      <c r="D6001" s="1">
        <v>0</v>
      </c>
      <c r="E6001" s="1">
        <v>0</v>
      </c>
      <c r="F6001" s="1">
        <f t="shared" si="188"/>
        <v>229.54580000000001</v>
      </c>
      <c r="G6001" s="34"/>
      <c r="H6001" s="1">
        <v>92.4</v>
      </c>
      <c r="I6001" s="1">
        <f>IF(Tabel1[[#This Row],[Netto afname 2024 (LDN)]]-Tabel1[[#This Row],[Wind profiel]]&lt;0,0,Tabel1[[#This Row],[Netto afname 2024 (LDN)]]-Tabel1[[#This Row],[Wind profiel]])</f>
        <v>137.14580000000001</v>
      </c>
      <c r="J6001" s="1">
        <f>Tabel1[[#This Row],[Wind profiel]]-Tabel1[[#This Row],[Netto afname 2024 (LDN)]]</f>
        <v>-137.14580000000001</v>
      </c>
    </row>
    <row r="6002" spans="1:10" x14ac:dyDescent="0.2">
      <c r="A6002">
        <f t="shared" si="187"/>
        <v>9</v>
      </c>
      <c r="B6002" t="s">
        <v>6000</v>
      </c>
      <c r="C6002" s="1">
        <v>221.23919999999998</v>
      </c>
      <c r="D6002" s="1">
        <v>0</v>
      </c>
      <c r="E6002" s="1">
        <v>0</v>
      </c>
      <c r="F6002" s="1">
        <f t="shared" si="188"/>
        <v>221.23919999999998</v>
      </c>
      <c r="G6002" s="34"/>
      <c r="H6002" s="1">
        <v>282.8</v>
      </c>
      <c r="I6002" s="1">
        <f>IF(Tabel1[[#This Row],[Netto afname 2024 (LDN)]]-Tabel1[[#This Row],[Wind profiel]]&lt;0,0,Tabel1[[#This Row],[Netto afname 2024 (LDN)]]-Tabel1[[#This Row],[Wind profiel]])</f>
        <v>0</v>
      </c>
      <c r="J6002" s="1">
        <f>Tabel1[[#This Row],[Wind profiel]]-Tabel1[[#This Row],[Netto afname 2024 (LDN)]]</f>
        <v>61.560800000000029</v>
      </c>
    </row>
    <row r="6003" spans="1:10" x14ac:dyDescent="0.2">
      <c r="A6003">
        <f t="shared" si="187"/>
        <v>9</v>
      </c>
      <c r="B6003" t="s">
        <v>6001</v>
      </c>
      <c r="C6003" s="1">
        <v>213.89494999999999</v>
      </c>
      <c r="D6003" s="1">
        <v>0</v>
      </c>
      <c r="E6003" s="1">
        <v>0</v>
      </c>
      <c r="F6003" s="1">
        <f t="shared" si="188"/>
        <v>213.89494999999999</v>
      </c>
      <c r="G6003" s="34"/>
      <c r="H6003" s="1">
        <v>10.6</v>
      </c>
      <c r="I6003" s="1">
        <f>IF(Tabel1[[#This Row],[Netto afname 2024 (LDN)]]-Tabel1[[#This Row],[Wind profiel]]&lt;0,0,Tabel1[[#This Row],[Netto afname 2024 (LDN)]]-Tabel1[[#This Row],[Wind profiel]])</f>
        <v>203.29495</v>
      </c>
      <c r="J6003" s="1">
        <f>Tabel1[[#This Row],[Wind profiel]]-Tabel1[[#This Row],[Netto afname 2024 (LDN)]]</f>
        <v>-203.29495</v>
      </c>
    </row>
    <row r="6004" spans="1:10" x14ac:dyDescent="0.2">
      <c r="A6004">
        <f t="shared" si="187"/>
        <v>9</v>
      </c>
      <c r="B6004" t="s">
        <v>6002</v>
      </c>
      <c r="C6004" s="1">
        <v>206.7533</v>
      </c>
      <c r="D6004" s="1">
        <v>0</v>
      </c>
      <c r="E6004" s="1">
        <v>0</v>
      </c>
      <c r="F6004" s="1">
        <f t="shared" si="188"/>
        <v>206.7533</v>
      </c>
      <c r="G6004" s="34"/>
      <c r="H6004" s="1">
        <v>0</v>
      </c>
      <c r="I6004" s="1">
        <f>IF(Tabel1[[#This Row],[Netto afname 2024 (LDN)]]-Tabel1[[#This Row],[Wind profiel]]&lt;0,0,Tabel1[[#This Row],[Netto afname 2024 (LDN)]]-Tabel1[[#This Row],[Wind profiel]])</f>
        <v>206.7533</v>
      </c>
      <c r="J6004" s="1">
        <f>Tabel1[[#This Row],[Wind profiel]]-Tabel1[[#This Row],[Netto afname 2024 (LDN)]]</f>
        <v>-206.7533</v>
      </c>
    </row>
    <row r="6005" spans="1:10" x14ac:dyDescent="0.2">
      <c r="A6005">
        <f t="shared" si="187"/>
        <v>9</v>
      </c>
      <c r="B6005" t="s">
        <v>6003</v>
      </c>
      <c r="C6005" s="1">
        <v>204.67665</v>
      </c>
      <c r="D6005" s="1">
        <v>0</v>
      </c>
      <c r="E6005" s="1">
        <v>0</v>
      </c>
      <c r="F6005" s="1">
        <f t="shared" si="188"/>
        <v>204.67665</v>
      </c>
      <c r="G6005" s="34"/>
      <c r="H6005" s="1">
        <v>0</v>
      </c>
      <c r="I6005" s="1">
        <f>IF(Tabel1[[#This Row],[Netto afname 2024 (LDN)]]-Tabel1[[#This Row],[Wind profiel]]&lt;0,0,Tabel1[[#This Row],[Netto afname 2024 (LDN)]]-Tabel1[[#This Row],[Wind profiel]])</f>
        <v>204.67665</v>
      </c>
      <c r="J6005" s="1">
        <f>Tabel1[[#This Row],[Wind profiel]]-Tabel1[[#This Row],[Netto afname 2024 (LDN)]]</f>
        <v>-204.67665</v>
      </c>
    </row>
    <row r="6006" spans="1:10" x14ac:dyDescent="0.2">
      <c r="A6006">
        <f t="shared" si="187"/>
        <v>9</v>
      </c>
      <c r="B6006" t="s">
        <v>6004</v>
      </c>
      <c r="C6006" s="1">
        <v>197.8389</v>
      </c>
      <c r="D6006" s="1">
        <v>0</v>
      </c>
      <c r="E6006" s="1">
        <v>0</v>
      </c>
      <c r="F6006" s="1">
        <f t="shared" si="188"/>
        <v>197.8389</v>
      </c>
      <c r="G6006" s="34"/>
      <c r="H6006" s="1">
        <v>9.6</v>
      </c>
      <c r="I6006" s="1">
        <f>IF(Tabel1[[#This Row],[Netto afname 2024 (LDN)]]-Tabel1[[#This Row],[Wind profiel]]&lt;0,0,Tabel1[[#This Row],[Netto afname 2024 (LDN)]]-Tabel1[[#This Row],[Wind profiel]])</f>
        <v>188.2389</v>
      </c>
      <c r="J6006" s="1">
        <f>Tabel1[[#This Row],[Wind profiel]]-Tabel1[[#This Row],[Netto afname 2024 (LDN)]]</f>
        <v>-188.2389</v>
      </c>
    </row>
    <row r="6007" spans="1:10" x14ac:dyDescent="0.2">
      <c r="A6007">
        <f t="shared" si="187"/>
        <v>9</v>
      </c>
      <c r="B6007" t="s">
        <v>6005</v>
      </c>
      <c r="C6007" s="1">
        <v>171.34895</v>
      </c>
      <c r="D6007" s="1">
        <v>0</v>
      </c>
      <c r="E6007" s="1">
        <v>0</v>
      </c>
      <c r="F6007" s="1">
        <f t="shared" si="188"/>
        <v>171.34895</v>
      </c>
      <c r="G6007" s="34"/>
      <c r="H6007" s="1">
        <v>74.3</v>
      </c>
      <c r="I6007" s="1">
        <f>IF(Tabel1[[#This Row],[Netto afname 2024 (LDN)]]-Tabel1[[#This Row],[Wind profiel]]&lt;0,0,Tabel1[[#This Row],[Netto afname 2024 (LDN)]]-Tabel1[[#This Row],[Wind profiel]])</f>
        <v>97.048950000000005</v>
      </c>
      <c r="J6007" s="1">
        <f>Tabel1[[#This Row],[Wind profiel]]-Tabel1[[#This Row],[Netto afname 2024 (LDN)]]</f>
        <v>-97.048950000000005</v>
      </c>
    </row>
    <row r="6008" spans="1:10" x14ac:dyDescent="0.2">
      <c r="A6008">
        <f t="shared" si="187"/>
        <v>9</v>
      </c>
      <c r="B6008" t="s">
        <v>6006</v>
      </c>
      <c r="C6008" s="1">
        <v>160.50985</v>
      </c>
      <c r="D6008" s="1">
        <v>0</v>
      </c>
      <c r="E6008" s="1">
        <v>0</v>
      </c>
      <c r="F6008" s="1">
        <f t="shared" si="188"/>
        <v>160.50985</v>
      </c>
      <c r="G6008" s="34"/>
      <c r="H6008" s="1">
        <v>388.7</v>
      </c>
      <c r="I6008" s="1">
        <f>IF(Tabel1[[#This Row],[Netto afname 2024 (LDN)]]-Tabel1[[#This Row],[Wind profiel]]&lt;0,0,Tabel1[[#This Row],[Netto afname 2024 (LDN)]]-Tabel1[[#This Row],[Wind profiel]])</f>
        <v>0</v>
      </c>
      <c r="J6008" s="1">
        <f>Tabel1[[#This Row],[Wind profiel]]-Tabel1[[#This Row],[Netto afname 2024 (LDN)]]</f>
        <v>228.19014999999999</v>
      </c>
    </row>
    <row r="6009" spans="1:10" x14ac:dyDescent="0.2">
      <c r="A6009">
        <f t="shared" si="187"/>
        <v>9</v>
      </c>
      <c r="B6009" t="s">
        <v>6007</v>
      </c>
      <c r="C6009" s="1">
        <v>145.0616</v>
      </c>
      <c r="D6009" s="1">
        <v>0</v>
      </c>
      <c r="E6009" s="1">
        <v>14.4</v>
      </c>
      <c r="F6009" s="1">
        <f t="shared" si="188"/>
        <v>159.4616</v>
      </c>
      <c r="G6009" s="34"/>
      <c r="H6009" s="1">
        <v>320</v>
      </c>
      <c r="I6009" s="1">
        <f>IF(Tabel1[[#This Row],[Netto afname 2024 (LDN)]]-Tabel1[[#This Row],[Wind profiel]]&lt;0,0,Tabel1[[#This Row],[Netto afname 2024 (LDN)]]-Tabel1[[#This Row],[Wind profiel]])</f>
        <v>0</v>
      </c>
      <c r="J6009" s="1">
        <f>Tabel1[[#This Row],[Wind profiel]]-Tabel1[[#This Row],[Netto afname 2024 (LDN)]]</f>
        <v>174.9384</v>
      </c>
    </row>
    <row r="6010" spans="1:10" x14ac:dyDescent="0.2">
      <c r="A6010">
        <f t="shared" si="187"/>
        <v>9</v>
      </c>
      <c r="B6010" t="s">
        <v>6008</v>
      </c>
      <c r="C6010" s="1">
        <v>87.117999999999995</v>
      </c>
      <c r="D6010" s="1">
        <v>0</v>
      </c>
      <c r="E6010" s="1">
        <v>77.28</v>
      </c>
      <c r="F6010" s="1">
        <f t="shared" si="188"/>
        <v>164.398</v>
      </c>
      <c r="G6010" s="34"/>
      <c r="H6010" s="1">
        <v>141.1</v>
      </c>
      <c r="I6010" s="1">
        <f>IF(Tabel1[[#This Row],[Netto afname 2024 (LDN)]]-Tabel1[[#This Row],[Wind profiel]]&lt;0,0,Tabel1[[#This Row],[Netto afname 2024 (LDN)]]-Tabel1[[#This Row],[Wind profiel]])</f>
        <v>0</v>
      </c>
      <c r="J6010" s="1">
        <f>Tabel1[[#This Row],[Wind profiel]]-Tabel1[[#This Row],[Netto afname 2024 (LDN)]]</f>
        <v>53.981999999999999</v>
      </c>
    </row>
    <row r="6011" spans="1:10" x14ac:dyDescent="0.2">
      <c r="A6011">
        <f t="shared" si="187"/>
        <v>9</v>
      </c>
      <c r="B6011" t="s">
        <v>6009</v>
      </c>
      <c r="C6011" s="1">
        <v>67.212549999999993</v>
      </c>
      <c r="D6011" s="1">
        <v>0</v>
      </c>
      <c r="E6011" s="1">
        <v>105.52</v>
      </c>
      <c r="F6011" s="1">
        <f t="shared" si="188"/>
        <v>172.73255</v>
      </c>
      <c r="G6011" s="34"/>
      <c r="H6011" s="1">
        <v>60.1</v>
      </c>
      <c r="I6011" s="1">
        <f>IF(Tabel1[[#This Row],[Netto afname 2024 (LDN)]]-Tabel1[[#This Row],[Wind profiel]]&lt;0,0,Tabel1[[#This Row],[Netto afname 2024 (LDN)]]-Tabel1[[#This Row],[Wind profiel]])</f>
        <v>7.1125499999999917</v>
      </c>
      <c r="J6011" s="1">
        <f>Tabel1[[#This Row],[Wind profiel]]-Tabel1[[#This Row],[Netto afname 2024 (LDN)]]</f>
        <v>-7.1125499999999917</v>
      </c>
    </row>
    <row r="6012" spans="1:10" x14ac:dyDescent="0.2">
      <c r="A6012">
        <f t="shared" si="187"/>
        <v>9</v>
      </c>
      <c r="B6012" t="s">
        <v>6010</v>
      </c>
      <c r="C6012" s="1">
        <v>46.547350000000002</v>
      </c>
      <c r="D6012" s="1">
        <v>0</v>
      </c>
      <c r="E6012" s="1">
        <v>137.68</v>
      </c>
      <c r="F6012" s="1">
        <f t="shared" si="188"/>
        <v>184.22735</v>
      </c>
      <c r="G6012" s="34"/>
      <c r="H6012" s="1">
        <v>8.4</v>
      </c>
      <c r="I6012" s="1">
        <f>IF(Tabel1[[#This Row],[Netto afname 2024 (LDN)]]-Tabel1[[#This Row],[Wind profiel]]&lt;0,0,Tabel1[[#This Row],[Netto afname 2024 (LDN)]]-Tabel1[[#This Row],[Wind profiel]])</f>
        <v>38.147350000000003</v>
      </c>
      <c r="J6012" s="1">
        <f>Tabel1[[#This Row],[Wind profiel]]-Tabel1[[#This Row],[Netto afname 2024 (LDN)]]</f>
        <v>-38.147350000000003</v>
      </c>
    </row>
    <row r="6013" spans="1:10" x14ac:dyDescent="0.2">
      <c r="A6013">
        <f t="shared" si="187"/>
        <v>9</v>
      </c>
      <c r="B6013" t="s">
        <v>6011</v>
      </c>
      <c r="C6013" s="1">
        <v>4.1532999999999998</v>
      </c>
      <c r="D6013" s="1">
        <v>49.802566633761103</v>
      </c>
      <c r="E6013" s="1">
        <v>235.28</v>
      </c>
      <c r="F6013" s="1">
        <f t="shared" si="188"/>
        <v>189.6307333662389</v>
      </c>
      <c r="G6013" s="34"/>
      <c r="H6013" s="1">
        <v>15.9</v>
      </c>
      <c r="I6013" s="1">
        <f>IF(Tabel1[[#This Row],[Netto afname 2024 (LDN)]]-Tabel1[[#This Row],[Wind profiel]]&lt;0,0,Tabel1[[#This Row],[Netto afname 2024 (LDN)]]-Tabel1[[#This Row],[Wind profiel]])</f>
        <v>0</v>
      </c>
      <c r="J6013" s="1">
        <f>Tabel1[[#This Row],[Wind profiel]]-Tabel1[[#This Row],[Netto afname 2024 (LDN)]]</f>
        <v>11.746700000000001</v>
      </c>
    </row>
    <row r="6014" spans="1:10" x14ac:dyDescent="0.2">
      <c r="A6014">
        <f t="shared" si="187"/>
        <v>9</v>
      </c>
      <c r="B6014" t="s">
        <v>6012</v>
      </c>
      <c r="C6014" s="1">
        <v>0.25324999999999998</v>
      </c>
      <c r="D6014" s="1">
        <v>160.36525172754196</v>
      </c>
      <c r="E6014" s="1">
        <v>356.24</v>
      </c>
      <c r="F6014" s="1">
        <f t="shared" si="188"/>
        <v>196.12799827245803</v>
      </c>
      <c r="G6014" s="34"/>
      <c r="H6014" s="1">
        <v>6.6</v>
      </c>
      <c r="I6014" s="1">
        <f>IF(Tabel1[[#This Row],[Netto afname 2024 (LDN)]]-Tabel1[[#This Row],[Wind profiel]]&lt;0,0,Tabel1[[#This Row],[Netto afname 2024 (LDN)]]-Tabel1[[#This Row],[Wind profiel]])</f>
        <v>0</v>
      </c>
      <c r="J6014" s="1">
        <f>Tabel1[[#This Row],[Wind profiel]]-Tabel1[[#This Row],[Netto afname 2024 (LDN)]]</f>
        <v>6.3467500000000001</v>
      </c>
    </row>
    <row r="6015" spans="1:10" x14ac:dyDescent="0.2">
      <c r="A6015">
        <f t="shared" si="187"/>
        <v>9</v>
      </c>
      <c r="B6015" t="s">
        <v>6013</v>
      </c>
      <c r="C6015" s="1">
        <v>0.15195</v>
      </c>
      <c r="D6015" s="1">
        <v>222.26061204343534</v>
      </c>
      <c r="E6015" s="1">
        <v>422.32</v>
      </c>
      <c r="F6015" s="1">
        <f t="shared" si="188"/>
        <v>200.21133795656465</v>
      </c>
      <c r="G6015" s="34"/>
      <c r="H6015" s="1">
        <v>49.2</v>
      </c>
      <c r="I6015" s="1">
        <f>IF(Tabel1[[#This Row],[Netto afname 2024 (LDN)]]-Tabel1[[#This Row],[Wind profiel]]&lt;0,0,Tabel1[[#This Row],[Netto afname 2024 (LDN)]]-Tabel1[[#This Row],[Wind profiel]])</f>
        <v>0</v>
      </c>
      <c r="J6015" s="1">
        <f>Tabel1[[#This Row],[Wind profiel]]-Tabel1[[#This Row],[Netto afname 2024 (LDN)]]</f>
        <v>49.048050000000003</v>
      </c>
    </row>
    <row r="6016" spans="1:10" x14ac:dyDescent="0.2">
      <c r="A6016">
        <f t="shared" si="187"/>
        <v>9</v>
      </c>
      <c r="B6016" t="s">
        <v>6014</v>
      </c>
      <c r="C6016" s="1">
        <v>0</v>
      </c>
      <c r="D6016" s="1">
        <v>184.6989141164857</v>
      </c>
      <c r="E6016" s="1">
        <v>380.72</v>
      </c>
      <c r="F6016" s="1">
        <f t="shared" si="188"/>
        <v>196.02108588351433</v>
      </c>
      <c r="G6016" s="34"/>
      <c r="H6016" s="1">
        <v>50.2</v>
      </c>
      <c r="I6016" s="1">
        <f>IF(Tabel1[[#This Row],[Netto afname 2024 (LDN)]]-Tabel1[[#This Row],[Wind profiel]]&lt;0,0,Tabel1[[#This Row],[Netto afname 2024 (LDN)]]-Tabel1[[#This Row],[Wind profiel]])</f>
        <v>0</v>
      </c>
      <c r="J6016" s="1">
        <f>Tabel1[[#This Row],[Wind profiel]]-Tabel1[[#This Row],[Netto afname 2024 (LDN)]]</f>
        <v>50.2</v>
      </c>
    </row>
    <row r="6017" spans="1:10" x14ac:dyDescent="0.2">
      <c r="A6017">
        <f t="shared" si="187"/>
        <v>9</v>
      </c>
      <c r="B6017" t="s">
        <v>6015</v>
      </c>
      <c r="C6017" s="1">
        <v>0</v>
      </c>
      <c r="D6017" s="1">
        <v>144.32379072063179</v>
      </c>
      <c r="E6017" s="1">
        <v>334.24</v>
      </c>
      <c r="F6017" s="1">
        <f t="shared" si="188"/>
        <v>189.91620927936822</v>
      </c>
      <c r="G6017" s="34"/>
      <c r="H6017" s="1">
        <v>67.5</v>
      </c>
      <c r="I6017" s="1">
        <f>IF(Tabel1[[#This Row],[Netto afname 2024 (LDN)]]-Tabel1[[#This Row],[Wind profiel]]&lt;0,0,Tabel1[[#This Row],[Netto afname 2024 (LDN)]]-Tabel1[[#This Row],[Wind profiel]])</f>
        <v>0</v>
      </c>
      <c r="J6017" s="1">
        <f>Tabel1[[#This Row],[Wind profiel]]-Tabel1[[#This Row],[Netto afname 2024 (LDN)]]</f>
        <v>67.5</v>
      </c>
    </row>
    <row r="6018" spans="1:10" x14ac:dyDescent="0.2">
      <c r="A6018">
        <f t="shared" si="187"/>
        <v>9</v>
      </c>
      <c r="B6018" t="s">
        <v>6016</v>
      </c>
      <c r="C6018" s="1">
        <v>0.1013</v>
      </c>
      <c r="D6018" s="1">
        <v>75.765054294175727</v>
      </c>
      <c r="E6018" s="1">
        <v>261.59999999999997</v>
      </c>
      <c r="F6018" s="1">
        <f t="shared" si="188"/>
        <v>185.93624570582421</v>
      </c>
      <c r="G6018" s="34"/>
      <c r="H6018" s="1">
        <v>130.80000000000001</v>
      </c>
      <c r="I6018" s="1">
        <f>IF(Tabel1[[#This Row],[Netto afname 2024 (LDN)]]-Tabel1[[#This Row],[Wind profiel]]&lt;0,0,Tabel1[[#This Row],[Netto afname 2024 (LDN)]]-Tabel1[[#This Row],[Wind profiel]])</f>
        <v>0</v>
      </c>
      <c r="J6018" s="1">
        <f>Tabel1[[#This Row],[Wind profiel]]-Tabel1[[#This Row],[Netto afname 2024 (LDN)]]</f>
        <v>130.6987</v>
      </c>
    </row>
    <row r="6019" spans="1:10" x14ac:dyDescent="0.2">
      <c r="A6019">
        <f t="shared" si="187"/>
        <v>9</v>
      </c>
      <c r="B6019" t="s">
        <v>6017</v>
      </c>
      <c r="C6019" s="1">
        <v>29.326350000000001</v>
      </c>
      <c r="D6019" s="1">
        <v>5.1332675222112538</v>
      </c>
      <c r="E6019" s="1">
        <v>155.28</v>
      </c>
      <c r="F6019" s="1">
        <f t="shared" si="188"/>
        <v>179.47308247778875</v>
      </c>
      <c r="G6019" s="34"/>
      <c r="H6019" s="1">
        <v>180.4</v>
      </c>
      <c r="I6019" s="1">
        <f>IF(Tabel1[[#This Row],[Netto afname 2024 (LDN)]]-Tabel1[[#This Row],[Wind profiel]]&lt;0,0,Tabel1[[#This Row],[Netto afname 2024 (LDN)]]-Tabel1[[#This Row],[Wind profiel]])</f>
        <v>0</v>
      </c>
      <c r="J6019" s="1">
        <f>Tabel1[[#This Row],[Wind profiel]]-Tabel1[[#This Row],[Netto afname 2024 (LDN)]]</f>
        <v>151.07365000000001</v>
      </c>
    </row>
    <row r="6020" spans="1:10" x14ac:dyDescent="0.2">
      <c r="A6020">
        <f t="shared" ref="A6020:A6083" si="189">MONTH(B6020)</f>
        <v>9</v>
      </c>
      <c r="B6020" t="s">
        <v>6018</v>
      </c>
      <c r="C6020" s="1">
        <v>105.70655000000002</v>
      </c>
      <c r="D6020" s="1">
        <v>0</v>
      </c>
      <c r="E6020" s="1">
        <v>77.199999999999989</v>
      </c>
      <c r="F6020" s="1">
        <f t="shared" ref="F6020:F6083" si="190">C6020+E6020-D6020</f>
        <v>182.90655000000001</v>
      </c>
      <c r="G6020" s="34"/>
      <c r="H6020" s="1">
        <v>236.4</v>
      </c>
      <c r="I6020" s="1">
        <f>IF(Tabel1[[#This Row],[Netto afname 2024 (LDN)]]-Tabel1[[#This Row],[Wind profiel]]&lt;0,0,Tabel1[[#This Row],[Netto afname 2024 (LDN)]]-Tabel1[[#This Row],[Wind profiel]])</f>
        <v>0</v>
      </c>
      <c r="J6020" s="1">
        <f>Tabel1[[#This Row],[Wind profiel]]-Tabel1[[#This Row],[Netto afname 2024 (LDN)]]</f>
        <v>130.69344999999998</v>
      </c>
    </row>
    <row r="6021" spans="1:10" x14ac:dyDescent="0.2">
      <c r="A6021">
        <f t="shared" si="189"/>
        <v>9</v>
      </c>
      <c r="B6021" t="s">
        <v>6019</v>
      </c>
      <c r="C6021" s="1">
        <v>160.15530000000001</v>
      </c>
      <c r="D6021" s="1">
        <v>0</v>
      </c>
      <c r="E6021" s="1">
        <v>21.759999999999998</v>
      </c>
      <c r="F6021" s="1">
        <f t="shared" si="190"/>
        <v>181.9153</v>
      </c>
      <c r="G6021" s="34"/>
      <c r="H6021" s="1">
        <v>387.9</v>
      </c>
      <c r="I6021" s="1">
        <f>IF(Tabel1[[#This Row],[Netto afname 2024 (LDN)]]-Tabel1[[#This Row],[Wind profiel]]&lt;0,0,Tabel1[[#This Row],[Netto afname 2024 (LDN)]]-Tabel1[[#This Row],[Wind profiel]])</f>
        <v>0</v>
      </c>
      <c r="J6021" s="1">
        <f>Tabel1[[#This Row],[Wind profiel]]-Tabel1[[#This Row],[Netto afname 2024 (LDN)]]</f>
        <v>227.74469999999997</v>
      </c>
    </row>
    <row r="6022" spans="1:10" x14ac:dyDescent="0.2">
      <c r="A6022">
        <f t="shared" si="189"/>
        <v>9</v>
      </c>
      <c r="B6022" t="s">
        <v>6020</v>
      </c>
      <c r="C6022" s="1">
        <v>187.20239999999998</v>
      </c>
      <c r="D6022" s="1">
        <v>0</v>
      </c>
      <c r="E6022" s="1">
        <v>0.08</v>
      </c>
      <c r="F6022" s="1">
        <f t="shared" si="190"/>
        <v>187.2824</v>
      </c>
      <c r="G6022" s="34"/>
      <c r="H6022" s="1">
        <v>678.4</v>
      </c>
      <c r="I6022" s="1">
        <f>IF(Tabel1[[#This Row],[Netto afname 2024 (LDN)]]-Tabel1[[#This Row],[Wind profiel]]&lt;0,0,Tabel1[[#This Row],[Netto afname 2024 (LDN)]]-Tabel1[[#This Row],[Wind profiel]])</f>
        <v>0</v>
      </c>
      <c r="J6022" s="1">
        <f>Tabel1[[#This Row],[Wind profiel]]-Tabel1[[#This Row],[Netto afname 2024 (LDN)]]</f>
        <v>491.19759999999997</v>
      </c>
    </row>
    <row r="6023" spans="1:10" x14ac:dyDescent="0.2">
      <c r="A6023">
        <f t="shared" si="189"/>
        <v>9</v>
      </c>
      <c r="B6023" t="s">
        <v>6021</v>
      </c>
      <c r="C6023" s="1">
        <v>195.35704999999999</v>
      </c>
      <c r="D6023" s="1">
        <v>0</v>
      </c>
      <c r="E6023" s="1">
        <v>0</v>
      </c>
      <c r="F6023" s="1">
        <f t="shared" si="190"/>
        <v>195.35704999999999</v>
      </c>
      <c r="G6023" s="34"/>
      <c r="H6023" s="1">
        <v>1189.3</v>
      </c>
      <c r="I6023" s="1">
        <f>IF(Tabel1[[#This Row],[Netto afname 2024 (LDN)]]-Tabel1[[#This Row],[Wind profiel]]&lt;0,0,Tabel1[[#This Row],[Netto afname 2024 (LDN)]]-Tabel1[[#This Row],[Wind profiel]])</f>
        <v>0</v>
      </c>
      <c r="J6023" s="1">
        <f>Tabel1[[#This Row],[Wind profiel]]-Tabel1[[#This Row],[Netto afname 2024 (LDN)]]</f>
        <v>993.94295</v>
      </c>
    </row>
    <row r="6024" spans="1:10" x14ac:dyDescent="0.2">
      <c r="A6024">
        <f t="shared" si="189"/>
        <v>9</v>
      </c>
      <c r="B6024" t="s">
        <v>6022</v>
      </c>
      <c r="C6024" s="1">
        <v>198.09215</v>
      </c>
      <c r="D6024" s="1">
        <v>0</v>
      </c>
      <c r="E6024" s="1">
        <v>0</v>
      </c>
      <c r="F6024" s="1">
        <f t="shared" si="190"/>
        <v>198.09215</v>
      </c>
      <c r="G6024" s="34"/>
      <c r="H6024" s="1">
        <v>1539.9</v>
      </c>
      <c r="I6024" s="1">
        <f>IF(Tabel1[[#This Row],[Netto afname 2024 (LDN)]]-Tabel1[[#This Row],[Wind profiel]]&lt;0,0,Tabel1[[#This Row],[Netto afname 2024 (LDN)]]-Tabel1[[#This Row],[Wind profiel]])</f>
        <v>0</v>
      </c>
      <c r="J6024" s="1">
        <f>Tabel1[[#This Row],[Wind profiel]]-Tabel1[[#This Row],[Netto afname 2024 (LDN)]]</f>
        <v>1341.8078500000001</v>
      </c>
    </row>
    <row r="6025" spans="1:10" x14ac:dyDescent="0.2">
      <c r="A6025">
        <f t="shared" si="189"/>
        <v>9</v>
      </c>
      <c r="B6025" t="s">
        <v>6023</v>
      </c>
      <c r="C6025" s="1">
        <v>190.69725</v>
      </c>
      <c r="D6025" s="1">
        <v>0</v>
      </c>
      <c r="E6025" s="1">
        <v>0</v>
      </c>
      <c r="F6025" s="1">
        <f t="shared" si="190"/>
        <v>190.69725</v>
      </c>
      <c r="G6025" s="34"/>
      <c r="H6025" s="1">
        <v>1610.1</v>
      </c>
      <c r="I6025" s="1">
        <f>IF(Tabel1[[#This Row],[Netto afname 2024 (LDN)]]-Tabel1[[#This Row],[Wind profiel]]&lt;0,0,Tabel1[[#This Row],[Netto afname 2024 (LDN)]]-Tabel1[[#This Row],[Wind profiel]])</f>
        <v>0</v>
      </c>
      <c r="J6025" s="1">
        <f>Tabel1[[#This Row],[Wind profiel]]-Tabel1[[#This Row],[Netto afname 2024 (LDN)]]</f>
        <v>1419.40275</v>
      </c>
    </row>
    <row r="6026" spans="1:10" x14ac:dyDescent="0.2">
      <c r="A6026">
        <f t="shared" si="189"/>
        <v>9</v>
      </c>
      <c r="B6026" t="s">
        <v>6024</v>
      </c>
      <c r="C6026" s="1">
        <v>189.9375</v>
      </c>
      <c r="D6026" s="1">
        <v>0</v>
      </c>
      <c r="E6026" s="1">
        <v>0</v>
      </c>
      <c r="F6026" s="1">
        <f t="shared" si="190"/>
        <v>189.9375</v>
      </c>
      <c r="G6026" s="34"/>
      <c r="H6026" s="1">
        <v>1954.1</v>
      </c>
      <c r="I6026" s="1">
        <f>IF(Tabel1[[#This Row],[Netto afname 2024 (LDN)]]-Tabel1[[#This Row],[Wind profiel]]&lt;0,0,Tabel1[[#This Row],[Netto afname 2024 (LDN)]]-Tabel1[[#This Row],[Wind profiel]])</f>
        <v>0</v>
      </c>
      <c r="J6026" s="1">
        <f>Tabel1[[#This Row],[Wind profiel]]-Tabel1[[#This Row],[Netto afname 2024 (LDN)]]</f>
        <v>1764.1624999999999</v>
      </c>
    </row>
    <row r="6027" spans="1:10" x14ac:dyDescent="0.2">
      <c r="A6027">
        <f t="shared" si="189"/>
        <v>9</v>
      </c>
      <c r="B6027" t="s">
        <v>6025</v>
      </c>
      <c r="C6027" s="1">
        <v>186.13874999999999</v>
      </c>
      <c r="D6027" s="1">
        <v>0</v>
      </c>
      <c r="E6027" s="1">
        <v>0</v>
      </c>
      <c r="F6027" s="1">
        <f t="shared" si="190"/>
        <v>186.13874999999999</v>
      </c>
      <c r="G6027" s="34"/>
      <c r="H6027" s="1">
        <v>1592.9</v>
      </c>
      <c r="I6027" s="1">
        <f>IF(Tabel1[[#This Row],[Netto afname 2024 (LDN)]]-Tabel1[[#This Row],[Wind profiel]]&lt;0,0,Tabel1[[#This Row],[Netto afname 2024 (LDN)]]-Tabel1[[#This Row],[Wind profiel]])</f>
        <v>0</v>
      </c>
      <c r="J6027" s="1">
        <f>Tabel1[[#This Row],[Wind profiel]]-Tabel1[[#This Row],[Netto afname 2024 (LDN)]]</f>
        <v>1406.76125</v>
      </c>
    </row>
    <row r="6028" spans="1:10" x14ac:dyDescent="0.2">
      <c r="A6028">
        <f t="shared" si="189"/>
        <v>9</v>
      </c>
      <c r="B6028" t="s">
        <v>6026</v>
      </c>
      <c r="C6028" s="1">
        <v>171.75415000000001</v>
      </c>
      <c r="D6028" s="1">
        <v>0</v>
      </c>
      <c r="E6028" s="1">
        <v>0</v>
      </c>
      <c r="F6028" s="1">
        <f t="shared" si="190"/>
        <v>171.75415000000001</v>
      </c>
      <c r="G6028" s="34"/>
      <c r="H6028" s="1">
        <v>1152.9000000000001</v>
      </c>
      <c r="I6028" s="1">
        <f>IF(Tabel1[[#This Row],[Netto afname 2024 (LDN)]]-Tabel1[[#This Row],[Wind profiel]]&lt;0,0,Tabel1[[#This Row],[Netto afname 2024 (LDN)]]-Tabel1[[#This Row],[Wind profiel]])</f>
        <v>0</v>
      </c>
      <c r="J6028" s="1">
        <f>Tabel1[[#This Row],[Wind profiel]]-Tabel1[[#This Row],[Netto afname 2024 (LDN)]]</f>
        <v>981.14585000000011</v>
      </c>
    </row>
    <row r="6029" spans="1:10" x14ac:dyDescent="0.2">
      <c r="A6029">
        <f t="shared" si="189"/>
        <v>9</v>
      </c>
      <c r="B6029" t="s">
        <v>6027</v>
      </c>
      <c r="C6029" s="1">
        <v>164.30860000000001</v>
      </c>
      <c r="D6029" s="1">
        <v>0</v>
      </c>
      <c r="E6029" s="1">
        <v>0</v>
      </c>
      <c r="F6029" s="1">
        <f t="shared" si="190"/>
        <v>164.30860000000001</v>
      </c>
      <c r="G6029" s="34"/>
      <c r="H6029" s="1">
        <v>1044.5</v>
      </c>
      <c r="I6029" s="1">
        <f>IF(Tabel1[[#This Row],[Netto afname 2024 (LDN)]]-Tabel1[[#This Row],[Wind profiel]]&lt;0,0,Tabel1[[#This Row],[Netto afname 2024 (LDN)]]-Tabel1[[#This Row],[Wind profiel]])</f>
        <v>0</v>
      </c>
      <c r="J6029" s="1">
        <f>Tabel1[[#This Row],[Wind profiel]]-Tabel1[[#This Row],[Netto afname 2024 (LDN)]]</f>
        <v>880.19139999999993</v>
      </c>
    </row>
    <row r="6030" spans="1:10" x14ac:dyDescent="0.2">
      <c r="A6030">
        <f t="shared" si="189"/>
        <v>9</v>
      </c>
      <c r="B6030" t="s">
        <v>6028</v>
      </c>
      <c r="C6030" s="1">
        <v>169.06970000000001</v>
      </c>
      <c r="D6030" s="1">
        <v>0</v>
      </c>
      <c r="E6030" s="1">
        <v>0</v>
      </c>
      <c r="F6030" s="1">
        <f t="shared" si="190"/>
        <v>169.06970000000001</v>
      </c>
      <c r="G6030" s="34"/>
      <c r="H6030" s="1">
        <v>444</v>
      </c>
      <c r="I6030" s="1">
        <f>IF(Tabel1[[#This Row],[Netto afname 2024 (LDN)]]-Tabel1[[#This Row],[Wind profiel]]&lt;0,0,Tabel1[[#This Row],[Netto afname 2024 (LDN)]]-Tabel1[[#This Row],[Wind profiel]])</f>
        <v>0</v>
      </c>
      <c r="J6030" s="1">
        <f>Tabel1[[#This Row],[Wind profiel]]-Tabel1[[#This Row],[Netto afname 2024 (LDN)]]</f>
        <v>274.93029999999999</v>
      </c>
    </row>
    <row r="6031" spans="1:10" x14ac:dyDescent="0.2">
      <c r="A6031">
        <f t="shared" si="189"/>
        <v>9</v>
      </c>
      <c r="B6031" t="s">
        <v>6029</v>
      </c>
      <c r="C6031" s="1">
        <v>160.61115000000001</v>
      </c>
      <c r="D6031" s="1">
        <v>0</v>
      </c>
      <c r="E6031" s="1">
        <v>0</v>
      </c>
      <c r="F6031" s="1">
        <f t="shared" si="190"/>
        <v>160.61115000000001</v>
      </c>
      <c r="G6031" s="34"/>
      <c r="H6031" s="1">
        <v>283.10000000000002</v>
      </c>
      <c r="I6031" s="1">
        <f>IF(Tabel1[[#This Row],[Netto afname 2024 (LDN)]]-Tabel1[[#This Row],[Wind profiel]]&lt;0,0,Tabel1[[#This Row],[Netto afname 2024 (LDN)]]-Tabel1[[#This Row],[Wind profiel]])</f>
        <v>0</v>
      </c>
      <c r="J6031" s="1">
        <f>Tabel1[[#This Row],[Wind profiel]]-Tabel1[[#This Row],[Netto afname 2024 (LDN)]]</f>
        <v>122.48885000000001</v>
      </c>
    </row>
    <row r="6032" spans="1:10" x14ac:dyDescent="0.2">
      <c r="A6032">
        <f t="shared" si="189"/>
        <v>9</v>
      </c>
      <c r="B6032" t="s">
        <v>6030</v>
      </c>
      <c r="C6032" s="1">
        <v>157.62280000000001</v>
      </c>
      <c r="D6032" s="1">
        <v>0</v>
      </c>
      <c r="E6032" s="1">
        <v>0</v>
      </c>
      <c r="F6032" s="1">
        <f t="shared" si="190"/>
        <v>157.62280000000001</v>
      </c>
      <c r="G6032" s="34"/>
      <c r="H6032" s="1">
        <v>59.2</v>
      </c>
      <c r="I6032" s="1">
        <f>IF(Tabel1[[#This Row],[Netto afname 2024 (LDN)]]-Tabel1[[#This Row],[Wind profiel]]&lt;0,0,Tabel1[[#This Row],[Netto afname 2024 (LDN)]]-Tabel1[[#This Row],[Wind profiel]])</f>
        <v>98.422800000000009</v>
      </c>
      <c r="J6032" s="1">
        <f>Tabel1[[#This Row],[Wind profiel]]-Tabel1[[#This Row],[Netto afname 2024 (LDN)]]</f>
        <v>-98.422800000000009</v>
      </c>
    </row>
    <row r="6033" spans="1:10" x14ac:dyDescent="0.2">
      <c r="A6033">
        <f t="shared" si="189"/>
        <v>9</v>
      </c>
      <c r="B6033" t="s">
        <v>6031</v>
      </c>
      <c r="C6033" s="1">
        <v>144.60575</v>
      </c>
      <c r="D6033" s="1">
        <v>0</v>
      </c>
      <c r="E6033" s="1">
        <v>1.52</v>
      </c>
      <c r="F6033" s="1">
        <f t="shared" si="190"/>
        <v>146.12575000000001</v>
      </c>
      <c r="G6033" s="34"/>
      <c r="H6033" s="1">
        <v>521.6</v>
      </c>
      <c r="I6033" s="1">
        <f>IF(Tabel1[[#This Row],[Netto afname 2024 (LDN)]]-Tabel1[[#This Row],[Wind profiel]]&lt;0,0,Tabel1[[#This Row],[Netto afname 2024 (LDN)]]-Tabel1[[#This Row],[Wind profiel]])</f>
        <v>0</v>
      </c>
      <c r="J6033" s="1">
        <f>Tabel1[[#This Row],[Wind profiel]]-Tabel1[[#This Row],[Netto afname 2024 (LDN)]]</f>
        <v>376.99425000000002</v>
      </c>
    </row>
    <row r="6034" spans="1:10" x14ac:dyDescent="0.2">
      <c r="A6034">
        <f t="shared" si="189"/>
        <v>9</v>
      </c>
      <c r="B6034" t="s">
        <v>6032</v>
      </c>
      <c r="C6034" s="1">
        <v>101.5026</v>
      </c>
      <c r="D6034" s="1">
        <v>0</v>
      </c>
      <c r="E6034" s="1">
        <v>49.760000000000005</v>
      </c>
      <c r="F6034" s="1">
        <f t="shared" si="190"/>
        <v>151.26260000000002</v>
      </c>
      <c r="G6034" s="34"/>
      <c r="H6034" s="1">
        <v>1774.6</v>
      </c>
      <c r="I6034" s="1">
        <f>IF(Tabel1[[#This Row],[Netto afname 2024 (LDN)]]-Tabel1[[#This Row],[Wind profiel]]&lt;0,0,Tabel1[[#This Row],[Netto afname 2024 (LDN)]]-Tabel1[[#This Row],[Wind profiel]])</f>
        <v>0</v>
      </c>
      <c r="J6034" s="1">
        <f>Tabel1[[#This Row],[Wind profiel]]-Tabel1[[#This Row],[Netto afname 2024 (LDN)]]</f>
        <v>1673.0973999999999</v>
      </c>
    </row>
    <row r="6035" spans="1:10" x14ac:dyDescent="0.2">
      <c r="A6035">
        <f t="shared" si="189"/>
        <v>9</v>
      </c>
      <c r="B6035" t="s">
        <v>6033</v>
      </c>
      <c r="C6035" s="1">
        <v>109.85985000000001</v>
      </c>
      <c r="D6035" s="1">
        <v>0</v>
      </c>
      <c r="E6035" s="1">
        <v>53.44</v>
      </c>
      <c r="F6035" s="1">
        <f t="shared" si="190"/>
        <v>163.29984999999999</v>
      </c>
      <c r="G6035" s="34"/>
      <c r="H6035" s="1">
        <v>1618.1</v>
      </c>
      <c r="I6035" s="1">
        <f>IF(Tabel1[[#This Row],[Netto afname 2024 (LDN)]]-Tabel1[[#This Row],[Wind profiel]]&lt;0,0,Tabel1[[#This Row],[Netto afname 2024 (LDN)]]-Tabel1[[#This Row],[Wind profiel]])</f>
        <v>0</v>
      </c>
      <c r="J6035" s="1">
        <f>Tabel1[[#This Row],[Wind profiel]]-Tabel1[[#This Row],[Netto afname 2024 (LDN)]]</f>
        <v>1508.2401499999999</v>
      </c>
    </row>
    <row r="6036" spans="1:10" x14ac:dyDescent="0.2">
      <c r="A6036">
        <f t="shared" si="189"/>
        <v>9</v>
      </c>
      <c r="B6036" t="s">
        <v>6034</v>
      </c>
      <c r="C6036" s="1">
        <v>35.5563</v>
      </c>
      <c r="D6036" s="1">
        <v>22.211253701875616</v>
      </c>
      <c r="E6036" s="1">
        <v>161.83999999999997</v>
      </c>
      <c r="F6036" s="1">
        <f t="shared" si="190"/>
        <v>175.18504629812435</v>
      </c>
      <c r="G6036" s="34"/>
      <c r="H6036" s="1">
        <v>907.1</v>
      </c>
      <c r="I6036" s="1">
        <f>IF(Tabel1[[#This Row],[Netto afname 2024 (LDN)]]-Tabel1[[#This Row],[Wind profiel]]&lt;0,0,Tabel1[[#This Row],[Netto afname 2024 (LDN)]]-Tabel1[[#This Row],[Wind profiel]])</f>
        <v>0</v>
      </c>
      <c r="J6036" s="1">
        <f>Tabel1[[#This Row],[Wind profiel]]-Tabel1[[#This Row],[Netto afname 2024 (LDN)]]</f>
        <v>871.54370000000006</v>
      </c>
    </row>
    <row r="6037" spans="1:10" x14ac:dyDescent="0.2">
      <c r="A6037">
        <f t="shared" si="189"/>
        <v>9</v>
      </c>
      <c r="B6037" t="s">
        <v>6035</v>
      </c>
      <c r="C6037" s="1">
        <v>3.7987499999999996</v>
      </c>
      <c r="D6037" s="1">
        <v>99.407699901283308</v>
      </c>
      <c r="E6037" s="1">
        <v>286.56</v>
      </c>
      <c r="F6037" s="1">
        <f t="shared" si="190"/>
        <v>190.95105009871668</v>
      </c>
      <c r="G6037" s="34"/>
      <c r="H6037" s="1">
        <v>887.9</v>
      </c>
      <c r="I6037" s="1">
        <f>IF(Tabel1[[#This Row],[Netto afname 2024 (LDN)]]-Tabel1[[#This Row],[Wind profiel]]&lt;0,0,Tabel1[[#This Row],[Netto afname 2024 (LDN)]]-Tabel1[[#This Row],[Wind profiel]])</f>
        <v>0</v>
      </c>
      <c r="J6037" s="1">
        <f>Tabel1[[#This Row],[Wind profiel]]-Tabel1[[#This Row],[Netto afname 2024 (LDN)]]</f>
        <v>884.10124999999994</v>
      </c>
    </row>
    <row r="6038" spans="1:10" x14ac:dyDescent="0.2">
      <c r="A6038">
        <f t="shared" si="189"/>
        <v>9</v>
      </c>
      <c r="B6038" t="s">
        <v>6036</v>
      </c>
      <c r="C6038" s="1">
        <v>2.5324999999999998</v>
      </c>
      <c r="D6038" s="1">
        <v>192.39881539980257</v>
      </c>
      <c r="E6038" s="1">
        <v>380.88</v>
      </c>
      <c r="F6038" s="1">
        <f t="shared" si="190"/>
        <v>191.01368460019745</v>
      </c>
      <c r="G6038" s="34"/>
      <c r="H6038" s="1">
        <v>419.2</v>
      </c>
      <c r="I6038" s="1">
        <f>IF(Tabel1[[#This Row],[Netto afname 2024 (LDN)]]-Tabel1[[#This Row],[Wind profiel]]&lt;0,0,Tabel1[[#This Row],[Netto afname 2024 (LDN)]]-Tabel1[[#This Row],[Wind profiel]])</f>
        <v>0</v>
      </c>
      <c r="J6038" s="1">
        <f>Tabel1[[#This Row],[Wind profiel]]-Tabel1[[#This Row],[Netto afname 2024 (LDN)]]</f>
        <v>416.66749999999996</v>
      </c>
    </row>
    <row r="6039" spans="1:10" x14ac:dyDescent="0.2">
      <c r="A6039">
        <f t="shared" si="189"/>
        <v>9</v>
      </c>
      <c r="B6039" t="s">
        <v>6037</v>
      </c>
      <c r="C6039" s="1">
        <v>0</v>
      </c>
      <c r="D6039" s="1">
        <v>229.86179664363277</v>
      </c>
      <c r="E6039" s="1">
        <v>414.47999999999996</v>
      </c>
      <c r="F6039" s="1">
        <f t="shared" si="190"/>
        <v>184.61820335636719</v>
      </c>
      <c r="G6039" s="34"/>
      <c r="H6039" s="1">
        <v>371.3</v>
      </c>
      <c r="I6039" s="1">
        <f>IF(Tabel1[[#This Row],[Netto afname 2024 (LDN)]]-Tabel1[[#This Row],[Wind profiel]]&lt;0,0,Tabel1[[#This Row],[Netto afname 2024 (LDN)]]-Tabel1[[#This Row],[Wind profiel]])</f>
        <v>0</v>
      </c>
      <c r="J6039" s="1">
        <f>Tabel1[[#This Row],[Wind profiel]]-Tabel1[[#This Row],[Netto afname 2024 (LDN)]]</f>
        <v>371.3</v>
      </c>
    </row>
    <row r="6040" spans="1:10" x14ac:dyDescent="0.2">
      <c r="A6040">
        <f t="shared" si="189"/>
        <v>9</v>
      </c>
      <c r="B6040" t="s">
        <v>6038</v>
      </c>
      <c r="C6040" s="1">
        <v>0</v>
      </c>
      <c r="D6040" s="1">
        <v>184.40276406712735</v>
      </c>
      <c r="E6040" s="1">
        <v>386.56</v>
      </c>
      <c r="F6040" s="1">
        <f t="shared" si="190"/>
        <v>202.15723593287265</v>
      </c>
      <c r="G6040" s="34"/>
      <c r="H6040" s="1">
        <v>379.5</v>
      </c>
      <c r="I6040" s="1">
        <f>IF(Tabel1[[#This Row],[Netto afname 2024 (LDN)]]-Tabel1[[#This Row],[Wind profiel]]&lt;0,0,Tabel1[[#This Row],[Netto afname 2024 (LDN)]]-Tabel1[[#This Row],[Wind profiel]])</f>
        <v>0</v>
      </c>
      <c r="J6040" s="1">
        <f>Tabel1[[#This Row],[Wind profiel]]-Tabel1[[#This Row],[Netto afname 2024 (LDN)]]</f>
        <v>379.5</v>
      </c>
    </row>
    <row r="6041" spans="1:10" x14ac:dyDescent="0.2">
      <c r="A6041">
        <f t="shared" si="189"/>
        <v>9</v>
      </c>
      <c r="B6041" t="s">
        <v>6039</v>
      </c>
      <c r="C6041" s="1">
        <v>2.4312</v>
      </c>
      <c r="D6041" s="1">
        <v>147.72951628825271</v>
      </c>
      <c r="E6041" s="1">
        <v>348.64</v>
      </c>
      <c r="F6041" s="1">
        <f t="shared" si="190"/>
        <v>203.34168371174727</v>
      </c>
      <c r="G6041" s="34"/>
      <c r="H6041" s="1">
        <v>644.1</v>
      </c>
      <c r="I6041" s="1">
        <f>IF(Tabel1[[#This Row],[Netto afname 2024 (LDN)]]-Tabel1[[#This Row],[Wind profiel]]&lt;0,0,Tabel1[[#This Row],[Netto afname 2024 (LDN)]]-Tabel1[[#This Row],[Wind profiel]])</f>
        <v>0</v>
      </c>
      <c r="J6041" s="1">
        <f>Tabel1[[#This Row],[Wind profiel]]-Tabel1[[#This Row],[Netto afname 2024 (LDN)]]</f>
        <v>641.66880000000003</v>
      </c>
    </row>
    <row r="6042" spans="1:10" x14ac:dyDescent="0.2">
      <c r="A6042">
        <f t="shared" si="189"/>
        <v>9</v>
      </c>
      <c r="B6042" t="s">
        <v>6040</v>
      </c>
      <c r="C6042" s="1">
        <v>36.82255</v>
      </c>
      <c r="D6042" s="1">
        <v>71.668311944718653</v>
      </c>
      <c r="E6042" s="1">
        <v>220.72000000000003</v>
      </c>
      <c r="F6042" s="1">
        <f t="shared" si="190"/>
        <v>185.87423805528135</v>
      </c>
      <c r="G6042" s="34"/>
      <c r="H6042" s="1">
        <v>1022.6</v>
      </c>
      <c r="I6042" s="1">
        <f>IF(Tabel1[[#This Row],[Netto afname 2024 (LDN)]]-Tabel1[[#This Row],[Wind profiel]]&lt;0,0,Tabel1[[#This Row],[Netto afname 2024 (LDN)]]-Tabel1[[#This Row],[Wind profiel]])</f>
        <v>0</v>
      </c>
      <c r="J6042" s="1">
        <f>Tabel1[[#This Row],[Wind profiel]]-Tabel1[[#This Row],[Netto afname 2024 (LDN)]]</f>
        <v>985.77745000000004</v>
      </c>
    </row>
    <row r="6043" spans="1:10" x14ac:dyDescent="0.2">
      <c r="A6043">
        <f t="shared" si="189"/>
        <v>9</v>
      </c>
      <c r="B6043" t="s">
        <v>6041</v>
      </c>
      <c r="C6043" s="1">
        <v>55.259149999999998</v>
      </c>
      <c r="D6043" s="1">
        <v>11.648568608094768</v>
      </c>
      <c r="E6043" s="1">
        <v>132.88</v>
      </c>
      <c r="F6043" s="1">
        <f t="shared" si="190"/>
        <v>176.49058139190524</v>
      </c>
      <c r="G6043" s="34"/>
      <c r="H6043" s="1">
        <v>883.3</v>
      </c>
      <c r="I6043" s="1">
        <f>IF(Tabel1[[#This Row],[Netto afname 2024 (LDN)]]-Tabel1[[#This Row],[Wind profiel]]&lt;0,0,Tabel1[[#This Row],[Netto afname 2024 (LDN)]]-Tabel1[[#This Row],[Wind profiel]])</f>
        <v>0</v>
      </c>
      <c r="J6043" s="1">
        <f>Tabel1[[#This Row],[Wind profiel]]-Tabel1[[#This Row],[Netto afname 2024 (LDN)]]</f>
        <v>828.04084999999998</v>
      </c>
    </row>
    <row r="6044" spans="1:10" x14ac:dyDescent="0.2">
      <c r="A6044">
        <f t="shared" si="189"/>
        <v>9</v>
      </c>
      <c r="B6044" t="s">
        <v>6042</v>
      </c>
      <c r="C6044" s="1">
        <v>149.16425000000001</v>
      </c>
      <c r="D6044" s="1">
        <v>0</v>
      </c>
      <c r="E6044" s="1">
        <v>43.28</v>
      </c>
      <c r="F6044" s="1">
        <f t="shared" si="190"/>
        <v>192.44425000000001</v>
      </c>
      <c r="G6044" s="34"/>
      <c r="H6044" s="1">
        <v>644.29999999999995</v>
      </c>
      <c r="I6044" s="1">
        <f>IF(Tabel1[[#This Row],[Netto afname 2024 (LDN)]]-Tabel1[[#This Row],[Wind profiel]]&lt;0,0,Tabel1[[#This Row],[Netto afname 2024 (LDN)]]-Tabel1[[#This Row],[Wind profiel]])</f>
        <v>0</v>
      </c>
      <c r="J6044" s="1">
        <f>Tabel1[[#This Row],[Wind profiel]]-Tabel1[[#This Row],[Netto afname 2024 (LDN)]]</f>
        <v>495.13574999999992</v>
      </c>
    </row>
    <row r="6045" spans="1:10" x14ac:dyDescent="0.2">
      <c r="A6045">
        <f t="shared" si="189"/>
        <v>9</v>
      </c>
      <c r="B6045" t="s">
        <v>6043</v>
      </c>
      <c r="C6045" s="1">
        <v>184.5686</v>
      </c>
      <c r="D6045" s="1">
        <v>0</v>
      </c>
      <c r="E6045" s="1">
        <v>8.48</v>
      </c>
      <c r="F6045" s="1">
        <f t="shared" si="190"/>
        <v>193.04859999999999</v>
      </c>
      <c r="G6045" s="34"/>
      <c r="H6045" s="1">
        <v>515.20000000000005</v>
      </c>
      <c r="I6045" s="1">
        <f>IF(Tabel1[[#This Row],[Netto afname 2024 (LDN)]]-Tabel1[[#This Row],[Wind profiel]]&lt;0,0,Tabel1[[#This Row],[Netto afname 2024 (LDN)]]-Tabel1[[#This Row],[Wind profiel]])</f>
        <v>0</v>
      </c>
      <c r="J6045" s="1">
        <f>Tabel1[[#This Row],[Wind profiel]]-Tabel1[[#This Row],[Netto afname 2024 (LDN)]]</f>
        <v>330.63140000000004</v>
      </c>
    </row>
    <row r="6046" spans="1:10" x14ac:dyDescent="0.2">
      <c r="A6046">
        <f t="shared" si="189"/>
        <v>9</v>
      </c>
      <c r="B6046" t="s">
        <v>6044</v>
      </c>
      <c r="C6046" s="1">
        <v>191.00115</v>
      </c>
      <c r="D6046" s="1">
        <v>0</v>
      </c>
      <c r="E6046" s="1">
        <v>0</v>
      </c>
      <c r="F6046" s="1">
        <f t="shared" si="190"/>
        <v>191.00115</v>
      </c>
      <c r="G6046" s="34"/>
      <c r="H6046" s="1">
        <v>332</v>
      </c>
      <c r="I6046" s="1">
        <f>IF(Tabel1[[#This Row],[Netto afname 2024 (LDN)]]-Tabel1[[#This Row],[Wind profiel]]&lt;0,0,Tabel1[[#This Row],[Netto afname 2024 (LDN)]]-Tabel1[[#This Row],[Wind profiel]])</f>
        <v>0</v>
      </c>
      <c r="J6046" s="1">
        <f>Tabel1[[#This Row],[Wind profiel]]-Tabel1[[#This Row],[Netto afname 2024 (LDN)]]</f>
        <v>140.99885</v>
      </c>
    </row>
    <row r="6047" spans="1:10" x14ac:dyDescent="0.2">
      <c r="A6047">
        <f t="shared" si="189"/>
        <v>9</v>
      </c>
      <c r="B6047" t="s">
        <v>6045</v>
      </c>
      <c r="C6047" s="1">
        <v>191.30504999999999</v>
      </c>
      <c r="D6047" s="1">
        <v>0</v>
      </c>
      <c r="E6047" s="1">
        <v>0</v>
      </c>
      <c r="F6047" s="1">
        <f t="shared" si="190"/>
        <v>191.30504999999999</v>
      </c>
      <c r="G6047" s="34"/>
      <c r="H6047" s="1">
        <v>124.3</v>
      </c>
      <c r="I6047" s="1">
        <f>IF(Tabel1[[#This Row],[Netto afname 2024 (LDN)]]-Tabel1[[#This Row],[Wind profiel]]&lt;0,0,Tabel1[[#This Row],[Netto afname 2024 (LDN)]]-Tabel1[[#This Row],[Wind profiel]])</f>
        <v>67.005049999999997</v>
      </c>
      <c r="J6047" s="1">
        <f>Tabel1[[#This Row],[Wind profiel]]-Tabel1[[#This Row],[Netto afname 2024 (LDN)]]</f>
        <v>-67.005049999999997</v>
      </c>
    </row>
    <row r="6048" spans="1:10" x14ac:dyDescent="0.2">
      <c r="A6048">
        <f t="shared" si="189"/>
        <v>9</v>
      </c>
      <c r="B6048" t="s">
        <v>6046</v>
      </c>
      <c r="C6048" s="1">
        <v>190.2414</v>
      </c>
      <c r="D6048" s="1">
        <v>0</v>
      </c>
      <c r="E6048" s="1">
        <v>0</v>
      </c>
      <c r="F6048" s="1">
        <f t="shared" si="190"/>
        <v>190.2414</v>
      </c>
      <c r="G6048" s="34"/>
      <c r="H6048" s="1">
        <v>71.3</v>
      </c>
      <c r="I6048" s="1">
        <f>IF(Tabel1[[#This Row],[Netto afname 2024 (LDN)]]-Tabel1[[#This Row],[Wind profiel]]&lt;0,0,Tabel1[[#This Row],[Netto afname 2024 (LDN)]]-Tabel1[[#This Row],[Wind profiel]])</f>
        <v>118.9414</v>
      </c>
      <c r="J6048" s="1">
        <f>Tabel1[[#This Row],[Wind profiel]]-Tabel1[[#This Row],[Netto afname 2024 (LDN)]]</f>
        <v>-118.9414</v>
      </c>
    </row>
    <row r="6049" spans="1:10" x14ac:dyDescent="0.2">
      <c r="A6049">
        <f t="shared" si="189"/>
        <v>9</v>
      </c>
      <c r="B6049" t="s">
        <v>6047</v>
      </c>
      <c r="C6049" s="1">
        <v>190.74789999999999</v>
      </c>
      <c r="D6049" s="1">
        <v>0</v>
      </c>
      <c r="E6049" s="1">
        <v>0</v>
      </c>
      <c r="F6049" s="1">
        <f t="shared" si="190"/>
        <v>190.74789999999999</v>
      </c>
      <c r="G6049" s="34"/>
      <c r="H6049" s="1">
        <v>81.400000000000006</v>
      </c>
      <c r="I6049" s="1">
        <f>IF(Tabel1[[#This Row],[Netto afname 2024 (LDN)]]-Tabel1[[#This Row],[Wind profiel]]&lt;0,0,Tabel1[[#This Row],[Netto afname 2024 (LDN)]]-Tabel1[[#This Row],[Wind profiel]])</f>
        <v>109.34789999999998</v>
      </c>
      <c r="J6049" s="1">
        <f>Tabel1[[#This Row],[Wind profiel]]-Tabel1[[#This Row],[Netto afname 2024 (LDN)]]</f>
        <v>-109.34789999999998</v>
      </c>
    </row>
    <row r="6050" spans="1:10" x14ac:dyDescent="0.2">
      <c r="A6050">
        <f t="shared" si="189"/>
        <v>9</v>
      </c>
      <c r="B6050" t="s">
        <v>6048</v>
      </c>
      <c r="C6050" s="1">
        <v>183.45429999999999</v>
      </c>
      <c r="D6050" s="1">
        <v>0</v>
      </c>
      <c r="E6050" s="1">
        <v>0</v>
      </c>
      <c r="F6050" s="1">
        <f t="shared" si="190"/>
        <v>183.45429999999999</v>
      </c>
      <c r="G6050" s="34"/>
      <c r="H6050" s="1">
        <v>263</v>
      </c>
      <c r="I6050" s="1">
        <f>IF(Tabel1[[#This Row],[Netto afname 2024 (LDN)]]-Tabel1[[#This Row],[Wind profiel]]&lt;0,0,Tabel1[[#This Row],[Netto afname 2024 (LDN)]]-Tabel1[[#This Row],[Wind profiel]])</f>
        <v>0</v>
      </c>
      <c r="J6050" s="1">
        <f>Tabel1[[#This Row],[Wind profiel]]-Tabel1[[#This Row],[Netto afname 2024 (LDN)]]</f>
        <v>79.545700000000011</v>
      </c>
    </row>
    <row r="6051" spans="1:10" x14ac:dyDescent="0.2">
      <c r="A6051">
        <f t="shared" si="189"/>
        <v>9</v>
      </c>
      <c r="B6051" t="s">
        <v>6049</v>
      </c>
      <c r="C6051" s="1">
        <v>167.24630000000002</v>
      </c>
      <c r="D6051" s="1">
        <v>0</v>
      </c>
      <c r="E6051" s="1">
        <v>0</v>
      </c>
      <c r="F6051" s="1">
        <f t="shared" si="190"/>
        <v>167.24630000000002</v>
      </c>
      <c r="G6051" s="34"/>
      <c r="H6051" s="1">
        <v>304.39999999999998</v>
      </c>
      <c r="I6051" s="1">
        <f>IF(Tabel1[[#This Row],[Netto afname 2024 (LDN)]]-Tabel1[[#This Row],[Wind profiel]]&lt;0,0,Tabel1[[#This Row],[Netto afname 2024 (LDN)]]-Tabel1[[#This Row],[Wind profiel]])</f>
        <v>0</v>
      </c>
      <c r="J6051" s="1">
        <f>Tabel1[[#This Row],[Wind profiel]]-Tabel1[[#This Row],[Netto afname 2024 (LDN)]]</f>
        <v>137.15369999999996</v>
      </c>
    </row>
    <row r="6052" spans="1:10" x14ac:dyDescent="0.2">
      <c r="A6052">
        <f t="shared" si="189"/>
        <v>9</v>
      </c>
      <c r="B6052" t="s">
        <v>6050</v>
      </c>
      <c r="C6052" s="1">
        <v>160.91504999999998</v>
      </c>
      <c r="D6052" s="1">
        <v>0</v>
      </c>
      <c r="E6052" s="1">
        <v>0</v>
      </c>
      <c r="F6052" s="1">
        <f t="shared" si="190"/>
        <v>160.91504999999998</v>
      </c>
      <c r="G6052" s="34"/>
      <c r="H6052" s="1">
        <v>356.2</v>
      </c>
      <c r="I6052" s="1">
        <f>IF(Tabel1[[#This Row],[Netto afname 2024 (LDN)]]-Tabel1[[#This Row],[Wind profiel]]&lt;0,0,Tabel1[[#This Row],[Netto afname 2024 (LDN)]]-Tabel1[[#This Row],[Wind profiel]])</f>
        <v>0</v>
      </c>
      <c r="J6052" s="1">
        <f>Tabel1[[#This Row],[Wind profiel]]-Tabel1[[#This Row],[Netto afname 2024 (LDN)]]</f>
        <v>195.28495000000001</v>
      </c>
    </row>
    <row r="6053" spans="1:10" x14ac:dyDescent="0.2">
      <c r="A6053">
        <f t="shared" si="189"/>
        <v>9</v>
      </c>
      <c r="B6053" t="s">
        <v>6051</v>
      </c>
      <c r="C6053" s="1">
        <v>145.82135</v>
      </c>
      <c r="D6053" s="1">
        <v>0</v>
      </c>
      <c r="E6053" s="1">
        <v>0</v>
      </c>
      <c r="F6053" s="1">
        <f t="shared" si="190"/>
        <v>145.82135</v>
      </c>
      <c r="G6053" s="34"/>
      <c r="H6053" s="1">
        <v>495.2</v>
      </c>
      <c r="I6053" s="1">
        <f>IF(Tabel1[[#This Row],[Netto afname 2024 (LDN)]]-Tabel1[[#This Row],[Wind profiel]]&lt;0,0,Tabel1[[#This Row],[Netto afname 2024 (LDN)]]-Tabel1[[#This Row],[Wind profiel]])</f>
        <v>0</v>
      </c>
      <c r="J6053" s="1">
        <f>Tabel1[[#This Row],[Wind profiel]]-Tabel1[[#This Row],[Netto afname 2024 (LDN)]]</f>
        <v>349.37864999999999</v>
      </c>
    </row>
    <row r="6054" spans="1:10" x14ac:dyDescent="0.2">
      <c r="A6054">
        <f t="shared" si="189"/>
        <v>9</v>
      </c>
      <c r="B6054" t="s">
        <v>6052</v>
      </c>
      <c r="C6054" s="1">
        <v>151.34219999999999</v>
      </c>
      <c r="D6054" s="1">
        <v>0</v>
      </c>
      <c r="E6054" s="1">
        <v>0</v>
      </c>
      <c r="F6054" s="1">
        <f t="shared" si="190"/>
        <v>151.34219999999999</v>
      </c>
      <c r="G6054" s="34"/>
      <c r="H6054" s="1">
        <v>192.1</v>
      </c>
      <c r="I6054" s="1">
        <f>IF(Tabel1[[#This Row],[Netto afname 2024 (LDN)]]-Tabel1[[#This Row],[Wind profiel]]&lt;0,0,Tabel1[[#This Row],[Netto afname 2024 (LDN)]]-Tabel1[[#This Row],[Wind profiel]])</f>
        <v>0</v>
      </c>
      <c r="J6054" s="1">
        <f>Tabel1[[#This Row],[Wind profiel]]-Tabel1[[#This Row],[Netto afname 2024 (LDN)]]</f>
        <v>40.757800000000003</v>
      </c>
    </row>
    <row r="6055" spans="1:10" x14ac:dyDescent="0.2">
      <c r="A6055">
        <f t="shared" si="189"/>
        <v>9</v>
      </c>
      <c r="B6055" t="s">
        <v>6053</v>
      </c>
      <c r="C6055" s="1">
        <v>162.38389999999998</v>
      </c>
      <c r="D6055" s="1">
        <v>0</v>
      </c>
      <c r="E6055" s="1">
        <v>0</v>
      </c>
      <c r="F6055" s="1">
        <f t="shared" si="190"/>
        <v>162.38389999999998</v>
      </c>
      <c r="G6055" s="34"/>
      <c r="H6055" s="1">
        <v>26.6</v>
      </c>
      <c r="I6055" s="1">
        <f>IF(Tabel1[[#This Row],[Netto afname 2024 (LDN)]]-Tabel1[[#This Row],[Wind profiel]]&lt;0,0,Tabel1[[#This Row],[Netto afname 2024 (LDN)]]-Tabel1[[#This Row],[Wind profiel]])</f>
        <v>135.78389999999999</v>
      </c>
      <c r="J6055" s="1">
        <f>Tabel1[[#This Row],[Wind profiel]]-Tabel1[[#This Row],[Netto afname 2024 (LDN)]]</f>
        <v>-135.78389999999999</v>
      </c>
    </row>
    <row r="6056" spans="1:10" x14ac:dyDescent="0.2">
      <c r="A6056">
        <f t="shared" si="189"/>
        <v>9</v>
      </c>
      <c r="B6056" t="s">
        <v>6054</v>
      </c>
      <c r="C6056" s="1">
        <v>159.39555000000001</v>
      </c>
      <c r="D6056" s="1">
        <v>0</v>
      </c>
      <c r="E6056" s="1">
        <v>0</v>
      </c>
      <c r="F6056" s="1">
        <f t="shared" si="190"/>
        <v>159.39555000000001</v>
      </c>
      <c r="G6056" s="34"/>
      <c r="H6056" s="1">
        <v>56.7</v>
      </c>
      <c r="I6056" s="1">
        <f>IF(Tabel1[[#This Row],[Netto afname 2024 (LDN)]]-Tabel1[[#This Row],[Wind profiel]]&lt;0,0,Tabel1[[#This Row],[Netto afname 2024 (LDN)]]-Tabel1[[#This Row],[Wind profiel]])</f>
        <v>102.69555000000001</v>
      </c>
      <c r="J6056" s="1">
        <f>Tabel1[[#This Row],[Wind profiel]]-Tabel1[[#This Row],[Netto afname 2024 (LDN)]]</f>
        <v>-102.69555000000001</v>
      </c>
    </row>
    <row r="6057" spans="1:10" x14ac:dyDescent="0.2">
      <c r="A6057">
        <f t="shared" si="189"/>
        <v>9</v>
      </c>
      <c r="B6057" t="s">
        <v>6055</v>
      </c>
      <c r="C6057" s="1">
        <v>152.40585000000002</v>
      </c>
      <c r="D6057" s="1">
        <v>0</v>
      </c>
      <c r="E6057" s="1">
        <v>4.24</v>
      </c>
      <c r="F6057" s="1">
        <f t="shared" si="190"/>
        <v>156.64585000000002</v>
      </c>
      <c r="G6057" s="34"/>
      <c r="H6057" s="1">
        <v>82</v>
      </c>
      <c r="I6057" s="1">
        <f>IF(Tabel1[[#This Row],[Netto afname 2024 (LDN)]]-Tabel1[[#This Row],[Wind profiel]]&lt;0,0,Tabel1[[#This Row],[Netto afname 2024 (LDN)]]-Tabel1[[#This Row],[Wind profiel]])</f>
        <v>70.405850000000015</v>
      </c>
      <c r="J6057" s="1">
        <f>Tabel1[[#This Row],[Wind profiel]]-Tabel1[[#This Row],[Netto afname 2024 (LDN)]]</f>
        <v>-70.405850000000015</v>
      </c>
    </row>
    <row r="6058" spans="1:10" x14ac:dyDescent="0.2">
      <c r="A6058">
        <f t="shared" si="189"/>
        <v>9</v>
      </c>
      <c r="B6058" t="s">
        <v>6056</v>
      </c>
      <c r="C6058" s="1">
        <v>131.69</v>
      </c>
      <c r="D6058" s="1">
        <v>0</v>
      </c>
      <c r="E6058" s="1">
        <v>38.959999999999994</v>
      </c>
      <c r="F6058" s="1">
        <f t="shared" si="190"/>
        <v>170.64999999999998</v>
      </c>
      <c r="G6058" s="34"/>
      <c r="H6058" s="1">
        <v>127.9</v>
      </c>
      <c r="I6058" s="1">
        <f>IF(Tabel1[[#This Row],[Netto afname 2024 (LDN)]]-Tabel1[[#This Row],[Wind profiel]]&lt;0,0,Tabel1[[#This Row],[Netto afname 2024 (LDN)]]-Tabel1[[#This Row],[Wind profiel]])</f>
        <v>3.789999999999992</v>
      </c>
      <c r="J6058" s="1">
        <f>Tabel1[[#This Row],[Wind profiel]]-Tabel1[[#This Row],[Netto afname 2024 (LDN)]]</f>
        <v>-3.789999999999992</v>
      </c>
    </row>
    <row r="6059" spans="1:10" x14ac:dyDescent="0.2">
      <c r="A6059">
        <f t="shared" si="189"/>
        <v>9</v>
      </c>
      <c r="B6059" t="s">
        <v>6057</v>
      </c>
      <c r="C6059" s="1">
        <v>82.559499999999986</v>
      </c>
      <c r="D6059" s="1">
        <v>0</v>
      </c>
      <c r="E6059" s="1">
        <v>104.88</v>
      </c>
      <c r="F6059" s="1">
        <f t="shared" si="190"/>
        <v>187.43949999999998</v>
      </c>
      <c r="G6059" s="34"/>
      <c r="H6059" s="1">
        <v>91.2</v>
      </c>
      <c r="I6059" s="1">
        <f>IF(Tabel1[[#This Row],[Netto afname 2024 (LDN)]]-Tabel1[[#This Row],[Wind profiel]]&lt;0,0,Tabel1[[#This Row],[Netto afname 2024 (LDN)]]-Tabel1[[#This Row],[Wind profiel]])</f>
        <v>0</v>
      </c>
      <c r="J6059" s="1">
        <f>Tabel1[[#This Row],[Wind profiel]]-Tabel1[[#This Row],[Netto afname 2024 (LDN)]]</f>
        <v>8.6405000000000172</v>
      </c>
    </row>
    <row r="6060" spans="1:10" x14ac:dyDescent="0.2">
      <c r="A6060">
        <f t="shared" si="189"/>
        <v>9</v>
      </c>
      <c r="B6060" t="s">
        <v>6058</v>
      </c>
      <c r="C6060" s="1">
        <v>33.378349999999998</v>
      </c>
      <c r="D6060" s="1">
        <v>4.9358341559723594E-2</v>
      </c>
      <c r="E6060" s="1">
        <v>157.27999999999997</v>
      </c>
      <c r="F6060" s="1">
        <f t="shared" si="190"/>
        <v>190.60899165844026</v>
      </c>
      <c r="G6060" s="34"/>
      <c r="H6060" s="1">
        <v>80.7</v>
      </c>
      <c r="I6060" s="1">
        <f>IF(Tabel1[[#This Row],[Netto afname 2024 (LDN)]]-Tabel1[[#This Row],[Wind profiel]]&lt;0,0,Tabel1[[#This Row],[Netto afname 2024 (LDN)]]-Tabel1[[#This Row],[Wind profiel]])</f>
        <v>0</v>
      </c>
      <c r="J6060" s="1">
        <f>Tabel1[[#This Row],[Wind profiel]]-Tabel1[[#This Row],[Netto afname 2024 (LDN)]]</f>
        <v>47.321650000000005</v>
      </c>
    </row>
    <row r="6061" spans="1:10" x14ac:dyDescent="0.2">
      <c r="A6061">
        <f t="shared" si="189"/>
        <v>9</v>
      </c>
      <c r="B6061" t="s">
        <v>6059</v>
      </c>
      <c r="C6061" s="1">
        <v>3.9000499999999998</v>
      </c>
      <c r="D6061" s="1">
        <v>108.34155972359329</v>
      </c>
      <c r="E6061" s="1">
        <v>298.24</v>
      </c>
      <c r="F6061" s="1">
        <f t="shared" si="190"/>
        <v>193.79849027640674</v>
      </c>
      <c r="G6061" s="34"/>
      <c r="H6061" s="1">
        <v>19</v>
      </c>
      <c r="I6061" s="1">
        <f>IF(Tabel1[[#This Row],[Netto afname 2024 (LDN)]]-Tabel1[[#This Row],[Wind profiel]]&lt;0,0,Tabel1[[#This Row],[Netto afname 2024 (LDN)]]-Tabel1[[#This Row],[Wind profiel]])</f>
        <v>0</v>
      </c>
      <c r="J6061" s="1">
        <f>Tabel1[[#This Row],[Wind profiel]]-Tabel1[[#This Row],[Netto afname 2024 (LDN)]]</f>
        <v>15.09995</v>
      </c>
    </row>
    <row r="6062" spans="1:10" x14ac:dyDescent="0.2">
      <c r="A6062">
        <f t="shared" si="189"/>
        <v>9</v>
      </c>
      <c r="B6062" t="s">
        <v>6060</v>
      </c>
      <c r="C6062" s="1">
        <v>1.6208</v>
      </c>
      <c r="D6062" s="1">
        <v>124.82724580454098</v>
      </c>
      <c r="E6062" s="1">
        <v>316.32</v>
      </c>
      <c r="F6062" s="1">
        <f t="shared" si="190"/>
        <v>193.11355419545899</v>
      </c>
      <c r="G6062" s="34"/>
      <c r="H6062" s="1">
        <v>9.1</v>
      </c>
      <c r="I6062" s="1">
        <f>IF(Tabel1[[#This Row],[Netto afname 2024 (LDN)]]-Tabel1[[#This Row],[Wind profiel]]&lt;0,0,Tabel1[[#This Row],[Netto afname 2024 (LDN)]]-Tabel1[[#This Row],[Wind profiel]])</f>
        <v>0</v>
      </c>
      <c r="J6062" s="1">
        <f>Tabel1[[#This Row],[Wind profiel]]-Tabel1[[#This Row],[Netto afname 2024 (LDN)]]</f>
        <v>7.4791999999999996</v>
      </c>
    </row>
    <row r="6063" spans="1:10" x14ac:dyDescent="0.2">
      <c r="A6063">
        <f t="shared" si="189"/>
        <v>9</v>
      </c>
      <c r="B6063" t="s">
        <v>6061</v>
      </c>
      <c r="C6063" s="1">
        <v>0</v>
      </c>
      <c r="D6063" s="1">
        <v>240.22704837117473</v>
      </c>
      <c r="E6063" s="1">
        <v>438.08000000000004</v>
      </c>
      <c r="F6063" s="1">
        <f t="shared" si="190"/>
        <v>197.85295162882531</v>
      </c>
      <c r="G6063" s="34"/>
      <c r="H6063" s="1">
        <v>144.69999999999999</v>
      </c>
      <c r="I6063" s="1">
        <f>IF(Tabel1[[#This Row],[Netto afname 2024 (LDN)]]-Tabel1[[#This Row],[Wind profiel]]&lt;0,0,Tabel1[[#This Row],[Netto afname 2024 (LDN)]]-Tabel1[[#This Row],[Wind profiel]])</f>
        <v>0</v>
      </c>
      <c r="J6063" s="1">
        <f>Tabel1[[#This Row],[Wind profiel]]-Tabel1[[#This Row],[Netto afname 2024 (LDN)]]</f>
        <v>144.69999999999999</v>
      </c>
    </row>
    <row r="6064" spans="1:10" x14ac:dyDescent="0.2">
      <c r="A6064">
        <f t="shared" si="189"/>
        <v>9</v>
      </c>
      <c r="B6064" t="s">
        <v>6062</v>
      </c>
      <c r="C6064" s="1">
        <v>0</v>
      </c>
      <c r="D6064" s="1">
        <v>235.14313919052321</v>
      </c>
      <c r="E6064" s="1">
        <v>432.88</v>
      </c>
      <c r="F6064" s="1">
        <f t="shared" si="190"/>
        <v>197.73686080947678</v>
      </c>
      <c r="G6064" s="34"/>
      <c r="H6064" s="1">
        <v>646.6</v>
      </c>
      <c r="I6064" s="1">
        <f>IF(Tabel1[[#This Row],[Netto afname 2024 (LDN)]]-Tabel1[[#This Row],[Wind profiel]]&lt;0,0,Tabel1[[#This Row],[Netto afname 2024 (LDN)]]-Tabel1[[#This Row],[Wind profiel]])</f>
        <v>0</v>
      </c>
      <c r="J6064" s="1">
        <f>Tabel1[[#This Row],[Wind profiel]]-Tabel1[[#This Row],[Netto afname 2024 (LDN)]]</f>
        <v>646.6</v>
      </c>
    </row>
    <row r="6065" spans="1:10" x14ac:dyDescent="0.2">
      <c r="A6065">
        <f t="shared" si="189"/>
        <v>9</v>
      </c>
      <c r="B6065" t="s">
        <v>6063</v>
      </c>
      <c r="C6065" s="1">
        <v>39.912199999999999</v>
      </c>
      <c r="D6065" s="1">
        <v>78.47976307996052</v>
      </c>
      <c r="E6065" s="1">
        <v>238.96</v>
      </c>
      <c r="F6065" s="1">
        <f t="shared" si="190"/>
        <v>200.3924369200395</v>
      </c>
      <c r="G6065" s="34"/>
      <c r="H6065" s="1">
        <v>592.9</v>
      </c>
      <c r="I6065" s="1">
        <f>IF(Tabel1[[#This Row],[Netto afname 2024 (LDN)]]-Tabel1[[#This Row],[Wind profiel]]&lt;0,0,Tabel1[[#This Row],[Netto afname 2024 (LDN)]]-Tabel1[[#This Row],[Wind profiel]])</f>
        <v>0</v>
      </c>
      <c r="J6065" s="1">
        <f>Tabel1[[#This Row],[Wind profiel]]-Tabel1[[#This Row],[Netto afname 2024 (LDN)]]</f>
        <v>552.98779999999999</v>
      </c>
    </row>
    <row r="6066" spans="1:10" x14ac:dyDescent="0.2">
      <c r="A6066">
        <f t="shared" si="189"/>
        <v>9</v>
      </c>
      <c r="B6066" t="s">
        <v>6064</v>
      </c>
      <c r="C6066" s="1">
        <v>98.564900000000009</v>
      </c>
      <c r="D6066" s="1">
        <v>0</v>
      </c>
      <c r="E6066" s="1">
        <v>101.44</v>
      </c>
      <c r="F6066" s="1">
        <f t="shared" si="190"/>
        <v>200.00490000000002</v>
      </c>
      <c r="G6066" s="34"/>
      <c r="H6066" s="1">
        <v>581.79999999999995</v>
      </c>
      <c r="I6066" s="1">
        <f>IF(Tabel1[[#This Row],[Netto afname 2024 (LDN)]]-Tabel1[[#This Row],[Wind profiel]]&lt;0,0,Tabel1[[#This Row],[Netto afname 2024 (LDN)]]-Tabel1[[#This Row],[Wind profiel]])</f>
        <v>0</v>
      </c>
      <c r="J6066" s="1">
        <f>Tabel1[[#This Row],[Wind profiel]]-Tabel1[[#This Row],[Netto afname 2024 (LDN)]]</f>
        <v>483.23509999999993</v>
      </c>
    </row>
    <row r="6067" spans="1:10" x14ac:dyDescent="0.2">
      <c r="A6067">
        <f t="shared" si="189"/>
        <v>9</v>
      </c>
      <c r="B6067" t="s">
        <v>6065</v>
      </c>
      <c r="C6067" s="1">
        <v>118.47035</v>
      </c>
      <c r="D6067" s="1">
        <v>0.24679170779861798</v>
      </c>
      <c r="E6067" s="1">
        <v>75.040000000000006</v>
      </c>
      <c r="F6067" s="1">
        <f t="shared" si="190"/>
        <v>193.2635582922014</v>
      </c>
      <c r="G6067" s="34"/>
      <c r="H6067" s="1">
        <v>1156.3</v>
      </c>
      <c r="I6067" s="1">
        <f>IF(Tabel1[[#This Row],[Netto afname 2024 (LDN)]]-Tabel1[[#This Row],[Wind profiel]]&lt;0,0,Tabel1[[#This Row],[Netto afname 2024 (LDN)]]-Tabel1[[#This Row],[Wind profiel]])</f>
        <v>0</v>
      </c>
      <c r="J6067" s="1">
        <f>Tabel1[[#This Row],[Wind profiel]]-Tabel1[[#This Row],[Netto afname 2024 (LDN)]]</f>
        <v>1037.8296499999999</v>
      </c>
    </row>
    <row r="6068" spans="1:10" x14ac:dyDescent="0.2">
      <c r="A6068">
        <f t="shared" si="189"/>
        <v>9</v>
      </c>
      <c r="B6068" t="s">
        <v>6066</v>
      </c>
      <c r="C6068" s="1">
        <v>140.04724999999999</v>
      </c>
      <c r="D6068" s="1">
        <v>0</v>
      </c>
      <c r="E6068" s="1">
        <v>50.08</v>
      </c>
      <c r="F6068" s="1">
        <f t="shared" si="190"/>
        <v>190.12725</v>
      </c>
      <c r="G6068" s="34"/>
      <c r="H6068" s="1">
        <v>2743.6</v>
      </c>
      <c r="I6068" s="1">
        <f>IF(Tabel1[[#This Row],[Netto afname 2024 (LDN)]]-Tabel1[[#This Row],[Wind profiel]]&lt;0,0,Tabel1[[#This Row],[Netto afname 2024 (LDN)]]-Tabel1[[#This Row],[Wind profiel]])</f>
        <v>0</v>
      </c>
      <c r="J6068" s="1">
        <f>Tabel1[[#This Row],[Wind profiel]]-Tabel1[[#This Row],[Netto afname 2024 (LDN)]]</f>
        <v>2603.5527499999998</v>
      </c>
    </row>
    <row r="6069" spans="1:10" x14ac:dyDescent="0.2">
      <c r="A6069">
        <f t="shared" si="189"/>
        <v>9</v>
      </c>
      <c r="B6069" t="s">
        <v>6067</v>
      </c>
      <c r="C6069" s="1">
        <v>203.15715</v>
      </c>
      <c r="D6069" s="1">
        <v>0</v>
      </c>
      <c r="E6069" s="1">
        <v>11.28</v>
      </c>
      <c r="F6069" s="1">
        <f t="shared" si="190"/>
        <v>214.43715</v>
      </c>
      <c r="G6069" s="34"/>
      <c r="H6069" s="1">
        <v>4008.9</v>
      </c>
      <c r="I6069" s="1">
        <f>IF(Tabel1[[#This Row],[Netto afname 2024 (LDN)]]-Tabel1[[#This Row],[Wind profiel]]&lt;0,0,Tabel1[[#This Row],[Netto afname 2024 (LDN)]]-Tabel1[[#This Row],[Wind profiel]])</f>
        <v>0</v>
      </c>
      <c r="J6069" s="1">
        <f>Tabel1[[#This Row],[Wind profiel]]-Tabel1[[#This Row],[Netto afname 2024 (LDN)]]</f>
        <v>3805.7428500000001</v>
      </c>
    </row>
    <row r="6070" spans="1:10" x14ac:dyDescent="0.2">
      <c r="A6070">
        <f t="shared" si="189"/>
        <v>9</v>
      </c>
      <c r="B6070" t="s">
        <v>6068</v>
      </c>
      <c r="C6070" s="1">
        <v>248.43825000000001</v>
      </c>
      <c r="D6070" s="1">
        <v>0</v>
      </c>
      <c r="E6070" s="1">
        <v>0</v>
      </c>
      <c r="F6070" s="1">
        <f t="shared" si="190"/>
        <v>248.43825000000001</v>
      </c>
      <c r="G6070" s="34"/>
      <c r="H6070" s="1">
        <v>4341.7</v>
      </c>
      <c r="I6070" s="1">
        <f>IF(Tabel1[[#This Row],[Netto afname 2024 (LDN)]]-Tabel1[[#This Row],[Wind profiel]]&lt;0,0,Tabel1[[#This Row],[Netto afname 2024 (LDN)]]-Tabel1[[#This Row],[Wind profiel]])</f>
        <v>0</v>
      </c>
      <c r="J6070" s="1">
        <f>Tabel1[[#This Row],[Wind profiel]]-Tabel1[[#This Row],[Netto afname 2024 (LDN)]]</f>
        <v>4093.2617499999997</v>
      </c>
    </row>
    <row r="6071" spans="1:10" x14ac:dyDescent="0.2">
      <c r="A6071">
        <f t="shared" si="189"/>
        <v>9</v>
      </c>
      <c r="B6071" t="s">
        <v>6069</v>
      </c>
      <c r="C6071" s="1">
        <v>245.19664999999998</v>
      </c>
      <c r="D6071" s="1">
        <v>0</v>
      </c>
      <c r="E6071" s="1">
        <v>0</v>
      </c>
      <c r="F6071" s="1">
        <f t="shared" si="190"/>
        <v>245.19664999999998</v>
      </c>
      <c r="G6071" s="34"/>
      <c r="H6071" s="1">
        <v>4020.6</v>
      </c>
      <c r="I6071" s="1">
        <f>IF(Tabel1[[#This Row],[Netto afname 2024 (LDN)]]-Tabel1[[#This Row],[Wind profiel]]&lt;0,0,Tabel1[[#This Row],[Netto afname 2024 (LDN)]]-Tabel1[[#This Row],[Wind profiel]])</f>
        <v>0</v>
      </c>
      <c r="J6071" s="1">
        <f>Tabel1[[#This Row],[Wind profiel]]-Tabel1[[#This Row],[Netto afname 2024 (LDN)]]</f>
        <v>3775.40335</v>
      </c>
    </row>
    <row r="6072" spans="1:10" x14ac:dyDescent="0.2">
      <c r="A6072">
        <f t="shared" si="189"/>
        <v>9</v>
      </c>
      <c r="B6072" t="s">
        <v>6070</v>
      </c>
      <c r="C6072" s="1">
        <v>242.96804999999998</v>
      </c>
      <c r="D6072" s="1">
        <v>0</v>
      </c>
      <c r="E6072" s="1">
        <v>0</v>
      </c>
      <c r="F6072" s="1">
        <f t="shared" si="190"/>
        <v>242.96804999999998</v>
      </c>
      <c r="G6072" s="34"/>
      <c r="H6072" s="1">
        <v>3935.4</v>
      </c>
      <c r="I6072" s="1">
        <f>IF(Tabel1[[#This Row],[Netto afname 2024 (LDN)]]-Tabel1[[#This Row],[Wind profiel]]&lt;0,0,Tabel1[[#This Row],[Netto afname 2024 (LDN)]]-Tabel1[[#This Row],[Wind profiel]])</f>
        <v>0</v>
      </c>
      <c r="J6072" s="1">
        <f>Tabel1[[#This Row],[Wind profiel]]-Tabel1[[#This Row],[Netto afname 2024 (LDN)]]</f>
        <v>3692.4319500000001</v>
      </c>
    </row>
    <row r="6073" spans="1:10" x14ac:dyDescent="0.2">
      <c r="A6073">
        <f t="shared" si="189"/>
        <v>9</v>
      </c>
      <c r="B6073" t="s">
        <v>6071</v>
      </c>
      <c r="C6073" s="1">
        <v>233.44585000000001</v>
      </c>
      <c r="D6073" s="1">
        <v>0</v>
      </c>
      <c r="E6073" s="1">
        <v>0</v>
      </c>
      <c r="F6073" s="1">
        <f t="shared" si="190"/>
        <v>233.44585000000001</v>
      </c>
      <c r="G6073" s="34"/>
      <c r="H6073" s="1">
        <v>3591.1</v>
      </c>
      <c r="I6073" s="1">
        <f>IF(Tabel1[[#This Row],[Netto afname 2024 (LDN)]]-Tabel1[[#This Row],[Wind profiel]]&lt;0,0,Tabel1[[#This Row],[Netto afname 2024 (LDN)]]-Tabel1[[#This Row],[Wind profiel]])</f>
        <v>0</v>
      </c>
      <c r="J6073" s="1">
        <f>Tabel1[[#This Row],[Wind profiel]]-Tabel1[[#This Row],[Netto afname 2024 (LDN)]]</f>
        <v>3357.6541499999998</v>
      </c>
    </row>
    <row r="6074" spans="1:10" x14ac:dyDescent="0.2">
      <c r="A6074">
        <f t="shared" si="189"/>
        <v>9</v>
      </c>
      <c r="B6074" t="s">
        <v>6072</v>
      </c>
      <c r="C6074" s="1">
        <v>223.56909999999999</v>
      </c>
      <c r="D6074" s="1">
        <v>0</v>
      </c>
      <c r="E6074" s="1">
        <v>0</v>
      </c>
      <c r="F6074" s="1">
        <f t="shared" si="190"/>
        <v>223.56909999999999</v>
      </c>
      <c r="G6074" s="34"/>
      <c r="H6074" s="1">
        <v>3132.9</v>
      </c>
      <c r="I6074" s="1">
        <f>IF(Tabel1[[#This Row],[Netto afname 2024 (LDN)]]-Tabel1[[#This Row],[Wind profiel]]&lt;0,0,Tabel1[[#This Row],[Netto afname 2024 (LDN)]]-Tabel1[[#This Row],[Wind profiel]])</f>
        <v>0</v>
      </c>
      <c r="J6074" s="1">
        <f>Tabel1[[#This Row],[Wind profiel]]-Tabel1[[#This Row],[Netto afname 2024 (LDN)]]</f>
        <v>2909.3308999999999</v>
      </c>
    </row>
    <row r="6075" spans="1:10" x14ac:dyDescent="0.2">
      <c r="A6075">
        <f t="shared" si="189"/>
        <v>9</v>
      </c>
      <c r="B6075" t="s">
        <v>6073</v>
      </c>
      <c r="C6075" s="1">
        <v>209.23514999999998</v>
      </c>
      <c r="D6075" s="1">
        <v>0</v>
      </c>
      <c r="E6075" s="1">
        <v>0</v>
      </c>
      <c r="F6075" s="1">
        <f t="shared" si="190"/>
        <v>209.23514999999998</v>
      </c>
      <c r="G6075" s="34"/>
      <c r="H6075" s="1">
        <v>2665.4</v>
      </c>
      <c r="I6075" s="1">
        <f>IF(Tabel1[[#This Row],[Netto afname 2024 (LDN)]]-Tabel1[[#This Row],[Wind profiel]]&lt;0,0,Tabel1[[#This Row],[Netto afname 2024 (LDN)]]-Tabel1[[#This Row],[Wind profiel]])</f>
        <v>0</v>
      </c>
      <c r="J6075" s="1">
        <f>Tabel1[[#This Row],[Wind profiel]]-Tabel1[[#This Row],[Netto afname 2024 (LDN)]]</f>
        <v>2456.1648500000001</v>
      </c>
    </row>
    <row r="6076" spans="1:10" x14ac:dyDescent="0.2">
      <c r="A6076">
        <f t="shared" si="189"/>
        <v>9</v>
      </c>
      <c r="B6076" t="s">
        <v>6074</v>
      </c>
      <c r="C6076" s="1">
        <v>192.26740000000001</v>
      </c>
      <c r="D6076" s="1">
        <v>0</v>
      </c>
      <c r="E6076" s="1">
        <v>0</v>
      </c>
      <c r="F6076" s="1">
        <f t="shared" si="190"/>
        <v>192.26740000000001</v>
      </c>
      <c r="G6076" s="34"/>
      <c r="H6076" s="1">
        <v>998.4</v>
      </c>
      <c r="I6076" s="1">
        <f>IF(Tabel1[[#This Row],[Netto afname 2024 (LDN)]]-Tabel1[[#This Row],[Wind profiel]]&lt;0,0,Tabel1[[#This Row],[Netto afname 2024 (LDN)]]-Tabel1[[#This Row],[Wind profiel]])</f>
        <v>0</v>
      </c>
      <c r="J6076" s="1">
        <f>Tabel1[[#This Row],[Wind profiel]]-Tabel1[[#This Row],[Netto afname 2024 (LDN)]]</f>
        <v>806.13259999999991</v>
      </c>
    </row>
    <row r="6077" spans="1:10" x14ac:dyDescent="0.2">
      <c r="A6077">
        <f t="shared" si="189"/>
        <v>9</v>
      </c>
      <c r="B6077" t="s">
        <v>6075</v>
      </c>
      <c r="C6077" s="1">
        <v>159.3449</v>
      </c>
      <c r="D6077" s="1">
        <v>0</v>
      </c>
      <c r="E6077" s="1">
        <v>0</v>
      </c>
      <c r="F6077" s="1">
        <f t="shared" si="190"/>
        <v>159.3449</v>
      </c>
      <c r="G6077" s="34"/>
      <c r="H6077" s="1">
        <v>650</v>
      </c>
      <c r="I6077" s="1">
        <f>IF(Tabel1[[#This Row],[Netto afname 2024 (LDN)]]-Tabel1[[#This Row],[Wind profiel]]&lt;0,0,Tabel1[[#This Row],[Netto afname 2024 (LDN)]]-Tabel1[[#This Row],[Wind profiel]])</f>
        <v>0</v>
      </c>
      <c r="J6077" s="1">
        <f>Tabel1[[#This Row],[Wind profiel]]-Tabel1[[#This Row],[Netto afname 2024 (LDN)]]</f>
        <v>490.6551</v>
      </c>
    </row>
    <row r="6078" spans="1:10" x14ac:dyDescent="0.2">
      <c r="A6078">
        <f t="shared" si="189"/>
        <v>9</v>
      </c>
      <c r="B6078" t="s">
        <v>6076</v>
      </c>
      <c r="C6078" s="1">
        <v>155.69810000000001</v>
      </c>
      <c r="D6078" s="1">
        <v>0</v>
      </c>
      <c r="E6078" s="1">
        <v>0</v>
      </c>
      <c r="F6078" s="1">
        <f t="shared" si="190"/>
        <v>155.69810000000001</v>
      </c>
      <c r="G6078" s="34"/>
      <c r="H6078" s="1">
        <v>706.1</v>
      </c>
      <c r="I6078" s="1">
        <f>IF(Tabel1[[#This Row],[Netto afname 2024 (LDN)]]-Tabel1[[#This Row],[Wind profiel]]&lt;0,0,Tabel1[[#This Row],[Netto afname 2024 (LDN)]]-Tabel1[[#This Row],[Wind profiel]])</f>
        <v>0</v>
      </c>
      <c r="J6078" s="1">
        <f>Tabel1[[#This Row],[Wind profiel]]-Tabel1[[#This Row],[Netto afname 2024 (LDN)]]</f>
        <v>550.40190000000007</v>
      </c>
    </row>
    <row r="6079" spans="1:10" x14ac:dyDescent="0.2">
      <c r="A6079">
        <f t="shared" si="189"/>
        <v>9</v>
      </c>
      <c r="B6079" t="s">
        <v>6077</v>
      </c>
      <c r="C6079" s="1">
        <v>148.15125</v>
      </c>
      <c r="D6079" s="1">
        <v>0</v>
      </c>
      <c r="E6079" s="1">
        <v>0</v>
      </c>
      <c r="F6079" s="1">
        <f t="shared" si="190"/>
        <v>148.15125</v>
      </c>
      <c r="G6079" s="34"/>
      <c r="H6079" s="1">
        <v>1088.0999999999999</v>
      </c>
      <c r="I6079" s="1">
        <f>IF(Tabel1[[#This Row],[Netto afname 2024 (LDN)]]-Tabel1[[#This Row],[Wind profiel]]&lt;0,0,Tabel1[[#This Row],[Netto afname 2024 (LDN)]]-Tabel1[[#This Row],[Wind profiel]])</f>
        <v>0</v>
      </c>
      <c r="J6079" s="1">
        <f>Tabel1[[#This Row],[Wind profiel]]-Tabel1[[#This Row],[Netto afname 2024 (LDN)]]</f>
        <v>939.9487499999999</v>
      </c>
    </row>
    <row r="6080" spans="1:10" x14ac:dyDescent="0.2">
      <c r="A6080">
        <f t="shared" si="189"/>
        <v>9</v>
      </c>
      <c r="B6080" t="s">
        <v>6078</v>
      </c>
      <c r="C6080" s="1">
        <v>149.62009999999998</v>
      </c>
      <c r="D6080" s="1">
        <v>0</v>
      </c>
      <c r="E6080" s="1">
        <v>0</v>
      </c>
      <c r="F6080" s="1">
        <f t="shared" si="190"/>
        <v>149.62009999999998</v>
      </c>
      <c r="G6080" s="34"/>
      <c r="H6080" s="1">
        <v>953.4</v>
      </c>
      <c r="I6080" s="1">
        <f>IF(Tabel1[[#This Row],[Netto afname 2024 (LDN)]]-Tabel1[[#This Row],[Wind profiel]]&lt;0,0,Tabel1[[#This Row],[Netto afname 2024 (LDN)]]-Tabel1[[#This Row],[Wind profiel]])</f>
        <v>0</v>
      </c>
      <c r="J6080" s="1">
        <f>Tabel1[[#This Row],[Wind profiel]]-Tabel1[[#This Row],[Netto afname 2024 (LDN)]]</f>
        <v>803.7799</v>
      </c>
    </row>
    <row r="6081" spans="1:10" x14ac:dyDescent="0.2">
      <c r="A6081">
        <f t="shared" si="189"/>
        <v>9</v>
      </c>
      <c r="B6081" t="s">
        <v>6079</v>
      </c>
      <c r="C6081" s="1">
        <v>143.64340000000001</v>
      </c>
      <c r="D6081" s="1">
        <v>0</v>
      </c>
      <c r="E6081" s="1">
        <v>7.28</v>
      </c>
      <c r="F6081" s="1">
        <f t="shared" si="190"/>
        <v>150.92340000000002</v>
      </c>
      <c r="G6081" s="34"/>
      <c r="H6081" s="1">
        <v>1376.8</v>
      </c>
      <c r="I6081" s="1">
        <f>IF(Tabel1[[#This Row],[Netto afname 2024 (LDN)]]-Tabel1[[#This Row],[Wind profiel]]&lt;0,0,Tabel1[[#This Row],[Netto afname 2024 (LDN)]]-Tabel1[[#This Row],[Wind profiel]])</f>
        <v>0</v>
      </c>
      <c r="J6081" s="1">
        <f>Tabel1[[#This Row],[Wind profiel]]-Tabel1[[#This Row],[Netto afname 2024 (LDN)]]</f>
        <v>1233.1566</v>
      </c>
    </row>
    <row r="6082" spans="1:10" x14ac:dyDescent="0.2">
      <c r="A6082">
        <f t="shared" si="189"/>
        <v>9</v>
      </c>
      <c r="B6082" t="s">
        <v>6080</v>
      </c>
      <c r="C6082" s="1">
        <v>109.65725</v>
      </c>
      <c r="D6082" s="1">
        <v>0</v>
      </c>
      <c r="E6082" s="1">
        <v>46.16</v>
      </c>
      <c r="F6082" s="1">
        <f t="shared" si="190"/>
        <v>155.81725</v>
      </c>
      <c r="G6082" s="34"/>
      <c r="H6082" s="1">
        <v>2406.3000000000002</v>
      </c>
      <c r="I6082" s="1">
        <f>IF(Tabel1[[#This Row],[Netto afname 2024 (LDN)]]-Tabel1[[#This Row],[Wind profiel]]&lt;0,0,Tabel1[[#This Row],[Netto afname 2024 (LDN)]]-Tabel1[[#This Row],[Wind profiel]])</f>
        <v>0</v>
      </c>
      <c r="J6082" s="1">
        <f>Tabel1[[#This Row],[Wind profiel]]-Tabel1[[#This Row],[Netto afname 2024 (LDN)]]</f>
        <v>2296.64275</v>
      </c>
    </row>
    <row r="6083" spans="1:10" x14ac:dyDescent="0.2">
      <c r="A6083">
        <f t="shared" si="189"/>
        <v>9</v>
      </c>
      <c r="B6083" t="s">
        <v>6081</v>
      </c>
      <c r="C6083" s="1">
        <v>74.202250000000006</v>
      </c>
      <c r="D6083" s="1">
        <v>2.2211253701875617</v>
      </c>
      <c r="E6083" s="1">
        <v>95.360000000000014</v>
      </c>
      <c r="F6083" s="1">
        <f t="shared" si="190"/>
        <v>167.34112462981244</v>
      </c>
      <c r="G6083" s="34"/>
      <c r="H6083" s="1">
        <v>2995.9</v>
      </c>
      <c r="I6083" s="1">
        <f>IF(Tabel1[[#This Row],[Netto afname 2024 (LDN)]]-Tabel1[[#This Row],[Wind profiel]]&lt;0,0,Tabel1[[#This Row],[Netto afname 2024 (LDN)]]-Tabel1[[#This Row],[Wind profiel]])</f>
        <v>0</v>
      </c>
      <c r="J6083" s="1">
        <f>Tabel1[[#This Row],[Wind profiel]]-Tabel1[[#This Row],[Netto afname 2024 (LDN)]]</f>
        <v>2921.6977500000003</v>
      </c>
    </row>
    <row r="6084" spans="1:10" x14ac:dyDescent="0.2">
      <c r="A6084">
        <f t="shared" ref="A6084:A6147" si="191">MONTH(B6084)</f>
        <v>9</v>
      </c>
      <c r="B6084" t="s">
        <v>6082</v>
      </c>
      <c r="C6084" s="1">
        <v>19.854800000000001</v>
      </c>
      <c r="D6084" s="1">
        <v>59.230009871668308</v>
      </c>
      <c r="E6084" s="1">
        <v>225.83999999999997</v>
      </c>
      <c r="F6084" s="1">
        <f t="shared" ref="F6084:F6147" si="192">C6084+E6084-D6084</f>
        <v>186.46479012833169</v>
      </c>
      <c r="G6084" s="34"/>
      <c r="H6084" s="1">
        <v>3124.4</v>
      </c>
      <c r="I6084" s="1">
        <f>IF(Tabel1[[#This Row],[Netto afname 2024 (LDN)]]-Tabel1[[#This Row],[Wind profiel]]&lt;0,0,Tabel1[[#This Row],[Netto afname 2024 (LDN)]]-Tabel1[[#This Row],[Wind profiel]])</f>
        <v>0</v>
      </c>
      <c r="J6084" s="1">
        <f>Tabel1[[#This Row],[Wind profiel]]-Tabel1[[#This Row],[Netto afname 2024 (LDN)]]</f>
        <v>3104.5452</v>
      </c>
    </row>
    <row r="6085" spans="1:10" x14ac:dyDescent="0.2">
      <c r="A6085">
        <f t="shared" si="191"/>
        <v>9</v>
      </c>
      <c r="B6085" t="s">
        <v>6083</v>
      </c>
      <c r="C6085" s="1">
        <v>32.2134</v>
      </c>
      <c r="D6085" s="1">
        <v>42.053307008884502</v>
      </c>
      <c r="E6085" s="1">
        <v>192.48000000000002</v>
      </c>
      <c r="F6085" s="1">
        <f t="shared" si="192"/>
        <v>182.64009299111552</v>
      </c>
      <c r="G6085" s="34"/>
      <c r="H6085" s="1">
        <v>3829</v>
      </c>
      <c r="I6085" s="1">
        <f>IF(Tabel1[[#This Row],[Netto afname 2024 (LDN)]]-Tabel1[[#This Row],[Wind profiel]]&lt;0,0,Tabel1[[#This Row],[Netto afname 2024 (LDN)]]-Tabel1[[#This Row],[Wind profiel]])</f>
        <v>0</v>
      </c>
      <c r="J6085" s="1">
        <f>Tabel1[[#This Row],[Wind profiel]]-Tabel1[[#This Row],[Netto afname 2024 (LDN)]]</f>
        <v>3796.7865999999999</v>
      </c>
    </row>
    <row r="6086" spans="1:10" x14ac:dyDescent="0.2">
      <c r="A6086">
        <f t="shared" si="191"/>
        <v>9</v>
      </c>
      <c r="B6086" t="s">
        <v>6084</v>
      </c>
      <c r="C6086" s="1">
        <v>78.507500000000007</v>
      </c>
      <c r="D6086" s="1">
        <v>0</v>
      </c>
      <c r="E6086" s="1">
        <v>101.2</v>
      </c>
      <c r="F6086" s="1">
        <f t="shared" si="192"/>
        <v>179.70750000000001</v>
      </c>
      <c r="G6086" s="34"/>
      <c r="H6086" s="1">
        <v>4315</v>
      </c>
      <c r="I6086" s="1">
        <f>IF(Tabel1[[#This Row],[Netto afname 2024 (LDN)]]-Tabel1[[#This Row],[Wind profiel]]&lt;0,0,Tabel1[[#This Row],[Netto afname 2024 (LDN)]]-Tabel1[[#This Row],[Wind profiel]])</f>
        <v>0</v>
      </c>
      <c r="J6086" s="1">
        <f>Tabel1[[#This Row],[Wind profiel]]-Tabel1[[#This Row],[Netto afname 2024 (LDN)]]</f>
        <v>4236.4925000000003</v>
      </c>
    </row>
    <row r="6087" spans="1:10" x14ac:dyDescent="0.2">
      <c r="A6087">
        <f t="shared" si="191"/>
        <v>9</v>
      </c>
      <c r="B6087" t="s">
        <v>6085</v>
      </c>
      <c r="C6087" s="1">
        <v>104.38965</v>
      </c>
      <c r="D6087" s="1">
        <v>0</v>
      </c>
      <c r="E6087" s="1">
        <v>79.52</v>
      </c>
      <c r="F6087" s="1">
        <f t="shared" si="192"/>
        <v>183.90965</v>
      </c>
      <c r="G6087" s="34"/>
      <c r="H6087" s="1">
        <v>4500</v>
      </c>
      <c r="I6087" s="1">
        <f>IF(Tabel1[[#This Row],[Netto afname 2024 (LDN)]]-Tabel1[[#This Row],[Wind profiel]]&lt;0,0,Tabel1[[#This Row],[Netto afname 2024 (LDN)]]-Tabel1[[#This Row],[Wind profiel]])</f>
        <v>0</v>
      </c>
      <c r="J6087" s="1">
        <f>Tabel1[[#This Row],[Wind profiel]]-Tabel1[[#This Row],[Netto afname 2024 (LDN)]]</f>
        <v>4395.6103499999999</v>
      </c>
    </row>
    <row r="6088" spans="1:10" x14ac:dyDescent="0.2">
      <c r="A6088">
        <f t="shared" si="191"/>
        <v>9</v>
      </c>
      <c r="B6088" t="s">
        <v>6086</v>
      </c>
      <c r="C6088" s="1">
        <v>136.55239999999998</v>
      </c>
      <c r="D6088" s="1">
        <v>0</v>
      </c>
      <c r="E6088" s="1">
        <v>42.24</v>
      </c>
      <c r="F6088" s="1">
        <f t="shared" si="192"/>
        <v>178.79239999999999</v>
      </c>
      <c r="G6088" s="34"/>
      <c r="H6088" s="1">
        <v>4500</v>
      </c>
      <c r="I6088" s="1">
        <f>IF(Tabel1[[#This Row],[Netto afname 2024 (LDN)]]-Tabel1[[#This Row],[Wind profiel]]&lt;0,0,Tabel1[[#This Row],[Netto afname 2024 (LDN)]]-Tabel1[[#This Row],[Wind profiel]])</f>
        <v>0</v>
      </c>
      <c r="J6088" s="1">
        <f>Tabel1[[#This Row],[Wind profiel]]-Tabel1[[#This Row],[Netto afname 2024 (LDN)]]</f>
        <v>4363.4476000000004</v>
      </c>
    </row>
    <row r="6089" spans="1:10" x14ac:dyDescent="0.2">
      <c r="A6089">
        <f t="shared" si="191"/>
        <v>9</v>
      </c>
      <c r="B6089" t="s">
        <v>6087</v>
      </c>
      <c r="C6089" s="1">
        <v>132.44974999999999</v>
      </c>
      <c r="D6089" s="1">
        <v>0</v>
      </c>
      <c r="E6089" s="1">
        <v>44.88</v>
      </c>
      <c r="F6089" s="1">
        <f t="shared" si="192"/>
        <v>177.32974999999999</v>
      </c>
      <c r="G6089" s="34"/>
      <c r="H6089" s="1">
        <v>4498.6000000000004</v>
      </c>
      <c r="I6089" s="1">
        <f>IF(Tabel1[[#This Row],[Netto afname 2024 (LDN)]]-Tabel1[[#This Row],[Wind profiel]]&lt;0,0,Tabel1[[#This Row],[Netto afname 2024 (LDN)]]-Tabel1[[#This Row],[Wind profiel]])</f>
        <v>0</v>
      </c>
      <c r="J6089" s="1">
        <f>Tabel1[[#This Row],[Wind profiel]]-Tabel1[[#This Row],[Netto afname 2024 (LDN)]]</f>
        <v>4366.1502500000006</v>
      </c>
    </row>
    <row r="6090" spans="1:10" x14ac:dyDescent="0.2">
      <c r="A6090">
        <f t="shared" si="191"/>
        <v>9</v>
      </c>
      <c r="B6090" t="s">
        <v>6088</v>
      </c>
      <c r="C6090" s="1">
        <v>146.78370000000001</v>
      </c>
      <c r="D6090" s="1">
        <v>0</v>
      </c>
      <c r="E6090" s="1">
        <v>21.919999999999998</v>
      </c>
      <c r="F6090" s="1">
        <f t="shared" si="192"/>
        <v>168.7037</v>
      </c>
      <c r="G6090" s="34"/>
      <c r="H6090" s="1">
        <v>4500</v>
      </c>
      <c r="I6090" s="1">
        <f>IF(Tabel1[[#This Row],[Netto afname 2024 (LDN)]]-Tabel1[[#This Row],[Wind profiel]]&lt;0,0,Tabel1[[#This Row],[Netto afname 2024 (LDN)]]-Tabel1[[#This Row],[Wind profiel]])</f>
        <v>0</v>
      </c>
      <c r="J6090" s="1">
        <f>Tabel1[[#This Row],[Wind profiel]]-Tabel1[[#This Row],[Netto afname 2024 (LDN)]]</f>
        <v>4353.2163</v>
      </c>
    </row>
    <row r="6091" spans="1:10" x14ac:dyDescent="0.2">
      <c r="A6091">
        <f t="shared" si="191"/>
        <v>9</v>
      </c>
      <c r="B6091" t="s">
        <v>6089</v>
      </c>
      <c r="C6091" s="1">
        <v>167.9554</v>
      </c>
      <c r="D6091" s="1">
        <v>0</v>
      </c>
      <c r="E6091" s="1">
        <v>25.44</v>
      </c>
      <c r="F6091" s="1">
        <f t="shared" si="192"/>
        <v>193.3954</v>
      </c>
      <c r="G6091" s="34"/>
      <c r="H6091" s="1">
        <v>4500</v>
      </c>
      <c r="I6091" s="1">
        <f>IF(Tabel1[[#This Row],[Netto afname 2024 (LDN)]]-Tabel1[[#This Row],[Wind profiel]]&lt;0,0,Tabel1[[#This Row],[Netto afname 2024 (LDN)]]-Tabel1[[#This Row],[Wind profiel]])</f>
        <v>0</v>
      </c>
      <c r="J6091" s="1">
        <f>Tabel1[[#This Row],[Wind profiel]]-Tabel1[[#This Row],[Netto afname 2024 (LDN)]]</f>
        <v>4332.0446000000002</v>
      </c>
    </row>
    <row r="6092" spans="1:10" x14ac:dyDescent="0.2">
      <c r="A6092">
        <f t="shared" si="191"/>
        <v>9</v>
      </c>
      <c r="B6092" t="s">
        <v>6090</v>
      </c>
      <c r="C6092" s="1">
        <v>241.80310000000003</v>
      </c>
      <c r="D6092" s="1">
        <v>0</v>
      </c>
      <c r="E6092" s="1">
        <v>17.52</v>
      </c>
      <c r="F6092" s="1">
        <f t="shared" si="192"/>
        <v>259.32310000000001</v>
      </c>
      <c r="G6092" s="34"/>
      <c r="H6092" s="1">
        <v>4380</v>
      </c>
      <c r="I6092" s="1">
        <f>IF(Tabel1[[#This Row],[Netto afname 2024 (LDN)]]-Tabel1[[#This Row],[Wind profiel]]&lt;0,0,Tabel1[[#This Row],[Netto afname 2024 (LDN)]]-Tabel1[[#This Row],[Wind profiel]])</f>
        <v>0</v>
      </c>
      <c r="J6092" s="1">
        <f>Tabel1[[#This Row],[Wind profiel]]-Tabel1[[#This Row],[Netto afname 2024 (LDN)]]</f>
        <v>4138.1968999999999</v>
      </c>
    </row>
    <row r="6093" spans="1:10" x14ac:dyDescent="0.2">
      <c r="A6093">
        <f t="shared" si="191"/>
        <v>9</v>
      </c>
      <c r="B6093" t="s">
        <v>6091</v>
      </c>
      <c r="C6093" s="1">
        <v>287.54004999999995</v>
      </c>
      <c r="D6093" s="1">
        <v>0</v>
      </c>
      <c r="E6093" s="1">
        <v>6.56</v>
      </c>
      <c r="F6093" s="1">
        <f t="shared" si="192"/>
        <v>294.10004999999995</v>
      </c>
      <c r="G6093" s="34"/>
      <c r="H6093" s="1">
        <v>3238.9</v>
      </c>
      <c r="I6093" s="1">
        <f>IF(Tabel1[[#This Row],[Netto afname 2024 (LDN)]]-Tabel1[[#This Row],[Wind profiel]]&lt;0,0,Tabel1[[#This Row],[Netto afname 2024 (LDN)]]-Tabel1[[#This Row],[Wind profiel]])</f>
        <v>0</v>
      </c>
      <c r="J6093" s="1">
        <f>Tabel1[[#This Row],[Wind profiel]]-Tabel1[[#This Row],[Netto afname 2024 (LDN)]]</f>
        <v>2951.35995</v>
      </c>
    </row>
    <row r="6094" spans="1:10" x14ac:dyDescent="0.2">
      <c r="A6094">
        <f t="shared" si="191"/>
        <v>9</v>
      </c>
      <c r="B6094" t="s">
        <v>6092</v>
      </c>
      <c r="C6094" s="1">
        <v>297.5181</v>
      </c>
      <c r="D6094" s="1">
        <v>0</v>
      </c>
      <c r="E6094" s="1">
        <v>0</v>
      </c>
      <c r="F6094" s="1">
        <f t="shared" si="192"/>
        <v>297.5181</v>
      </c>
      <c r="G6094" s="34"/>
      <c r="H6094" s="1">
        <v>2437.4</v>
      </c>
      <c r="I6094" s="1">
        <f>IF(Tabel1[[#This Row],[Netto afname 2024 (LDN)]]-Tabel1[[#This Row],[Wind profiel]]&lt;0,0,Tabel1[[#This Row],[Netto afname 2024 (LDN)]]-Tabel1[[#This Row],[Wind profiel]])</f>
        <v>0</v>
      </c>
      <c r="J6094" s="1">
        <f>Tabel1[[#This Row],[Wind profiel]]-Tabel1[[#This Row],[Netto afname 2024 (LDN)]]</f>
        <v>2139.8819000000003</v>
      </c>
    </row>
    <row r="6095" spans="1:10" x14ac:dyDescent="0.2">
      <c r="A6095">
        <f t="shared" si="191"/>
        <v>9</v>
      </c>
      <c r="B6095" t="s">
        <v>6093</v>
      </c>
      <c r="C6095" s="1">
        <v>276.39705000000004</v>
      </c>
      <c r="D6095" s="1">
        <v>0</v>
      </c>
      <c r="E6095" s="1">
        <v>0</v>
      </c>
      <c r="F6095" s="1">
        <f t="shared" si="192"/>
        <v>276.39705000000004</v>
      </c>
      <c r="G6095" s="34"/>
      <c r="H6095" s="1">
        <v>1541.7</v>
      </c>
      <c r="I6095" s="1">
        <f>IF(Tabel1[[#This Row],[Netto afname 2024 (LDN)]]-Tabel1[[#This Row],[Wind profiel]]&lt;0,0,Tabel1[[#This Row],[Netto afname 2024 (LDN)]]-Tabel1[[#This Row],[Wind profiel]])</f>
        <v>0</v>
      </c>
      <c r="J6095" s="1">
        <f>Tabel1[[#This Row],[Wind profiel]]-Tabel1[[#This Row],[Netto afname 2024 (LDN)]]</f>
        <v>1265.30295</v>
      </c>
    </row>
    <row r="6096" spans="1:10" x14ac:dyDescent="0.2">
      <c r="A6096">
        <f t="shared" si="191"/>
        <v>9</v>
      </c>
      <c r="B6096" t="s">
        <v>6094</v>
      </c>
      <c r="C6096" s="1">
        <v>242.86675000000002</v>
      </c>
      <c r="D6096" s="1">
        <v>0</v>
      </c>
      <c r="E6096" s="1">
        <v>0</v>
      </c>
      <c r="F6096" s="1">
        <f t="shared" si="192"/>
        <v>242.86675000000002</v>
      </c>
      <c r="G6096" s="34"/>
      <c r="H6096" s="1">
        <v>1671.2</v>
      </c>
      <c r="I6096" s="1">
        <f>IF(Tabel1[[#This Row],[Netto afname 2024 (LDN)]]-Tabel1[[#This Row],[Wind profiel]]&lt;0,0,Tabel1[[#This Row],[Netto afname 2024 (LDN)]]-Tabel1[[#This Row],[Wind profiel]])</f>
        <v>0</v>
      </c>
      <c r="J6096" s="1">
        <f>Tabel1[[#This Row],[Wind profiel]]-Tabel1[[#This Row],[Netto afname 2024 (LDN)]]</f>
        <v>1428.3332500000001</v>
      </c>
    </row>
    <row r="6097" spans="1:10" x14ac:dyDescent="0.2">
      <c r="A6097">
        <f t="shared" si="191"/>
        <v>9</v>
      </c>
      <c r="B6097" t="s">
        <v>6095</v>
      </c>
      <c r="C6097" s="1">
        <v>238.15629999999999</v>
      </c>
      <c r="D6097" s="1">
        <v>0</v>
      </c>
      <c r="E6097" s="1">
        <v>0</v>
      </c>
      <c r="F6097" s="1">
        <f t="shared" si="192"/>
        <v>238.15629999999999</v>
      </c>
      <c r="G6097" s="34"/>
      <c r="H6097" s="1">
        <v>2489.1</v>
      </c>
      <c r="I6097" s="1">
        <f>IF(Tabel1[[#This Row],[Netto afname 2024 (LDN)]]-Tabel1[[#This Row],[Wind profiel]]&lt;0,0,Tabel1[[#This Row],[Netto afname 2024 (LDN)]]-Tabel1[[#This Row],[Wind profiel]])</f>
        <v>0</v>
      </c>
      <c r="J6097" s="1">
        <f>Tabel1[[#This Row],[Wind profiel]]-Tabel1[[#This Row],[Netto afname 2024 (LDN)]]</f>
        <v>2250.9436999999998</v>
      </c>
    </row>
    <row r="6098" spans="1:10" x14ac:dyDescent="0.2">
      <c r="A6098">
        <f t="shared" si="191"/>
        <v>9</v>
      </c>
      <c r="B6098" t="s">
        <v>6096</v>
      </c>
      <c r="C6098" s="1">
        <v>239.16929999999999</v>
      </c>
      <c r="D6098" s="1">
        <v>0</v>
      </c>
      <c r="E6098" s="1">
        <v>0</v>
      </c>
      <c r="F6098" s="1">
        <f t="shared" si="192"/>
        <v>239.16929999999999</v>
      </c>
      <c r="G6098" s="34"/>
      <c r="H6098" s="1">
        <v>826.1</v>
      </c>
      <c r="I6098" s="1">
        <f>IF(Tabel1[[#This Row],[Netto afname 2024 (LDN)]]-Tabel1[[#This Row],[Wind profiel]]&lt;0,0,Tabel1[[#This Row],[Netto afname 2024 (LDN)]]-Tabel1[[#This Row],[Wind profiel]])</f>
        <v>0</v>
      </c>
      <c r="J6098" s="1">
        <f>Tabel1[[#This Row],[Wind profiel]]-Tabel1[[#This Row],[Netto afname 2024 (LDN)]]</f>
        <v>586.9307</v>
      </c>
    </row>
    <row r="6099" spans="1:10" x14ac:dyDescent="0.2">
      <c r="A6099">
        <f t="shared" si="191"/>
        <v>9</v>
      </c>
      <c r="B6099" t="s">
        <v>6097</v>
      </c>
      <c r="C6099" s="1">
        <v>236.99134999999995</v>
      </c>
      <c r="D6099" s="1">
        <v>0</v>
      </c>
      <c r="E6099" s="1">
        <v>0</v>
      </c>
      <c r="F6099" s="1">
        <f t="shared" si="192"/>
        <v>236.99134999999995</v>
      </c>
      <c r="G6099" s="34"/>
      <c r="H6099" s="1">
        <v>2807.6</v>
      </c>
      <c r="I6099" s="1">
        <f>IF(Tabel1[[#This Row],[Netto afname 2024 (LDN)]]-Tabel1[[#This Row],[Wind profiel]]&lt;0,0,Tabel1[[#This Row],[Netto afname 2024 (LDN)]]-Tabel1[[#This Row],[Wind profiel]])</f>
        <v>0</v>
      </c>
      <c r="J6099" s="1">
        <f>Tabel1[[#This Row],[Wind profiel]]-Tabel1[[#This Row],[Netto afname 2024 (LDN)]]</f>
        <v>2570.6086500000001</v>
      </c>
    </row>
    <row r="6100" spans="1:10" x14ac:dyDescent="0.2">
      <c r="A6100">
        <f t="shared" si="191"/>
        <v>9</v>
      </c>
      <c r="B6100" t="s">
        <v>6098</v>
      </c>
      <c r="C6100" s="1">
        <v>238.6628</v>
      </c>
      <c r="D6100" s="1">
        <v>0</v>
      </c>
      <c r="E6100" s="1">
        <v>0</v>
      </c>
      <c r="F6100" s="1">
        <f t="shared" si="192"/>
        <v>238.6628</v>
      </c>
      <c r="G6100" s="34"/>
      <c r="H6100" s="1">
        <v>1145.7</v>
      </c>
      <c r="I6100" s="1">
        <f>IF(Tabel1[[#This Row],[Netto afname 2024 (LDN)]]-Tabel1[[#This Row],[Wind profiel]]&lt;0,0,Tabel1[[#This Row],[Netto afname 2024 (LDN)]]-Tabel1[[#This Row],[Wind profiel]])</f>
        <v>0</v>
      </c>
      <c r="J6100" s="1">
        <f>Tabel1[[#This Row],[Wind profiel]]-Tabel1[[#This Row],[Netto afname 2024 (LDN)]]</f>
        <v>907.03719999999998</v>
      </c>
    </row>
    <row r="6101" spans="1:10" x14ac:dyDescent="0.2">
      <c r="A6101">
        <f t="shared" si="191"/>
        <v>9</v>
      </c>
      <c r="B6101" t="s">
        <v>6099</v>
      </c>
      <c r="C6101" s="1">
        <v>224.68339999999998</v>
      </c>
      <c r="D6101" s="1">
        <v>0</v>
      </c>
      <c r="E6101" s="1">
        <v>0</v>
      </c>
      <c r="F6101" s="1">
        <f t="shared" si="192"/>
        <v>224.68339999999998</v>
      </c>
      <c r="G6101" s="34"/>
      <c r="H6101" s="1">
        <v>0</v>
      </c>
      <c r="I6101" s="1">
        <f>IF(Tabel1[[#This Row],[Netto afname 2024 (LDN)]]-Tabel1[[#This Row],[Wind profiel]]&lt;0,0,Tabel1[[#This Row],[Netto afname 2024 (LDN)]]-Tabel1[[#This Row],[Wind profiel]])</f>
        <v>224.68339999999998</v>
      </c>
      <c r="J6101" s="1">
        <f>Tabel1[[#This Row],[Wind profiel]]-Tabel1[[#This Row],[Netto afname 2024 (LDN)]]</f>
        <v>-224.68339999999998</v>
      </c>
    </row>
    <row r="6102" spans="1:10" x14ac:dyDescent="0.2">
      <c r="A6102">
        <f t="shared" si="191"/>
        <v>9</v>
      </c>
      <c r="B6102" t="s">
        <v>6100</v>
      </c>
      <c r="C6102" s="1">
        <v>217.79500000000002</v>
      </c>
      <c r="D6102" s="1">
        <v>0</v>
      </c>
      <c r="E6102" s="1">
        <v>0</v>
      </c>
      <c r="F6102" s="1">
        <f t="shared" si="192"/>
        <v>217.79500000000002</v>
      </c>
      <c r="G6102" s="34"/>
      <c r="H6102" s="1">
        <v>65.5</v>
      </c>
      <c r="I6102" s="1">
        <f>IF(Tabel1[[#This Row],[Netto afname 2024 (LDN)]]-Tabel1[[#This Row],[Wind profiel]]&lt;0,0,Tabel1[[#This Row],[Netto afname 2024 (LDN)]]-Tabel1[[#This Row],[Wind profiel]])</f>
        <v>152.29500000000002</v>
      </c>
      <c r="J6102" s="1">
        <f>Tabel1[[#This Row],[Wind profiel]]-Tabel1[[#This Row],[Netto afname 2024 (LDN)]]</f>
        <v>-152.29500000000002</v>
      </c>
    </row>
    <row r="6103" spans="1:10" x14ac:dyDescent="0.2">
      <c r="A6103">
        <f t="shared" si="191"/>
        <v>9</v>
      </c>
      <c r="B6103" t="s">
        <v>6101</v>
      </c>
      <c r="C6103" s="1">
        <v>203.15715</v>
      </c>
      <c r="D6103" s="1">
        <v>0</v>
      </c>
      <c r="E6103" s="1">
        <v>0</v>
      </c>
      <c r="F6103" s="1">
        <f t="shared" si="192"/>
        <v>203.15715</v>
      </c>
      <c r="G6103" s="34"/>
      <c r="H6103" s="1">
        <v>576</v>
      </c>
      <c r="I6103" s="1">
        <f>IF(Tabel1[[#This Row],[Netto afname 2024 (LDN)]]-Tabel1[[#This Row],[Wind profiel]]&lt;0,0,Tabel1[[#This Row],[Netto afname 2024 (LDN)]]-Tabel1[[#This Row],[Wind profiel]])</f>
        <v>0</v>
      </c>
      <c r="J6103" s="1">
        <f>Tabel1[[#This Row],[Wind profiel]]-Tabel1[[#This Row],[Netto afname 2024 (LDN)]]</f>
        <v>372.84285</v>
      </c>
    </row>
    <row r="6104" spans="1:10" x14ac:dyDescent="0.2">
      <c r="A6104">
        <f t="shared" si="191"/>
        <v>9</v>
      </c>
      <c r="B6104" t="s">
        <v>6102</v>
      </c>
      <c r="C6104" s="1">
        <v>195.91419999999999</v>
      </c>
      <c r="D6104" s="1">
        <v>0</v>
      </c>
      <c r="E6104" s="1">
        <v>0</v>
      </c>
      <c r="F6104" s="1">
        <f t="shared" si="192"/>
        <v>195.91419999999999</v>
      </c>
      <c r="G6104" s="34"/>
      <c r="H6104" s="1">
        <v>1174.9000000000001</v>
      </c>
      <c r="I6104" s="1">
        <f>IF(Tabel1[[#This Row],[Netto afname 2024 (LDN)]]-Tabel1[[#This Row],[Wind profiel]]&lt;0,0,Tabel1[[#This Row],[Netto afname 2024 (LDN)]]-Tabel1[[#This Row],[Wind profiel]])</f>
        <v>0</v>
      </c>
      <c r="J6104" s="1">
        <f>Tabel1[[#This Row],[Wind profiel]]-Tabel1[[#This Row],[Netto afname 2024 (LDN)]]</f>
        <v>978.98580000000015</v>
      </c>
    </row>
    <row r="6105" spans="1:10" x14ac:dyDescent="0.2">
      <c r="A6105">
        <f t="shared" si="191"/>
        <v>9</v>
      </c>
      <c r="B6105" t="s">
        <v>6103</v>
      </c>
      <c r="C6105" s="1">
        <v>158.38255000000001</v>
      </c>
      <c r="D6105" s="1">
        <v>0</v>
      </c>
      <c r="E6105" s="1">
        <v>13.84</v>
      </c>
      <c r="F6105" s="1">
        <f t="shared" si="192"/>
        <v>172.22255000000001</v>
      </c>
      <c r="G6105" s="34"/>
      <c r="H6105" s="1">
        <v>1100.3</v>
      </c>
      <c r="I6105" s="1">
        <f>IF(Tabel1[[#This Row],[Netto afname 2024 (LDN)]]-Tabel1[[#This Row],[Wind profiel]]&lt;0,0,Tabel1[[#This Row],[Netto afname 2024 (LDN)]]-Tabel1[[#This Row],[Wind profiel]])</f>
        <v>0</v>
      </c>
      <c r="J6105" s="1">
        <f>Tabel1[[#This Row],[Wind profiel]]-Tabel1[[#This Row],[Netto afname 2024 (LDN)]]</f>
        <v>941.91744999999992</v>
      </c>
    </row>
    <row r="6106" spans="1:10" x14ac:dyDescent="0.2">
      <c r="A6106">
        <f t="shared" si="191"/>
        <v>9</v>
      </c>
      <c r="B6106" t="s">
        <v>6104</v>
      </c>
      <c r="C6106" s="1">
        <v>62.147550000000003</v>
      </c>
      <c r="D6106" s="1">
        <v>13.622902270483712</v>
      </c>
      <c r="E6106" s="1">
        <v>111.92</v>
      </c>
      <c r="F6106" s="1">
        <f t="shared" si="192"/>
        <v>160.4446477295163</v>
      </c>
      <c r="G6106" s="34"/>
      <c r="H6106" s="1">
        <v>1540.9</v>
      </c>
      <c r="I6106" s="1">
        <f>IF(Tabel1[[#This Row],[Netto afname 2024 (LDN)]]-Tabel1[[#This Row],[Wind profiel]]&lt;0,0,Tabel1[[#This Row],[Netto afname 2024 (LDN)]]-Tabel1[[#This Row],[Wind profiel]])</f>
        <v>0</v>
      </c>
      <c r="J6106" s="1">
        <f>Tabel1[[#This Row],[Wind profiel]]-Tabel1[[#This Row],[Netto afname 2024 (LDN)]]</f>
        <v>1478.7524500000002</v>
      </c>
    </row>
    <row r="6107" spans="1:10" x14ac:dyDescent="0.2">
      <c r="A6107">
        <f t="shared" si="191"/>
        <v>9</v>
      </c>
      <c r="B6107" t="s">
        <v>6105</v>
      </c>
      <c r="C6107" s="1">
        <v>78.659449999999993</v>
      </c>
      <c r="D6107" s="1">
        <v>11.303060217176704</v>
      </c>
      <c r="E6107" s="1">
        <v>86.88</v>
      </c>
      <c r="F6107" s="1">
        <f t="shared" si="192"/>
        <v>154.2363897828233</v>
      </c>
      <c r="G6107" s="34"/>
      <c r="H6107" s="1">
        <v>1319.6</v>
      </c>
      <c r="I6107" s="1">
        <f>IF(Tabel1[[#This Row],[Netto afname 2024 (LDN)]]-Tabel1[[#This Row],[Wind profiel]]&lt;0,0,Tabel1[[#This Row],[Netto afname 2024 (LDN)]]-Tabel1[[#This Row],[Wind profiel]])</f>
        <v>0</v>
      </c>
      <c r="J6107" s="1">
        <f>Tabel1[[#This Row],[Wind profiel]]-Tabel1[[#This Row],[Netto afname 2024 (LDN)]]</f>
        <v>1240.9405499999998</v>
      </c>
    </row>
    <row r="6108" spans="1:10" x14ac:dyDescent="0.2">
      <c r="A6108">
        <f t="shared" si="191"/>
        <v>9</v>
      </c>
      <c r="B6108" t="s">
        <v>6106</v>
      </c>
      <c r="C6108" s="1">
        <v>86.408900000000003</v>
      </c>
      <c r="D6108" s="1">
        <v>30.256663376110563</v>
      </c>
      <c r="E6108" s="1">
        <v>104.08</v>
      </c>
      <c r="F6108" s="1">
        <f t="shared" si="192"/>
        <v>160.23223662388943</v>
      </c>
      <c r="G6108" s="34"/>
      <c r="H6108" s="1">
        <v>1399.3</v>
      </c>
      <c r="I6108" s="1">
        <f>IF(Tabel1[[#This Row],[Netto afname 2024 (LDN)]]-Tabel1[[#This Row],[Wind profiel]]&lt;0,0,Tabel1[[#This Row],[Netto afname 2024 (LDN)]]-Tabel1[[#This Row],[Wind profiel]])</f>
        <v>0</v>
      </c>
      <c r="J6108" s="1">
        <f>Tabel1[[#This Row],[Wind profiel]]-Tabel1[[#This Row],[Netto afname 2024 (LDN)]]</f>
        <v>1312.8911000000001</v>
      </c>
    </row>
    <row r="6109" spans="1:10" x14ac:dyDescent="0.2">
      <c r="A6109">
        <f t="shared" si="191"/>
        <v>9</v>
      </c>
      <c r="B6109" t="s">
        <v>6107</v>
      </c>
      <c r="C6109" s="1">
        <v>65.287849999999992</v>
      </c>
      <c r="D6109" s="1">
        <v>26.949654491609081</v>
      </c>
      <c r="E6109" s="1">
        <v>115.52</v>
      </c>
      <c r="F6109" s="1">
        <f t="shared" si="192"/>
        <v>153.85819550839091</v>
      </c>
      <c r="G6109" s="34"/>
      <c r="H6109" s="1">
        <v>2009.3</v>
      </c>
      <c r="I6109" s="1">
        <f>IF(Tabel1[[#This Row],[Netto afname 2024 (LDN)]]-Tabel1[[#This Row],[Wind profiel]]&lt;0,0,Tabel1[[#This Row],[Netto afname 2024 (LDN)]]-Tabel1[[#This Row],[Wind profiel]])</f>
        <v>0</v>
      </c>
      <c r="J6109" s="1">
        <f>Tabel1[[#This Row],[Wind profiel]]-Tabel1[[#This Row],[Netto afname 2024 (LDN)]]</f>
        <v>1944.01215</v>
      </c>
    </row>
    <row r="6110" spans="1:10" x14ac:dyDescent="0.2">
      <c r="A6110">
        <f t="shared" si="191"/>
        <v>9</v>
      </c>
      <c r="B6110" t="s">
        <v>6108</v>
      </c>
      <c r="C6110" s="1">
        <v>20.665199999999999</v>
      </c>
      <c r="D6110" s="1">
        <v>133.81046396841066</v>
      </c>
      <c r="E6110" s="1">
        <v>284.88</v>
      </c>
      <c r="F6110" s="1">
        <f t="shared" si="192"/>
        <v>171.73473603158936</v>
      </c>
      <c r="G6110" s="34"/>
      <c r="H6110" s="1">
        <v>2732</v>
      </c>
      <c r="I6110" s="1">
        <f>IF(Tabel1[[#This Row],[Netto afname 2024 (LDN)]]-Tabel1[[#This Row],[Wind profiel]]&lt;0,0,Tabel1[[#This Row],[Netto afname 2024 (LDN)]]-Tabel1[[#This Row],[Wind profiel]])</f>
        <v>0</v>
      </c>
      <c r="J6110" s="1">
        <f>Tabel1[[#This Row],[Wind profiel]]-Tabel1[[#This Row],[Netto afname 2024 (LDN)]]</f>
        <v>2711.3348000000001</v>
      </c>
    </row>
    <row r="6111" spans="1:10" x14ac:dyDescent="0.2">
      <c r="A6111">
        <f t="shared" si="191"/>
        <v>9</v>
      </c>
      <c r="B6111" t="s">
        <v>6109</v>
      </c>
      <c r="C6111" s="1">
        <v>32.112099999999998</v>
      </c>
      <c r="D6111" s="1">
        <v>100.14807502467917</v>
      </c>
      <c r="E6111" s="1">
        <v>253.76</v>
      </c>
      <c r="F6111" s="1">
        <f t="shared" si="192"/>
        <v>185.72402497532082</v>
      </c>
      <c r="G6111" s="34"/>
      <c r="H6111" s="1">
        <v>4178.1000000000004</v>
      </c>
      <c r="I6111" s="1">
        <f>IF(Tabel1[[#This Row],[Netto afname 2024 (LDN)]]-Tabel1[[#This Row],[Wind profiel]]&lt;0,0,Tabel1[[#This Row],[Netto afname 2024 (LDN)]]-Tabel1[[#This Row],[Wind profiel]])</f>
        <v>0</v>
      </c>
      <c r="J6111" s="1">
        <f>Tabel1[[#This Row],[Wind profiel]]-Tabel1[[#This Row],[Netto afname 2024 (LDN)]]</f>
        <v>4145.9879000000001</v>
      </c>
    </row>
    <row r="6112" spans="1:10" x14ac:dyDescent="0.2">
      <c r="A6112">
        <f t="shared" si="191"/>
        <v>9</v>
      </c>
      <c r="B6112" t="s">
        <v>6110</v>
      </c>
      <c r="C6112" s="1">
        <v>46.800600000000003</v>
      </c>
      <c r="D6112" s="1">
        <v>65.350444225074042</v>
      </c>
      <c r="E6112" s="1">
        <v>220.39999999999998</v>
      </c>
      <c r="F6112" s="1">
        <f t="shared" si="192"/>
        <v>201.85015577492595</v>
      </c>
      <c r="G6112" s="34"/>
      <c r="H6112" s="1">
        <v>3123.6</v>
      </c>
      <c r="I6112" s="1">
        <f>IF(Tabel1[[#This Row],[Netto afname 2024 (LDN)]]-Tabel1[[#This Row],[Wind profiel]]&lt;0,0,Tabel1[[#This Row],[Netto afname 2024 (LDN)]]-Tabel1[[#This Row],[Wind profiel]])</f>
        <v>0</v>
      </c>
      <c r="J6112" s="1">
        <f>Tabel1[[#This Row],[Wind profiel]]-Tabel1[[#This Row],[Netto afname 2024 (LDN)]]</f>
        <v>3076.7993999999999</v>
      </c>
    </row>
    <row r="6113" spans="1:10" x14ac:dyDescent="0.2">
      <c r="A6113">
        <f t="shared" si="191"/>
        <v>9</v>
      </c>
      <c r="B6113" t="s">
        <v>6111</v>
      </c>
      <c r="C6113" s="1">
        <v>50.19415</v>
      </c>
      <c r="D6113" s="1">
        <v>50.691016781836126</v>
      </c>
      <c r="E6113" s="1">
        <v>182.88000000000002</v>
      </c>
      <c r="F6113" s="1">
        <f t="shared" si="192"/>
        <v>182.38313321816389</v>
      </c>
      <c r="G6113" s="34"/>
      <c r="H6113" s="1">
        <v>2903.9</v>
      </c>
      <c r="I6113" s="1">
        <f>IF(Tabel1[[#This Row],[Netto afname 2024 (LDN)]]-Tabel1[[#This Row],[Wind profiel]]&lt;0,0,Tabel1[[#This Row],[Netto afname 2024 (LDN)]]-Tabel1[[#This Row],[Wind profiel]])</f>
        <v>0</v>
      </c>
      <c r="J6113" s="1">
        <f>Tabel1[[#This Row],[Wind profiel]]-Tabel1[[#This Row],[Netto afname 2024 (LDN)]]</f>
        <v>2853.7058500000003</v>
      </c>
    </row>
    <row r="6114" spans="1:10" x14ac:dyDescent="0.2">
      <c r="A6114">
        <f t="shared" si="191"/>
        <v>9</v>
      </c>
      <c r="B6114" t="s">
        <v>6112</v>
      </c>
      <c r="C6114" s="1">
        <v>58.804649999999995</v>
      </c>
      <c r="D6114" s="1">
        <v>17.818361303060218</v>
      </c>
      <c r="E6114" s="1">
        <v>182.08000000000004</v>
      </c>
      <c r="F6114" s="1">
        <f t="shared" si="192"/>
        <v>223.06628869693981</v>
      </c>
      <c r="G6114" s="34"/>
      <c r="H6114" s="1">
        <v>2690.1</v>
      </c>
      <c r="I6114" s="1">
        <f>IF(Tabel1[[#This Row],[Netto afname 2024 (LDN)]]-Tabel1[[#This Row],[Wind profiel]]&lt;0,0,Tabel1[[#This Row],[Netto afname 2024 (LDN)]]-Tabel1[[#This Row],[Wind profiel]])</f>
        <v>0</v>
      </c>
      <c r="J6114" s="1">
        <f>Tabel1[[#This Row],[Wind profiel]]-Tabel1[[#This Row],[Netto afname 2024 (LDN)]]</f>
        <v>2631.2953499999999</v>
      </c>
    </row>
    <row r="6115" spans="1:10" x14ac:dyDescent="0.2">
      <c r="A6115">
        <f t="shared" si="191"/>
        <v>9</v>
      </c>
      <c r="B6115" t="s">
        <v>6113</v>
      </c>
      <c r="C6115" s="1">
        <v>177.42695000000001</v>
      </c>
      <c r="D6115" s="1">
        <v>0</v>
      </c>
      <c r="E6115" s="1">
        <v>56.96</v>
      </c>
      <c r="F6115" s="1">
        <f t="shared" si="192"/>
        <v>234.38695000000001</v>
      </c>
      <c r="G6115" s="34"/>
      <c r="H6115" s="1">
        <v>1513.7</v>
      </c>
      <c r="I6115" s="1">
        <f>IF(Tabel1[[#This Row],[Netto afname 2024 (LDN)]]-Tabel1[[#This Row],[Wind profiel]]&lt;0,0,Tabel1[[#This Row],[Netto afname 2024 (LDN)]]-Tabel1[[#This Row],[Wind profiel]])</f>
        <v>0</v>
      </c>
      <c r="J6115" s="1">
        <f>Tabel1[[#This Row],[Wind profiel]]-Tabel1[[#This Row],[Netto afname 2024 (LDN)]]</f>
        <v>1336.27305</v>
      </c>
    </row>
    <row r="6116" spans="1:10" x14ac:dyDescent="0.2">
      <c r="A6116">
        <f t="shared" si="191"/>
        <v>9</v>
      </c>
      <c r="B6116" t="s">
        <v>6114</v>
      </c>
      <c r="C6116" s="1">
        <v>171.29830000000001</v>
      </c>
      <c r="D6116" s="1">
        <v>0</v>
      </c>
      <c r="E6116" s="1">
        <v>58.96</v>
      </c>
      <c r="F6116" s="1">
        <f t="shared" si="192"/>
        <v>230.25830000000002</v>
      </c>
      <c r="G6116" s="34"/>
      <c r="H6116" s="1">
        <v>984.5</v>
      </c>
      <c r="I6116" s="1">
        <f>IF(Tabel1[[#This Row],[Netto afname 2024 (LDN)]]-Tabel1[[#This Row],[Wind profiel]]&lt;0,0,Tabel1[[#This Row],[Netto afname 2024 (LDN)]]-Tabel1[[#This Row],[Wind profiel]])</f>
        <v>0</v>
      </c>
      <c r="J6116" s="1">
        <f>Tabel1[[#This Row],[Wind profiel]]-Tabel1[[#This Row],[Netto afname 2024 (LDN)]]</f>
        <v>813.20169999999996</v>
      </c>
    </row>
    <row r="6117" spans="1:10" x14ac:dyDescent="0.2">
      <c r="A6117">
        <f t="shared" si="191"/>
        <v>9</v>
      </c>
      <c r="B6117" t="s">
        <v>6115</v>
      </c>
      <c r="C6117" s="1">
        <v>216.27550000000002</v>
      </c>
      <c r="D6117" s="1">
        <v>0</v>
      </c>
      <c r="E6117" s="1">
        <v>9.6800000000000015</v>
      </c>
      <c r="F6117" s="1">
        <f t="shared" si="192"/>
        <v>225.95550000000003</v>
      </c>
      <c r="G6117" s="34"/>
      <c r="H6117" s="1">
        <v>642.5</v>
      </c>
      <c r="I6117" s="1">
        <f>IF(Tabel1[[#This Row],[Netto afname 2024 (LDN)]]-Tabel1[[#This Row],[Wind profiel]]&lt;0,0,Tabel1[[#This Row],[Netto afname 2024 (LDN)]]-Tabel1[[#This Row],[Wind profiel]])</f>
        <v>0</v>
      </c>
      <c r="J6117" s="1">
        <f>Tabel1[[#This Row],[Wind profiel]]-Tabel1[[#This Row],[Netto afname 2024 (LDN)]]</f>
        <v>426.22449999999998</v>
      </c>
    </row>
    <row r="6118" spans="1:10" x14ac:dyDescent="0.2">
      <c r="A6118">
        <f t="shared" si="191"/>
        <v>9</v>
      </c>
      <c r="B6118" t="s">
        <v>6116</v>
      </c>
      <c r="C6118" s="1">
        <v>200.82724999999999</v>
      </c>
      <c r="D6118" s="1">
        <v>0</v>
      </c>
      <c r="E6118" s="1">
        <v>0</v>
      </c>
      <c r="F6118" s="1">
        <f t="shared" si="192"/>
        <v>200.82724999999999</v>
      </c>
      <c r="G6118" s="34"/>
      <c r="H6118" s="1">
        <v>497.1</v>
      </c>
      <c r="I6118" s="1">
        <f>IF(Tabel1[[#This Row],[Netto afname 2024 (LDN)]]-Tabel1[[#This Row],[Wind profiel]]&lt;0,0,Tabel1[[#This Row],[Netto afname 2024 (LDN)]]-Tabel1[[#This Row],[Wind profiel]])</f>
        <v>0</v>
      </c>
      <c r="J6118" s="1">
        <f>Tabel1[[#This Row],[Wind profiel]]-Tabel1[[#This Row],[Netto afname 2024 (LDN)]]</f>
        <v>296.27275000000003</v>
      </c>
    </row>
    <row r="6119" spans="1:10" x14ac:dyDescent="0.2">
      <c r="A6119">
        <f t="shared" si="191"/>
        <v>9</v>
      </c>
      <c r="B6119" t="s">
        <v>6117</v>
      </c>
      <c r="C6119" s="1">
        <v>164.10599999999999</v>
      </c>
      <c r="D6119" s="1">
        <v>0</v>
      </c>
      <c r="E6119" s="1">
        <v>0</v>
      </c>
      <c r="F6119" s="1">
        <f t="shared" si="192"/>
        <v>164.10599999999999</v>
      </c>
      <c r="G6119" s="34"/>
      <c r="H6119" s="1">
        <v>726.2</v>
      </c>
      <c r="I6119" s="1">
        <f>IF(Tabel1[[#This Row],[Netto afname 2024 (LDN)]]-Tabel1[[#This Row],[Wind profiel]]&lt;0,0,Tabel1[[#This Row],[Netto afname 2024 (LDN)]]-Tabel1[[#This Row],[Wind profiel]])</f>
        <v>0</v>
      </c>
      <c r="J6119" s="1">
        <f>Tabel1[[#This Row],[Wind profiel]]-Tabel1[[#This Row],[Netto afname 2024 (LDN)]]</f>
        <v>562.09400000000005</v>
      </c>
    </row>
    <row r="6120" spans="1:10" x14ac:dyDescent="0.2">
      <c r="A6120">
        <f t="shared" si="191"/>
        <v>9</v>
      </c>
      <c r="B6120" t="s">
        <v>6118</v>
      </c>
      <c r="C6120" s="1">
        <v>162.99169999999998</v>
      </c>
      <c r="D6120" s="1">
        <v>0</v>
      </c>
      <c r="E6120" s="1">
        <v>0</v>
      </c>
      <c r="F6120" s="1">
        <f t="shared" si="192"/>
        <v>162.99169999999998</v>
      </c>
      <c r="G6120" s="34"/>
      <c r="H6120" s="1">
        <v>496.4</v>
      </c>
      <c r="I6120" s="1">
        <f>IF(Tabel1[[#This Row],[Netto afname 2024 (LDN)]]-Tabel1[[#This Row],[Wind profiel]]&lt;0,0,Tabel1[[#This Row],[Netto afname 2024 (LDN)]]-Tabel1[[#This Row],[Wind profiel]])</f>
        <v>0</v>
      </c>
      <c r="J6120" s="1">
        <f>Tabel1[[#This Row],[Wind profiel]]-Tabel1[[#This Row],[Netto afname 2024 (LDN)]]</f>
        <v>333.4083</v>
      </c>
    </row>
    <row r="6121" spans="1:10" x14ac:dyDescent="0.2">
      <c r="A6121">
        <f t="shared" si="191"/>
        <v>9</v>
      </c>
      <c r="B6121" t="s">
        <v>6119</v>
      </c>
      <c r="C6121" s="1">
        <v>159.54749999999999</v>
      </c>
      <c r="D6121" s="1">
        <v>0</v>
      </c>
      <c r="E6121" s="1">
        <v>0</v>
      </c>
      <c r="F6121" s="1">
        <f t="shared" si="192"/>
        <v>159.54749999999999</v>
      </c>
      <c r="G6121" s="34"/>
      <c r="H6121" s="1">
        <v>221</v>
      </c>
      <c r="I6121" s="1">
        <f>IF(Tabel1[[#This Row],[Netto afname 2024 (LDN)]]-Tabel1[[#This Row],[Wind profiel]]&lt;0,0,Tabel1[[#This Row],[Netto afname 2024 (LDN)]]-Tabel1[[#This Row],[Wind profiel]])</f>
        <v>0</v>
      </c>
      <c r="J6121" s="1">
        <f>Tabel1[[#This Row],[Wind profiel]]-Tabel1[[#This Row],[Netto afname 2024 (LDN)]]</f>
        <v>61.452500000000015</v>
      </c>
    </row>
    <row r="6122" spans="1:10" x14ac:dyDescent="0.2">
      <c r="A6122">
        <f t="shared" si="191"/>
        <v>9</v>
      </c>
      <c r="B6122" t="s">
        <v>6120</v>
      </c>
      <c r="C6122" s="1">
        <v>164.76445000000001</v>
      </c>
      <c r="D6122" s="1">
        <v>0</v>
      </c>
      <c r="E6122" s="1">
        <v>0</v>
      </c>
      <c r="F6122" s="1">
        <f t="shared" si="192"/>
        <v>164.76445000000001</v>
      </c>
      <c r="G6122" s="34"/>
      <c r="H6122" s="1">
        <v>696</v>
      </c>
      <c r="I6122" s="1">
        <f>IF(Tabel1[[#This Row],[Netto afname 2024 (LDN)]]-Tabel1[[#This Row],[Wind profiel]]&lt;0,0,Tabel1[[#This Row],[Netto afname 2024 (LDN)]]-Tabel1[[#This Row],[Wind profiel]])</f>
        <v>0</v>
      </c>
      <c r="J6122" s="1">
        <f>Tabel1[[#This Row],[Wind profiel]]-Tabel1[[#This Row],[Netto afname 2024 (LDN)]]</f>
        <v>531.23554999999999</v>
      </c>
    </row>
    <row r="6123" spans="1:10" x14ac:dyDescent="0.2">
      <c r="A6123">
        <f t="shared" si="191"/>
        <v>9</v>
      </c>
      <c r="B6123" t="s">
        <v>6121</v>
      </c>
      <c r="C6123" s="1">
        <v>158.02800000000002</v>
      </c>
      <c r="D6123" s="1">
        <v>0</v>
      </c>
      <c r="E6123" s="1">
        <v>0</v>
      </c>
      <c r="F6123" s="1">
        <f t="shared" si="192"/>
        <v>158.02800000000002</v>
      </c>
      <c r="G6123" s="34"/>
      <c r="H6123" s="1">
        <v>425.7</v>
      </c>
      <c r="I6123" s="1">
        <f>IF(Tabel1[[#This Row],[Netto afname 2024 (LDN)]]-Tabel1[[#This Row],[Wind profiel]]&lt;0,0,Tabel1[[#This Row],[Netto afname 2024 (LDN)]]-Tabel1[[#This Row],[Wind profiel]])</f>
        <v>0</v>
      </c>
      <c r="J6123" s="1">
        <f>Tabel1[[#This Row],[Wind profiel]]-Tabel1[[#This Row],[Netto afname 2024 (LDN)]]</f>
        <v>267.67199999999997</v>
      </c>
    </row>
    <row r="6124" spans="1:10" x14ac:dyDescent="0.2">
      <c r="A6124">
        <f t="shared" si="191"/>
        <v>9</v>
      </c>
      <c r="B6124" t="s">
        <v>6122</v>
      </c>
      <c r="C6124" s="1">
        <v>156.40719999999999</v>
      </c>
      <c r="D6124" s="1">
        <v>0</v>
      </c>
      <c r="E6124" s="1">
        <v>0</v>
      </c>
      <c r="F6124" s="1">
        <f t="shared" si="192"/>
        <v>156.40719999999999</v>
      </c>
      <c r="G6124" s="34"/>
      <c r="H6124" s="1">
        <v>358.1</v>
      </c>
      <c r="I6124" s="1">
        <f>IF(Tabel1[[#This Row],[Netto afname 2024 (LDN)]]-Tabel1[[#This Row],[Wind profiel]]&lt;0,0,Tabel1[[#This Row],[Netto afname 2024 (LDN)]]-Tabel1[[#This Row],[Wind profiel]])</f>
        <v>0</v>
      </c>
      <c r="J6124" s="1">
        <f>Tabel1[[#This Row],[Wind profiel]]-Tabel1[[#This Row],[Netto afname 2024 (LDN)]]</f>
        <v>201.69280000000003</v>
      </c>
    </row>
    <row r="6125" spans="1:10" x14ac:dyDescent="0.2">
      <c r="A6125">
        <f t="shared" si="191"/>
        <v>9</v>
      </c>
      <c r="B6125" t="s">
        <v>6123</v>
      </c>
      <c r="C6125" s="1">
        <v>149.2149</v>
      </c>
      <c r="D6125" s="1">
        <v>0</v>
      </c>
      <c r="E6125" s="1">
        <v>0</v>
      </c>
      <c r="F6125" s="1">
        <f t="shared" si="192"/>
        <v>149.2149</v>
      </c>
      <c r="G6125" s="34"/>
      <c r="H6125" s="1">
        <v>582.1</v>
      </c>
      <c r="I6125" s="1">
        <f>IF(Tabel1[[#This Row],[Netto afname 2024 (LDN)]]-Tabel1[[#This Row],[Wind profiel]]&lt;0,0,Tabel1[[#This Row],[Netto afname 2024 (LDN)]]-Tabel1[[#This Row],[Wind profiel]])</f>
        <v>0</v>
      </c>
      <c r="J6125" s="1">
        <f>Tabel1[[#This Row],[Wind profiel]]-Tabel1[[#This Row],[Netto afname 2024 (LDN)]]</f>
        <v>432.88510000000002</v>
      </c>
    </row>
    <row r="6126" spans="1:10" x14ac:dyDescent="0.2">
      <c r="A6126">
        <f t="shared" si="191"/>
        <v>9</v>
      </c>
      <c r="B6126" t="s">
        <v>6124</v>
      </c>
      <c r="C6126" s="1">
        <v>153.72275000000002</v>
      </c>
      <c r="D6126" s="1">
        <v>0</v>
      </c>
      <c r="E6126" s="1">
        <v>0</v>
      </c>
      <c r="F6126" s="1">
        <f t="shared" si="192"/>
        <v>153.72275000000002</v>
      </c>
      <c r="G6126" s="34"/>
      <c r="H6126" s="1">
        <v>223.3</v>
      </c>
      <c r="I6126" s="1">
        <f>IF(Tabel1[[#This Row],[Netto afname 2024 (LDN)]]-Tabel1[[#This Row],[Wind profiel]]&lt;0,0,Tabel1[[#This Row],[Netto afname 2024 (LDN)]]-Tabel1[[#This Row],[Wind profiel]])</f>
        <v>0</v>
      </c>
      <c r="J6126" s="1">
        <f>Tabel1[[#This Row],[Wind profiel]]-Tabel1[[#This Row],[Netto afname 2024 (LDN)]]</f>
        <v>69.577249999999992</v>
      </c>
    </row>
    <row r="6127" spans="1:10" x14ac:dyDescent="0.2">
      <c r="A6127">
        <f t="shared" si="191"/>
        <v>9</v>
      </c>
      <c r="B6127" t="s">
        <v>6125</v>
      </c>
      <c r="C6127" s="1">
        <v>150.78505000000001</v>
      </c>
      <c r="D6127" s="1">
        <v>0</v>
      </c>
      <c r="E6127" s="1">
        <v>0</v>
      </c>
      <c r="F6127" s="1">
        <f t="shared" si="192"/>
        <v>150.78505000000001</v>
      </c>
      <c r="G6127" s="34"/>
      <c r="H6127" s="1">
        <v>171.8</v>
      </c>
      <c r="I6127" s="1">
        <f>IF(Tabel1[[#This Row],[Netto afname 2024 (LDN)]]-Tabel1[[#This Row],[Wind profiel]]&lt;0,0,Tabel1[[#This Row],[Netto afname 2024 (LDN)]]-Tabel1[[#This Row],[Wind profiel]])</f>
        <v>0</v>
      </c>
      <c r="J6127" s="1">
        <f>Tabel1[[#This Row],[Wind profiel]]-Tabel1[[#This Row],[Netto afname 2024 (LDN)]]</f>
        <v>21.014949999999999</v>
      </c>
    </row>
    <row r="6128" spans="1:10" x14ac:dyDescent="0.2">
      <c r="A6128">
        <f t="shared" si="191"/>
        <v>9</v>
      </c>
      <c r="B6128" t="s">
        <v>6126</v>
      </c>
      <c r="C6128" s="1">
        <v>151.24090000000001</v>
      </c>
      <c r="D6128" s="1">
        <v>0</v>
      </c>
      <c r="E6128" s="1">
        <v>0</v>
      </c>
      <c r="F6128" s="1">
        <f t="shared" si="192"/>
        <v>151.24090000000001</v>
      </c>
      <c r="G6128" s="34"/>
      <c r="H6128" s="1">
        <v>170</v>
      </c>
      <c r="I6128" s="1">
        <f>IF(Tabel1[[#This Row],[Netto afname 2024 (LDN)]]-Tabel1[[#This Row],[Wind profiel]]&lt;0,0,Tabel1[[#This Row],[Netto afname 2024 (LDN)]]-Tabel1[[#This Row],[Wind profiel]])</f>
        <v>0</v>
      </c>
      <c r="J6128" s="1">
        <f>Tabel1[[#This Row],[Wind profiel]]-Tabel1[[#This Row],[Netto afname 2024 (LDN)]]</f>
        <v>18.759099999999989</v>
      </c>
    </row>
    <row r="6129" spans="1:10" x14ac:dyDescent="0.2">
      <c r="A6129">
        <f t="shared" si="191"/>
        <v>9</v>
      </c>
      <c r="B6129" t="s">
        <v>6127</v>
      </c>
      <c r="C6129" s="1">
        <v>129.41075000000001</v>
      </c>
      <c r="D6129" s="1">
        <v>0</v>
      </c>
      <c r="E6129" s="1">
        <v>18.799999999999997</v>
      </c>
      <c r="F6129" s="1">
        <f t="shared" si="192"/>
        <v>148.21075000000002</v>
      </c>
      <c r="G6129" s="34"/>
      <c r="H6129" s="1">
        <v>163.9</v>
      </c>
      <c r="I6129" s="1">
        <f>IF(Tabel1[[#This Row],[Netto afname 2024 (LDN)]]-Tabel1[[#This Row],[Wind profiel]]&lt;0,0,Tabel1[[#This Row],[Netto afname 2024 (LDN)]]-Tabel1[[#This Row],[Wind profiel]])</f>
        <v>0</v>
      </c>
      <c r="J6129" s="1">
        <f>Tabel1[[#This Row],[Wind profiel]]-Tabel1[[#This Row],[Netto afname 2024 (LDN)]]</f>
        <v>34.489249999999998</v>
      </c>
    </row>
    <row r="6130" spans="1:10" x14ac:dyDescent="0.2">
      <c r="A6130">
        <f t="shared" si="191"/>
        <v>9</v>
      </c>
      <c r="B6130" t="s">
        <v>6128</v>
      </c>
      <c r="C6130" s="1">
        <v>45.888900000000007</v>
      </c>
      <c r="D6130" s="1">
        <v>9.8716683119447188E-2</v>
      </c>
      <c r="E6130" s="1">
        <v>113.20000000000002</v>
      </c>
      <c r="F6130" s="1">
        <f t="shared" si="192"/>
        <v>158.99018331688058</v>
      </c>
      <c r="G6130" s="34"/>
      <c r="H6130" s="1">
        <v>191.1</v>
      </c>
      <c r="I6130" s="1">
        <f>IF(Tabel1[[#This Row],[Netto afname 2024 (LDN)]]-Tabel1[[#This Row],[Wind profiel]]&lt;0,0,Tabel1[[#This Row],[Netto afname 2024 (LDN)]]-Tabel1[[#This Row],[Wind profiel]])</f>
        <v>0</v>
      </c>
      <c r="J6130" s="1">
        <f>Tabel1[[#This Row],[Wind profiel]]-Tabel1[[#This Row],[Netto afname 2024 (LDN)]]</f>
        <v>145.21109999999999</v>
      </c>
    </row>
    <row r="6131" spans="1:10" x14ac:dyDescent="0.2">
      <c r="A6131">
        <f t="shared" si="191"/>
        <v>9</v>
      </c>
      <c r="B6131" t="s">
        <v>6129</v>
      </c>
      <c r="C6131" s="1">
        <v>40.7226</v>
      </c>
      <c r="D6131" s="1">
        <v>1.4313919052319843</v>
      </c>
      <c r="E6131" s="1">
        <v>129.44</v>
      </c>
      <c r="F6131" s="1">
        <f t="shared" si="192"/>
        <v>168.73120809476802</v>
      </c>
      <c r="G6131" s="34"/>
      <c r="H6131" s="1">
        <v>146.1</v>
      </c>
      <c r="I6131" s="1">
        <f>IF(Tabel1[[#This Row],[Netto afname 2024 (LDN)]]-Tabel1[[#This Row],[Wind profiel]]&lt;0,0,Tabel1[[#This Row],[Netto afname 2024 (LDN)]]-Tabel1[[#This Row],[Wind profiel]])</f>
        <v>0</v>
      </c>
      <c r="J6131" s="1">
        <f>Tabel1[[#This Row],[Wind profiel]]-Tabel1[[#This Row],[Netto afname 2024 (LDN)]]</f>
        <v>105.37739999999999</v>
      </c>
    </row>
    <row r="6132" spans="1:10" x14ac:dyDescent="0.2">
      <c r="A6132">
        <f t="shared" si="191"/>
        <v>9</v>
      </c>
      <c r="B6132" t="s">
        <v>6130</v>
      </c>
      <c r="C6132" s="1">
        <v>29.782200000000003</v>
      </c>
      <c r="D6132" s="1">
        <v>0.44422507403751232</v>
      </c>
      <c r="E6132" s="1">
        <v>155.28000000000003</v>
      </c>
      <c r="F6132" s="1">
        <f t="shared" si="192"/>
        <v>184.6179749259625</v>
      </c>
      <c r="G6132" s="34"/>
      <c r="H6132" s="1">
        <v>59.3</v>
      </c>
      <c r="I6132" s="1">
        <f>IF(Tabel1[[#This Row],[Netto afname 2024 (LDN)]]-Tabel1[[#This Row],[Wind profiel]]&lt;0,0,Tabel1[[#This Row],[Netto afname 2024 (LDN)]]-Tabel1[[#This Row],[Wind profiel]])</f>
        <v>0</v>
      </c>
      <c r="J6132" s="1">
        <f>Tabel1[[#This Row],[Wind profiel]]-Tabel1[[#This Row],[Netto afname 2024 (LDN)]]</f>
        <v>29.517799999999994</v>
      </c>
    </row>
    <row r="6133" spans="1:10" x14ac:dyDescent="0.2">
      <c r="A6133">
        <f t="shared" si="191"/>
        <v>9</v>
      </c>
      <c r="B6133" t="s">
        <v>6131</v>
      </c>
      <c r="C6133" s="1">
        <v>8.6105</v>
      </c>
      <c r="D6133" s="1">
        <v>46.150049358341562</v>
      </c>
      <c r="E6133" s="1">
        <v>218.23999999999998</v>
      </c>
      <c r="F6133" s="1">
        <f t="shared" si="192"/>
        <v>180.70045064165842</v>
      </c>
      <c r="G6133" s="34"/>
      <c r="H6133" s="1">
        <v>18.5</v>
      </c>
      <c r="I6133" s="1">
        <f>IF(Tabel1[[#This Row],[Netto afname 2024 (LDN)]]-Tabel1[[#This Row],[Wind profiel]]&lt;0,0,Tabel1[[#This Row],[Netto afname 2024 (LDN)]]-Tabel1[[#This Row],[Wind profiel]])</f>
        <v>0</v>
      </c>
      <c r="J6133" s="1">
        <f>Tabel1[[#This Row],[Wind profiel]]-Tabel1[[#This Row],[Netto afname 2024 (LDN)]]</f>
        <v>9.8895</v>
      </c>
    </row>
    <row r="6134" spans="1:10" x14ac:dyDescent="0.2">
      <c r="A6134">
        <f t="shared" si="191"/>
        <v>9</v>
      </c>
      <c r="B6134" t="s">
        <v>6132</v>
      </c>
      <c r="C6134" s="1">
        <v>0.81040000000000001</v>
      </c>
      <c r="D6134" s="1">
        <v>82.922013820335636</v>
      </c>
      <c r="E6134" s="1">
        <v>259.52</v>
      </c>
      <c r="F6134" s="1">
        <f t="shared" si="192"/>
        <v>177.40838617966438</v>
      </c>
      <c r="G6134" s="34"/>
      <c r="H6134" s="1">
        <v>63</v>
      </c>
      <c r="I6134" s="1">
        <f>IF(Tabel1[[#This Row],[Netto afname 2024 (LDN)]]-Tabel1[[#This Row],[Wind profiel]]&lt;0,0,Tabel1[[#This Row],[Netto afname 2024 (LDN)]]-Tabel1[[#This Row],[Wind profiel]])</f>
        <v>0</v>
      </c>
      <c r="J6134" s="1">
        <f>Tabel1[[#This Row],[Wind profiel]]-Tabel1[[#This Row],[Netto afname 2024 (LDN)]]</f>
        <v>62.189599999999999</v>
      </c>
    </row>
    <row r="6135" spans="1:10" x14ac:dyDescent="0.2">
      <c r="A6135">
        <f t="shared" si="191"/>
        <v>9</v>
      </c>
      <c r="B6135" t="s">
        <v>6133</v>
      </c>
      <c r="C6135" s="1">
        <v>0</v>
      </c>
      <c r="D6135" s="1">
        <v>223.29713721618953</v>
      </c>
      <c r="E6135" s="1">
        <v>399.92</v>
      </c>
      <c r="F6135" s="1">
        <f t="shared" si="192"/>
        <v>176.62286278381049</v>
      </c>
      <c r="G6135" s="34"/>
      <c r="H6135" s="1">
        <v>151.6</v>
      </c>
      <c r="I6135" s="1">
        <f>IF(Tabel1[[#This Row],[Netto afname 2024 (LDN)]]-Tabel1[[#This Row],[Wind profiel]]&lt;0,0,Tabel1[[#This Row],[Netto afname 2024 (LDN)]]-Tabel1[[#This Row],[Wind profiel]])</f>
        <v>0</v>
      </c>
      <c r="J6135" s="1">
        <f>Tabel1[[#This Row],[Wind profiel]]-Tabel1[[#This Row],[Netto afname 2024 (LDN)]]</f>
        <v>151.6</v>
      </c>
    </row>
    <row r="6136" spans="1:10" x14ac:dyDescent="0.2">
      <c r="A6136">
        <f t="shared" si="191"/>
        <v>9</v>
      </c>
      <c r="B6136" t="s">
        <v>6134</v>
      </c>
      <c r="C6136" s="1">
        <v>0</v>
      </c>
      <c r="D6136" s="1">
        <v>152.9615004935834</v>
      </c>
      <c r="E6136" s="1">
        <v>324.24</v>
      </c>
      <c r="F6136" s="1">
        <f t="shared" si="192"/>
        <v>171.27849950641661</v>
      </c>
      <c r="G6136" s="34"/>
      <c r="H6136" s="1">
        <v>299.89999999999998</v>
      </c>
      <c r="I6136" s="1">
        <f>IF(Tabel1[[#This Row],[Netto afname 2024 (LDN)]]-Tabel1[[#This Row],[Wind profiel]]&lt;0,0,Tabel1[[#This Row],[Netto afname 2024 (LDN)]]-Tabel1[[#This Row],[Wind profiel]])</f>
        <v>0</v>
      </c>
      <c r="J6136" s="1">
        <f>Tabel1[[#This Row],[Wind profiel]]-Tabel1[[#This Row],[Netto afname 2024 (LDN)]]</f>
        <v>299.89999999999998</v>
      </c>
    </row>
    <row r="6137" spans="1:10" x14ac:dyDescent="0.2">
      <c r="A6137">
        <f t="shared" si="191"/>
        <v>9</v>
      </c>
      <c r="B6137" t="s">
        <v>6135</v>
      </c>
      <c r="C6137" s="1">
        <v>0.25324999999999998</v>
      </c>
      <c r="D6137" s="1">
        <v>222.21125370187562</v>
      </c>
      <c r="E6137" s="1">
        <v>399.6</v>
      </c>
      <c r="F6137" s="1">
        <f t="shared" si="192"/>
        <v>177.64199629812438</v>
      </c>
      <c r="G6137" s="34"/>
      <c r="H6137" s="1">
        <v>179.2</v>
      </c>
      <c r="I6137" s="1">
        <f>IF(Tabel1[[#This Row],[Netto afname 2024 (LDN)]]-Tabel1[[#This Row],[Wind profiel]]&lt;0,0,Tabel1[[#This Row],[Netto afname 2024 (LDN)]]-Tabel1[[#This Row],[Wind profiel]])</f>
        <v>0</v>
      </c>
      <c r="J6137" s="1">
        <f>Tabel1[[#This Row],[Wind profiel]]-Tabel1[[#This Row],[Netto afname 2024 (LDN)]]</f>
        <v>178.94674999999998</v>
      </c>
    </row>
    <row r="6138" spans="1:10" x14ac:dyDescent="0.2">
      <c r="A6138">
        <f t="shared" si="191"/>
        <v>9</v>
      </c>
      <c r="B6138" t="s">
        <v>6136</v>
      </c>
      <c r="C6138" s="1">
        <v>6.0780000000000003</v>
      </c>
      <c r="D6138" s="1">
        <v>95.853899308983216</v>
      </c>
      <c r="E6138" s="1">
        <v>259.76</v>
      </c>
      <c r="F6138" s="1">
        <f t="shared" si="192"/>
        <v>169.98410069101675</v>
      </c>
      <c r="G6138" s="34"/>
      <c r="H6138" s="1">
        <v>150.6</v>
      </c>
      <c r="I6138" s="1">
        <f>IF(Tabel1[[#This Row],[Netto afname 2024 (LDN)]]-Tabel1[[#This Row],[Wind profiel]]&lt;0,0,Tabel1[[#This Row],[Netto afname 2024 (LDN)]]-Tabel1[[#This Row],[Wind profiel]])</f>
        <v>0</v>
      </c>
      <c r="J6138" s="1">
        <f>Tabel1[[#This Row],[Wind profiel]]-Tabel1[[#This Row],[Netto afname 2024 (LDN)]]</f>
        <v>144.52199999999999</v>
      </c>
    </row>
    <row r="6139" spans="1:10" x14ac:dyDescent="0.2">
      <c r="A6139">
        <f t="shared" si="191"/>
        <v>9</v>
      </c>
      <c r="B6139" t="s">
        <v>6137</v>
      </c>
      <c r="C6139" s="1">
        <v>17.727499999999999</v>
      </c>
      <c r="D6139" s="1">
        <v>12.586377097729516</v>
      </c>
      <c r="E6139" s="1">
        <v>164.72</v>
      </c>
      <c r="F6139" s="1">
        <f t="shared" si="192"/>
        <v>169.86112290227047</v>
      </c>
      <c r="G6139" s="34"/>
      <c r="H6139" s="1">
        <v>340.2</v>
      </c>
      <c r="I6139" s="1">
        <f>IF(Tabel1[[#This Row],[Netto afname 2024 (LDN)]]-Tabel1[[#This Row],[Wind profiel]]&lt;0,0,Tabel1[[#This Row],[Netto afname 2024 (LDN)]]-Tabel1[[#This Row],[Wind profiel]])</f>
        <v>0</v>
      </c>
      <c r="J6139" s="1">
        <f>Tabel1[[#This Row],[Wind profiel]]-Tabel1[[#This Row],[Netto afname 2024 (LDN)]]</f>
        <v>322.47249999999997</v>
      </c>
    </row>
    <row r="6140" spans="1:10" x14ac:dyDescent="0.2">
      <c r="A6140">
        <f t="shared" si="191"/>
        <v>9</v>
      </c>
      <c r="B6140" t="s">
        <v>6138</v>
      </c>
      <c r="C6140" s="1">
        <v>98.767500000000013</v>
      </c>
      <c r="D6140" s="1">
        <v>0</v>
      </c>
      <c r="E6140" s="1">
        <v>69.84</v>
      </c>
      <c r="F6140" s="1">
        <f t="shared" si="192"/>
        <v>168.60750000000002</v>
      </c>
      <c r="G6140" s="34"/>
      <c r="H6140" s="1">
        <v>682.3</v>
      </c>
      <c r="I6140" s="1">
        <f>IF(Tabel1[[#This Row],[Netto afname 2024 (LDN)]]-Tabel1[[#This Row],[Wind profiel]]&lt;0,0,Tabel1[[#This Row],[Netto afname 2024 (LDN)]]-Tabel1[[#This Row],[Wind profiel]])</f>
        <v>0</v>
      </c>
      <c r="J6140" s="1">
        <f>Tabel1[[#This Row],[Wind profiel]]-Tabel1[[#This Row],[Netto afname 2024 (LDN)]]</f>
        <v>583.53249999999991</v>
      </c>
    </row>
    <row r="6141" spans="1:10" x14ac:dyDescent="0.2">
      <c r="A6141">
        <f t="shared" si="191"/>
        <v>9</v>
      </c>
      <c r="B6141" t="s">
        <v>6139</v>
      </c>
      <c r="C6141" s="1">
        <v>170.69049999999999</v>
      </c>
      <c r="D6141" s="1">
        <v>0</v>
      </c>
      <c r="E6141" s="1">
        <v>12.64</v>
      </c>
      <c r="F6141" s="1">
        <f t="shared" si="192"/>
        <v>183.33049999999997</v>
      </c>
      <c r="G6141" s="34"/>
      <c r="H6141" s="1">
        <v>485.7</v>
      </c>
      <c r="I6141" s="1">
        <f>IF(Tabel1[[#This Row],[Netto afname 2024 (LDN)]]-Tabel1[[#This Row],[Wind profiel]]&lt;0,0,Tabel1[[#This Row],[Netto afname 2024 (LDN)]]-Tabel1[[#This Row],[Wind profiel]])</f>
        <v>0</v>
      </c>
      <c r="J6141" s="1">
        <f>Tabel1[[#This Row],[Wind profiel]]-Tabel1[[#This Row],[Netto afname 2024 (LDN)]]</f>
        <v>315.0095</v>
      </c>
    </row>
    <row r="6142" spans="1:10" x14ac:dyDescent="0.2">
      <c r="A6142">
        <f t="shared" si="191"/>
        <v>9</v>
      </c>
      <c r="B6142" t="s">
        <v>6140</v>
      </c>
      <c r="C6142" s="1">
        <v>197.68695</v>
      </c>
      <c r="D6142" s="1">
        <v>0</v>
      </c>
      <c r="E6142" s="1">
        <v>0</v>
      </c>
      <c r="F6142" s="1">
        <f t="shared" si="192"/>
        <v>197.68695</v>
      </c>
      <c r="G6142" s="34"/>
      <c r="H6142" s="1">
        <v>355.7</v>
      </c>
      <c r="I6142" s="1">
        <f>IF(Tabel1[[#This Row],[Netto afname 2024 (LDN)]]-Tabel1[[#This Row],[Wind profiel]]&lt;0,0,Tabel1[[#This Row],[Netto afname 2024 (LDN)]]-Tabel1[[#This Row],[Wind profiel]])</f>
        <v>0</v>
      </c>
      <c r="J6142" s="1">
        <f>Tabel1[[#This Row],[Wind profiel]]-Tabel1[[#This Row],[Netto afname 2024 (LDN)]]</f>
        <v>158.01304999999999</v>
      </c>
    </row>
    <row r="6143" spans="1:10" x14ac:dyDescent="0.2">
      <c r="A6143">
        <f t="shared" si="191"/>
        <v>9</v>
      </c>
      <c r="B6143" t="s">
        <v>6141</v>
      </c>
      <c r="C6143" s="1">
        <v>201.43504999999999</v>
      </c>
      <c r="D6143" s="1">
        <v>0</v>
      </c>
      <c r="E6143" s="1">
        <v>0</v>
      </c>
      <c r="F6143" s="1">
        <f t="shared" si="192"/>
        <v>201.43504999999999</v>
      </c>
      <c r="G6143" s="34"/>
      <c r="H6143" s="1">
        <v>288.2</v>
      </c>
      <c r="I6143" s="1">
        <f>IF(Tabel1[[#This Row],[Netto afname 2024 (LDN)]]-Tabel1[[#This Row],[Wind profiel]]&lt;0,0,Tabel1[[#This Row],[Netto afname 2024 (LDN)]]-Tabel1[[#This Row],[Wind profiel]])</f>
        <v>0</v>
      </c>
      <c r="J6143" s="1">
        <f>Tabel1[[#This Row],[Wind profiel]]-Tabel1[[#This Row],[Netto afname 2024 (LDN)]]</f>
        <v>86.764949999999999</v>
      </c>
    </row>
    <row r="6144" spans="1:10" x14ac:dyDescent="0.2">
      <c r="A6144">
        <f t="shared" si="191"/>
        <v>9</v>
      </c>
      <c r="B6144" t="s">
        <v>6142</v>
      </c>
      <c r="C6144" s="1">
        <v>196.57264999999998</v>
      </c>
      <c r="D6144" s="1">
        <v>0</v>
      </c>
      <c r="E6144" s="1">
        <v>0</v>
      </c>
      <c r="F6144" s="1">
        <f t="shared" si="192"/>
        <v>196.57264999999998</v>
      </c>
      <c r="G6144" s="34"/>
      <c r="H6144" s="1">
        <v>185.4</v>
      </c>
      <c r="I6144" s="1">
        <f>IF(Tabel1[[#This Row],[Netto afname 2024 (LDN)]]-Tabel1[[#This Row],[Wind profiel]]&lt;0,0,Tabel1[[#This Row],[Netto afname 2024 (LDN)]]-Tabel1[[#This Row],[Wind profiel]])</f>
        <v>11.172649999999976</v>
      </c>
      <c r="J6144" s="1">
        <f>Tabel1[[#This Row],[Wind profiel]]-Tabel1[[#This Row],[Netto afname 2024 (LDN)]]</f>
        <v>-11.172649999999976</v>
      </c>
    </row>
    <row r="6145" spans="1:10" x14ac:dyDescent="0.2">
      <c r="A6145">
        <f t="shared" si="191"/>
        <v>9</v>
      </c>
      <c r="B6145" t="s">
        <v>6143</v>
      </c>
      <c r="C6145" s="1">
        <v>193.98949999999999</v>
      </c>
      <c r="D6145" s="1">
        <v>0</v>
      </c>
      <c r="E6145" s="1">
        <v>0</v>
      </c>
      <c r="F6145" s="1">
        <f t="shared" si="192"/>
        <v>193.98949999999999</v>
      </c>
      <c r="G6145" s="34"/>
      <c r="H6145" s="1">
        <v>81.900000000000006</v>
      </c>
      <c r="I6145" s="1">
        <f>IF(Tabel1[[#This Row],[Netto afname 2024 (LDN)]]-Tabel1[[#This Row],[Wind profiel]]&lt;0,0,Tabel1[[#This Row],[Netto afname 2024 (LDN)]]-Tabel1[[#This Row],[Wind profiel]])</f>
        <v>112.08949999999999</v>
      </c>
      <c r="J6145" s="1">
        <f>Tabel1[[#This Row],[Wind profiel]]-Tabel1[[#This Row],[Netto afname 2024 (LDN)]]</f>
        <v>-112.08949999999999</v>
      </c>
    </row>
    <row r="6146" spans="1:10" x14ac:dyDescent="0.2">
      <c r="A6146">
        <f t="shared" si="191"/>
        <v>9</v>
      </c>
      <c r="B6146" t="s">
        <v>6144</v>
      </c>
      <c r="C6146" s="1">
        <v>185.42964999999998</v>
      </c>
      <c r="D6146" s="1">
        <v>0</v>
      </c>
      <c r="E6146" s="1">
        <v>0</v>
      </c>
      <c r="F6146" s="1">
        <f t="shared" si="192"/>
        <v>185.42964999999998</v>
      </c>
      <c r="G6146" s="34"/>
      <c r="H6146" s="1">
        <v>0</v>
      </c>
      <c r="I6146" s="1">
        <f>IF(Tabel1[[#This Row],[Netto afname 2024 (LDN)]]-Tabel1[[#This Row],[Wind profiel]]&lt;0,0,Tabel1[[#This Row],[Netto afname 2024 (LDN)]]-Tabel1[[#This Row],[Wind profiel]])</f>
        <v>185.42964999999998</v>
      </c>
      <c r="J6146" s="1">
        <f>Tabel1[[#This Row],[Wind profiel]]-Tabel1[[#This Row],[Netto afname 2024 (LDN)]]</f>
        <v>-185.42964999999998</v>
      </c>
    </row>
    <row r="6147" spans="1:10" x14ac:dyDescent="0.2">
      <c r="A6147">
        <f t="shared" si="191"/>
        <v>9</v>
      </c>
      <c r="B6147" t="s">
        <v>6145</v>
      </c>
      <c r="C6147" s="1">
        <v>179.25035</v>
      </c>
      <c r="D6147" s="1">
        <v>0</v>
      </c>
      <c r="E6147" s="1">
        <v>0</v>
      </c>
      <c r="F6147" s="1">
        <f t="shared" si="192"/>
        <v>179.25035</v>
      </c>
      <c r="G6147" s="34"/>
      <c r="H6147" s="1">
        <v>210.5</v>
      </c>
      <c r="I6147" s="1">
        <f>IF(Tabel1[[#This Row],[Netto afname 2024 (LDN)]]-Tabel1[[#This Row],[Wind profiel]]&lt;0,0,Tabel1[[#This Row],[Netto afname 2024 (LDN)]]-Tabel1[[#This Row],[Wind profiel]])</f>
        <v>0</v>
      </c>
      <c r="J6147" s="1">
        <f>Tabel1[[#This Row],[Wind profiel]]-Tabel1[[#This Row],[Netto afname 2024 (LDN)]]</f>
        <v>31.249650000000003</v>
      </c>
    </row>
    <row r="6148" spans="1:10" x14ac:dyDescent="0.2">
      <c r="A6148">
        <f t="shared" ref="A6148:A6211" si="193">MONTH(B6148)</f>
        <v>9</v>
      </c>
      <c r="B6148" t="s">
        <v>6146</v>
      </c>
      <c r="C6148" s="1">
        <v>166.7398</v>
      </c>
      <c r="D6148" s="1">
        <v>0</v>
      </c>
      <c r="E6148" s="1">
        <v>0</v>
      </c>
      <c r="F6148" s="1">
        <f t="shared" ref="F6148:F6211" si="194">C6148+E6148-D6148</f>
        <v>166.7398</v>
      </c>
      <c r="G6148" s="34"/>
      <c r="H6148" s="1">
        <v>331.9</v>
      </c>
      <c r="I6148" s="1">
        <f>IF(Tabel1[[#This Row],[Netto afname 2024 (LDN)]]-Tabel1[[#This Row],[Wind profiel]]&lt;0,0,Tabel1[[#This Row],[Netto afname 2024 (LDN)]]-Tabel1[[#This Row],[Wind profiel]])</f>
        <v>0</v>
      </c>
      <c r="J6148" s="1">
        <f>Tabel1[[#This Row],[Wind profiel]]-Tabel1[[#This Row],[Netto afname 2024 (LDN)]]</f>
        <v>165.16019999999997</v>
      </c>
    </row>
    <row r="6149" spans="1:10" x14ac:dyDescent="0.2">
      <c r="A6149">
        <f t="shared" si="193"/>
        <v>9</v>
      </c>
      <c r="B6149" t="s">
        <v>6147</v>
      </c>
      <c r="C6149" s="1">
        <v>151.19024999999999</v>
      </c>
      <c r="D6149" s="1">
        <v>0</v>
      </c>
      <c r="E6149" s="1">
        <v>0</v>
      </c>
      <c r="F6149" s="1">
        <f t="shared" si="194"/>
        <v>151.19024999999999</v>
      </c>
      <c r="G6149" s="34"/>
      <c r="H6149" s="1">
        <v>506.2</v>
      </c>
      <c r="I6149" s="1">
        <f>IF(Tabel1[[#This Row],[Netto afname 2024 (LDN)]]-Tabel1[[#This Row],[Wind profiel]]&lt;0,0,Tabel1[[#This Row],[Netto afname 2024 (LDN)]]-Tabel1[[#This Row],[Wind profiel]])</f>
        <v>0</v>
      </c>
      <c r="J6149" s="1">
        <f>Tabel1[[#This Row],[Wind profiel]]-Tabel1[[#This Row],[Netto afname 2024 (LDN)]]</f>
        <v>355.00975</v>
      </c>
    </row>
    <row r="6150" spans="1:10" x14ac:dyDescent="0.2">
      <c r="A6150">
        <f t="shared" si="193"/>
        <v>9</v>
      </c>
      <c r="B6150" t="s">
        <v>6148</v>
      </c>
      <c r="C6150" s="1">
        <v>140.80700000000002</v>
      </c>
      <c r="D6150" s="1">
        <v>0</v>
      </c>
      <c r="E6150" s="1">
        <v>0</v>
      </c>
      <c r="F6150" s="1">
        <f t="shared" si="194"/>
        <v>140.80700000000002</v>
      </c>
      <c r="G6150" s="34"/>
      <c r="H6150" s="1">
        <v>859.1</v>
      </c>
      <c r="I6150" s="1">
        <f>IF(Tabel1[[#This Row],[Netto afname 2024 (LDN)]]-Tabel1[[#This Row],[Wind profiel]]&lt;0,0,Tabel1[[#This Row],[Netto afname 2024 (LDN)]]-Tabel1[[#This Row],[Wind profiel]])</f>
        <v>0</v>
      </c>
      <c r="J6150" s="1">
        <f>Tabel1[[#This Row],[Wind profiel]]-Tabel1[[#This Row],[Netto afname 2024 (LDN)]]</f>
        <v>718.29300000000001</v>
      </c>
    </row>
    <row r="6151" spans="1:10" x14ac:dyDescent="0.2">
      <c r="A6151">
        <f t="shared" si="193"/>
        <v>9</v>
      </c>
      <c r="B6151" t="s">
        <v>6149</v>
      </c>
      <c r="C6151" s="1">
        <v>143.23820000000001</v>
      </c>
      <c r="D6151" s="1">
        <v>0</v>
      </c>
      <c r="E6151" s="1">
        <v>0</v>
      </c>
      <c r="F6151" s="1">
        <f t="shared" si="194"/>
        <v>143.23820000000001</v>
      </c>
      <c r="G6151" s="34"/>
      <c r="H6151" s="1">
        <v>888.7</v>
      </c>
      <c r="I6151" s="1">
        <f>IF(Tabel1[[#This Row],[Netto afname 2024 (LDN)]]-Tabel1[[#This Row],[Wind profiel]]&lt;0,0,Tabel1[[#This Row],[Netto afname 2024 (LDN)]]-Tabel1[[#This Row],[Wind profiel]])</f>
        <v>0</v>
      </c>
      <c r="J6151" s="1">
        <f>Tabel1[[#This Row],[Wind profiel]]-Tabel1[[#This Row],[Netto afname 2024 (LDN)]]</f>
        <v>745.46180000000004</v>
      </c>
    </row>
    <row r="6152" spans="1:10" x14ac:dyDescent="0.2">
      <c r="A6152">
        <f t="shared" si="193"/>
        <v>9</v>
      </c>
      <c r="B6152" t="s">
        <v>6150</v>
      </c>
      <c r="C6152" s="1">
        <v>142.78235000000001</v>
      </c>
      <c r="D6152" s="1">
        <v>0</v>
      </c>
      <c r="E6152" s="1">
        <v>0</v>
      </c>
      <c r="F6152" s="1">
        <f t="shared" si="194"/>
        <v>142.78235000000001</v>
      </c>
      <c r="G6152" s="34"/>
      <c r="H6152" s="1">
        <v>945</v>
      </c>
      <c r="I6152" s="1">
        <f>IF(Tabel1[[#This Row],[Netto afname 2024 (LDN)]]-Tabel1[[#This Row],[Wind profiel]]&lt;0,0,Tabel1[[#This Row],[Netto afname 2024 (LDN)]]-Tabel1[[#This Row],[Wind profiel]])</f>
        <v>0</v>
      </c>
      <c r="J6152" s="1">
        <f>Tabel1[[#This Row],[Wind profiel]]-Tabel1[[#This Row],[Netto afname 2024 (LDN)]]</f>
        <v>802.21765000000005</v>
      </c>
    </row>
    <row r="6153" spans="1:10" x14ac:dyDescent="0.2">
      <c r="A6153">
        <f t="shared" si="193"/>
        <v>9</v>
      </c>
      <c r="B6153" t="s">
        <v>6151</v>
      </c>
      <c r="C6153" s="1">
        <v>139.49009999999998</v>
      </c>
      <c r="D6153" s="1">
        <v>0</v>
      </c>
      <c r="E6153" s="1">
        <v>9.84</v>
      </c>
      <c r="F6153" s="1">
        <f t="shared" si="194"/>
        <v>149.33009999999999</v>
      </c>
      <c r="G6153" s="34"/>
      <c r="H6153" s="1">
        <v>1085.2</v>
      </c>
      <c r="I6153" s="1">
        <f>IF(Tabel1[[#This Row],[Netto afname 2024 (LDN)]]-Tabel1[[#This Row],[Wind profiel]]&lt;0,0,Tabel1[[#This Row],[Netto afname 2024 (LDN)]]-Tabel1[[#This Row],[Wind profiel]])</f>
        <v>0</v>
      </c>
      <c r="J6153" s="1">
        <f>Tabel1[[#This Row],[Wind profiel]]-Tabel1[[#This Row],[Netto afname 2024 (LDN)]]</f>
        <v>945.70990000000006</v>
      </c>
    </row>
    <row r="6154" spans="1:10" x14ac:dyDescent="0.2">
      <c r="A6154">
        <f t="shared" si="193"/>
        <v>9</v>
      </c>
      <c r="B6154" t="s">
        <v>6152</v>
      </c>
      <c r="C6154" s="1">
        <v>89.853099999999998</v>
      </c>
      <c r="D6154" s="1">
        <v>0</v>
      </c>
      <c r="E6154" s="1">
        <v>59.44</v>
      </c>
      <c r="F6154" s="1">
        <f t="shared" si="194"/>
        <v>149.29309999999998</v>
      </c>
      <c r="G6154" s="34"/>
      <c r="H6154" s="1">
        <v>1258.7</v>
      </c>
      <c r="I6154" s="1">
        <f>IF(Tabel1[[#This Row],[Netto afname 2024 (LDN)]]-Tabel1[[#This Row],[Wind profiel]]&lt;0,0,Tabel1[[#This Row],[Netto afname 2024 (LDN)]]-Tabel1[[#This Row],[Wind profiel]])</f>
        <v>0</v>
      </c>
      <c r="J6154" s="1">
        <f>Tabel1[[#This Row],[Wind profiel]]-Tabel1[[#This Row],[Netto afname 2024 (LDN)]]</f>
        <v>1168.8469</v>
      </c>
    </row>
    <row r="6155" spans="1:10" x14ac:dyDescent="0.2">
      <c r="A6155">
        <f t="shared" si="193"/>
        <v>9</v>
      </c>
      <c r="B6155" t="s">
        <v>6153</v>
      </c>
      <c r="C6155" s="1">
        <v>39.405700000000003</v>
      </c>
      <c r="D6155" s="1">
        <v>25.96248766041461</v>
      </c>
      <c r="E6155" s="1">
        <v>154</v>
      </c>
      <c r="F6155" s="1">
        <f t="shared" si="194"/>
        <v>167.44321233958539</v>
      </c>
      <c r="G6155" s="34"/>
      <c r="H6155" s="1">
        <v>1355.5</v>
      </c>
      <c r="I6155" s="1">
        <f>IF(Tabel1[[#This Row],[Netto afname 2024 (LDN)]]-Tabel1[[#This Row],[Wind profiel]]&lt;0,0,Tabel1[[#This Row],[Netto afname 2024 (LDN)]]-Tabel1[[#This Row],[Wind profiel]])</f>
        <v>0</v>
      </c>
      <c r="J6155" s="1">
        <f>Tabel1[[#This Row],[Wind profiel]]-Tabel1[[#This Row],[Netto afname 2024 (LDN)]]</f>
        <v>1316.0943</v>
      </c>
    </row>
    <row r="6156" spans="1:10" x14ac:dyDescent="0.2">
      <c r="A6156">
        <f t="shared" si="193"/>
        <v>9</v>
      </c>
      <c r="B6156" t="s">
        <v>6154</v>
      </c>
      <c r="C6156" s="1">
        <v>1.77275</v>
      </c>
      <c r="D6156" s="1">
        <v>77.3938795656466</v>
      </c>
      <c r="E6156" s="1">
        <v>256.72000000000003</v>
      </c>
      <c r="F6156" s="1">
        <f t="shared" si="194"/>
        <v>181.09887043435339</v>
      </c>
      <c r="G6156" s="34"/>
      <c r="H6156" s="1">
        <v>1067.9000000000001</v>
      </c>
      <c r="I6156" s="1">
        <f>IF(Tabel1[[#This Row],[Netto afname 2024 (LDN)]]-Tabel1[[#This Row],[Wind profiel]]&lt;0,0,Tabel1[[#This Row],[Netto afname 2024 (LDN)]]-Tabel1[[#This Row],[Wind profiel]])</f>
        <v>0</v>
      </c>
      <c r="J6156" s="1">
        <f>Tabel1[[#This Row],[Wind profiel]]-Tabel1[[#This Row],[Netto afname 2024 (LDN)]]</f>
        <v>1066.12725</v>
      </c>
    </row>
    <row r="6157" spans="1:10" x14ac:dyDescent="0.2">
      <c r="A6157">
        <f t="shared" si="193"/>
        <v>9</v>
      </c>
      <c r="B6157" t="s">
        <v>6155</v>
      </c>
      <c r="C6157" s="1">
        <v>43.103149999999999</v>
      </c>
      <c r="D6157" s="1">
        <v>88.450148075024686</v>
      </c>
      <c r="E6157" s="1">
        <v>231.76</v>
      </c>
      <c r="F6157" s="1">
        <f t="shared" si="194"/>
        <v>186.41300192497533</v>
      </c>
      <c r="G6157" s="34"/>
      <c r="H6157" s="1">
        <v>1656.2</v>
      </c>
      <c r="I6157" s="1">
        <f>IF(Tabel1[[#This Row],[Netto afname 2024 (LDN)]]-Tabel1[[#This Row],[Wind profiel]]&lt;0,0,Tabel1[[#This Row],[Netto afname 2024 (LDN)]]-Tabel1[[#This Row],[Wind profiel]])</f>
        <v>0</v>
      </c>
      <c r="J6157" s="1">
        <f>Tabel1[[#This Row],[Wind profiel]]-Tabel1[[#This Row],[Netto afname 2024 (LDN)]]</f>
        <v>1613.0968500000001</v>
      </c>
    </row>
    <row r="6158" spans="1:10" x14ac:dyDescent="0.2">
      <c r="A6158">
        <f t="shared" si="193"/>
        <v>9</v>
      </c>
      <c r="B6158" t="s">
        <v>6156</v>
      </c>
      <c r="C6158" s="1">
        <v>26.945799999999998</v>
      </c>
      <c r="D6158" s="1">
        <v>160.61204343534058</v>
      </c>
      <c r="E6158" s="1">
        <v>330.08</v>
      </c>
      <c r="F6158" s="1">
        <f t="shared" si="194"/>
        <v>196.41375656465942</v>
      </c>
      <c r="G6158" s="34"/>
      <c r="H6158" s="1">
        <v>1676</v>
      </c>
      <c r="I6158" s="1">
        <f>IF(Tabel1[[#This Row],[Netto afname 2024 (LDN)]]-Tabel1[[#This Row],[Wind profiel]]&lt;0,0,Tabel1[[#This Row],[Netto afname 2024 (LDN)]]-Tabel1[[#This Row],[Wind profiel]])</f>
        <v>0</v>
      </c>
      <c r="J6158" s="1">
        <f>Tabel1[[#This Row],[Wind profiel]]-Tabel1[[#This Row],[Netto afname 2024 (LDN)]]</f>
        <v>1649.0542</v>
      </c>
    </row>
    <row r="6159" spans="1:10" x14ac:dyDescent="0.2">
      <c r="A6159">
        <f t="shared" si="193"/>
        <v>9</v>
      </c>
      <c r="B6159" t="s">
        <v>6157</v>
      </c>
      <c r="C6159" s="1">
        <v>35.5563</v>
      </c>
      <c r="D6159" s="1">
        <v>128.52912142152024</v>
      </c>
      <c r="E6159" s="1">
        <v>295.44</v>
      </c>
      <c r="F6159" s="1">
        <f t="shared" si="194"/>
        <v>202.46717857847977</v>
      </c>
      <c r="G6159" s="34"/>
      <c r="H6159" s="1">
        <v>1664.8</v>
      </c>
      <c r="I6159" s="1">
        <f>IF(Tabel1[[#This Row],[Netto afname 2024 (LDN)]]-Tabel1[[#This Row],[Wind profiel]]&lt;0,0,Tabel1[[#This Row],[Netto afname 2024 (LDN)]]-Tabel1[[#This Row],[Wind profiel]])</f>
        <v>0</v>
      </c>
      <c r="J6159" s="1">
        <f>Tabel1[[#This Row],[Wind profiel]]-Tabel1[[#This Row],[Netto afname 2024 (LDN)]]</f>
        <v>1629.2437</v>
      </c>
    </row>
    <row r="6160" spans="1:10" x14ac:dyDescent="0.2">
      <c r="A6160">
        <f t="shared" si="193"/>
        <v>9</v>
      </c>
      <c r="B6160" t="s">
        <v>6158</v>
      </c>
      <c r="C6160" s="1">
        <v>16.815799999999999</v>
      </c>
      <c r="D6160" s="1">
        <v>172.21125370187562</v>
      </c>
      <c r="E6160" s="1">
        <v>356</v>
      </c>
      <c r="F6160" s="1">
        <f t="shared" si="194"/>
        <v>200.6045462981244</v>
      </c>
      <c r="G6160" s="34"/>
      <c r="H6160" s="1">
        <v>2027.7</v>
      </c>
      <c r="I6160" s="1">
        <f>IF(Tabel1[[#This Row],[Netto afname 2024 (LDN)]]-Tabel1[[#This Row],[Wind profiel]]&lt;0,0,Tabel1[[#This Row],[Netto afname 2024 (LDN)]]-Tabel1[[#This Row],[Wind profiel]])</f>
        <v>0</v>
      </c>
      <c r="J6160" s="1">
        <f>Tabel1[[#This Row],[Wind profiel]]-Tabel1[[#This Row],[Netto afname 2024 (LDN)]]</f>
        <v>2010.8842</v>
      </c>
    </row>
    <row r="6161" spans="1:10" x14ac:dyDescent="0.2">
      <c r="A6161">
        <f t="shared" si="193"/>
        <v>9</v>
      </c>
      <c r="B6161" t="s">
        <v>6159</v>
      </c>
      <c r="C6161" s="1">
        <v>12.915749999999999</v>
      </c>
      <c r="D6161" s="1">
        <v>145.60710760118462</v>
      </c>
      <c r="E6161" s="1">
        <v>321.76</v>
      </c>
      <c r="F6161" s="1">
        <f t="shared" si="194"/>
        <v>189.06864239881537</v>
      </c>
      <c r="G6161" s="34"/>
      <c r="H6161" s="1">
        <v>2193.3000000000002</v>
      </c>
      <c r="I6161" s="1">
        <f>IF(Tabel1[[#This Row],[Netto afname 2024 (LDN)]]-Tabel1[[#This Row],[Wind profiel]]&lt;0,0,Tabel1[[#This Row],[Netto afname 2024 (LDN)]]-Tabel1[[#This Row],[Wind profiel]])</f>
        <v>0</v>
      </c>
      <c r="J6161" s="1">
        <f>Tabel1[[#This Row],[Wind profiel]]-Tabel1[[#This Row],[Netto afname 2024 (LDN)]]</f>
        <v>2180.3842500000001</v>
      </c>
    </row>
    <row r="6162" spans="1:10" x14ac:dyDescent="0.2">
      <c r="A6162">
        <f t="shared" si="193"/>
        <v>9</v>
      </c>
      <c r="B6162" t="s">
        <v>6160</v>
      </c>
      <c r="C6162" s="1">
        <v>42.242099999999994</v>
      </c>
      <c r="D6162" s="1">
        <v>44.570582428430413</v>
      </c>
      <c r="E6162" s="1">
        <v>198</v>
      </c>
      <c r="F6162" s="1">
        <f t="shared" si="194"/>
        <v>195.67151757156958</v>
      </c>
      <c r="G6162" s="34"/>
      <c r="H6162" s="1">
        <v>2129.6999999999998</v>
      </c>
      <c r="I6162" s="1">
        <f>IF(Tabel1[[#This Row],[Netto afname 2024 (LDN)]]-Tabel1[[#This Row],[Wind profiel]]&lt;0,0,Tabel1[[#This Row],[Netto afname 2024 (LDN)]]-Tabel1[[#This Row],[Wind profiel]])</f>
        <v>0</v>
      </c>
      <c r="J6162" s="1">
        <f>Tabel1[[#This Row],[Wind profiel]]-Tabel1[[#This Row],[Netto afname 2024 (LDN)]]</f>
        <v>2087.4578999999999</v>
      </c>
    </row>
    <row r="6163" spans="1:10" x14ac:dyDescent="0.2">
      <c r="A6163">
        <f t="shared" si="193"/>
        <v>9</v>
      </c>
      <c r="B6163" t="s">
        <v>6161</v>
      </c>
      <c r="C6163" s="1">
        <v>43.001850000000005</v>
      </c>
      <c r="D6163" s="1">
        <v>13.622902270483712</v>
      </c>
      <c r="E6163" s="1">
        <v>164.87999999999997</v>
      </c>
      <c r="F6163" s="1">
        <f t="shared" si="194"/>
        <v>194.25894772951628</v>
      </c>
      <c r="G6163" s="34"/>
      <c r="H6163" s="1">
        <v>2135.9</v>
      </c>
      <c r="I6163" s="1">
        <f>IF(Tabel1[[#This Row],[Netto afname 2024 (LDN)]]-Tabel1[[#This Row],[Wind profiel]]&lt;0,0,Tabel1[[#This Row],[Netto afname 2024 (LDN)]]-Tabel1[[#This Row],[Wind profiel]])</f>
        <v>0</v>
      </c>
      <c r="J6163" s="1">
        <f>Tabel1[[#This Row],[Wind profiel]]-Tabel1[[#This Row],[Netto afname 2024 (LDN)]]</f>
        <v>2092.89815</v>
      </c>
    </row>
    <row r="6164" spans="1:10" x14ac:dyDescent="0.2">
      <c r="A6164">
        <f t="shared" si="193"/>
        <v>9</v>
      </c>
      <c r="B6164" t="s">
        <v>6162</v>
      </c>
      <c r="C6164" s="1">
        <v>127.78995</v>
      </c>
      <c r="D6164" s="1">
        <v>0</v>
      </c>
      <c r="E6164" s="1">
        <v>66.56</v>
      </c>
      <c r="F6164" s="1">
        <f t="shared" si="194"/>
        <v>194.34995000000001</v>
      </c>
      <c r="G6164" s="34"/>
      <c r="H6164" s="1">
        <v>1989.3</v>
      </c>
      <c r="I6164" s="1">
        <f>IF(Tabel1[[#This Row],[Netto afname 2024 (LDN)]]-Tabel1[[#This Row],[Wind profiel]]&lt;0,0,Tabel1[[#This Row],[Netto afname 2024 (LDN)]]-Tabel1[[#This Row],[Wind profiel]])</f>
        <v>0</v>
      </c>
      <c r="J6164" s="1">
        <f>Tabel1[[#This Row],[Wind profiel]]-Tabel1[[#This Row],[Netto afname 2024 (LDN)]]</f>
        <v>1861.5100499999999</v>
      </c>
    </row>
    <row r="6165" spans="1:10" x14ac:dyDescent="0.2">
      <c r="A6165">
        <f t="shared" si="193"/>
        <v>9</v>
      </c>
      <c r="B6165" t="s">
        <v>6163</v>
      </c>
      <c r="C6165" s="1">
        <v>177.4776</v>
      </c>
      <c r="D6165" s="1">
        <v>0</v>
      </c>
      <c r="E6165" s="1">
        <v>16.96</v>
      </c>
      <c r="F6165" s="1">
        <f t="shared" si="194"/>
        <v>194.4376</v>
      </c>
      <c r="G6165" s="34"/>
      <c r="H6165" s="1">
        <v>1560.6</v>
      </c>
      <c r="I6165" s="1">
        <f>IF(Tabel1[[#This Row],[Netto afname 2024 (LDN)]]-Tabel1[[#This Row],[Wind profiel]]&lt;0,0,Tabel1[[#This Row],[Netto afname 2024 (LDN)]]-Tabel1[[#This Row],[Wind profiel]])</f>
        <v>0</v>
      </c>
      <c r="J6165" s="1">
        <f>Tabel1[[#This Row],[Wind profiel]]-Tabel1[[#This Row],[Netto afname 2024 (LDN)]]</f>
        <v>1383.1224</v>
      </c>
    </row>
    <row r="6166" spans="1:10" x14ac:dyDescent="0.2">
      <c r="A6166">
        <f t="shared" si="193"/>
        <v>9</v>
      </c>
      <c r="B6166" t="s">
        <v>6164</v>
      </c>
      <c r="C6166" s="1">
        <v>213.38844999999998</v>
      </c>
      <c r="D6166" s="1">
        <v>0</v>
      </c>
      <c r="E6166" s="1">
        <v>0</v>
      </c>
      <c r="F6166" s="1">
        <f t="shared" si="194"/>
        <v>213.38844999999998</v>
      </c>
      <c r="G6166" s="34"/>
      <c r="H6166" s="1">
        <v>1348.7</v>
      </c>
      <c r="I6166" s="1">
        <f>IF(Tabel1[[#This Row],[Netto afname 2024 (LDN)]]-Tabel1[[#This Row],[Wind profiel]]&lt;0,0,Tabel1[[#This Row],[Netto afname 2024 (LDN)]]-Tabel1[[#This Row],[Wind profiel]])</f>
        <v>0</v>
      </c>
      <c r="J6166" s="1">
        <f>Tabel1[[#This Row],[Wind profiel]]-Tabel1[[#This Row],[Netto afname 2024 (LDN)]]</f>
        <v>1135.3115500000001</v>
      </c>
    </row>
    <row r="6167" spans="1:10" x14ac:dyDescent="0.2">
      <c r="A6167">
        <f t="shared" si="193"/>
        <v>9</v>
      </c>
      <c r="B6167" t="s">
        <v>6165</v>
      </c>
      <c r="C6167" s="1">
        <v>219.36515</v>
      </c>
      <c r="D6167" s="1">
        <v>0</v>
      </c>
      <c r="E6167" s="1">
        <v>0</v>
      </c>
      <c r="F6167" s="1">
        <f t="shared" si="194"/>
        <v>219.36515</v>
      </c>
      <c r="G6167" s="34"/>
      <c r="H6167" s="1">
        <v>1438.3</v>
      </c>
      <c r="I6167" s="1">
        <f>IF(Tabel1[[#This Row],[Netto afname 2024 (LDN)]]-Tabel1[[#This Row],[Wind profiel]]&lt;0,0,Tabel1[[#This Row],[Netto afname 2024 (LDN)]]-Tabel1[[#This Row],[Wind profiel]])</f>
        <v>0</v>
      </c>
      <c r="J6167" s="1">
        <f>Tabel1[[#This Row],[Wind profiel]]-Tabel1[[#This Row],[Netto afname 2024 (LDN)]]</f>
        <v>1218.9348499999999</v>
      </c>
    </row>
    <row r="6168" spans="1:10" x14ac:dyDescent="0.2">
      <c r="A6168">
        <f t="shared" si="193"/>
        <v>9</v>
      </c>
      <c r="B6168" t="s">
        <v>6166</v>
      </c>
      <c r="C6168" s="1">
        <v>210.04555000000002</v>
      </c>
      <c r="D6168" s="1">
        <v>0</v>
      </c>
      <c r="E6168" s="1">
        <v>0</v>
      </c>
      <c r="F6168" s="1">
        <f t="shared" si="194"/>
        <v>210.04555000000002</v>
      </c>
      <c r="G6168" s="34"/>
      <c r="H6168" s="1">
        <v>1243.7</v>
      </c>
      <c r="I6168" s="1">
        <f>IF(Tabel1[[#This Row],[Netto afname 2024 (LDN)]]-Tabel1[[#This Row],[Wind profiel]]&lt;0,0,Tabel1[[#This Row],[Netto afname 2024 (LDN)]]-Tabel1[[#This Row],[Wind profiel]])</f>
        <v>0</v>
      </c>
      <c r="J6168" s="1">
        <f>Tabel1[[#This Row],[Wind profiel]]-Tabel1[[#This Row],[Netto afname 2024 (LDN)]]</f>
        <v>1033.65445</v>
      </c>
    </row>
    <row r="6169" spans="1:10" x14ac:dyDescent="0.2">
      <c r="A6169">
        <f t="shared" si="193"/>
        <v>9</v>
      </c>
      <c r="B6169" t="s">
        <v>6167</v>
      </c>
      <c r="C6169" s="1">
        <v>207.86760000000001</v>
      </c>
      <c r="D6169" s="1">
        <v>0</v>
      </c>
      <c r="E6169" s="1">
        <v>0</v>
      </c>
      <c r="F6169" s="1">
        <f t="shared" si="194"/>
        <v>207.86760000000001</v>
      </c>
      <c r="G6169" s="34"/>
      <c r="H6169" s="1">
        <v>1028.5</v>
      </c>
      <c r="I6169" s="1">
        <f>IF(Tabel1[[#This Row],[Netto afname 2024 (LDN)]]-Tabel1[[#This Row],[Wind profiel]]&lt;0,0,Tabel1[[#This Row],[Netto afname 2024 (LDN)]]-Tabel1[[#This Row],[Wind profiel]])</f>
        <v>0</v>
      </c>
      <c r="J6169" s="1">
        <f>Tabel1[[#This Row],[Wind profiel]]-Tabel1[[#This Row],[Netto afname 2024 (LDN)]]</f>
        <v>820.63239999999996</v>
      </c>
    </row>
    <row r="6170" spans="1:10" x14ac:dyDescent="0.2">
      <c r="A6170">
        <f t="shared" si="193"/>
        <v>9</v>
      </c>
      <c r="B6170" t="s">
        <v>6168</v>
      </c>
      <c r="C6170" s="1">
        <v>208.93125000000001</v>
      </c>
      <c r="D6170" s="1">
        <v>0</v>
      </c>
      <c r="E6170" s="1">
        <v>0</v>
      </c>
      <c r="F6170" s="1">
        <f t="shared" si="194"/>
        <v>208.93125000000001</v>
      </c>
      <c r="G6170" s="34"/>
      <c r="H6170" s="1">
        <v>1054.0999999999999</v>
      </c>
      <c r="I6170" s="1">
        <f>IF(Tabel1[[#This Row],[Netto afname 2024 (LDN)]]-Tabel1[[#This Row],[Wind profiel]]&lt;0,0,Tabel1[[#This Row],[Netto afname 2024 (LDN)]]-Tabel1[[#This Row],[Wind profiel]])</f>
        <v>0</v>
      </c>
      <c r="J6170" s="1">
        <f>Tabel1[[#This Row],[Wind profiel]]-Tabel1[[#This Row],[Netto afname 2024 (LDN)]]</f>
        <v>845.16874999999993</v>
      </c>
    </row>
    <row r="6171" spans="1:10" x14ac:dyDescent="0.2">
      <c r="A6171">
        <f t="shared" si="193"/>
        <v>9</v>
      </c>
      <c r="B6171" t="s">
        <v>6169</v>
      </c>
      <c r="C6171" s="1">
        <v>200.0675</v>
      </c>
      <c r="D6171" s="1">
        <v>0</v>
      </c>
      <c r="E6171" s="1">
        <v>0</v>
      </c>
      <c r="F6171" s="1">
        <f t="shared" si="194"/>
        <v>200.0675</v>
      </c>
      <c r="G6171" s="34"/>
      <c r="H6171" s="1">
        <v>868</v>
      </c>
      <c r="I6171" s="1">
        <f>IF(Tabel1[[#This Row],[Netto afname 2024 (LDN)]]-Tabel1[[#This Row],[Wind profiel]]&lt;0,0,Tabel1[[#This Row],[Netto afname 2024 (LDN)]]-Tabel1[[#This Row],[Wind profiel]])</f>
        <v>0</v>
      </c>
      <c r="J6171" s="1">
        <f>Tabel1[[#This Row],[Wind profiel]]-Tabel1[[#This Row],[Netto afname 2024 (LDN)]]</f>
        <v>667.9325</v>
      </c>
    </row>
    <row r="6172" spans="1:10" x14ac:dyDescent="0.2">
      <c r="A6172">
        <f t="shared" si="193"/>
        <v>9</v>
      </c>
      <c r="B6172" t="s">
        <v>6170</v>
      </c>
      <c r="C6172" s="1">
        <v>179.4023</v>
      </c>
      <c r="D6172" s="1">
        <v>0</v>
      </c>
      <c r="E6172" s="1">
        <v>0</v>
      </c>
      <c r="F6172" s="1">
        <f t="shared" si="194"/>
        <v>179.4023</v>
      </c>
      <c r="G6172" s="34"/>
      <c r="H6172" s="1">
        <v>739.1</v>
      </c>
      <c r="I6172" s="1">
        <f>IF(Tabel1[[#This Row],[Netto afname 2024 (LDN)]]-Tabel1[[#This Row],[Wind profiel]]&lt;0,0,Tabel1[[#This Row],[Netto afname 2024 (LDN)]]-Tabel1[[#This Row],[Wind profiel]])</f>
        <v>0</v>
      </c>
      <c r="J6172" s="1">
        <f>Tabel1[[#This Row],[Wind profiel]]-Tabel1[[#This Row],[Netto afname 2024 (LDN)]]</f>
        <v>559.69770000000005</v>
      </c>
    </row>
    <row r="6173" spans="1:10" x14ac:dyDescent="0.2">
      <c r="A6173">
        <f t="shared" si="193"/>
        <v>9</v>
      </c>
      <c r="B6173" t="s">
        <v>6171</v>
      </c>
      <c r="C6173" s="1">
        <v>178.69319999999999</v>
      </c>
      <c r="D6173" s="1">
        <v>0</v>
      </c>
      <c r="E6173" s="1">
        <v>0</v>
      </c>
      <c r="F6173" s="1">
        <f t="shared" si="194"/>
        <v>178.69319999999999</v>
      </c>
      <c r="G6173" s="34"/>
      <c r="H6173" s="1">
        <v>650.9</v>
      </c>
      <c r="I6173" s="1">
        <f>IF(Tabel1[[#This Row],[Netto afname 2024 (LDN)]]-Tabel1[[#This Row],[Wind profiel]]&lt;0,0,Tabel1[[#This Row],[Netto afname 2024 (LDN)]]-Tabel1[[#This Row],[Wind profiel]])</f>
        <v>0</v>
      </c>
      <c r="J6173" s="1">
        <f>Tabel1[[#This Row],[Wind profiel]]-Tabel1[[#This Row],[Netto afname 2024 (LDN)]]</f>
        <v>472.20679999999999</v>
      </c>
    </row>
    <row r="6174" spans="1:10" x14ac:dyDescent="0.2">
      <c r="A6174">
        <f t="shared" si="193"/>
        <v>9</v>
      </c>
      <c r="B6174" t="s">
        <v>6172</v>
      </c>
      <c r="C6174" s="1">
        <v>168.56319999999999</v>
      </c>
      <c r="D6174" s="1">
        <v>0</v>
      </c>
      <c r="E6174" s="1">
        <v>0</v>
      </c>
      <c r="F6174" s="1">
        <f t="shared" si="194"/>
        <v>168.56319999999999</v>
      </c>
      <c r="G6174" s="34"/>
      <c r="H6174" s="1">
        <v>549.29999999999995</v>
      </c>
      <c r="I6174" s="1">
        <f>IF(Tabel1[[#This Row],[Netto afname 2024 (LDN)]]-Tabel1[[#This Row],[Wind profiel]]&lt;0,0,Tabel1[[#This Row],[Netto afname 2024 (LDN)]]-Tabel1[[#This Row],[Wind profiel]])</f>
        <v>0</v>
      </c>
      <c r="J6174" s="1">
        <f>Tabel1[[#This Row],[Wind profiel]]-Tabel1[[#This Row],[Netto afname 2024 (LDN)]]</f>
        <v>380.73679999999996</v>
      </c>
    </row>
    <row r="6175" spans="1:10" x14ac:dyDescent="0.2">
      <c r="A6175">
        <f t="shared" si="193"/>
        <v>9</v>
      </c>
      <c r="B6175" t="s">
        <v>6173</v>
      </c>
      <c r="C6175" s="1">
        <v>165.77745000000002</v>
      </c>
      <c r="D6175" s="1">
        <v>0</v>
      </c>
      <c r="E6175" s="1">
        <v>0</v>
      </c>
      <c r="F6175" s="1">
        <f t="shared" si="194"/>
        <v>165.77745000000002</v>
      </c>
      <c r="G6175" s="34"/>
      <c r="H6175" s="1">
        <v>489.3</v>
      </c>
      <c r="I6175" s="1">
        <f>IF(Tabel1[[#This Row],[Netto afname 2024 (LDN)]]-Tabel1[[#This Row],[Wind profiel]]&lt;0,0,Tabel1[[#This Row],[Netto afname 2024 (LDN)]]-Tabel1[[#This Row],[Wind profiel]])</f>
        <v>0</v>
      </c>
      <c r="J6175" s="1">
        <f>Tabel1[[#This Row],[Wind profiel]]-Tabel1[[#This Row],[Netto afname 2024 (LDN)]]</f>
        <v>323.52255000000002</v>
      </c>
    </row>
    <row r="6176" spans="1:10" x14ac:dyDescent="0.2">
      <c r="A6176">
        <f t="shared" si="193"/>
        <v>9</v>
      </c>
      <c r="B6176" t="s">
        <v>6174</v>
      </c>
      <c r="C6176" s="1">
        <v>151.24090000000001</v>
      </c>
      <c r="D6176" s="1">
        <v>0</v>
      </c>
      <c r="E6176" s="1">
        <v>0</v>
      </c>
      <c r="F6176" s="1">
        <f t="shared" si="194"/>
        <v>151.24090000000001</v>
      </c>
      <c r="G6176" s="34"/>
      <c r="H6176" s="1">
        <v>365.3</v>
      </c>
      <c r="I6176" s="1">
        <f>IF(Tabel1[[#This Row],[Netto afname 2024 (LDN)]]-Tabel1[[#This Row],[Wind profiel]]&lt;0,0,Tabel1[[#This Row],[Netto afname 2024 (LDN)]]-Tabel1[[#This Row],[Wind profiel]])</f>
        <v>0</v>
      </c>
      <c r="J6176" s="1">
        <f>Tabel1[[#This Row],[Wind profiel]]-Tabel1[[#This Row],[Netto afname 2024 (LDN)]]</f>
        <v>214.0591</v>
      </c>
    </row>
    <row r="6177" spans="1:10" x14ac:dyDescent="0.2">
      <c r="A6177">
        <f t="shared" si="193"/>
        <v>9</v>
      </c>
      <c r="B6177" t="s">
        <v>6175</v>
      </c>
      <c r="C6177" s="1">
        <v>139.59139999999999</v>
      </c>
      <c r="D6177" s="1">
        <v>0</v>
      </c>
      <c r="E6177" s="1">
        <v>15.2</v>
      </c>
      <c r="F6177" s="1">
        <f t="shared" si="194"/>
        <v>154.79139999999998</v>
      </c>
      <c r="G6177" s="34"/>
      <c r="H6177" s="1">
        <v>217.4</v>
      </c>
      <c r="I6177" s="1">
        <f>IF(Tabel1[[#This Row],[Netto afname 2024 (LDN)]]-Tabel1[[#This Row],[Wind profiel]]&lt;0,0,Tabel1[[#This Row],[Netto afname 2024 (LDN)]]-Tabel1[[#This Row],[Wind profiel]])</f>
        <v>0</v>
      </c>
      <c r="J6177" s="1">
        <f>Tabel1[[#This Row],[Wind profiel]]-Tabel1[[#This Row],[Netto afname 2024 (LDN)]]</f>
        <v>77.808600000000013</v>
      </c>
    </row>
    <row r="6178" spans="1:10" x14ac:dyDescent="0.2">
      <c r="A6178">
        <f t="shared" si="193"/>
        <v>9</v>
      </c>
      <c r="B6178" t="s">
        <v>6176</v>
      </c>
      <c r="C6178" s="1">
        <v>89.549200000000013</v>
      </c>
      <c r="D6178" s="1">
        <v>0.49358341559723595</v>
      </c>
      <c r="E6178" s="1">
        <v>67.680000000000007</v>
      </c>
      <c r="F6178" s="1">
        <f t="shared" si="194"/>
        <v>156.73561658440278</v>
      </c>
      <c r="G6178" s="34"/>
      <c r="H6178" s="1">
        <v>121.2</v>
      </c>
      <c r="I6178" s="1">
        <f>IF(Tabel1[[#This Row],[Netto afname 2024 (LDN)]]-Tabel1[[#This Row],[Wind profiel]]&lt;0,0,Tabel1[[#This Row],[Netto afname 2024 (LDN)]]-Tabel1[[#This Row],[Wind profiel]])</f>
        <v>0</v>
      </c>
      <c r="J6178" s="1">
        <f>Tabel1[[#This Row],[Wind profiel]]-Tabel1[[#This Row],[Netto afname 2024 (LDN)]]</f>
        <v>31.65079999999999</v>
      </c>
    </row>
    <row r="6179" spans="1:10" x14ac:dyDescent="0.2">
      <c r="A6179">
        <f t="shared" si="193"/>
        <v>9</v>
      </c>
      <c r="B6179" t="s">
        <v>6177</v>
      </c>
      <c r="C6179" s="1">
        <v>44.217449999999999</v>
      </c>
      <c r="D6179" s="1">
        <v>28.430404738400789</v>
      </c>
      <c r="E6179" s="1">
        <v>153.76</v>
      </c>
      <c r="F6179" s="1">
        <f t="shared" si="194"/>
        <v>169.54704526159918</v>
      </c>
      <c r="G6179" s="34"/>
      <c r="H6179" s="1">
        <v>157.80000000000001</v>
      </c>
      <c r="I6179" s="1">
        <f>IF(Tabel1[[#This Row],[Netto afname 2024 (LDN)]]-Tabel1[[#This Row],[Wind profiel]]&lt;0,0,Tabel1[[#This Row],[Netto afname 2024 (LDN)]]-Tabel1[[#This Row],[Wind profiel]])</f>
        <v>0</v>
      </c>
      <c r="J6179" s="1">
        <f>Tabel1[[#This Row],[Wind profiel]]-Tabel1[[#This Row],[Netto afname 2024 (LDN)]]</f>
        <v>113.58255000000001</v>
      </c>
    </row>
    <row r="6180" spans="1:10" x14ac:dyDescent="0.2">
      <c r="A6180">
        <f t="shared" si="193"/>
        <v>9</v>
      </c>
      <c r="B6180" t="s">
        <v>6178</v>
      </c>
      <c r="C6180" s="1">
        <v>3.49485</v>
      </c>
      <c r="D6180" s="1">
        <v>74.333662388943736</v>
      </c>
      <c r="E6180" s="1">
        <v>260.08</v>
      </c>
      <c r="F6180" s="1">
        <f t="shared" si="194"/>
        <v>189.24118761105623</v>
      </c>
      <c r="G6180" s="34"/>
      <c r="H6180" s="1">
        <v>32.700000000000003</v>
      </c>
      <c r="I6180" s="1">
        <f>IF(Tabel1[[#This Row],[Netto afname 2024 (LDN)]]-Tabel1[[#This Row],[Wind profiel]]&lt;0,0,Tabel1[[#This Row],[Netto afname 2024 (LDN)]]-Tabel1[[#This Row],[Wind profiel]])</f>
        <v>0</v>
      </c>
      <c r="J6180" s="1">
        <f>Tabel1[[#This Row],[Wind profiel]]-Tabel1[[#This Row],[Netto afname 2024 (LDN)]]</f>
        <v>29.205150000000003</v>
      </c>
    </row>
    <row r="6181" spans="1:10" x14ac:dyDescent="0.2">
      <c r="A6181">
        <f t="shared" si="193"/>
        <v>9</v>
      </c>
      <c r="B6181" t="s">
        <v>6179</v>
      </c>
      <c r="C6181" s="1">
        <v>5.92605</v>
      </c>
      <c r="D6181" s="1">
        <v>132.47778874629813</v>
      </c>
      <c r="E6181" s="1">
        <v>334.32</v>
      </c>
      <c r="F6181" s="1">
        <f t="shared" si="194"/>
        <v>207.76826125370184</v>
      </c>
      <c r="G6181" s="34"/>
      <c r="H6181" s="1">
        <v>322.60000000000002</v>
      </c>
      <c r="I6181" s="1">
        <f>IF(Tabel1[[#This Row],[Netto afname 2024 (LDN)]]-Tabel1[[#This Row],[Wind profiel]]&lt;0,0,Tabel1[[#This Row],[Netto afname 2024 (LDN)]]-Tabel1[[#This Row],[Wind profiel]])</f>
        <v>0</v>
      </c>
      <c r="J6181" s="1">
        <f>Tabel1[[#This Row],[Wind profiel]]-Tabel1[[#This Row],[Netto afname 2024 (LDN)]]</f>
        <v>316.67395000000005</v>
      </c>
    </row>
    <row r="6182" spans="1:10" x14ac:dyDescent="0.2">
      <c r="A6182">
        <f t="shared" si="193"/>
        <v>9</v>
      </c>
      <c r="B6182" t="s">
        <v>6180</v>
      </c>
      <c r="C6182" s="1">
        <v>0</v>
      </c>
      <c r="D6182" s="1">
        <v>152.71470878578481</v>
      </c>
      <c r="E6182" s="1">
        <v>377.04</v>
      </c>
      <c r="F6182" s="1">
        <f t="shared" si="194"/>
        <v>224.32529121421521</v>
      </c>
      <c r="G6182" s="34"/>
      <c r="H6182" s="1">
        <v>283</v>
      </c>
      <c r="I6182" s="1">
        <f>IF(Tabel1[[#This Row],[Netto afname 2024 (LDN)]]-Tabel1[[#This Row],[Wind profiel]]&lt;0,0,Tabel1[[#This Row],[Netto afname 2024 (LDN)]]-Tabel1[[#This Row],[Wind profiel]])</f>
        <v>0</v>
      </c>
      <c r="J6182" s="1">
        <f>Tabel1[[#This Row],[Wind profiel]]-Tabel1[[#This Row],[Netto afname 2024 (LDN)]]</f>
        <v>283</v>
      </c>
    </row>
    <row r="6183" spans="1:10" x14ac:dyDescent="0.2">
      <c r="A6183">
        <f t="shared" si="193"/>
        <v>9</v>
      </c>
      <c r="B6183" t="s">
        <v>6181</v>
      </c>
      <c r="C6183" s="1">
        <v>12.915750000000001</v>
      </c>
      <c r="D6183" s="1">
        <v>95.85389930898323</v>
      </c>
      <c r="E6183" s="1">
        <v>316</v>
      </c>
      <c r="F6183" s="1">
        <f t="shared" si="194"/>
        <v>233.06185069101679</v>
      </c>
      <c r="G6183" s="34"/>
      <c r="H6183" s="1">
        <v>314.8</v>
      </c>
      <c r="I6183" s="1">
        <f>IF(Tabel1[[#This Row],[Netto afname 2024 (LDN)]]-Tabel1[[#This Row],[Wind profiel]]&lt;0,0,Tabel1[[#This Row],[Netto afname 2024 (LDN)]]-Tabel1[[#This Row],[Wind profiel]])</f>
        <v>0</v>
      </c>
      <c r="J6183" s="1">
        <f>Tabel1[[#This Row],[Wind profiel]]-Tabel1[[#This Row],[Netto afname 2024 (LDN)]]</f>
        <v>301.88425000000001</v>
      </c>
    </row>
    <row r="6184" spans="1:10" x14ac:dyDescent="0.2">
      <c r="A6184">
        <f t="shared" si="193"/>
        <v>9</v>
      </c>
      <c r="B6184" t="s">
        <v>6182</v>
      </c>
      <c r="C6184" s="1">
        <v>3.2416</v>
      </c>
      <c r="D6184" s="1">
        <v>120.58242843040475</v>
      </c>
      <c r="E6184" s="1">
        <v>346.16</v>
      </c>
      <c r="F6184" s="1">
        <f t="shared" si="194"/>
        <v>228.81917156959528</v>
      </c>
      <c r="G6184" s="34"/>
      <c r="H6184" s="1">
        <v>328.5</v>
      </c>
      <c r="I6184" s="1">
        <f>IF(Tabel1[[#This Row],[Netto afname 2024 (LDN)]]-Tabel1[[#This Row],[Wind profiel]]&lt;0,0,Tabel1[[#This Row],[Netto afname 2024 (LDN)]]-Tabel1[[#This Row],[Wind profiel]])</f>
        <v>0</v>
      </c>
      <c r="J6184" s="1">
        <f>Tabel1[[#This Row],[Wind profiel]]-Tabel1[[#This Row],[Netto afname 2024 (LDN)]]</f>
        <v>325.25839999999999</v>
      </c>
    </row>
    <row r="6185" spans="1:10" x14ac:dyDescent="0.2">
      <c r="A6185">
        <f t="shared" si="193"/>
        <v>9</v>
      </c>
      <c r="B6185" t="s">
        <v>6183</v>
      </c>
      <c r="C6185" s="1">
        <v>7.5975000000000001</v>
      </c>
      <c r="D6185" s="1">
        <v>73.297137216189526</v>
      </c>
      <c r="E6185" s="1">
        <v>294.48</v>
      </c>
      <c r="F6185" s="1">
        <f t="shared" si="194"/>
        <v>228.78036278381052</v>
      </c>
      <c r="G6185" s="34"/>
      <c r="H6185" s="1">
        <v>339.7</v>
      </c>
      <c r="I6185" s="1">
        <f>IF(Tabel1[[#This Row],[Netto afname 2024 (LDN)]]-Tabel1[[#This Row],[Wind profiel]]&lt;0,0,Tabel1[[#This Row],[Netto afname 2024 (LDN)]]-Tabel1[[#This Row],[Wind profiel]])</f>
        <v>0</v>
      </c>
      <c r="J6185" s="1">
        <f>Tabel1[[#This Row],[Wind profiel]]-Tabel1[[#This Row],[Netto afname 2024 (LDN)]]</f>
        <v>332.10249999999996</v>
      </c>
    </row>
    <row r="6186" spans="1:10" x14ac:dyDescent="0.2">
      <c r="A6186">
        <f t="shared" si="193"/>
        <v>9</v>
      </c>
      <c r="B6186" t="s">
        <v>6184</v>
      </c>
      <c r="C6186" s="1">
        <v>8.3572500000000005</v>
      </c>
      <c r="D6186" s="1">
        <v>32.872655478775911</v>
      </c>
      <c r="E6186" s="1">
        <v>249.04</v>
      </c>
      <c r="F6186" s="1">
        <f t="shared" si="194"/>
        <v>224.52459452122406</v>
      </c>
      <c r="G6186" s="34"/>
      <c r="H6186" s="1">
        <v>356.6</v>
      </c>
      <c r="I6186" s="1">
        <f>IF(Tabel1[[#This Row],[Netto afname 2024 (LDN)]]-Tabel1[[#This Row],[Wind profiel]]&lt;0,0,Tabel1[[#This Row],[Netto afname 2024 (LDN)]]-Tabel1[[#This Row],[Wind profiel]])</f>
        <v>0</v>
      </c>
      <c r="J6186" s="1">
        <f>Tabel1[[#This Row],[Wind profiel]]-Tabel1[[#This Row],[Netto afname 2024 (LDN)]]</f>
        <v>348.24275</v>
      </c>
    </row>
    <row r="6187" spans="1:10" x14ac:dyDescent="0.2">
      <c r="A6187">
        <f t="shared" si="193"/>
        <v>9</v>
      </c>
      <c r="B6187" t="s">
        <v>6185</v>
      </c>
      <c r="C6187" s="1">
        <v>53.537050000000001</v>
      </c>
      <c r="D6187" s="1">
        <v>1.5301085883514314</v>
      </c>
      <c r="E6187" s="1">
        <v>141.12</v>
      </c>
      <c r="F6187" s="1">
        <f t="shared" si="194"/>
        <v>193.12694141164857</v>
      </c>
      <c r="G6187" s="34"/>
      <c r="H6187" s="1">
        <v>165.5</v>
      </c>
      <c r="I6187" s="1">
        <f>IF(Tabel1[[#This Row],[Netto afname 2024 (LDN)]]-Tabel1[[#This Row],[Wind profiel]]&lt;0,0,Tabel1[[#This Row],[Netto afname 2024 (LDN)]]-Tabel1[[#This Row],[Wind profiel]])</f>
        <v>0</v>
      </c>
      <c r="J6187" s="1">
        <f>Tabel1[[#This Row],[Wind profiel]]-Tabel1[[#This Row],[Netto afname 2024 (LDN)]]</f>
        <v>111.96295000000001</v>
      </c>
    </row>
    <row r="6188" spans="1:10" x14ac:dyDescent="0.2">
      <c r="A6188">
        <f t="shared" si="193"/>
        <v>9</v>
      </c>
      <c r="B6188" t="s">
        <v>6186</v>
      </c>
      <c r="C6188" s="1">
        <v>158.78774999999999</v>
      </c>
      <c r="D6188" s="1">
        <v>0</v>
      </c>
      <c r="E6188" s="1">
        <v>51.919999999999995</v>
      </c>
      <c r="F6188" s="1">
        <f t="shared" si="194"/>
        <v>210.70774999999998</v>
      </c>
      <c r="G6188" s="34"/>
      <c r="H6188" s="1">
        <v>3.9</v>
      </c>
      <c r="I6188" s="1">
        <f>IF(Tabel1[[#This Row],[Netto afname 2024 (LDN)]]-Tabel1[[#This Row],[Wind profiel]]&lt;0,0,Tabel1[[#This Row],[Netto afname 2024 (LDN)]]-Tabel1[[#This Row],[Wind profiel]])</f>
        <v>154.88774999999998</v>
      </c>
      <c r="J6188" s="1">
        <f>Tabel1[[#This Row],[Wind profiel]]-Tabel1[[#This Row],[Netto afname 2024 (LDN)]]</f>
        <v>-154.88774999999998</v>
      </c>
    </row>
    <row r="6189" spans="1:10" x14ac:dyDescent="0.2">
      <c r="A6189">
        <f t="shared" si="193"/>
        <v>9</v>
      </c>
      <c r="B6189" t="s">
        <v>6187</v>
      </c>
      <c r="C6189" s="1">
        <v>206.95589999999999</v>
      </c>
      <c r="D6189" s="1">
        <v>0</v>
      </c>
      <c r="E6189" s="1">
        <v>6.4</v>
      </c>
      <c r="F6189" s="1">
        <f t="shared" si="194"/>
        <v>213.35589999999999</v>
      </c>
      <c r="G6189" s="34"/>
      <c r="H6189" s="1">
        <v>0</v>
      </c>
      <c r="I6189" s="1">
        <f>IF(Tabel1[[#This Row],[Netto afname 2024 (LDN)]]-Tabel1[[#This Row],[Wind profiel]]&lt;0,0,Tabel1[[#This Row],[Netto afname 2024 (LDN)]]-Tabel1[[#This Row],[Wind profiel]])</f>
        <v>206.95589999999999</v>
      </c>
      <c r="J6189" s="1">
        <f>Tabel1[[#This Row],[Wind profiel]]-Tabel1[[#This Row],[Netto afname 2024 (LDN)]]</f>
        <v>-206.95589999999999</v>
      </c>
    </row>
    <row r="6190" spans="1:10" x14ac:dyDescent="0.2">
      <c r="A6190">
        <f t="shared" si="193"/>
        <v>9</v>
      </c>
      <c r="B6190" t="s">
        <v>6188</v>
      </c>
      <c r="C6190" s="1">
        <v>220.58074999999999</v>
      </c>
      <c r="D6190" s="1">
        <v>0</v>
      </c>
      <c r="E6190" s="1">
        <v>0</v>
      </c>
      <c r="F6190" s="1">
        <f t="shared" si="194"/>
        <v>220.58074999999999</v>
      </c>
      <c r="G6190" s="34"/>
      <c r="H6190" s="1">
        <v>0</v>
      </c>
      <c r="I6190" s="1">
        <f>IF(Tabel1[[#This Row],[Netto afname 2024 (LDN)]]-Tabel1[[#This Row],[Wind profiel]]&lt;0,0,Tabel1[[#This Row],[Netto afname 2024 (LDN)]]-Tabel1[[#This Row],[Wind profiel]])</f>
        <v>220.58074999999999</v>
      </c>
      <c r="J6190" s="1">
        <f>Tabel1[[#This Row],[Wind profiel]]-Tabel1[[#This Row],[Netto afname 2024 (LDN)]]</f>
        <v>-220.58074999999999</v>
      </c>
    </row>
    <row r="6191" spans="1:10" x14ac:dyDescent="0.2">
      <c r="A6191">
        <f t="shared" si="193"/>
        <v>9</v>
      </c>
      <c r="B6191" t="s">
        <v>6189</v>
      </c>
      <c r="C6191" s="1">
        <v>214.80664999999999</v>
      </c>
      <c r="D6191" s="1">
        <v>0</v>
      </c>
      <c r="E6191" s="1">
        <v>0</v>
      </c>
      <c r="F6191" s="1">
        <f t="shared" si="194"/>
        <v>214.80664999999999</v>
      </c>
      <c r="G6191" s="34"/>
      <c r="H6191" s="1">
        <v>0</v>
      </c>
      <c r="I6191" s="1">
        <f>IF(Tabel1[[#This Row],[Netto afname 2024 (LDN)]]-Tabel1[[#This Row],[Wind profiel]]&lt;0,0,Tabel1[[#This Row],[Netto afname 2024 (LDN)]]-Tabel1[[#This Row],[Wind profiel]])</f>
        <v>214.80664999999999</v>
      </c>
      <c r="J6191" s="1">
        <f>Tabel1[[#This Row],[Wind profiel]]-Tabel1[[#This Row],[Netto afname 2024 (LDN)]]</f>
        <v>-214.80664999999999</v>
      </c>
    </row>
    <row r="6192" spans="1:10" x14ac:dyDescent="0.2">
      <c r="A6192">
        <f t="shared" si="193"/>
        <v>9</v>
      </c>
      <c r="B6192" t="s">
        <v>6190</v>
      </c>
      <c r="C6192" s="1">
        <v>204.77794999999998</v>
      </c>
      <c r="D6192" s="1">
        <v>0</v>
      </c>
      <c r="E6192" s="1">
        <v>0</v>
      </c>
      <c r="F6192" s="1">
        <f t="shared" si="194"/>
        <v>204.77794999999998</v>
      </c>
      <c r="G6192" s="34"/>
      <c r="H6192" s="1">
        <v>7.5</v>
      </c>
      <c r="I6192" s="1">
        <f>IF(Tabel1[[#This Row],[Netto afname 2024 (LDN)]]-Tabel1[[#This Row],[Wind profiel]]&lt;0,0,Tabel1[[#This Row],[Netto afname 2024 (LDN)]]-Tabel1[[#This Row],[Wind profiel]])</f>
        <v>197.27794999999998</v>
      </c>
      <c r="J6192" s="1">
        <f>Tabel1[[#This Row],[Wind profiel]]-Tabel1[[#This Row],[Netto afname 2024 (LDN)]]</f>
        <v>-197.27794999999998</v>
      </c>
    </row>
    <row r="6193" spans="1:10" x14ac:dyDescent="0.2">
      <c r="A6193">
        <f t="shared" si="193"/>
        <v>9</v>
      </c>
      <c r="B6193" t="s">
        <v>6191</v>
      </c>
      <c r="C6193" s="1">
        <v>183.91014999999999</v>
      </c>
      <c r="D6193" s="1">
        <v>0</v>
      </c>
      <c r="E6193" s="1">
        <v>0</v>
      </c>
      <c r="F6193" s="1">
        <f t="shared" si="194"/>
        <v>183.91014999999999</v>
      </c>
      <c r="G6193" s="34"/>
      <c r="H6193" s="1">
        <v>36.1</v>
      </c>
      <c r="I6193" s="1">
        <f>IF(Tabel1[[#This Row],[Netto afname 2024 (LDN)]]-Tabel1[[#This Row],[Wind profiel]]&lt;0,0,Tabel1[[#This Row],[Netto afname 2024 (LDN)]]-Tabel1[[#This Row],[Wind profiel]])</f>
        <v>147.81014999999999</v>
      </c>
      <c r="J6193" s="1">
        <f>Tabel1[[#This Row],[Wind profiel]]-Tabel1[[#This Row],[Netto afname 2024 (LDN)]]</f>
        <v>-147.81014999999999</v>
      </c>
    </row>
    <row r="6194" spans="1:10" x14ac:dyDescent="0.2">
      <c r="A6194">
        <f t="shared" si="193"/>
        <v>9</v>
      </c>
      <c r="B6194" t="s">
        <v>6192</v>
      </c>
      <c r="C6194" s="1">
        <v>190.03880000000001</v>
      </c>
      <c r="D6194" s="1">
        <v>0</v>
      </c>
      <c r="E6194" s="1">
        <v>0</v>
      </c>
      <c r="F6194" s="1">
        <f t="shared" si="194"/>
        <v>190.03880000000001</v>
      </c>
      <c r="G6194" s="34"/>
      <c r="H6194" s="1">
        <v>57.6</v>
      </c>
      <c r="I6194" s="1">
        <f>IF(Tabel1[[#This Row],[Netto afname 2024 (LDN)]]-Tabel1[[#This Row],[Wind profiel]]&lt;0,0,Tabel1[[#This Row],[Netto afname 2024 (LDN)]]-Tabel1[[#This Row],[Wind profiel]])</f>
        <v>132.43880000000001</v>
      </c>
      <c r="J6194" s="1">
        <f>Tabel1[[#This Row],[Wind profiel]]-Tabel1[[#This Row],[Netto afname 2024 (LDN)]]</f>
        <v>-132.43880000000001</v>
      </c>
    </row>
    <row r="6195" spans="1:10" x14ac:dyDescent="0.2">
      <c r="A6195">
        <f t="shared" si="193"/>
        <v>9</v>
      </c>
      <c r="B6195" t="s">
        <v>6193</v>
      </c>
      <c r="C6195" s="1">
        <v>181.12439999999998</v>
      </c>
      <c r="D6195" s="1">
        <v>0</v>
      </c>
      <c r="E6195" s="1">
        <v>0</v>
      </c>
      <c r="F6195" s="1">
        <f t="shared" si="194"/>
        <v>181.12439999999998</v>
      </c>
      <c r="G6195" s="34"/>
      <c r="H6195" s="1">
        <v>183.6</v>
      </c>
      <c r="I6195" s="1">
        <f>IF(Tabel1[[#This Row],[Netto afname 2024 (LDN)]]-Tabel1[[#This Row],[Wind profiel]]&lt;0,0,Tabel1[[#This Row],[Netto afname 2024 (LDN)]]-Tabel1[[#This Row],[Wind profiel]])</f>
        <v>0</v>
      </c>
      <c r="J6195" s="1">
        <f>Tabel1[[#This Row],[Wind profiel]]-Tabel1[[#This Row],[Netto afname 2024 (LDN)]]</f>
        <v>2.4756000000000142</v>
      </c>
    </row>
    <row r="6196" spans="1:10" x14ac:dyDescent="0.2">
      <c r="A6196">
        <f t="shared" si="193"/>
        <v>9</v>
      </c>
      <c r="B6196" t="s">
        <v>6194</v>
      </c>
      <c r="C6196" s="1">
        <v>170.74115</v>
      </c>
      <c r="D6196" s="1">
        <v>0</v>
      </c>
      <c r="E6196" s="1">
        <v>0</v>
      </c>
      <c r="F6196" s="1">
        <f t="shared" si="194"/>
        <v>170.74115</v>
      </c>
      <c r="G6196" s="34"/>
      <c r="H6196" s="1">
        <v>257.8</v>
      </c>
      <c r="I6196" s="1">
        <f>IF(Tabel1[[#This Row],[Netto afname 2024 (LDN)]]-Tabel1[[#This Row],[Wind profiel]]&lt;0,0,Tabel1[[#This Row],[Netto afname 2024 (LDN)]]-Tabel1[[#This Row],[Wind profiel]])</f>
        <v>0</v>
      </c>
      <c r="J6196" s="1">
        <f>Tabel1[[#This Row],[Wind profiel]]-Tabel1[[#This Row],[Netto afname 2024 (LDN)]]</f>
        <v>87.058850000000007</v>
      </c>
    </row>
    <row r="6197" spans="1:10" x14ac:dyDescent="0.2">
      <c r="A6197">
        <f t="shared" si="193"/>
        <v>9</v>
      </c>
      <c r="B6197" t="s">
        <v>6195</v>
      </c>
      <c r="C6197" s="1">
        <v>159.3449</v>
      </c>
      <c r="D6197" s="1">
        <v>0</v>
      </c>
      <c r="E6197" s="1">
        <v>0</v>
      </c>
      <c r="F6197" s="1">
        <f t="shared" si="194"/>
        <v>159.3449</v>
      </c>
      <c r="G6197" s="34"/>
      <c r="H6197" s="1">
        <v>317.39999999999998</v>
      </c>
      <c r="I6197" s="1">
        <f>IF(Tabel1[[#This Row],[Netto afname 2024 (LDN)]]-Tabel1[[#This Row],[Wind profiel]]&lt;0,0,Tabel1[[#This Row],[Netto afname 2024 (LDN)]]-Tabel1[[#This Row],[Wind profiel]])</f>
        <v>0</v>
      </c>
      <c r="J6197" s="1">
        <f>Tabel1[[#This Row],[Wind profiel]]-Tabel1[[#This Row],[Netto afname 2024 (LDN)]]</f>
        <v>158.05509999999998</v>
      </c>
    </row>
    <row r="6198" spans="1:10" x14ac:dyDescent="0.2">
      <c r="A6198">
        <f t="shared" si="193"/>
        <v>9</v>
      </c>
      <c r="B6198" t="s">
        <v>6196</v>
      </c>
      <c r="C6198" s="1">
        <v>164.5112</v>
      </c>
      <c r="D6198" s="1">
        <v>0</v>
      </c>
      <c r="E6198" s="1">
        <v>0</v>
      </c>
      <c r="F6198" s="1">
        <f t="shared" si="194"/>
        <v>164.5112</v>
      </c>
      <c r="G6198" s="34"/>
      <c r="H6198" s="1">
        <v>364.6</v>
      </c>
      <c r="I6198" s="1">
        <f>IF(Tabel1[[#This Row],[Netto afname 2024 (LDN)]]-Tabel1[[#This Row],[Wind profiel]]&lt;0,0,Tabel1[[#This Row],[Netto afname 2024 (LDN)]]-Tabel1[[#This Row],[Wind profiel]])</f>
        <v>0</v>
      </c>
      <c r="J6198" s="1">
        <f>Tabel1[[#This Row],[Wind profiel]]-Tabel1[[#This Row],[Netto afname 2024 (LDN)]]</f>
        <v>200.08880000000002</v>
      </c>
    </row>
    <row r="6199" spans="1:10" x14ac:dyDescent="0.2">
      <c r="A6199">
        <f t="shared" si="193"/>
        <v>9</v>
      </c>
      <c r="B6199" t="s">
        <v>6197</v>
      </c>
      <c r="C6199" s="1">
        <v>155.69810000000001</v>
      </c>
      <c r="D6199" s="1">
        <v>0</v>
      </c>
      <c r="E6199" s="1">
        <v>0</v>
      </c>
      <c r="F6199" s="1">
        <f t="shared" si="194"/>
        <v>155.69810000000001</v>
      </c>
      <c r="G6199" s="34"/>
      <c r="H6199" s="1">
        <v>455.6</v>
      </c>
      <c r="I6199" s="1">
        <f>IF(Tabel1[[#This Row],[Netto afname 2024 (LDN)]]-Tabel1[[#This Row],[Wind profiel]]&lt;0,0,Tabel1[[#This Row],[Netto afname 2024 (LDN)]]-Tabel1[[#This Row],[Wind profiel]])</f>
        <v>0</v>
      </c>
      <c r="J6199" s="1">
        <f>Tabel1[[#This Row],[Wind profiel]]-Tabel1[[#This Row],[Netto afname 2024 (LDN)]]</f>
        <v>299.90190000000001</v>
      </c>
    </row>
    <row r="6200" spans="1:10" x14ac:dyDescent="0.2">
      <c r="A6200">
        <f t="shared" si="193"/>
        <v>9</v>
      </c>
      <c r="B6200" t="s">
        <v>6198</v>
      </c>
      <c r="C6200" s="1">
        <v>149.41750000000002</v>
      </c>
      <c r="D6200" s="1">
        <v>0</v>
      </c>
      <c r="E6200" s="1">
        <v>0</v>
      </c>
      <c r="F6200" s="1">
        <f t="shared" si="194"/>
        <v>149.41750000000002</v>
      </c>
      <c r="G6200" s="34"/>
      <c r="H6200" s="1">
        <v>553.1</v>
      </c>
      <c r="I6200" s="1">
        <f>IF(Tabel1[[#This Row],[Netto afname 2024 (LDN)]]-Tabel1[[#This Row],[Wind profiel]]&lt;0,0,Tabel1[[#This Row],[Netto afname 2024 (LDN)]]-Tabel1[[#This Row],[Wind profiel]])</f>
        <v>0</v>
      </c>
      <c r="J6200" s="1">
        <f>Tabel1[[#This Row],[Wind profiel]]-Tabel1[[#This Row],[Netto afname 2024 (LDN)]]</f>
        <v>403.6825</v>
      </c>
    </row>
    <row r="6201" spans="1:10" x14ac:dyDescent="0.2">
      <c r="A6201">
        <f t="shared" si="193"/>
        <v>9</v>
      </c>
      <c r="B6201" t="s">
        <v>6199</v>
      </c>
      <c r="C6201" s="1">
        <v>136.24850000000001</v>
      </c>
      <c r="D6201" s="1">
        <v>0</v>
      </c>
      <c r="E6201" s="1">
        <v>10.24</v>
      </c>
      <c r="F6201" s="1">
        <f t="shared" si="194"/>
        <v>146.48850000000002</v>
      </c>
      <c r="G6201" s="34"/>
      <c r="H6201" s="1">
        <v>593.20000000000005</v>
      </c>
      <c r="I6201" s="1">
        <f>IF(Tabel1[[#This Row],[Netto afname 2024 (LDN)]]-Tabel1[[#This Row],[Wind profiel]]&lt;0,0,Tabel1[[#This Row],[Netto afname 2024 (LDN)]]-Tabel1[[#This Row],[Wind profiel]])</f>
        <v>0</v>
      </c>
      <c r="J6201" s="1">
        <f>Tabel1[[#This Row],[Wind profiel]]-Tabel1[[#This Row],[Netto afname 2024 (LDN)]]</f>
        <v>456.95150000000001</v>
      </c>
    </row>
    <row r="6202" spans="1:10" x14ac:dyDescent="0.2">
      <c r="A6202">
        <f t="shared" si="193"/>
        <v>9</v>
      </c>
      <c r="B6202" t="s">
        <v>6200</v>
      </c>
      <c r="C6202" s="1">
        <v>58.450100000000006</v>
      </c>
      <c r="D6202" s="1">
        <v>0</v>
      </c>
      <c r="E6202" s="1">
        <v>79.36</v>
      </c>
      <c r="F6202" s="1">
        <f t="shared" si="194"/>
        <v>137.81010000000001</v>
      </c>
      <c r="G6202" s="34"/>
      <c r="H6202" s="1">
        <v>504.8</v>
      </c>
      <c r="I6202" s="1">
        <f>IF(Tabel1[[#This Row],[Netto afname 2024 (LDN)]]-Tabel1[[#This Row],[Wind profiel]]&lt;0,0,Tabel1[[#This Row],[Netto afname 2024 (LDN)]]-Tabel1[[#This Row],[Wind profiel]])</f>
        <v>0</v>
      </c>
      <c r="J6202" s="1">
        <f>Tabel1[[#This Row],[Wind profiel]]-Tabel1[[#This Row],[Netto afname 2024 (LDN)]]</f>
        <v>446.34989999999999</v>
      </c>
    </row>
    <row r="6203" spans="1:10" x14ac:dyDescent="0.2">
      <c r="A6203">
        <f t="shared" si="193"/>
        <v>9</v>
      </c>
      <c r="B6203" t="s">
        <v>6201</v>
      </c>
      <c r="C6203" s="1">
        <v>7.8507499999999997</v>
      </c>
      <c r="D6203" s="1">
        <v>27.295162882527144</v>
      </c>
      <c r="E6203" s="1">
        <v>172.16</v>
      </c>
      <c r="F6203" s="1">
        <f t="shared" si="194"/>
        <v>152.71558711747286</v>
      </c>
      <c r="G6203" s="34"/>
      <c r="H6203" s="1">
        <v>378.5</v>
      </c>
      <c r="I6203" s="1">
        <f>IF(Tabel1[[#This Row],[Netto afname 2024 (LDN)]]-Tabel1[[#This Row],[Wind profiel]]&lt;0,0,Tabel1[[#This Row],[Netto afname 2024 (LDN)]]-Tabel1[[#This Row],[Wind profiel]])</f>
        <v>0</v>
      </c>
      <c r="J6203" s="1">
        <f>Tabel1[[#This Row],[Wind profiel]]-Tabel1[[#This Row],[Netto afname 2024 (LDN)]]</f>
        <v>370.64924999999999</v>
      </c>
    </row>
    <row r="6204" spans="1:10" x14ac:dyDescent="0.2">
      <c r="A6204">
        <f t="shared" si="193"/>
        <v>9</v>
      </c>
      <c r="B6204" t="s">
        <v>6202</v>
      </c>
      <c r="C6204" s="1">
        <v>0</v>
      </c>
      <c r="D6204" s="1">
        <v>89.437314906219157</v>
      </c>
      <c r="E6204" s="1">
        <v>254.95999999999998</v>
      </c>
      <c r="F6204" s="1">
        <f t="shared" si="194"/>
        <v>165.52268509378081</v>
      </c>
      <c r="G6204" s="34"/>
      <c r="H6204" s="1">
        <v>166.1</v>
      </c>
      <c r="I6204" s="1">
        <f>IF(Tabel1[[#This Row],[Netto afname 2024 (LDN)]]-Tabel1[[#This Row],[Wind profiel]]&lt;0,0,Tabel1[[#This Row],[Netto afname 2024 (LDN)]]-Tabel1[[#This Row],[Wind profiel]])</f>
        <v>0</v>
      </c>
      <c r="J6204" s="1">
        <f>Tabel1[[#This Row],[Wind profiel]]-Tabel1[[#This Row],[Netto afname 2024 (LDN)]]</f>
        <v>166.1</v>
      </c>
    </row>
    <row r="6205" spans="1:10" x14ac:dyDescent="0.2">
      <c r="A6205">
        <f t="shared" si="193"/>
        <v>9</v>
      </c>
      <c r="B6205" t="s">
        <v>6203</v>
      </c>
      <c r="C6205" s="1">
        <v>0</v>
      </c>
      <c r="D6205" s="1">
        <v>133.76110562685093</v>
      </c>
      <c r="E6205" s="1">
        <v>315.27999999999997</v>
      </c>
      <c r="F6205" s="1">
        <f t="shared" si="194"/>
        <v>181.51889437314904</v>
      </c>
      <c r="G6205" s="34"/>
      <c r="H6205" s="1">
        <v>83.9</v>
      </c>
      <c r="I6205" s="1">
        <f>IF(Tabel1[[#This Row],[Netto afname 2024 (LDN)]]-Tabel1[[#This Row],[Wind profiel]]&lt;0,0,Tabel1[[#This Row],[Netto afname 2024 (LDN)]]-Tabel1[[#This Row],[Wind profiel]])</f>
        <v>0</v>
      </c>
      <c r="J6205" s="1">
        <f>Tabel1[[#This Row],[Wind profiel]]-Tabel1[[#This Row],[Netto afname 2024 (LDN)]]</f>
        <v>83.9</v>
      </c>
    </row>
    <row r="6206" spans="1:10" x14ac:dyDescent="0.2">
      <c r="A6206">
        <f t="shared" si="193"/>
        <v>9</v>
      </c>
      <c r="B6206" t="s">
        <v>6204</v>
      </c>
      <c r="C6206" s="1">
        <v>0.2026</v>
      </c>
      <c r="D6206" s="1">
        <v>164.85686080947681</v>
      </c>
      <c r="E6206" s="1">
        <v>358</v>
      </c>
      <c r="F6206" s="1">
        <f t="shared" si="194"/>
        <v>193.3457391905232</v>
      </c>
      <c r="G6206" s="34"/>
      <c r="H6206" s="1">
        <v>16</v>
      </c>
      <c r="I6206" s="1">
        <f>IF(Tabel1[[#This Row],[Netto afname 2024 (LDN)]]-Tabel1[[#This Row],[Wind profiel]]&lt;0,0,Tabel1[[#This Row],[Netto afname 2024 (LDN)]]-Tabel1[[#This Row],[Wind profiel]])</f>
        <v>0</v>
      </c>
      <c r="J6206" s="1">
        <f>Tabel1[[#This Row],[Wind profiel]]-Tabel1[[#This Row],[Netto afname 2024 (LDN)]]</f>
        <v>15.7974</v>
      </c>
    </row>
    <row r="6207" spans="1:10" x14ac:dyDescent="0.2">
      <c r="A6207">
        <f t="shared" si="193"/>
        <v>9</v>
      </c>
      <c r="B6207" t="s">
        <v>6205</v>
      </c>
      <c r="C6207" s="1">
        <v>17.676850000000002</v>
      </c>
      <c r="D6207" s="1">
        <v>129.46692991115498</v>
      </c>
      <c r="E6207" s="1">
        <v>324.64</v>
      </c>
      <c r="F6207" s="1">
        <f t="shared" si="194"/>
        <v>212.84992008884501</v>
      </c>
      <c r="G6207" s="34"/>
      <c r="H6207" s="1">
        <v>11.2</v>
      </c>
      <c r="I6207" s="1">
        <f>IF(Tabel1[[#This Row],[Netto afname 2024 (LDN)]]-Tabel1[[#This Row],[Wind profiel]]&lt;0,0,Tabel1[[#This Row],[Netto afname 2024 (LDN)]]-Tabel1[[#This Row],[Wind profiel]])</f>
        <v>6.4768500000000024</v>
      </c>
      <c r="J6207" s="1">
        <f>Tabel1[[#This Row],[Wind profiel]]-Tabel1[[#This Row],[Netto afname 2024 (LDN)]]</f>
        <v>-6.4768500000000024</v>
      </c>
    </row>
    <row r="6208" spans="1:10" x14ac:dyDescent="0.2">
      <c r="A6208">
        <f t="shared" si="193"/>
        <v>9</v>
      </c>
      <c r="B6208" t="s">
        <v>6206</v>
      </c>
      <c r="C6208" s="1">
        <v>18.943100000000001</v>
      </c>
      <c r="D6208" s="1">
        <v>10.612043435340572</v>
      </c>
      <c r="E6208" s="1">
        <v>188.08</v>
      </c>
      <c r="F6208" s="1">
        <f t="shared" si="194"/>
        <v>196.41105656465942</v>
      </c>
      <c r="G6208" s="34"/>
      <c r="H6208" s="1">
        <v>14.2</v>
      </c>
      <c r="I6208" s="1">
        <f>IF(Tabel1[[#This Row],[Netto afname 2024 (LDN)]]-Tabel1[[#This Row],[Wind profiel]]&lt;0,0,Tabel1[[#This Row],[Netto afname 2024 (LDN)]]-Tabel1[[#This Row],[Wind profiel]])</f>
        <v>4.7431000000000019</v>
      </c>
      <c r="J6208" s="1">
        <f>Tabel1[[#This Row],[Wind profiel]]-Tabel1[[#This Row],[Netto afname 2024 (LDN)]]</f>
        <v>-4.7431000000000019</v>
      </c>
    </row>
    <row r="6209" spans="1:10" x14ac:dyDescent="0.2">
      <c r="A6209">
        <f t="shared" si="193"/>
        <v>9</v>
      </c>
      <c r="B6209" t="s">
        <v>6207</v>
      </c>
      <c r="C6209" s="1">
        <v>40.823899999999995</v>
      </c>
      <c r="D6209" s="1">
        <v>30.157946692991114</v>
      </c>
      <c r="E6209" s="1">
        <v>178.24</v>
      </c>
      <c r="F6209" s="1">
        <f t="shared" si="194"/>
        <v>188.90595330700887</v>
      </c>
      <c r="G6209" s="34"/>
      <c r="H6209" s="1">
        <v>14.1</v>
      </c>
      <c r="I6209" s="1">
        <f>IF(Tabel1[[#This Row],[Netto afname 2024 (LDN)]]-Tabel1[[#This Row],[Wind profiel]]&lt;0,0,Tabel1[[#This Row],[Netto afname 2024 (LDN)]]-Tabel1[[#This Row],[Wind profiel]])</f>
        <v>26.723899999999993</v>
      </c>
      <c r="J6209" s="1">
        <f>Tabel1[[#This Row],[Wind profiel]]-Tabel1[[#This Row],[Netto afname 2024 (LDN)]]</f>
        <v>-26.723899999999993</v>
      </c>
    </row>
    <row r="6210" spans="1:10" x14ac:dyDescent="0.2">
      <c r="A6210">
        <f t="shared" si="193"/>
        <v>9</v>
      </c>
      <c r="B6210" t="s">
        <v>6208</v>
      </c>
      <c r="C6210" s="1">
        <v>108.9988</v>
      </c>
      <c r="D6210" s="1">
        <v>0</v>
      </c>
      <c r="E6210" s="1">
        <v>72.88</v>
      </c>
      <c r="F6210" s="1">
        <f t="shared" si="194"/>
        <v>181.87880000000001</v>
      </c>
      <c r="G6210" s="34"/>
      <c r="H6210" s="1">
        <v>35.5</v>
      </c>
      <c r="I6210" s="1">
        <f>IF(Tabel1[[#This Row],[Netto afname 2024 (LDN)]]-Tabel1[[#This Row],[Wind profiel]]&lt;0,0,Tabel1[[#This Row],[Netto afname 2024 (LDN)]]-Tabel1[[#This Row],[Wind profiel]])</f>
        <v>73.498800000000003</v>
      </c>
      <c r="J6210" s="1">
        <f>Tabel1[[#This Row],[Wind profiel]]-Tabel1[[#This Row],[Netto afname 2024 (LDN)]]</f>
        <v>-73.498800000000003</v>
      </c>
    </row>
    <row r="6211" spans="1:10" x14ac:dyDescent="0.2">
      <c r="A6211">
        <f t="shared" si="193"/>
        <v>9</v>
      </c>
      <c r="B6211" t="s">
        <v>6209</v>
      </c>
      <c r="C6211" s="1">
        <v>99.122050000000002</v>
      </c>
      <c r="D6211" s="1">
        <v>0</v>
      </c>
      <c r="E6211" s="1">
        <v>78.8</v>
      </c>
      <c r="F6211" s="1">
        <f t="shared" si="194"/>
        <v>177.92205000000001</v>
      </c>
      <c r="G6211" s="34"/>
      <c r="H6211" s="1">
        <v>52.7</v>
      </c>
      <c r="I6211" s="1">
        <f>IF(Tabel1[[#This Row],[Netto afname 2024 (LDN)]]-Tabel1[[#This Row],[Wind profiel]]&lt;0,0,Tabel1[[#This Row],[Netto afname 2024 (LDN)]]-Tabel1[[#This Row],[Wind profiel]])</f>
        <v>46.422049999999999</v>
      </c>
      <c r="J6211" s="1">
        <f>Tabel1[[#This Row],[Wind profiel]]-Tabel1[[#This Row],[Netto afname 2024 (LDN)]]</f>
        <v>-46.422049999999999</v>
      </c>
    </row>
    <row r="6212" spans="1:10" x14ac:dyDescent="0.2">
      <c r="A6212">
        <f t="shared" ref="A6212:A6275" si="195">MONTH(B6212)</f>
        <v>9</v>
      </c>
      <c r="B6212" t="s">
        <v>6210</v>
      </c>
      <c r="C6212" s="1">
        <v>127.89124999999999</v>
      </c>
      <c r="D6212" s="1">
        <v>0</v>
      </c>
      <c r="E6212" s="1">
        <v>49.839999999999996</v>
      </c>
      <c r="F6212" s="1">
        <f t="shared" ref="F6212:F6275" si="196">C6212+E6212-D6212</f>
        <v>177.73124999999999</v>
      </c>
      <c r="G6212" s="34"/>
      <c r="H6212" s="1">
        <v>113.5</v>
      </c>
      <c r="I6212" s="1">
        <f>IF(Tabel1[[#This Row],[Netto afname 2024 (LDN)]]-Tabel1[[#This Row],[Wind profiel]]&lt;0,0,Tabel1[[#This Row],[Netto afname 2024 (LDN)]]-Tabel1[[#This Row],[Wind profiel]])</f>
        <v>14.391249999999985</v>
      </c>
      <c r="J6212" s="1">
        <f>Tabel1[[#This Row],[Wind profiel]]-Tabel1[[#This Row],[Netto afname 2024 (LDN)]]</f>
        <v>-14.391249999999985</v>
      </c>
    </row>
    <row r="6213" spans="1:10" x14ac:dyDescent="0.2">
      <c r="A6213">
        <f t="shared" si="195"/>
        <v>9</v>
      </c>
      <c r="B6213" t="s">
        <v>6211</v>
      </c>
      <c r="C6213" s="1">
        <v>170.63985</v>
      </c>
      <c r="D6213" s="1">
        <v>0</v>
      </c>
      <c r="E6213" s="1">
        <v>11.120000000000001</v>
      </c>
      <c r="F6213" s="1">
        <f t="shared" si="196"/>
        <v>181.75985</v>
      </c>
      <c r="G6213" s="34"/>
      <c r="H6213" s="1">
        <v>279.10000000000002</v>
      </c>
      <c r="I6213" s="1">
        <f>IF(Tabel1[[#This Row],[Netto afname 2024 (LDN)]]-Tabel1[[#This Row],[Wind profiel]]&lt;0,0,Tabel1[[#This Row],[Netto afname 2024 (LDN)]]-Tabel1[[#This Row],[Wind profiel]])</f>
        <v>0</v>
      </c>
      <c r="J6213" s="1">
        <f>Tabel1[[#This Row],[Wind profiel]]-Tabel1[[#This Row],[Netto afname 2024 (LDN)]]</f>
        <v>108.46015000000003</v>
      </c>
    </row>
    <row r="6214" spans="1:10" x14ac:dyDescent="0.2">
      <c r="A6214">
        <f t="shared" si="195"/>
        <v>9</v>
      </c>
      <c r="B6214" t="s">
        <v>6212</v>
      </c>
      <c r="C6214" s="1">
        <v>187.45564999999999</v>
      </c>
      <c r="D6214" s="1">
        <v>0</v>
      </c>
      <c r="E6214" s="1">
        <v>0</v>
      </c>
      <c r="F6214" s="1">
        <f t="shared" si="196"/>
        <v>187.45564999999999</v>
      </c>
      <c r="G6214" s="34"/>
      <c r="H6214" s="1">
        <v>318</v>
      </c>
      <c r="I6214" s="1">
        <f>IF(Tabel1[[#This Row],[Netto afname 2024 (LDN)]]-Tabel1[[#This Row],[Wind profiel]]&lt;0,0,Tabel1[[#This Row],[Netto afname 2024 (LDN)]]-Tabel1[[#This Row],[Wind profiel]])</f>
        <v>0</v>
      </c>
      <c r="J6214" s="1">
        <f>Tabel1[[#This Row],[Wind profiel]]-Tabel1[[#This Row],[Netto afname 2024 (LDN)]]</f>
        <v>130.54435000000001</v>
      </c>
    </row>
    <row r="6215" spans="1:10" x14ac:dyDescent="0.2">
      <c r="A6215">
        <f t="shared" si="195"/>
        <v>9</v>
      </c>
      <c r="B6215" t="s">
        <v>6213</v>
      </c>
      <c r="C6215" s="1">
        <v>187.81020000000001</v>
      </c>
      <c r="D6215" s="1">
        <v>0</v>
      </c>
      <c r="E6215" s="1">
        <v>0</v>
      </c>
      <c r="F6215" s="1">
        <f t="shared" si="196"/>
        <v>187.81020000000001</v>
      </c>
      <c r="G6215" s="34"/>
      <c r="H6215" s="1">
        <v>214.8</v>
      </c>
      <c r="I6215" s="1">
        <f>IF(Tabel1[[#This Row],[Netto afname 2024 (LDN)]]-Tabel1[[#This Row],[Wind profiel]]&lt;0,0,Tabel1[[#This Row],[Netto afname 2024 (LDN)]]-Tabel1[[#This Row],[Wind profiel]])</f>
        <v>0</v>
      </c>
      <c r="J6215" s="1">
        <f>Tabel1[[#This Row],[Wind profiel]]-Tabel1[[#This Row],[Netto afname 2024 (LDN)]]</f>
        <v>26.989800000000002</v>
      </c>
    </row>
    <row r="6216" spans="1:10" x14ac:dyDescent="0.2">
      <c r="A6216">
        <f t="shared" si="195"/>
        <v>9</v>
      </c>
      <c r="B6216" t="s">
        <v>6214</v>
      </c>
      <c r="C6216" s="1">
        <v>190.8492</v>
      </c>
      <c r="D6216" s="1">
        <v>0</v>
      </c>
      <c r="E6216" s="1">
        <v>0</v>
      </c>
      <c r="F6216" s="1">
        <f t="shared" si="196"/>
        <v>190.8492</v>
      </c>
      <c r="G6216" s="34"/>
      <c r="H6216" s="1">
        <v>157</v>
      </c>
      <c r="I6216" s="1">
        <f>IF(Tabel1[[#This Row],[Netto afname 2024 (LDN)]]-Tabel1[[#This Row],[Wind profiel]]&lt;0,0,Tabel1[[#This Row],[Netto afname 2024 (LDN)]]-Tabel1[[#This Row],[Wind profiel]])</f>
        <v>33.849199999999996</v>
      </c>
      <c r="J6216" s="1">
        <f>Tabel1[[#This Row],[Wind profiel]]-Tabel1[[#This Row],[Netto afname 2024 (LDN)]]</f>
        <v>-33.849199999999996</v>
      </c>
    </row>
    <row r="6217" spans="1:10" x14ac:dyDescent="0.2">
      <c r="A6217">
        <f t="shared" si="195"/>
        <v>9</v>
      </c>
      <c r="B6217" t="s">
        <v>6215</v>
      </c>
      <c r="C6217" s="1">
        <v>185.22704999999999</v>
      </c>
      <c r="D6217" s="1">
        <v>0</v>
      </c>
      <c r="E6217" s="1">
        <v>0</v>
      </c>
      <c r="F6217" s="1">
        <f t="shared" si="196"/>
        <v>185.22704999999999</v>
      </c>
      <c r="G6217" s="34"/>
      <c r="H6217" s="1">
        <v>69.3</v>
      </c>
      <c r="I6217" s="1">
        <f>IF(Tabel1[[#This Row],[Netto afname 2024 (LDN)]]-Tabel1[[#This Row],[Wind profiel]]&lt;0,0,Tabel1[[#This Row],[Netto afname 2024 (LDN)]]-Tabel1[[#This Row],[Wind profiel]])</f>
        <v>115.92704999999999</v>
      </c>
      <c r="J6217" s="1">
        <f>Tabel1[[#This Row],[Wind profiel]]-Tabel1[[#This Row],[Netto afname 2024 (LDN)]]</f>
        <v>-115.92704999999999</v>
      </c>
    </row>
    <row r="6218" spans="1:10" x14ac:dyDescent="0.2">
      <c r="A6218">
        <f t="shared" si="195"/>
        <v>9</v>
      </c>
      <c r="B6218" t="s">
        <v>6216</v>
      </c>
      <c r="C6218" s="1">
        <v>174.74249999999998</v>
      </c>
      <c r="D6218" s="1">
        <v>0</v>
      </c>
      <c r="E6218" s="1">
        <v>0</v>
      </c>
      <c r="F6218" s="1">
        <f t="shared" si="196"/>
        <v>174.74249999999998</v>
      </c>
      <c r="G6218" s="34"/>
      <c r="H6218" s="1">
        <v>154.1</v>
      </c>
      <c r="I6218" s="1">
        <f>IF(Tabel1[[#This Row],[Netto afname 2024 (LDN)]]-Tabel1[[#This Row],[Wind profiel]]&lt;0,0,Tabel1[[#This Row],[Netto afname 2024 (LDN)]]-Tabel1[[#This Row],[Wind profiel]])</f>
        <v>20.642499999999984</v>
      </c>
      <c r="J6218" s="1">
        <f>Tabel1[[#This Row],[Wind profiel]]-Tabel1[[#This Row],[Netto afname 2024 (LDN)]]</f>
        <v>-20.642499999999984</v>
      </c>
    </row>
    <row r="6219" spans="1:10" x14ac:dyDescent="0.2">
      <c r="A6219">
        <f t="shared" si="195"/>
        <v>9</v>
      </c>
      <c r="B6219" t="s">
        <v>6217</v>
      </c>
      <c r="C6219" s="1">
        <v>168.30995000000001</v>
      </c>
      <c r="D6219" s="1">
        <v>0</v>
      </c>
      <c r="E6219" s="1">
        <v>0</v>
      </c>
      <c r="F6219" s="1">
        <f t="shared" si="196"/>
        <v>168.30995000000001</v>
      </c>
      <c r="G6219" s="34"/>
      <c r="H6219" s="1">
        <v>221.2</v>
      </c>
      <c r="I6219" s="1">
        <f>IF(Tabel1[[#This Row],[Netto afname 2024 (LDN)]]-Tabel1[[#This Row],[Wind profiel]]&lt;0,0,Tabel1[[#This Row],[Netto afname 2024 (LDN)]]-Tabel1[[#This Row],[Wind profiel]])</f>
        <v>0</v>
      </c>
      <c r="J6219" s="1">
        <f>Tabel1[[#This Row],[Wind profiel]]-Tabel1[[#This Row],[Netto afname 2024 (LDN)]]</f>
        <v>52.890049999999974</v>
      </c>
    </row>
    <row r="6220" spans="1:10" x14ac:dyDescent="0.2">
      <c r="A6220">
        <f t="shared" si="195"/>
        <v>9</v>
      </c>
      <c r="B6220" t="s">
        <v>6218</v>
      </c>
      <c r="C6220" s="1">
        <v>152.81104999999999</v>
      </c>
      <c r="D6220" s="1">
        <v>0</v>
      </c>
      <c r="E6220" s="1">
        <v>0</v>
      </c>
      <c r="F6220" s="1">
        <f t="shared" si="196"/>
        <v>152.81104999999999</v>
      </c>
      <c r="G6220" s="34"/>
      <c r="H6220" s="1">
        <v>110.4</v>
      </c>
      <c r="I6220" s="1">
        <f>IF(Tabel1[[#This Row],[Netto afname 2024 (LDN)]]-Tabel1[[#This Row],[Wind profiel]]&lt;0,0,Tabel1[[#This Row],[Netto afname 2024 (LDN)]]-Tabel1[[#This Row],[Wind profiel]])</f>
        <v>42.411049999999989</v>
      </c>
      <c r="J6220" s="1">
        <f>Tabel1[[#This Row],[Wind profiel]]-Tabel1[[#This Row],[Netto afname 2024 (LDN)]]</f>
        <v>-42.411049999999989</v>
      </c>
    </row>
    <row r="6221" spans="1:10" x14ac:dyDescent="0.2">
      <c r="A6221">
        <f t="shared" si="195"/>
        <v>9</v>
      </c>
      <c r="B6221" t="s">
        <v>6219</v>
      </c>
      <c r="C6221" s="1">
        <v>151.69675000000001</v>
      </c>
      <c r="D6221" s="1">
        <v>0</v>
      </c>
      <c r="E6221" s="1">
        <v>0</v>
      </c>
      <c r="F6221" s="1">
        <f t="shared" si="196"/>
        <v>151.69675000000001</v>
      </c>
      <c r="G6221" s="34"/>
      <c r="H6221" s="1">
        <v>105</v>
      </c>
      <c r="I6221" s="1">
        <f>IF(Tabel1[[#This Row],[Netto afname 2024 (LDN)]]-Tabel1[[#This Row],[Wind profiel]]&lt;0,0,Tabel1[[#This Row],[Netto afname 2024 (LDN)]]-Tabel1[[#This Row],[Wind profiel]])</f>
        <v>46.696750000000009</v>
      </c>
      <c r="J6221" s="1">
        <f>Tabel1[[#This Row],[Wind profiel]]-Tabel1[[#This Row],[Netto afname 2024 (LDN)]]</f>
        <v>-46.696750000000009</v>
      </c>
    </row>
    <row r="6222" spans="1:10" x14ac:dyDescent="0.2">
      <c r="A6222">
        <f t="shared" si="195"/>
        <v>9</v>
      </c>
      <c r="B6222" t="s">
        <v>6220</v>
      </c>
      <c r="C6222" s="1">
        <v>156.66045</v>
      </c>
      <c r="D6222" s="1">
        <v>0</v>
      </c>
      <c r="E6222" s="1">
        <v>0</v>
      </c>
      <c r="F6222" s="1">
        <f t="shared" si="196"/>
        <v>156.66045</v>
      </c>
      <c r="G6222" s="34"/>
      <c r="H6222" s="1">
        <v>3.7</v>
      </c>
      <c r="I6222" s="1">
        <f>IF(Tabel1[[#This Row],[Netto afname 2024 (LDN)]]-Tabel1[[#This Row],[Wind profiel]]&lt;0,0,Tabel1[[#This Row],[Netto afname 2024 (LDN)]]-Tabel1[[#This Row],[Wind profiel]])</f>
        <v>152.96045000000001</v>
      </c>
      <c r="J6222" s="1">
        <f>Tabel1[[#This Row],[Wind profiel]]-Tabel1[[#This Row],[Netto afname 2024 (LDN)]]</f>
        <v>-152.96045000000001</v>
      </c>
    </row>
    <row r="6223" spans="1:10" x14ac:dyDescent="0.2">
      <c r="A6223">
        <f t="shared" si="195"/>
        <v>9</v>
      </c>
      <c r="B6223" t="s">
        <v>6221</v>
      </c>
      <c r="C6223" s="1">
        <v>152.0513</v>
      </c>
      <c r="D6223" s="1">
        <v>0</v>
      </c>
      <c r="E6223" s="1">
        <v>0</v>
      </c>
      <c r="F6223" s="1">
        <f t="shared" si="196"/>
        <v>152.0513</v>
      </c>
      <c r="G6223" s="34"/>
      <c r="H6223" s="1">
        <v>0</v>
      </c>
      <c r="I6223" s="1">
        <f>IF(Tabel1[[#This Row],[Netto afname 2024 (LDN)]]-Tabel1[[#This Row],[Wind profiel]]&lt;0,0,Tabel1[[#This Row],[Netto afname 2024 (LDN)]]-Tabel1[[#This Row],[Wind profiel]])</f>
        <v>152.0513</v>
      </c>
      <c r="J6223" s="1">
        <f>Tabel1[[#This Row],[Wind profiel]]-Tabel1[[#This Row],[Netto afname 2024 (LDN)]]</f>
        <v>-152.0513</v>
      </c>
    </row>
    <row r="6224" spans="1:10" x14ac:dyDescent="0.2">
      <c r="A6224">
        <f t="shared" si="195"/>
        <v>9</v>
      </c>
      <c r="B6224" t="s">
        <v>6222</v>
      </c>
      <c r="C6224" s="1">
        <v>146.93565000000001</v>
      </c>
      <c r="D6224" s="1">
        <v>0</v>
      </c>
      <c r="E6224" s="1">
        <v>0</v>
      </c>
      <c r="F6224" s="1">
        <f t="shared" si="196"/>
        <v>146.93565000000001</v>
      </c>
      <c r="G6224" s="34"/>
      <c r="H6224" s="1">
        <v>33.799999999999997</v>
      </c>
      <c r="I6224" s="1">
        <f>IF(Tabel1[[#This Row],[Netto afname 2024 (LDN)]]-Tabel1[[#This Row],[Wind profiel]]&lt;0,0,Tabel1[[#This Row],[Netto afname 2024 (LDN)]]-Tabel1[[#This Row],[Wind profiel]])</f>
        <v>113.13565000000001</v>
      </c>
      <c r="J6224" s="1">
        <f>Tabel1[[#This Row],[Wind profiel]]-Tabel1[[#This Row],[Netto afname 2024 (LDN)]]</f>
        <v>-113.13565000000001</v>
      </c>
    </row>
    <row r="6225" spans="1:10" x14ac:dyDescent="0.2">
      <c r="A6225">
        <f t="shared" si="195"/>
        <v>9</v>
      </c>
      <c r="B6225" t="s">
        <v>6223</v>
      </c>
      <c r="C6225" s="1">
        <v>151.94999999999999</v>
      </c>
      <c r="D6225" s="1">
        <v>0</v>
      </c>
      <c r="E6225" s="1">
        <v>1.4400000000000002</v>
      </c>
      <c r="F6225" s="1">
        <f t="shared" si="196"/>
        <v>153.38999999999999</v>
      </c>
      <c r="G6225" s="34"/>
      <c r="H6225" s="1">
        <v>168.5</v>
      </c>
      <c r="I6225" s="1">
        <f>IF(Tabel1[[#This Row],[Netto afname 2024 (LDN)]]-Tabel1[[#This Row],[Wind profiel]]&lt;0,0,Tabel1[[#This Row],[Netto afname 2024 (LDN)]]-Tabel1[[#This Row],[Wind profiel]])</f>
        <v>0</v>
      </c>
      <c r="J6225" s="1">
        <f>Tabel1[[#This Row],[Wind profiel]]-Tabel1[[#This Row],[Netto afname 2024 (LDN)]]</f>
        <v>16.550000000000011</v>
      </c>
    </row>
    <row r="6226" spans="1:10" x14ac:dyDescent="0.2">
      <c r="A6226">
        <f t="shared" si="195"/>
        <v>9</v>
      </c>
      <c r="B6226" t="s">
        <v>6224</v>
      </c>
      <c r="C6226" s="1">
        <v>111.27805000000001</v>
      </c>
      <c r="D6226" s="1">
        <v>2.8134254689042448</v>
      </c>
      <c r="E6226" s="1">
        <v>31.6</v>
      </c>
      <c r="F6226" s="1">
        <f t="shared" si="196"/>
        <v>140.06462453109575</v>
      </c>
      <c r="G6226" s="34"/>
      <c r="H6226" s="1">
        <v>297.3</v>
      </c>
      <c r="I6226" s="1">
        <f>IF(Tabel1[[#This Row],[Netto afname 2024 (LDN)]]-Tabel1[[#This Row],[Wind profiel]]&lt;0,0,Tabel1[[#This Row],[Netto afname 2024 (LDN)]]-Tabel1[[#This Row],[Wind profiel]])</f>
        <v>0</v>
      </c>
      <c r="J6226" s="1">
        <f>Tabel1[[#This Row],[Wind profiel]]-Tabel1[[#This Row],[Netto afname 2024 (LDN)]]</f>
        <v>186.02195</v>
      </c>
    </row>
    <row r="6227" spans="1:10" x14ac:dyDescent="0.2">
      <c r="A6227">
        <f t="shared" si="195"/>
        <v>9</v>
      </c>
      <c r="B6227" t="s">
        <v>6225</v>
      </c>
      <c r="C6227" s="1">
        <v>109.404</v>
      </c>
      <c r="D6227" s="1">
        <v>0</v>
      </c>
      <c r="E6227" s="1">
        <v>76.559999999999988</v>
      </c>
      <c r="F6227" s="1">
        <f t="shared" si="196"/>
        <v>185.964</v>
      </c>
      <c r="G6227" s="34"/>
      <c r="H6227" s="1">
        <v>332</v>
      </c>
      <c r="I6227" s="1">
        <f>IF(Tabel1[[#This Row],[Netto afname 2024 (LDN)]]-Tabel1[[#This Row],[Wind profiel]]&lt;0,0,Tabel1[[#This Row],[Netto afname 2024 (LDN)]]-Tabel1[[#This Row],[Wind profiel]])</f>
        <v>0</v>
      </c>
      <c r="J6227" s="1">
        <f>Tabel1[[#This Row],[Wind profiel]]-Tabel1[[#This Row],[Netto afname 2024 (LDN)]]</f>
        <v>222.596</v>
      </c>
    </row>
    <row r="6228" spans="1:10" x14ac:dyDescent="0.2">
      <c r="A6228">
        <f t="shared" si="195"/>
        <v>9</v>
      </c>
      <c r="B6228" t="s">
        <v>6226</v>
      </c>
      <c r="C6228" s="1">
        <v>48.472050000000003</v>
      </c>
      <c r="D6228" s="1">
        <v>7.6999012833168798</v>
      </c>
      <c r="E6228" s="1">
        <v>130.16000000000003</v>
      </c>
      <c r="F6228" s="1">
        <f t="shared" si="196"/>
        <v>170.93214871668314</v>
      </c>
      <c r="G6228" s="34"/>
      <c r="H6228" s="1">
        <v>126</v>
      </c>
      <c r="I6228" s="1">
        <f>IF(Tabel1[[#This Row],[Netto afname 2024 (LDN)]]-Tabel1[[#This Row],[Wind profiel]]&lt;0,0,Tabel1[[#This Row],[Netto afname 2024 (LDN)]]-Tabel1[[#This Row],[Wind profiel]])</f>
        <v>0</v>
      </c>
      <c r="J6228" s="1">
        <f>Tabel1[[#This Row],[Wind profiel]]-Tabel1[[#This Row],[Netto afname 2024 (LDN)]]</f>
        <v>77.527950000000004</v>
      </c>
    </row>
    <row r="6229" spans="1:10" x14ac:dyDescent="0.2">
      <c r="A6229">
        <f t="shared" si="195"/>
        <v>9</v>
      </c>
      <c r="B6229" t="s">
        <v>6227</v>
      </c>
      <c r="C6229" s="1">
        <v>42.849900000000005</v>
      </c>
      <c r="D6229" s="1">
        <v>6.7620927936821325</v>
      </c>
      <c r="E6229" s="1">
        <v>148.63999999999999</v>
      </c>
      <c r="F6229" s="1">
        <f t="shared" si="196"/>
        <v>184.72780720631783</v>
      </c>
      <c r="G6229" s="34"/>
      <c r="H6229" s="1">
        <v>201.4</v>
      </c>
      <c r="I6229" s="1">
        <f>IF(Tabel1[[#This Row],[Netto afname 2024 (LDN)]]-Tabel1[[#This Row],[Wind profiel]]&lt;0,0,Tabel1[[#This Row],[Netto afname 2024 (LDN)]]-Tabel1[[#This Row],[Wind profiel]])</f>
        <v>0</v>
      </c>
      <c r="J6229" s="1">
        <f>Tabel1[[#This Row],[Wind profiel]]-Tabel1[[#This Row],[Netto afname 2024 (LDN)]]</f>
        <v>158.55009999999999</v>
      </c>
    </row>
    <row r="6230" spans="1:10" x14ac:dyDescent="0.2">
      <c r="A6230">
        <f t="shared" si="195"/>
        <v>9</v>
      </c>
      <c r="B6230" t="s">
        <v>6228</v>
      </c>
      <c r="C6230" s="1">
        <v>9.9273999999999987</v>
      </c>
      <c r="D6230" s="1">
        <v>46.495557749259625</v>
      </c>
      <c r="E6230" s="1">
        <v>221.76</v>
      </c>
      <c r="F6230" s="1">
        <f t="shared" si="196"/>
        <v>185.19184225074036</v>
      </c>
      <c r="G6230" s="34"/>
      <c r="H6230" s="1">
        <v>532.6</v>
      </c>
      <c r="I6230" s="1">
        <f>IF(Tabel1[[#This Row],[Netto afname 2024 (LDN)]]-Tabel1[[#This Row],[Wind profiel]]&lt;0,0,Tabel1[[#This Row],[Netto afname 2024 (LDN)]]-Tabel1[[#This Row],[Wind profiel]])</f>
        <v>0</v>
      </c>
      <c r="J6230" s="1">
        <f>Tabel1[[#This Row],[Wind profiel]]-Tabel1[[#This Row],[Netto afname 2024 (LDN)]]</f>
        <v>522.67259999999999</v>
      </c>
    </row>
    <row r="6231" spans="1:10" x14ac:dyDescent="0.2">
      <c r="A6231">
        <f t="shared" si="195"/>
        <v>9</v>
      </c>
      <c r="B6231" t="s">
        <v>6229</v>
      </c>
      <c r="C6231" s="1">
        <v>25.628900000000002</v>
      </c>
      <c r="D6231" s="1">
        <v>61.944718657453109</v>
      </c>
      <c r="E6231" s="1">
        <v>236.56</v>
      </c>
      <c r="F6231" s="1">
        <f t="shared" si="196"/>
        <v>200.24418134254688</v>
      </c>
      <c r="G6231" s="34"/>
      <c r="H6231" s="1">
        <v>1204.3</v>
      </c>
      <c r="I6231" s="1">
        <f>IF(Tabel1[[#This Row],[Netto afname 2024 (LDN)]]-Tabel1[[#This Row],[Wind profiel]]&lt;0,0,Tabel1[[#This Row],[Netto afname 2024 (LDN)]]-Tabel1[[#This Row],[Wind profiel]])</f>
        <v>0</v>
      </c>
      <c r="J6231" s="1">
        <f>Tabel1[[#This Row],[Wind profiel]]-Tabel1[[#This Row],[Netto afname 2024 (LDN)]]</f>
        <v>1178.6711</v>
      </c>
    </row>
    <row r="6232" spans="1:10" x14ac:dyDescent="0.2">
      <c r="A6232">
        <f t="shared" si="195"/>
        <v>9</v>
      </c>
      <c r="B6232" t="s">
        <v>6230</v>
      </c>
      <c r="C6232" s="1">
        <v>12.611849999999999</v>
      </c>
      <c r="D6232" s="1">
        <v>116.28825271470878</v>
      </c>
      <c r="E6232" s="1">
        <v>285.2</v>
      </c>
      <c r="F6232" s="1">
        <f t="shared" si="196"/>
        <v>181.5235972852912</v>
      </c>
      <c r="G6232" s="34"/>
      <c r="H6232" s="1">
        <v>1676.7</v>
      </c>
      <c r="I6232" s="1">
        <f>IF(Tabel1[[#This Row],[Netto afname 2024 (LDN)]]-Tabel1[[#This Row],[Wind profiel]]&lt;0,0,Tabel1[[#This Row],[Netto afname 2024 (LDN)]]-Tabel1[[#This Row],[Wind profiel]])</f>
        <v>0</v>
      </c>
      <c r="J6232" s="1">
        <f>Tabel1[[#This Row],[Wind profiel]]-Tabel1[[#This Row],[Netto afname 2024 (LDN)]]</f>
        <v>1664.08815</v>
      </c>
    </row>
    <row r="6233" spans="1:10" x14ac:dyDescent="0.2">
      <c r="A6233">
        <f t="shared" si="195"/>
        <v>9</v>
      </c>
      <c r="B6233" t="s">
        <v>6231</v>
      </c>
      <c r="C6233" s="1">
        <v>0.15195</v>
      </c>
      <c r="D6233" s="1">
        <v>73.000987166831194</v>
      </c>
      <c r="E6233" s="1">
        <v>255.27999999999997</v>
      </c>
      <c r="F6233" s="1">
        <f t="shared" si="196"/>
        <v>182.43096283316879</v>
      </c>
      <c r="G6233" s="34"/>
      <c r="H6233" s="1">
        <v>2034.4</v>
      </c>
      <c r="I6233" s="1">
        <f>IF(Tabel1[[#This Row],[Netto afname 2024 (LDN)]]-Tabel1[[#This Row],[Wind profiel]]&lt;0,0,Tabel1[[#This Row],[Netto afname 2024 (LDN)]]-Tabel1[[#This Row],[Wind profiel]])</f>
        <v>0</v>
      </c>
      <c r="J6233" s="1">
        <f>Tabel1[[#This Row],[Wind profiel]]-Tabel1[[#This Row],[Netto afname 2024 (LDN)]]</f>
        <v>2034.2480500000001</v>
      </c>
    </row>
    <row r="6234" spans="1:10" x14ac:dyDescent="0.2">
      <c r="A6234">
        <f t="shared" si="195"/>
        <v>9</v>
      </c>
      <c r="B6234" t="s">
        <v>6232</v>
      </c>
      <c r="C6234" s="1">
        <v>5.8754</v>
      </c>
      <c r="D6234" s="1">
        <v>75.666337611056264</v>
      </c>
      <c r="E6234" s="1">
        <v>253.28000000000003</v>
      </c>
      <c r="F6234" s="1">
        <f t="shared" si="196"/>
        <v>183.48906238894378</v>
      </c>
      <c r="G6234" s="34"/>
      <c r="H6234" s="1">
        <v>2151.1999999999998</v>
      </c>
      <c r="I6234" s="1">
        <f>IF(Tabel1[[#This Row],[Netto afname 2024 (LDN)]]-Tabel1[[#This Row],[Wind profiel]]&lt;0,0,Tabel1[[#This Row],[Netto afname 2024 (LDN)]]-Tabel1[[#This Row],[Wind profiel]])</f>
        <v>0</v>
      </c>
      <c r="J6234" s="1">
        <f>Tabel1[[#This Row],[Wind profiel]]-Tabel1[[#This Row],[Netto afname 2024 (LDN)]]</f>
        <v>2145.3245999999999</v>
      </c>
    </row>
    <row r="6235" spans="1:10" x14ac:dyDescent="0.2">
      <c r="A6235">
        <f t="shared" si="195"/>
        <v>9</v>
      </c>
      <c r="B6235" t="s">
        <v>6233</v>
      </c>
      <c r="C6235" s="1">
        <v>41.887549999999997</v>
      </c>
      <c r="D6235" s="1">
        <v>2.5666337611056269</v>
      </c>
      <c r="E6235" s="1">
        <v>138.47999999999999</v>
      </c>
      <c r="F6235" s="1">
        <f t="shared" si="196"/>
        <v>177.80091623889436</v>
      </c>
      <c r="G6235" s="34"/>
      <c r="H6235" s="1">
        <v>2210.6999999999998</v>
      </c>
      <c r="I6235" s="1">
        <f>IF(Tabel1[[#This Row],[Netto afname 2024 (LDN)]]-Tabel1[[#This Row],[Wind profiel]]&lt;0,0,Tabel1[[#This Row],[Netto afname 2024 (LDN)]]-Tabel1[[#This Row],[Wind profiel]])</f>
        <v>0</v>
      </c>
      <c r="J6235" s="1">
        <f>Tabel1[[#This Row],[Wind profiel]]-Tabel1[[#This Row],[Netto afname 2024 (LDN)]]</f>
        <v>2168.8124499999999</v>
      </c>
    </row>
    <row r="6236" spans="1:10" x14ac:dyDescent="0.2">
      <c r="A6236">
        <f t="shared" si="195"/>
        <v>9</v>
      </c>
      <c r="B6236" t="s">
        <v>6234</v>
      </c>
      <c r="C6236" s="1">
        <v>131.13284999999999</v>
      </c>
      <c r="D6236" s="1">
        <v>0</v>
      </c>
      <c r="E6236" s="1">
        <v>47.440000000000005</v>
      </c>
      <c r="F6236" s="1">
        <f t="shared" si="196"/>
        <v>178.57284999999999</v>
      </c>
      <c r="G6236" s="34"/>
      <c r="H6236" s="1">
        <v>2160.9</v>
      </c>
      <c r="I6236" s="1">
        <f>IF(Tabel1[[#This Row],[Netto afname 2024 (LDN)]]-Tabel1[[#This Row],[Wind profiel]]&lt;0,0,Tabel1[[#This Row],[Netto afname 2024 (LDN)]]-Tabel1[[#This Row],[Wind profiel]])</f>
        <v>0</v>
      </c>
      <c r="J6236" s="1">
        <f>Tabel1[[#This Row],[Wind profiel]]-Tabel1[[#This Row],[Netto afname 2024 (LDN)]]</f>
        <v>2029.7671500000001</v>
      </c>
    </row>
    <row r="6237" spans="1:10" x14ac:dyDescent="0.2">
      <c r="A6237">
        <f t="shared" si="195"/>
        <v>9</v>
      </c>
      <c r="B6237" t="s">
        <v>6235</v>
      </c>
      <c r="C6237" s="1">
        <v>177.62954999999999</v>
      </c>
      <c r="D6237" s="1">
        <v>0</v>
      </c>
      <c r="E6237" s="1">
        <v>6.08</v>
      </c>
      <c r="F6237" s="1">
        <f t="shared" si="196"/>
        <v>183.70955000000001</v>
      </c>
      <c r="G6237" s="34"/>
      <c r="H6237" s="1">
        <v>2125.6</v>
      </c>
      <c r="I6237" s="1">
        <f>IF(Tabel1[[#This Row],[Netto afname 2024 (LDN)]]-Tabel1[[#This Row],[Wind profiel]]&lt;0,0,Tabel1[[#This Row],[Netto afname 2024 (LDN)]]-Tabel1[[#This Row],[Wind profiel]])</f>
        <v>0</v>
      </c>
      <c r="J6237" s="1">
        <f>Tabel1[[#This Row],[Wind profiel]]-Tabel1[[#This Row],[Netto afname 2024 (LDN)]]</f>
        <v>1947.9704499999998</v>
      </c>
    </row>
    <row r="6238" spans="1:10" x14ac:dyDescent="0.2">
      <c r="A6238">
        <f t="shared" si="195"/>
        <v>9</v>
      </c>
      <c r="B6238" t="s">
        <v>6236</v>
      </c>
      <c r="C6238" s="1">
        <v>192.11544999999998</v>
      </c>
      <c r="D6238" s="1">
        <v>0</v>
      </c>
      <c r="E6238" s="1">
        <v>0</v>
      </c>
      <c r="F6238" s="1">
        <f t="shared" si="196"/>
        <v>192.11544999999998</v>
      </c>
      <c r="G6238" s="34"/>
      <c r="H6238" s="1">
        <v>2085.6</v>
      </c>
      <c r="I6238" s="1">
        <f>IF(Tabel1[[#This Row],[Netto afname 2024 (LDN)]]-Tabel1[[#This Row],[Wind profiel]]&lt;0,0,Tabel1[[#This Row],[Netto afname 2024 (LDN)]]-Tabel1[[#This Row],[Wind profiel]])</f>
        <v>0</v>
      </c>
      <c r="J6238" s="1">
        <f>Tabel1[[#This Row],[Wind profiel]]-Tabel1[[#This Row],[Netto afname 2024 (LDN)]]</f>
        <v>1893.4845499999999</v>
      </c>
    </row>
    <row r="6239" spans="1:10" x14ac:dyDescent="0.2">
      <c r="A6239">
        <f t="shared" si="195"/>
        <v>9</v>
      </c>
      <c r="B6239" t="s">
        <v>6237</v>
      </c>
      <c r="C6239" s="1">
        <v>218.80799999999999</v>
      </c>
      <c r="D6239" s="1">
        <v>0</v>
      </c>
      <c r="E6239" s="1">
        <v>0</v>
      </c>
      <c r="F6239" s="1">
        <f t="shared" si="196"/>
        <v>218.80799999999999</v>
      </c>
      <c r="G6239" s="34"/>
      <c r="H6239" s="1">
        <v>1943.2</v>
      </c>
      <c r="I6239" s="1">
        <f>IF(Tabel1[[#This Row],[Netto afname 2024 (LDN)]]-Tabel1[[#This Row],[Wind profiel]]&lt;0,0,Tabel1[[#This Row],[Netto afname 2024 (LDN)]]-Tabel1[[#This Row],[Wind profiel]])</f>
        <v>0</v>
      </c>
      <c r="J6239" s="1">
        <f>Tabel1[[#This Row],[Wind profiel]]-Tabel1[[#This Row],[Netto afname 2024 (LDN)]]</f>
        <v>1724.3920000000001</v>
      </c>
    </row>
    <row r="6240" spans="1:10" x14ac:dyDescent="0.2">
      <c r="A6240">
        <f t="shared" si="195"/>
        <v>9</v>
      </c>
      <c r="B6240" t="s">
        <v>6238</v>
      </c>
      <c r="C6240" s="1">
        <v>215.46509999999998</v>
      </c>
      <c r="D6240" s="1">
        <v>0</v>
      </c>
      <c r="E6240" s="1">
        <v>0</v>
      </c>
      <c r="F6240" s="1">
        <f t="shared" si="196"/>
        <v>215.46509999999998</v>
      </c>
      <c r="G6240" s="34"/>
      <c r="H6240" s="1">
        <v>2131.5</v>
      </c>
      <c r="I6240" s="1">
        <f>IF(Tabel1[[#This Row],[Netto afname 2024 (LDN)]]-Tabel1[[#This Row],[Wind profiel]]&lt;0,0,Tabel1[[#This Row],[Netto afname 2024 (LDN)]]-Tabel1[[#This Row],[Wind profiel]])</f>
        <v>0</v>
      </c>
      <c r="J6240" s="1">
        <f>Tabel1[[#This Row],[Wind profiel]]-Tabel1[[#This Row],[Netto afname 2024 (LDN)]]</f>
        <v>1916.0349000000001</v>
      </c>
    </row>
    <row r="6241" spans="1:10" x14ac:dyDescent="0.2">
      <c r="A6241">
        <f t="shared" si="195"/>
        <v>9</v>
      </c>
      <c r="B6241" t="s">
        <v>6239</v>
      </c>
      <c r="C6241" s="1">
        <v>203.05585000000002</v>
      </c>
      <c r="D6241" s="1">
        <v>0</v>
      </c>
      <c r="E6241" s="1">
        <v>0</v>
      </c>
      <c r="F6241" s="1">
        <f t="shared" si="196"/>
        <v>203.05585000000002</v>
      </c>
      <c r="G6241" s="34"/>
      <c r="H6241" s="1">
        <v>2274.1999999999998</v>
      </c>
      <c r="I6241" s="1">
        <f>IF(Tabel1[[#This Row],[Netto afname 2024 (LDN)]]-Tabel1[[#This Row],[Wind profiel]]&lt;0,0,Tabel1[[#This Row],[Netto afname 2024 (LDN)]]-Tabel1[[#This Row],[Wind profiel]])</f>
        <v>0</v>
      </c>
      <c r="J6241" s="1">
        <f>Tabel1[[#This Row],[Wind profiel]]-Tabel1[[#This Row],[Netto afname 2024 (LDN)]]</f>
        <v>2071.1441499999996</v>
      </c>
    </row>
    <row r="6242" spans="1:10" x14ac:dyDescent="0.2">
      <c r="A6242">
        <f t="shared" si="195"/>
        <v>9</v>
      </c>
      <c r="B6242" t="s">
        <v>6240</v>
      </c>
      <c r="C6242" s="1">
        <v>177.78149999999999</v>
      </c>
      <c r="D6242" s="1">
        <v>0</v>
      </c>
      <c r="E6242" s="1">
        <v>0</v>
      </c>
      <c r="F6242" s="1">
        <f t="shared" si="196"/>
        <v>177.78149999999999</v>
      </c>
      <c r="G6242" s="34"/>
      <c r="H6242" s="1">
        <v>2420.3000000000002</v>
      </c>
      <c r="I6242" s="1">
        <f>IF(Tabel1[[#This Row],[Netto afname 2024 (LDN)]]-Tabel1[[#This Row],[Wind profiel]]&lt;0,0,Tabel1[[#This Row],[Netto afname 2024 (LDN)]]-Tabel1[[#This Row],[Wind profiel]])</f>
        <v>0</v>
      </c>
      <c r="J6242" s="1">
        <f>Tabel1[[#This Row],[Wind profiel]]-Tabel1[[#This Row],[Netto afname 2024 (LDN)]]</f>
        <v>2242.5185000000001</v>
      </c>
    </row>
    <row r="6243" spans="1:10" x14ac:dyDescent="0.2">
      <c r="A6243">
        <f t="shared" si="195"/>
        <v>9</v>
      </c>
      <c r="B6243" t="s">
        <v>6241</v>
      </c>
      <c r="C6243" s="1">
        <v>172.05804999999998</v>
      </c>
      <c r="D6243" s="1">
        <v>0</v>
      </c>
      <c r="E6243" s="1">
        <v>0</v>
      </c>
      <c r="F6243" s="1">
        <f t="shared" si="196"/>
        <v>172.05804999999998</v>
      </c>
      <c r="G6243" s="34"/>
      <c r="H6243" s="1">
        <v>1990.3</v>
      </c>
      <c r="I6243" s="1">
        <f>IF(Tabel1[[#This Row],[Netto afname 2024 (LDN)]]-Tabel1[[#This Row],[Wind profiel]]&lt;0,0,Tabel1[[#This Row],[Netto afname 2024 (LDN)]]-Tabel1[[#This Row],[Wind profiel]])</f>
        <v>0</v>
      </c>
      <c r="J6243" s="1">
        <f>Tabel1[[#This Row],[Wind profiel]]-Tabel1[[#This Row],[Netto afname 2024 (LDN)]]</f>
        <v>1818.2419500000001</v>
      </c>
    </row>
    <row r="6244" spans="1:10" x14ac:dyDescent="0.2">
      <c r="A6244">
        <f t="shared" si="195"/>
        <v>9</v>
      </c>
      <c r="B6244" t="s">
        <v>6242</v>
      </c>
      <c r="C6244" s="1">
        <v>164.56184999999999</v>
      </c>
      <c r="D6244" s="1">
        <v>0</v>
      </c>
      <c r="E6244" s="1">
        <v>0</v>
      </c>
      <c r="F6244" s="1">
        <f t="shared" si="196"/>
        <v>164.56184999999999</v>
      </c>
      <c r="G6244" s="34"/>
      <c r="H6244" s="1">
        <v>1825.9</v>
      </c>
      <c r="I6244" s="1">
        <f>IF(Tabel1[[#This Row],[Netto afname 2024 (LDN)]]-Tabel1[[#This Row],[Wind profiel]]&lt;0,0,Tabel1[[#This Row],[Netto afname 2024 (LDN)]]-Tabel1[[#This Row],[Wind profiel]])</f>
        <v>0</v>
      </c>
      <c r="J6244" s="1">
        <f>Tabel1[[#This Row],[Wind profiel]]-Tabel1[[#This Row],[Netto afname 2024 (LDN)]]</f>
        <v>1661.33815</v>
      </c>
    </row>
    <row r="6245" spans="1:10" x14ac:dyDescent="0.2">
      <c r="A6245">
        <f t="shared" si="195"/>
        <v>9</v>
      </c>
      <c r="B6245" t="s">
        <v>6243</v>
      </c>
      <c r="C6245" s="1">
        <v>154.63445000000002</v>
      </c>
      <c r="D6245" s="1">
        <v>0</v>
      </c>
      <c r="E6245" s="1">
        <v>0</v>
      </c>
      <c r="F6245" s="1">
        <f t="shared" si="196"/>
        <v>154.63445000000002</v>
      </c>
      <c r="G6245" s="34"/>
      <c r="H6245" s="1">
        <v>1655.4</v>
      </c>
      <c r="I6245" s="1">
        <f>IF(Tabel1[[#This Row],[Netto afname 2024 (LDN)]]-Tabel1[[#This Row],[Wind profiel]]&lt;0,0,Tabel1[[#This Row],[Netto afname 2024 (LDN)]]-Tabel1[[#This Row],[Wind profiel]])</f>
        <v>0</v>
      </c>
      <c r="J6245" s="1">
        <f>Tabel1[[#This Row],[Wind profiel]]-Tabel1[[#This Row],[Netto afname 2024 (LDN)]]</f>
        <v>1500.7655500000001</v>
      </c>
    </row>
    <row r="6246" spans="1:10" x14ac:dyDescent="0.2">
      <c r="A6246">
        <f t="shared" si="195"/>
        <v>9</v>
      </c>
      <c r="B6246" t="s">
        <v>6244</v>
      </c>
      <c r="C6246" s="1">
        <v>153.46949999999998</v>
      </c>
      <c r="D6246" s="1">
        <v>0</v>
      </c>
      <c r="E6246" s="1">
        <v>0</v>
      </c>
      <c r="F6246" s="1">
        <f t="shared" si="196"/>
        <v>153.46949999999998</v>
      </c>
      <c r="G6246" s="34"/>
      <c r="H6246" s="1">
        <v>1789.8</v>
      </c>
      <c r="I6246" s="1">
        <f>IF(Tabel1[[#This Row],[Netto afname 2024 (LDN)]]-Tabel1[[#This Row],[Wind profiel]]&lt;0,0,Tabel1[[#This Row],[Netto afname 2024 (LDN)]]-Tabel1[[#This Row],[Wind profiel]])</f>
        <v>0</v>
      </c>
      <c r="J6246" s="1">
        <f>Tabel1[[#This Row],[Wind profiel]]-Tabel1[[#This Row],[Netto afname 2024 (LDN)]]</f>
        <v>1636.3305</v>
      </c>
    </row>
    <row r="6247" spans="1:10" x14ac:dyDescent="0.2">
      <c r="A6247">
        <f t="shared" si="195"/>
        <v>9</v>
      </c>
      <c r="B6247" t="s">
        <v>6245</v>
      </c>
      <c r="C6247" s="1">
        <v>156.10329999999999</v>
      </c>
      <c r="D6247" s="1">
        <v>0</v>
      </c>
      <c r="E6247" s="1">
        <v>0</v>
      </c>
      <c r="F6247" s="1">
        <f t="shared" si="196"/>
        <v>156.10329999999999</v>
      </c>
      <c r="G6247" s="34"/>
      <c r="H6247" s="1">
        <v>1981.9</v>
      </c>
      <c r="I6247" s="1">
        <f>IF(Tabel1[[#This Row],[Netto afname 2024 (LDN)]]-Tabel1[[#This Row],[Wind profiel]]&lt;0,0,Tabel1[[#This Row],[Netto afname 2024 (LDN)]]-Tabel1[[#This Row],[Wind profiel]])</f>
        <v>0</v>
      </c>
      <c r="J6247" s="1">
        <f>Tabel1[[#This Row],[Wind profiel]]-Tabel1[[#This Row],[Netto afname 2024 (LDN)]]</f>
        <v>1825.7967000000001</v>
      </c>
    </row>
    <row r="6248" spans="1:10" x14ac:dyDescent="0.2">
      <c r="A6248">
        <f t="shared" si="195"/>
        <v>9</v>
      </c>
      <c r="B6248" t="s">
        <v>6246</v>
      </c>
      <c r="C6248" s="1">
        <v>153.3682</v>
      </c>
      <c r="D6248" s="1">
        <v>0</v>
      </c>
      <c r="E6248" s="1">
        <v>0</v>
      </c>
      <c r="F6248" s="1">
        <f t="shared" si="196"/>
        <v>153.3682</v>
      </c>
      <c r="G6248" s="34"/>
      <c r="H6248" s="1">
        <v>2057.3000000000002</v>
      </c>
      <c r="I6248" s="1">
        <f>IF(Tabel1[[#This Row],[Netto afname 2024 (LDN)]]-Tabel1[[#This Row],[Wind profiel]]&lt;0,0,Tabel1[[#This Row],[Netto afname 2024 (LDN)]]-Tabel1[[#This Row],[Wind profiel]])</f>
        <v>0</v>
      </c>
      <c r="J6248" s="1">
        <f>Tabel1[[#This Row],[Wind profiel]]-Tabel1[[#This Row],[Netto afname 2024 (LDN)]]</f>
        <v>1903.9318000000003</v>
      </c>
    </row>
    <row r="6249" spans="1:10" x14ac:dyDescent="0.2">
      <c r="A6249">
        <f t="shared" si="195"/>
        <v>9</v>
      </c>
      <c r="B6249" t="s">
        <v>6247</v>
      </c>
      <c r="C6249" s="1">
        <v>139.74334999999999</v>
      </c>
      <c r="D6249" s="1">
        <v>0</v>
      </c>
      <c r="E6249" s="1">
        <v>9.2799999999999994</v>
      </c>
      <c r="F6249" s="1">
        <f t="shared" si="196"/>
        <v>149.02334999999999</v>
      </c>
      <c r="G6249" s="34"/>
      <c r="H6249" s="1">
        <v>2189.9</v>
      </c>
      <c r="I6249" s="1">
        <f>IF(Tabel1[[#This Row],[Netto afname 2024 (LDN)]]-Tabel1[[#This Row],[Wind profiel]]&lt;0,0,Tabel1[[#This Row],[Netto afname 2024 (LDN)]]-Tabel1[[#This Row],[Wind profiel]])</f>
        <v>0</v>
      </c>
      <c r="J6249" s="1">
        <f>Tabel1[[#This Row],[Wind profiel]]-Tabel1[[#This Row],[Netto afname 2024 (LDN)]]</f>
        <v>2050.1566499999999</v>
      </c>
    </row>
    <row r="6250" spans="1:10" x14ac:dyDescent="0.2">
      <c r="A6250">
        <f t="shared" si="195"/>
        <v>9</v>
      </c>
      <c r="B6250" t="s">
        <v>6248</v>
      </c>
      <c r="C6250" s="1">
        <v>89.701150000000013</v>
      </c>
      <c r="D6250" s="1">
        <v>0</v>
      </c>
      <c r="E6250" s="1">
        <v>68.400000000000006</v>
      </c>
      <c r="F6250" s="1">
        <f t="shared" si="196"/>
        <v>158.10115000000002</v>
      </c>
      <c r="G6250" s="34"/>
      <c r="H6250" s="1">
        <v>2424.1999999999998</v>
      </c>
      <c r="I6250" s="1">
        <f>IF(Tabel1[[#This Row],[Netto afname 2024 (LDN)]]-Tabel1[[#This Row],[Wind profiel]]&lt;0,0,Tabel1[[#This Row],[Netto afname 2024 (LDN)]]-Tabel1[[#This Row],[Wind profiel]])</f>
        <v>0</v>
      </c>
      <c r="J6250" s="1">
        <f>Tabel1[[#This Row],[Wind profiel]]-Tabel1[[#This Row],[Netto afname 2024 (LDN)]]</f>
        <v>2334.4988499999999</v>
      </c>
    </row>
    <row r="6251" spans="1:10" x14ac:dyDescent="0.2">
      <c r="A6251">
        <f t="shared" si="195"/>
        <v>9</v>
      </c>
      <c r="B6251" t="s">
        <v>6249</v>
      </c>
      <c r="C6251" s="1">
        <v>41.077150000000003</v>
      </c>
      <c r="D6251" s="1">
        <v>8.2922013820335643</v>
      </c>
      <c r="E6251" s="1">
        <v>139.92000000000002</v>
      </c>
      <c r="F6251" s="1">
        <f t="shared" si="196"/>
        <v>172.70494861796647</v>
      </c>
      <c r="G6251" s="34"/>
      <c r="H6251" s="1">
        <v>2300.1999999999998</v>
      </c>
      <c r="I6251" s="1">
        <f>IF(Tabel1[[#This Row],[Netto afname 2024 (LDN)]]-Tabel1[[#This Row],[Wind profiel]]&lt;0,0,Tabel1[[#This Row],[Netto afname 2024 (LDN)]]-Tabel1[[#This Row],[Wind profiel]])</f>
        <v>0</v>
      </c>
      <c r="J6251" s="1">
        <f>Tabel1[[#This Row],[Wind profiel]]-Tabel1[[#This Row],[Netto afname 2024 (LDN)]]</f>
        <v>2259.1228499999997</v>
      </c>
    </row>
    <row r="6252" spans="1:10" x14ac:dyDescent="0.2">
      <c r="A6252">
        <f t="shared" si="195"/>
        <v>9</v>
      </c>
      <c r="B6252" t="s">
        <v>6250</v>
      </c>
      <c r="C6252" s="1">
        <v>51.257800000000003</v>
      </c>
      <c r="D6252" s="1">
        <v>21.026653504442251</v>
      </c>
      <c r="E6252" s="1">
        <v>163.52000000000001</v>
      </c>
      <c r="F6252" s="1">
        <f t="shared" si="196"/>
        <v>193.75114649555775</v>
      </c>
      <c r="G6252" s="34"/>
      <c r="H6252" s="1">
        <v>3244.1</v>
      </c>
      <c r="I6252" s="1">
        <f>IF(Tabel1[[#This Row],[Netto afname 2024 (LDN)]]-Tabel1[[#This Row],[Wind profiel]]&lt;0,0,Tabel1[[#This Row],[Netto afname 2024 (LDN)]]-Tabel1[[#This Row],[Wind profiel]])</f>
        <v>0</v>
      </c>
      <c r="J6252" s="1">
        <f>Tabel1[[#This Row],[Wind profiel]]-Tabel1[[#This Row],[Netto afname 2024 (LDN)]]</f>
        <v>3192.8422</v>
      </c>
    </row>
    <row r="6253" spans="1:10" x14ac:dyDescent="0.2">
      <c r="A6253">
        <f t="shared" si="195"/>
        <v>9</v>
      </c>
      <c r="B6253" t="s">
        <v>6251</v>
      </c>
      <c r="C6253" s="1">
        <v>30.238049999999998</v>
      </c>
      <c r="D6253" s="1">
        <v>56.614017769002963</v>
      </c>
      <c r="E6253" s="1">
        <v>217.6</v>
      </c>
      <c r="F6253" s="1">
        <f t="shared" si="196"/>
        <v>191.22403223099701</v>
      </c>
      <c r="G6253" s="34"/>
      <c r="H6253" s="1">
        <v>3330.2</v>
      </c>
      <c r="I6253" s="1">
        <f>IF(Tabel1[[#This Row],[Netto afname 2024 (LDN)]]-Tabel1[[#This Row],[Wind profiel]]&lt;0,0,Tabel1[[#This Row],[Netto afname 2024 (LDN)]]-Tabel1[[#This Row],[Wind profiel]])</f>
        <v>0</v>
      </c>
      <c r="J6253" s="1">
        <f>Tabel1[[#This Row],[Wind profiel]]-Tabel1[[#This Row],[Netto afname 2024 (LDN)]]</f>
        <v>3299.9619499999999</v>
      </c>
    </row>
    <row r="6254" spans="1:10" x14ac:dyDescent="0.2">
      <c r="A6254">
        <f t="shared" si="195"/>
        <v>9</v>
      </c>
      <c r="B6254" t="s">
        <v>6252</v>
      </c>
      <c r="C6254" s="1">
        <v>6.0780000000000003</v>
      </c>
      <c r="D6254" s="1">
        <v>21.569595261599211</v>
      </c>
      <c r="E6254" s="1">
        <v>193.76</v>
      </c>
      <c r="F6254" s="1">
        <f t="shared" si="196"/>
        <v>178.26840473840079</v>
      </c>
      <c r="G6254" s="34"/>
      <c r="H6254" s="1">
        <v>2550.8000000000002</v>
      </c>
      <c r="I6254" s="1">
        <f>IF(Tabel1[[#This Row],[Netto afname 2024 (LDN)]]-Tabel1[[#This Row],[Wind profiel]]&lt;0,0,Tabel1[[#This Row],[Netto afname 2024 (LDN)]]-Tabel1[[#This Row],[Wind profiel]])</f>
        <v>0</v>
      </c>
      <c r="J6254" s="1">
        <f>Tabel1[[#This Row],[Wind profiel]]-Tabel1[[#This Row],[Netto afname 2024 (LDN)]]</f>
        <v>2544.7220000000002</v>
      </c>
    </row>
    <row r="6255" spans="1:10" x14ac:dyDescent="0.2">
      <c r="A6255">
        <f t="shared" si="195"/>
        <v>9</v>
      </c>
      <c r="B6255" t="s">
        <v>6253</v>
      </c>
      <c r="C6255" s="1">
        <v>1.7221000000000002</v>
      </c>
      <c r="D6255" s="1">
        <v>104.24481737413623</v>
      </c>
      <c r="E6255" s="1">
        <v>268.56</v>
      </c>
      <c r="F6255" s="1">
        <f t="shared" si="196"/>
        <v>166.03728262586378</v>
      </c>
      <c r="G6255" s="34"/>
      <c r="H6255" s="1">
        <v>2525.6</v>
      </c>
      <c r="I6255" s="1">
        <f>IF(Tabel1[[#This Row],[Netto afname 2024 (LDN)]]-Tabel1[[#This Row],[Wind profiel]]&lt;0,0,Tabel1[[#This Row],[Netto afname 2024 (LDN)]]-Tabel1[[#This Row],[Wind profiel]])</f>
        <v>0</v>
      </c>
      <c r="J6255" s="1">
        <f>Tabel1[[#This Row],[Wind profiel]]-Tabel1[[#This Row],[Netto afname 2024 (LDN)]]</f>
        <v>2523.8779</v>
      </c>
    </row>
    <row r="6256" spans="1:10" x14ac:dyDescent="0.2">
      <c r="A6256">
        <f t="shared" si="195"/>
        <v>9</v>
      </c>
      <c r="B6256" t="s">
        <v>6254</v>
      </c>
      <c r="C6256" s="1">
        <v>5.9767000000000001</v>
      </c>
      <c r="D6256" s="1">
        <v>142.10266535044423</v>
      </c>
      <c r="E6256" s="1">
        <v>311.99999999999994</v>
      </c>
      <c r="F6256" s="1">
        <f t="shared" si="196"/>
        <v>175.87403464955571</v>
      </c>
      <c r="G6256" s="34"/>
      <c r="H6256" s="1">
        <v>2288.1</v>
      </c>
      <c r="I6256" s="1">
        <f>IF(Tabel1[[#This Row],[Netto afname 2024 (LDN)]]-Tabel1[[#This Row],[Wind profiel]]&lt;0,0,Tabel1[[#This Row],[Netto afname 2024 (LDN)]]-Tabel1[[#This Row],[Wind profiel]])</f>
        <v>0</v>
      </c>
      <c r="J6256" s="1">
        <f>Tabel1[[#This Row],[Wind profiel]]-Tabel1[[#This Row],[Netto afname 2024 (LDN)]]</f>
        <v>2282.1232999999997</v>
      </c>
    </row>
    <row r="6257" spans="1:10" x14ac:dyDescent="0.2">
      <c r="A6257">
        <f t="shared" si="195"/>
        <v>9</v>
      </c>
      <c r="B6257" t="s">
        <v>6255</v>
      </c>
      <c r="C6257" s="1">
        <v>3.4948499999999996</v>
      </c>
      <c r="D6257" s="1">
        <v>117.57156959526159</v>
      </c>
      <c r="E6257" s="1">
        <v>284.79999999999995</v>
      </c>
      <c r="F6257" s="1">
        <f t="shared" si="196"/>
        <v>170.72328040473835</v>
      </c>
      <c r="G6257" s="34"/>
      <c r="H6257" s="1">
        <v>2029.5</v>
      </c>
      <c r="I6257" s="1">
        <f>IF(Tabel1[[#This Row],[Netto afname 2024 (LDN)]]-Tabel1[[#This Row],[Wind profiel]]&lt;0,0,Tabel1[[#This Row],[Netto afname 2024 (LDN)]]-Tabel1[[#This Row],[Wind profiel]])</f>
        <v>0</v>
      </c>
      <c r="J6257" s="1">
        <f>Tabel1[[#This Row],[Wind profiel]]-Tabel1[[#This Row],[Netto afname 2024 (LDN)]]</f>
        <v>2026.00515</v>
      </c>
    </row>
    <row r="6258" spans="1:10" x14ac:dyDescent="0.2">
      <c r="A6258">
        <f t="shared" si="195"/>
        <v>9</v>
      </c>
      <c r="B6258" t="s">
        <v>6256</v>
      </c>
      <c r="C6258" s="1">
        <v>5.0650000000000001E-2</v>
      </c>
      <c r="D6258" s="1">
        <v>53.948667324777887</v>
      </c>
      <c r="E6258" s="1">
        <v>224</v>
      </c>
      <c r="F6258" s="1">
        <f t="shared" si="196"/>
        <v>170.1019826752221</v>
      </c>
      <c r="G6258" s="34"/>
      <c r="H6258" s="1">
        <v>1775.5</v>
      </c>
      <c r="I6258" s="1">
        <f>IF(Tabel1[[#This Row],[Netto afname 2024 (LDN)]]-Tabel1[[#This Row],[Wind profiel]]&lt;0,0,Tabel1[[#This Row],[Netto afname 2024 (LDN)]]-Tabel1[[#This Row],[Wind profiel]])</f>
        <v>0</v>
      </c>
      <c r="J6258" s="1">
        <f>Tabel1[[#This Row],[Wind profiel]]-Tabel1[[#This Row],[Netto afname 2024 (LDN)]]</f>
        <v>1775.4493500000001</v>
      </c>
    </row>
    <row r="6259" spans="1:10" x14ac:dyDescent="0.2">
      <c r="A6259">
        <f t="shared" si="195"/>
        <v>9</v>
      </c>
      <c r="B6259" t="s">
        <v>6257</v>
      </c>
      <c r="C6259" s="1">
        <v>40.317399999999999</v>
      </c>
      <c r="D6259" s="1">
        <v>1.8756169792694966</v>
      </c>
      <c r="E6259" s="1">
        <v>129.35999999999999</v>
      </c>
      <c r="F6259" s="1">
        <f t="shared" si="196"/>
        <v>167.80178302073048</v>
      </c>
      <c r="G6259" s="34"/>
      <c r="H6259" s="1">
        <v>2227.5</v>
      </c>
      <c r="I6259" s="1">
        <f>IF(Tabel1[[#This Row],[Netto afname 2024 (LDN)]]-Tabel1[[#This Row],[Wind profiel]]&lt;0,0,Tabel1[[#This Row],[Netto afname 2024 (LDN)]]-Tabel1[[#This Row],[Wind profiel]])</f>
        <v>0</v>
      </c>
      <c r="J6259" s="1">
        <f>Tabel1[[#This Row],[Wind profiel]]-Tabel1[[#This Row],[Netto afname 2024 (LDN)]]</f>
        <v>2187.1826000000001</v>
      </c>
    </row>
    <row r="6260" spans="1:10" x14ac:dyDescent="0.2">
      <c r="A6260">
        <f t="shared" si="195"/>
        <v>9</v>
      </c>
      <c r="B6260" t="s">
        <v>6258</v>
      </c>
      <c r="C6260" s="1">
        <v>125.76395000000001</v>
      </c>
      <c r="D6260" s="1">
        <v>0</v>
      </c>
      <c r="E6260" s="1">
        <v>46.4</v>
      </c>
      <c r="F6260" s="1">
        <f t="shared" si="196"/>
        <v>172.16395</v>
      </c>
      <c r="G6260" s="34"/>
      <c r="H6260" s="1">
        <v>2628.2</v>
      </c>
      <c r="I6260" s="1">
        <f>IF(Tabel1[[#This Row],[Netto afname 2024 (LDN)]]-Tabel1[[#This Row],[Wind profiel]]&lt;0,0,Tabel1[[#This Row],[Netto afname 2024 (LDN)]]-Tabel1[[#This Row],[Wind profiel]])</f>
        <v>0</v>
      </c>
      <c r="J6260" s="1">
        <f>Tabel1[[#This Row],[Wind profiel]]-Tabel1[[#This Row],[Netto afname 2024 (LDN)]]</f>
        <v>2502.4360499999998</v>
      </c>
    </row>
    <row r="6261" spans="1:10" x14ac:dyDescent="0.2">
      <c r="A6261">
        <f t="shared" si="195"/>
        <v>9</v>
      </c>
      <c r="B6261" t="s">
        <v>6259</v>
      </c>
      <c r="C6261" s="1">
        <v>166.99305000000001</v>
      </c>
      <c r="D6261" s="1">
        <v>0</v>
      </c>
      <c r="E6261" s="1">
        <v>7.52</v>
      </c>
      <c r="F6261" s="1">
        <f t="shared" si="196"/>
        <v>174.51305000000002</v>
      </c>
      <c r="G6261" s="34"/>
      <c r="H6261" s="1">
        <v>2618.1999999999998</v>
      </c>
      <c r="I6261" s="1">
        <f>IF(Tabel1[[#This Row],[Netto afname 2024 (LDN)]]-Tabel1[[#This Row],[Wind profiel]]&lt;0,0,Tabel1[[#This Row],[Netto afname 2024 (LDN)]]-Tabel1[[#This Row],[Wind profiel]])</f>
        <v>0</v>
      </c>
      <c r="J6261" s="1">
        <f>Tabel1[[#This Row],[Wind profiel]]-Tabel1[[#This Row],[Netto afname 2024 (LDN)]]</f>
        <v>2451.2069499999998</v>
      </c>
    </row>
    <row r="6262" spans="1:10" x14ac:dyDescent="0.2">
      <c r="A6262">
        <f t="shared" si="195"/>
        <v>9</v>
      </c>
      <c r="B6262" t="s">
        <v>6260</v>
      </c>
      <c r="C6262" s="1">
        <v>182.79585</v>
      </c>
      <c r="D6262" s="1">
        <v>0</v>
      </c>
      <c r="E6262" s="1">
        <v>0</v>
      </c>
      <c r="F6262" s="1">
        <f t="shared" si="196"/>
        <v>182.79585</v>
      </c>
      <c r="G6262" s="34"/>
      <c r="H6262" s="1">
        <v>2625.7</v>
      </c>
      <c r="I6262" s="1">
        <f>IF(Tabel1[[#This Row],[Netto afname 2024 (LDN)]]-Tabel1[[#This Row],[Wind profiel]]&lt;0,0,Tabel1[[#This Row],[Netto afname 2024 (LDN)]]-Tabel1[[#This Row],[Wind profiel]])</f>
        <v>0</v>
      </c>
      <c r="J6262" s="1">
        <f>Tabel1[[#This Row],[Wind profiel]]-Tabel1[[#This Row],[Netto afname 2024 (LDN)]]</f>
        <v>2442.9041499999998</v>
      </c>
    </row>
    <row r="6263" spans="1:10" x14ac:dyDescent="0.2">
      <c r="A6263">
        <f t="shared" si="195"/>
        <v>9</v>
      </c>
      <c r="B6263" t="s">
        <v>6261</v>
      </c>
      <c r="C6263" s="1">
        <v>206.19614999999999</v>
      </c>
      <c r="D6263" s="1">
        <v>0</v>
      </c>
      <c r="E6263" s="1">
        <v>0</v>
      </c>
      <c r="F6263" s="1">
        <f t="shared" si="196"/>
        <v>206.19614999999999</v>
      </c>
      <c r="G6263" s="34"/>
      <c r="H6263" s="1">
        <v>2663.4</v>
      </c>
      <c r="I6263" s="1">
        <f>IF(Tabel1[[#This Row],[Netto afname 2024 (LDN)]]-Tabel1[[#This Row],[Wind profiel]]&lt;0,0,Tabel1[[#This Row],[Netto afname 2024 (LDN)]]-Tabel1[[#This Row],[Wind profiel]])</f>
        <v>0</v>
      </c>
      <c r="J6263" s="1">
        <f>Tabel1[[#This Row],[Wind profiel]]-Tabel1[[#This Row],[Netto afname 2024 (LDN)]]</f>
        <v>2457.2038499999999</v>
      </c>
    </row>
    <row r="6264" spans="1:10" x14ac:dyDescent="0.2">
      <c r="A6264">
        <f t="shared" si="195"/>
        <v>9</v>
      </c>
      <c r="B6264" t="s">
        <v>6262</v>
      </c>
      <c r="C6264" s="1">
        <v>209.08320000000001</v>
      </c>
      <c r="D6264" s="1">
        <v>0</v>
      </c>
      <c r="E6264" s="1">
        <v>0</v>
      </c>
      <c r="F6264" s="1">
        <f t="shared" si="196"/>
        <v>209.08320000000001</v>
      </c>
      <c r="G6264" s="34"/>
      <c r="H6264" s="1">
        <v>2737.8</v>
      </c>
      <c r="I6264" s="1">
        <f>IF(Tabel1[[#This Row],[Netto afname 2024 (LDN)]]-Tabel1[[#This Row],[Wind profiel]]&lt;0,0,Tabel1[[#This Row],[Netto afname 2024 (LDN)]]-Tabel1[[#This Row],[Wind profiel]])</f>
        <v>0</v>
      </c>
      <c r="J6264" s="1">
        <f>Tabel1[[#This Row],[Wind profiel]]-Tabel1[[#This Row],[Netto afname 2024 (LDN)]]</f>
        <v>2528.7168000000001</v>
      </c>
    </row>
    <row r="6265" spans="1:10" x14ac:dyDescent="0.2">
      <c r="A6265">
        <f t="shared" si="195"/>
        <v>9</v>
      </c>
      <c r="B6265" t="s">
        <v>6263</v>
      </c>
      <c r="C6265" s="1">
        <v>203.71429999999998</v>
      </c>
      <c r="D6265" s="1">
        <v>0</v>
      </c>
      <c r="E6265" s="1">
        <v>0</v>
      </c>
      <c r="F6265" s="1">
        <f t="shared" si="196"/>
        <v>203.71429999999998</v>
      </c>
      <c r="G6265" s="34"/>
      <c r="H6265" s="1">
        <v>2592.9</v>
      </c>
      <c r="I6265" s="1">
        <f>IF(Tabel1[[#This Row],[Netto afname 2024 (LDN)]]-Tabel1[[#This Row],[Wind profiel]]&lt;0,0,Tabel1[[#This Row],[Netto afname 2024 (LDN)]]-Tabel1[[#This Row],[Wind profiel]])</f>
        <v>0</v>
      </c>
      <c r="J6265" s="1">
        <f>Tabel1[[#This Row],[Wind profiel]]-Tabel1[[#This Row],[Netto afname 2024 (LDN)]]</f>
        <v>2389.1857</v>
      </c>
    </row>
    <row r="6266" spans="1:10" x14ac:dyDescent="0.2">
      <c r="A6266">
        <f t="shared" si="195"/>
        <v>9</v>
      </c>
      <c r="B6266" t="s">
        <v>6264</v>
      </c>
      <c r="C6266" s="1">
        <v>188.0128</v>
      </c>
      <c r="D6266" s="1">
        <v>0</v>
      </c>
      <c r="E6266" s="1">
        <v>0</v>
      </c>
      <c r="F6266" s="1">
        <f t="shared" si="196"/>
        <v>188.0128</v>
      </c>
      <c r="G6266" s="34"/>
      <c r="H6266" s="1">
        <v>1972.3</v>
      </c>
      <c r="I6266" s="1">
        <f>IF(Tabel1[[#This Row],[Netto afname 2024 (LDN)]]-Tabel1[[#This Row],[Wind profiel]]&lt;0,0,Tabel1[[#This Row],[Netto afname 2024 (LDN)]]-Tabel1[[#This Row],[Wind profiel]])</f>
        <v>0</v>
      </c>
      <c r="J6266" s="1">
        <f>Tabel1[[#This Row],[Wind profiel]]-Tabel1[[#This Row],[Netto afname 2024 (LDN)]]</f>
        <v>1784.2872</v>
      </c>
    </row>
    <row r="6267" spans="1:10" x14ac:dyDescent="0.2">
      <c r="A6267">
        <f t="shared" si="195"/>
        <v>9</v>
      </c>
      <c r="B6267" t="s">
        <v>6265</v>
      </c>
      <c r="C6267" s="1">
        <v>162.18129999999999</v>
      </c>
      <c r="D6267" s="1">
        <v>0</v>
      </c>
      <c r="E6267" s="1">
        <v>0</v>
      </c>
      <c r="F6267" s="1">
        <f t="shared" si="196"/>
        <v>162.18129999999999</v>
      </c>
      <c r="G6267" s="34"/>
      <c r="H6267" s="1">
        <v>1996.5</v>
      </c>
      <c r="I6267" s="1">
        <f>IF(Tabel1[[#This Row],[Netto afname 2024 (LDN)]]-Tabel1[[#This Row],[Wind profiel]]&lt;0,0,Tabel1[[#This Row],[Netto afname 2024 (LDN)]]-Tabel1[[#This Row],[Wind profiel]])</f>
        <v>0</v>
      </c>
      <c r="J6267" s="1">
        <f>Tabel1[[#This Row],[Wind profiel]]-Tabel1[[#This Row],[Netto afname 2024 (LDN)]]</f>
        <v>1834.3187</v>
      </c>
    </row>
    <row r="6268" spans="1:10" x14ac:dyDescent="0.2">
      <c r="A6268">
        <f t="shared" si="195"/>
        <v>9</v>
      </c>
      <c r="B6268" t="s">
        <v>6266</v>
      </c>
      <c r="C6268" s="1">
        <v>156.81240000000003</v>
      </c>
      <c r="D6268" s="1">
        <v>0</v>
      </c>
      <c r="E6268" s="1">
        <v>0</v>
      </c>
      <c r="F6268" s="1">
        <f t="shared" si="196"/>
        <v>156.81240000000003</v>
      </c>
      <c r="G6268" s="34"/>
      <c r="H6268" s="1">
        <v>1913.1</v>
      </c>
      <c r="I6268" s="1">
        <f>IF(Tabel1[[#This Row],[Netto afname 2024 (LDN)]]-Tabel1[[#This Row],[Wind profiel]]&lt;0,0,Tabel1[[#This Row],[Netto afname 2024 (LDN)]]-Tabel1[[#This Row],[Wind profiel]])</f>
        <v>0</v>
      </c>
      <c r="J6268" s="1">
        <f>Tabel1[[#This Row],[Wind profiel]]-Tabel1[[#This Row],[Netto afname 2024 (LDN)]]</f>
        <v>1756.2875999999999</v>
      </c>
    </row>
    <row r="6269" spans="1:10" x14ac:dyDescent="0.2">
      <c r="A6269">
        <f t="shared" si="195"/>
        <v>9</v>
      </c>
      <c r="B6269" t="s">
        <v>6267</v>
      </c>
      <c r="C6269" s="1">
        <v>151.84870000000001</v>
      </c>
      <c r="D6269" s="1">
        <v>0</v>
      </c>
      <c r="E6269" s="1">
        <v>0</v>
      </c>
      <c r="F6269" s="1">
        <f t="shared" si="196"/>
        <v>151.84870000000001</v>
      </c>
      <c r="G6269" s="34"/>
      <c r="H6269" s="1">
        <v>1849.5</v>
      </c>
      <c r="I6269" s="1">
        <f>IF(Tabel1[[#This Row],[Netto afname 2024 (LDN)]]-Tabel1[[#This Row],[Wind profiel]]&lt;0,0,Tabel1[[#This Row],[Netto afname 2024 (LDN)]]-Tabel1[[#This Row],[Wind profiel]])</f>
        <v>0</v>
      </c>
      <c r="J6269" s="1">
        <f>Tabel1[[#This Row],[Wind profiel]]-Tabel1[[#This Row],[Netto afname 2024 (LDN)]]</f>
        <v>1697.6513</v>
      </c>
    </row>
    <row r="6270" spans="1:10" x14ac:dyDescent="0.2">
      <c r="A6270">
        <f t="shared" si="195"/>
        <v>9</v>
      </c>
      <c r="B6270" t="s">
        <v>6268</v>
      </c>
      <c r="C6270" s="1">
        <v>142.2252</v>
      </c>
      <c r="D6270" s="1">
        <v>0</v>
      </c>
      <c r="E6270" s="1">
        <v>0</v>
      </c>
      <c r="F6270" s="1">
        <f t="shared" si="196"/>
        <v>142.2252</v>
      </c>
      <c r="G6270" s="34"/>
      <c r="H6270" s="1">
        <v>1859.4</v>
      </c>
      <c r="I6270" s="1">
        <f>IF(Tabel1[[#This Row],[Netto afname 2024 (LDN)]]-Tabel1[[#This Row],[Wind profiel]]&lt;0,0,Tabel1[[#This Row],[Netto afname 2024 (LDN)]]-Tabel1[[#This Row],[Wind profiel]])</f>
        <v>0</v>
      </c>
      <c r="J6270" s="1">
        <f>Tabel1[[#This Row],[Wind profiel]]-Tabel1[[#This Row],[Netto afname 2024 (LDN)]]</f>
        <v>1717.1748</v>
      </c>
    </row>
    <row r="6271" spans="1:10" x14ac:dyDescent="0.2">
      <c r="A6271">
        <f t="shared" si="195"/>
        <v>9</v>
      </c>
      <c r="B6271" t="s">
        <v>6269</v>
      </c>
      <c r="C6271" s="1">
        <v>134.2225</v>
      </c>
      <c r="D6271" s="1">
        <v>0</v>
      </c>
      <c r="E6271" s="1">
        <v>0</v>
      </c>
      <c r="F6271" s="1">
        <f t="shared" si="196"/>
        <v>134.2225</v>
      </c>
      <c r="G6271" s="34"/>
      <c r="H6271" s="1">
        <v>1831.9</v>
      </c>
      <c r="I6271" s="1">
        <f>IF(Tabel1[[#This Row],[Netto afname 2024 (LDN)]]-Tabel1[[#This Row],[Wind profiel]]&lt;0,0,Tabel1[[#This Row],[Netto afname 2024 (LDN)]]-Tabel1[[#This Row],[Wind profiel]])</f>
        <v>0</v>
      </c>
      <c r="J6271" s="1">
        <f>Tabel1[[#This Row],[Wind profiel]]-Tabel1[[#This Row],[Netto afname 2024 (LDN)]]</f>
        <v>1697.6775</v>
      </c>
    </row>
    <row r="6272" spans="1:10" x14ac:dyDescent="0.2">
      <c r="A6272">
        <f t="shared" si="195"/>
        <v>9</v>
      </c>
      <c r="B6272" t="s">
        <v>6270</v>
      </c>
      <c r="C6272" s="1">
        <v>138.27450000000002</v>
      </c>
      <c r="D6272" s="1">
        <v>0</v>
      </c>
      <c r="E6272" s="1">
        <v>0</v>
      </c>
      <c r="F6272" s="1">
        <f t="shared" si="196"/>
        <v>138.27450000000002</v>
      </c>
      <c r="G6272" s="34"/>
      <c r="H6272" s="1">
        <v>1861</v>
      </c>
      <c r="I6272" s="1">
        <f>IF(Tabel1[[#This Row],[Netto afname 2024 (LDN)]]-Tabel1[[#This Row],[Wind profiel]]&lt;0,0,Tabel1[[#This Row],[Netto afname 2024 (LDN)]]-Tabel1[[#This Row],[Wind profiel]])</f>
        <v>0</v>
      </c>
      <c r="J6272" s="1">
        <f>Tabel1[[#This Row],[Wind profiel]]-Tabel1[[#This Row],[Netto afname 2024 (LDN)]]</f>
        <v>1722.7255</v>
      </c>
    </row>
    <row r="6273" spans="1:10" x14ac:dyDescent="0.2">
      <c r="A6273">
        <f t="shared" si="195"/>
        <v>9</v>
      </c>
      <c r="B6273" t="s">
        <v>6271</v>
      </c>
      <c r="C6273" s="1">
        <v>136.60305</v>
      </c>
      <c r="D6273" s="1">
        <v>0</v>
      </c>
      <c r="E6273" s="1">
        <v>1.8399999999999999</v>
      </c>
      <c r="F6273" s="1">
        <f t="shared" si="196"/>
        <v>138.44305</v>
      </c>
      <c r="G6273" s="34"/>
      <c r="H6273" s="1">
        <v>1838.8</v>
      </c>
      <c r="I6273" s="1">
        <f>IF(Tabel1[[#This Row],[Netto afname 2024 (LDN)]]-Tabel1[[#This Row],[Wind profiel]]&lt;0,0,Tabel1[[#This Row],[Netto afname 2024 (LDN)]]-Tabel1[[#This Row],[Wind profiel]])</f>
        <v>0</v>
      </c>
      <c r="J6273" s="1">
        <f>Tabel1[[#This Row],[Wind profiel]]-Tabel1[[#This Row],[Netto afname 2024 (LDN)]]</f>
        <v>1702.19695</v>
      </c>
    </row>
    <row r="6274" spans="1:10" x14ac:dyDescent="0.2">
      <c r="A6274">
        <f t="shared" si="195"/>
        <v>9</v>
      </c>
      <c r="B6274" t="s">
        <v>6272</v>
      </c>
      <c r="C6274" s="1">
        <v>123.68730000000001</v>
      </c>
      <c r="D6274" s="1">
        <v>0</v>
      </c>
      <c r="E6274" s="1">
        <v>26.08</v>
      </c>
      <c r="F6274" s="1">
        <f t="shared" si="196"/>
        <v>149.76730000000001</v>
      </c>
      <c r="G6274" s="34"/>
      <c r="H6274" s="1">
        <v>2057.5</v>
      </c>
      <c r="I6274" s="1">
        <f>IF(Tabel1[[#This Row],[Netto afname 2024 (LDN)]]-Tabel1[[#This Row],[Wind profiel]]&lt;0,0,Tabel1[[#This Row],[Netto afname 2024 (LDN)]]-Tabel1[[#This Row],[Wind profiel]])</f>
        <v>0</v>
      </c>
      <c r="J6274" s="1">
        <f>Tabel1[[#This Row],[Wind profiel]]-Tabel1[[#This Row],[Netto afname 2024 (LDN)]]</f>
        <v>1933.8126999999999</v>
      </c>
    </row>
    <row r="6275" spans="1:10" x14ac:dyDescent="0.2">
      <c r="A6275">
        <f t="shared" si="195"/>
        <v>9</v>
      </c>
      <c r="B6275" t="s">
        <v>6273</v>
      </c>
      <c r="C6275" s="1">
        <v>89.447900000000004</v>
      </c>
      <c r="D6275" s="1">
        <v>0</v>
      </c>
      <c r="E6275" s="1">
        <v>70</v>
      </c>
      <c r="F6275" s="1">
        <f t="shared" si="196"/>
        <v>159.4479</v>
      </c>
      <c r="G6275" s="34"/>
      <c r="H6275" s="1">
        <v>2006.5</v>
      </c>
      <c r="I6275" s="1">
        <f>IF(Tabel1[[#This Row],[Netto afname 2024 (LDN)]]-Tabel1[[#This Row],[Wind profiel]]&lt;0,0,Tabel1[[#This Row],[Netto afname 2024 (LDN)]]-Tabel1[[#This Row],[Wind profiel]])</f>
        <v>0</v>
      </c>
      <c r="J6275" s="1">
        <f>Tabel1[[#This Row],[Wind profiel]]-Tabel1[[#This Row],[Netto afname 2024 (LDN)]]</f>
        <v>1917.0520999999999</v>
      </c>
    </row>
    <row r="6276" spans="1:10" x14ac:dyDescent="0.2">
      <c r="A6276">
        <f t="shared" ref="A6276:A6339" si="197">MONTH(B6276)</f>
        <v>9</v>
      </c>
      <c r="B6276" t="s">
        <v>6274</v>
      </c>
      <c r="C6276" s="1">
        <v>55.208500000000001</v>
      </c>
      <c r="D6276" s="1">
        <v>0</v>
      </c>
      <c r="E6276" s="1">
        <v>113.84</v>
      </c>
      <c r="F6276" s="1">
        <f t="shared" ref="F6276:F6339" si="198">C6276+E6276-D6276</f>
        <v>169.04849999999999</v>
      </c>
      <c r="G6276" s="34"/>
      <c r="H6276" s="1">
        <v>1454.7</v>
      </c>
      <c r="I6276" s="1">
        <f>IF(Tabel1[[#This Row],[Netto afname 2024 (LDN)]]-Tabel1[[#This Row],[Wind profiel]]&lt;0,0,Tabel1[[#This Row],[Netto afname 2024 (LDN)]]-Tabel1[[#This Row],[Wind profiel]])</f>
        <v>0</v>
      </c>
      <c r="J6276" s="1">
        <f>Tabel1[[#This Row],[Wind profiel]]-Tabel1[[#This Row],[Netto afname 2024 (LDN)]]</f>
        <v>1399.4915000000001</v>
      </c>
    </row>
    <row r="6277" spans="1:10" x14ac:dyDescent="0.2">
      <c r="A6277">
        <f t="shared" si="197"/>
        <v>9</v>
      </c>
      <c r="B6277" t="s">
        <v>6275</v>
      </c>
      <c r="C6277" s="1">
        <v>4.2039499999999999</v>
      </c>
      <c r="D6277" s="1">
        <v>36.179664363277396</v>
      </c>
      <c r="E6277" s="1">
        <v>206.4</v>
      </c>
      <c r="F6277" s="1">
        <f t="shared" si="198"/>
        <v>174.4242856367226</v>
      </c>
      <c r="G6277" s="34"/>
      <c r="H6277" s="1">
        <v>1157.8</v>
      </c>
      <c r="I6277" s="1">
        <f>IF(Tabel1[[#This Row],[Netto afname 2024 (LDN)]]-Tabel1[[#This Row],[Wind profiel]]&lt;0,0,Tabel1[[#This Row],[Netto afname 2024 (LDN)]]-Tabel1[[#This Row],[Wind profiel]])</f>
        <v>0</v>
      </c>
      <c r="J6277" s="1">
        <f>Tabel1[[#This Row],[Wind profiel]]-Tabel1[[#This Row],[Netto afname 2024 (LDN)]]</f>
        <v>1153.5960499999999</v>
      </c>
    </row>
    <row r="6278" spans="1:10" x14ac:dyDescent="0.2">
      <c r="A6278">
        <f t="shared" si="197"/>
        <v>9</v>
      </c>
      <c r="B6278" t="s">
        <v>6276</v>
      </c>
      <c r="C6278" s="1">
        <v>0.50649999999999995</v>
      </c>
      <c r="D6278" s="1">
        <v>158.83514313919054</v>
      </c>
      <c r="E6278" s="1">
        <v>338.24</v>
      </c>
      <c r="F6278" s="1">
        <f t="shared" si="198"/>
        <v>179.91135686080949</v>
      </c>
      <c r="G6278" s="34"/>
      <c r="H6278" s="1">
        <v>1571.7</v>
      </c>
      <c r="I6278" s="1">
        <f>IF(Tabel1[[#This Row],[Netto afname 2024 (LDN)]]-Tabel1[[#This Row],[Wind profiel]]&lt;0,0,Tabel1[[#This Row],[Netto afname 2024 (LDN)]]-Tabel1[[#This Row],[Wind profiel]])</f>
        <v>0</v>
      </c>
      <c r="J6278" s="1">
        <f>Tabel1[[#This Row],[Wind profiel]]-Tabel1[[#This Row],[Netto afname 2024 (LDN)]]</f>
        <v>1571.1935000000001</v>
      </c>
    </row>
    <row r="6279" spans="1:10" x14ac:dyDescent="0.2">
      <c r="A6279">
        <f t="shared" si="197"/>
        <v>9</v>
      </c>
      <c r="B6279" t="s">
        <v>6277</v>
      </c>
      <c r="C6279" s="1">
        <v>0.1013</v>
      </c>
      <c r="D6279" s="1">
        <v>149.01283316880551</v>
      </c>
      <c r="E6279" s="1">
        <v>351.43999999999994</v>
      </c>
      <c r="F6279" s="1">
        <f t="shared" si="198"/>
        <v>202.52846683119441</v>
      </c>
      <c r="G6279" s="34"/>
      <c r="H6279" s="1">
        <v>994.2</v>
      </c>
      <c r="I6279" s="1">
        <f>IF(Tabel1[[#This Row],[Netto afname 2024 (LDN)]]-Tabel1[[#This Row],[Wind profiel]]&lt;0,0,Tabel1[[#This Row],[Netto afname 2024 (LDN)]]-Tabel1[[#This Row],[Wind profiel]])</f>
        <v>0</v>
      </c>
      <c r="J6279" s="1">
        <f>Tabel1[[#This Row],[Wind profiel]]-Tabel1[[#This Row],[Netto afname 2024 (LDN)]]</f>
        <v>994.09870000000001</v>
      </c>
    </row>
    <row r="6280" spans="1:10" x14ac:dyDescent="0.2">
      <c r="A6280">
        <f t="shared" si="197"/>
        <v>9</v>
      </c>
      <c r="B6280" t="s">
        <v>6278</v>
      </c>
      <c r="C6280" s="1">
        <v>0</v>
      </c>
      <c r="D6280" s="1">
        <v>127.59131293188548</v>
      </c>
      <c r="E6280" s="1">
        <v>331.76</v>
      </c>
      <c r="F6280" s="1">
        <f t="shared" si="198"/>
        <v>204.16868706811451</v>
      </c>
      <c r="G6280" s="34"/>
      <c r="H6280" s="1">
        <v>939.1</v>
      </c>
      <c r="I6280" s="1">
        <f>IF(Tabel1[[#This Row],[Netto afname 2024 (LDN)]]-Tabel1[[#This Row],[Wind profiel]]&lt;0,0,Tabel1[[#This Row],[Netto afname 2024 (LDN)]]-Tabel1[[#This Row],[Wind profiel]])</f>
        <v>0</v>
      </c>
      <c r="J6280" s="1">
        <f>Tabel1[[#This Row],[Wind profiel]]-Tabel1[[#This Row],[Netto afname 2024 (LDN)]]</f>
        <v>939.1</v>
      </c>
    </row>
    <row r="6281" spans="1:10" x14ac:dyDescent="0.2">
      <c r="A6281">
        <f t="shared" si="197"/>
        <v>9</v>
      </c>
      <c r="B6281" t="s">
        <v>6279</v>
      </c>
      <c r="C6281" s="1">
        <v>0</v>
      </c>
      <c r="D6281" s="1">
        <v>108.09476801579468</v>
      </c>
      <c r="E6281" s="1">
        <v>284.88</v>
      </c>
      <c r="F6281" s="1">
        <f t="shared" si="198"/>
        <v>176.78523198420532</v>
      </c>
      <c r="G6281" s="34"/>
      <c r="H6281" s="1">
        <v>1076.0999999999999</v>
      </c>
      <c r="I6281" s="1">
        <f>IF(Tabel1[[#This Row],[Netto afname 2024 (LDN)]]-Tabel1[[#This Row],[Wind profiel]]&lt;0,0,Tabel1[[#This Row],[Netto afname 2024 (LDN)]]-Tabel1[[#This Row],[Wind profiel]])</f>
        <v>0</v>
      </c>
      <c r="J6281" s="1">
        <f>Tabel1[[#This Row],[Wind profiel]]-Tabel1[[#This Row],[Netto afname 2024 (LDN)]]</f>
        <v>1076.0999999999999</v>
      </c>
    </row>
    <row r="6282" spans="1:10" x14ac:dyDescent="0.2">
      <c r="A6282">
        <f t="shared" si="197"/>
        <v>9</v>
      </c>
      <c r="B6282" t="s">
        <v>6280</v>
      </c>
      <c r="C6282" s="1">
        <v>1.4181999999999999</v>
      </c>
      <c r="D6282" s="1">
        <v>38.203356367226064</v>
      </c>
      <c r="E6282" s="1">
        <v>209.44</v>
      </c>
      <c r="F6282" s="1">
        <f t="shared" si="198"/>
        <v>172.65484363277395</v>
      </c>
      <c r="G6282" s="34"/>
      <c r="H6282" s="1">
        <v>1316.6</v>
      </c>
      <c r="I6282" s="1">
        <f>IF(Tabel1[[#This Row],[Netto afname 2024 (LDN)]]-Tabel1[[#This Row],[Wind profiel]]&lt;0,0,Tabel1[[#This Row],[Netto afname 2024 (LDN)]]-Tabel1[[#This Row],[Wind profiel]])</f>
        <v>0</v>
      </c>
      <c r="J6282" s="1">
        <f>Tabel1[[#This Row],[Wind profiel]]-Tabel1[[#This Row],[Netto afname 2024 (LDN)]]</f>
        <v>1315.1817999999998</v>
      </c>
    </row>
    <row r="6283" spans="1:10" x14ac:dyDescent="0.2">
      <c r="A6283">
        <f t="shared" si="197"/>
        <v>9</v>
      </c>
      <c r="B6283" t="s">
        <v>6281</v>
      </c>
      <c r="C6283" s="1">
        <v>54.651350000000001</v>
      </c>
      <c r="D6283" s="1">
        <v>4.9358341559723594E-2</v>
      </c>
      <c r="E6283" s="1">
        <v>116.88</v>
      </c>
      <c r="F6283" s="1">
        <f t="shared" si="198"/>
        <v>171.48199165844028</v>
      </c>
      <c r="G6283" s="34"/>
      <c r="H6283" s="1">
        <v>1441.9</v>
      </c>
      <c r="I6283" s="1">
        <f>IF(Tabel1[[#This Row],[Netto afname 2024 (LDN)]]-Tabel1[[#This Row],[Wind profiel]]&lt;0,0,Tabel1[[#This Row],[Netto afname 2024 (LDN)]]-Tabel1[[#This Row],[Wind profiel]])</f>
        <v>0</v>
      </c>
      <c r="J6283" s="1">
        <f>Tabel1[[#This Row],[Wind profiel]]-Tabel1[[#This Row],[Netto afname 2024 (LDN)]]</f>
        <v>1387.24865</v>
      </c>
    </row>
    <row r="6284" spans="1:10" x14ac:dyDescent="0.2">
      <c r="A6284">
        <f t="shared" si="197"/>
        <v>9</v>
      </c>
      <c r="B6284" t="s">
        <v>6282</v>
      </c>
      <c r="C6284" s="1">
        <v>154.5838</v>
      </c>
      <c r="D6284" s="1">
        <v>0</v>
      </c>
      <c r="E6284" s="1">
        <v>43.36</v>
      </c>
      <c r="F6284" s="1">
        <f t="shared" si="198"/>
        <v>197.94380000000001</v>
      </c>
      <c r="G6284" s="34"/>
      <c r="H6284" s="1">
        <v>1948.4</v>
      </c>
      <c r="I6284" s="1">
        <f>IF(Tabel1[[#This Row],[Netto afname 2024 (LDN)]]-Tabel1[[#This Row],[Wind profiel]]&lt;0,0,Tabel1[[#This Row],[Netto afname 2024 (LDN)]]-Tabel1[[#This Row],[Wind profiel]])</f>
        <v>0</v>
      </c>
      <c r="J6284" s="1">
        <f>Tabel1[[#This Row],[Wind profiel]]-Tabel1[[#This Row],[Netto afname 2024 (LDN)]]</f>
        <v>1793.8162000000002</v>
      </c>
    </row>
    <row r="6285" spans="1:10" x14ac:dyDescent="0.2">
      <c r="A6285">
        <f t="shared" si="197"/>
        <v>9</v>
      </c>
      <c r="B6285" t="s">
        <v>6283</v>
      </c>
      <c r="C6285" s="1">
        <v>182.28935000000001</v>
      </c>
      <c r="D6285" s="1">
        <v>0</v>
      </c>
      <c r="E6285" s="1">
        <v>6</v>
      </c>
      <c r="F6285" s="1">
        <f t="shared" si="198"/>
        <v>188.28935000000001</v>
      </c>
      <c r="G6285" s="34"/>
      <c r="H6285" s="1">
        <v>2678.2</v>
      </c>
      <c r="I6285" s="1">
        <f>IF(Tabel1[[#This Row],[Netto afname 2024 (LDN)]]-Tabel1[[#This Row],[Wind profiel]]&lt;0,0,Tabel1[[#This Row],[Netto afname 2024 (LDN)]]-Tabel1[[#This Row],[Wind profiel]])</f>
        <v>0</v>
      </c>
      <c r="J6285" s="1">
        <f>Tabel1[[#This Row],[Wind profiel]]-Tabel1[[#This Row],[Netto afname 2024 (LDN)]]</f>
        <v>2495.9106499999998</v>
      </c>
    </row>
    <row r="6286" spans="1:10" x14ac:dyDescent="0.2">
      <c r="A6286">
        <f t="shared" si="197"/>
        <v>9</v>
      </c>
      <c r="B6286" t="s">
        <v>6284</v>
      </c>
      <c r="C6286" s="1">
        <v>188.77255000000002</v>
      </c>
      <c r="D6286" s="1">
        <v>0</v>
      </c>
      <c r="E6286" s="1">
        <v>0</v>
      </c>
      <c r="F6286" s="1">
        <f t="shared" si="198"/>
        <v>188.77255000000002</v>
      </c>
      <c r="G6286" s="34"/>
      <c r="H6286" s="1">
        <v>3052.3</v>
      </c>
      <c r="I6286" s="1">
        <f>IF(Tabel1[[#This Row],[Netto afname 2024 (LDN)]]-Tabel1[[#This Row],[Wind profiel]]&lt;0,0,Tabel1[[#This Row],[Netto afname 2024 (LDN)]]-Tabel1[[#This Row],[Wind profiel]])</f>
        <v>0</v>
      </c>
      <c r="J6286" s="1">
        <f>Tabel1[[#This Row],[Wind profiel]]-Tabel1[[#This Row],[Netto afname 2024 (LDN)]]</f>
        <v>2863.52745</v>
      </c>
    </row>
    <row r="6287" spans="1:10" x14ac:dyDescent="0.2">
      <c r="A6287">
        <f t="shared" si="197"/>
        <v>9</v>
      </c>
      <c r="B6287" t="s">
        <v>6285</v>
      </c>
      <c r="C6287" s="1">
        <v>223.01194999999998</v>
      </c>
      <c r="D6287" s="1">
        <v>0</v>
      </c>
      <c r="E6287" s="1">
        <v>0</v>
      </c>
      <c r="F6287" s="1">
        <f t="shared" si="198"/>
        <v>223.01194999999998</v>
      </c>
      <c r="G6287" s="34"/>
      <c r="H6287" s="1">
        <v>3208.2</v>
      </c>
      <c r="I6287" s="1">
        <f>IF(Tabel1[[#This Row],[Netto afname 2024 (LDN)]]-Tabel1[[#This Row],[Wind profiel]]&lt;0,0,Tabel1[[#This Row],[Netto afname 2024 (LDN)]]-Tabel1[[#This Row],[Wind profiel]])</f>
        <v>0</v>
      </c>
      <c r="J6287" s="1">
        <f>Tabel1[[#This Row],[Wind profiel]]-Tabel1[[#This Row],[Netto afname 2024 (LDN)]]</f>
        <v>2985.1880499999997</v>
      </c>
    </row>
    <row r="6288" spans="1:10" x14ac:dyDescent="0.2">
      <c r="A6288">
        <f t="shared" si="197"/>
        <v>9</v>
      </c>
      <c r="B6288" t="s">
        <v>6286</v>
      </c>
      <c r="C6288" s="1">
        <v>211.05855</v>
      </c>
      <c r="D6288" s="1">
        <v>0</v>
      </c>
      <c r="E6288" s="1">
        <v>0</v>
      </c>
      <c r="F6288" s="1">
        <f t="shared" si="198"/>
        <v>211.05855</v>
      </c>
      <c r="G6288" s="34"/>
      <c r="H6288" s="1">
        <v>3184.8</v>
      </c>
      <c r="I6288" s="1">
        <f>IF(Tabel1[[#This Row],[Netto afname 2024 (LDN)]]-Tabel1[[#This Row],[Wind profiel]]&lt;0,0,Tabel1[[#This Row],[Netto afname 2024 (LDN)]]-Tabel1[[#This Row],[Wind profiel]])</f>
        <v>0</v>
      </c>
      <c r="J6288" s="1">
        <f>Tabel1[[#This Row],[Wind profiel]]-Tabel1[[#This Row],[Netto afname 2024 (LDN)]]</f>
        <v>2973.74145</v>
      </c>
    </row>
    <row r="6289" spans="1:10" x14ac:dyDescent="0.2">
      <c r="A6289">
        <f t="shared" si="197"/>
        <v>9</v>
      </c>
      <c r="B6289" t="s">
        <v>6287</v>
      </c>
      <c r="C6289" s="1">
        <v>197.535</v>
      </c>
      <c r="D6289" s="1">
        <v>0</v>
      </c>
      <c r="E6289" s="1">
        <v>0</v>
      </c>
      <c r="F6289" s="1">
        <f t="shared" si="198"/>
        <v>197.535</v>
      </c>
      <c r="G6289" s="34"/>
      <c r="H6289" s="1">
        <v>2870.8</v>
      </c>
      <c r="I6289" s="1">
        <f>IF(Tabel1[[#This Row],[Netto afname 2024 (LDN)]]-Tabel1[[#This Row],[Wind profiel]]&lt;0,0,Tabel1[[#This Row],[Netto afname 2024 (LDN)]]-Tabel1[[#This Row],[Wind profiel]])</f>
        <v>0</v>
      </c>
      <c r="J6289" s="1">
        <f>Tabel1[[#This Row],[Wind profiel]]-Tabel1[[#This Row],[Netto afname 2024 (LDN)]]</f>
        <v>2673.2650000000003</v>
      </c>
    </row>
    <row r="6290" spans="1:10" x14ac:dyDescent="0.2">
      <c r="A6290">
        <f t="shared" si="197"/>
        <v>9</v>
      </c>
      <c r="B6290" t="s">
        <v>6288</v>
      </c>
      <c r="C6290" s="1">
        <v>176.66719999999998</v>
      </c>
      <c r="D6290" s="1">
        <v>0</v>
      </c>
      <c r="E6290" s="1">
        <v>0</v>
      </c>
      <c r="F6290" s="1">
        <f t="shared" si="198"/>
        <v>176.66719999999998</v>
      </c>
      <c r="G6290" s="34"/>
      <c r="H6290" s="1">
        <v>2352</v>
      </c>
      <c r="I6290" s="1">
        <f>IF(Tabel1[[#This Row],[Netto afname 2024 (LDN)]]-Tabel1[[#This Row],[Wind profiel]]&lt;0,0,Tabel1[[#This Row],[Netto afname 2024 (LDN)]]-Tabel1[[#This Row],[Wind profiel]])</f>
        <v>0</v>
      </c>
      <c r="J6290" s="1">
        <f>Tabel1[[#This Row],[Wind profiel]]-Tabel1[[#This Row],[Netto afname 2024 (LDN)]]</f>
        <v>2175.3328000000001</v>
      </c>
    </row>
    <row r="6291" spans="1:10" x14ac:dyDescent="0.2">
      <c r="A6291">
        <f t="shared" si="197"/>
        <v>9</v>
      </c>
      <c r="B6291" t="s">
        <v>6289</v>
      </c>
      <c r="C6291" s="1">
        <v>179.04775000000001</v>
      </c>
      <c r="D6291" s="1">
        <v>0</v>
      </c>
      <c r="E6291" s="1">
        <v>0</v>
      </c>
      <c r="F6291" s="1">
        <f t="shared" si="198"/>
        <v>179.04775000000001</v>
      </c>
      <c r="G6291" s="34"/>
      <c r="H6291" s="1">
        <v>1918.9</v>
      </c>
      <c r="I6291" s="1">
        <f>IF(Tabel1[[#This Row],[Netto afname 2024 (LDN)]]-Tabel1[[#This Row],[Wind profiel]]&lt;0,0,Tabel1[[#This Row],[Netto afname 2024 (LDN)]]-Tabel1[[#This Row],[Wind profiel]])</f>
        <v>0</v>
      </c>
      <c r="J6291" s="1">
        <f>Tabel1[[#This Row],[Wind profiel]]-Tabel1[[#This Row],[Netto afname 2024 (LDN)]]</f>
        <v>1739.8522500000001</v>
      </c>
    </row>
    <row r="6292" spans="1:10" x14ac:dyDescent="0.2">
      <c r="A6292">
        <f t="shared" si="197"/>
        <v>9</v>
      </c>
      <c r="B6292" t="s">
        <v>6290</v>
      </c>
      <c r="C6292" s="1">
        <v>172.91910000000001</v>
      </c>
      <c r="D6292" s="1">
        <v>0</v>
      </c>
      <c r="E6292" s="1">
        <v>0</v>
      </c>
      <c r="F6292" s="1">
        <f t="shared" si="198"/>
        <v>172.91910000000001</v>
      </c>
      <c r="G6292" s="34"/>
      <c r="H6292" s="1">
        <v>1770.7</v>
      </c>
      <c r="I6292" s="1">
        <f>IF(Tabel1[[#This Row],[Netto afname 2024 (LDN)]]-Tabel1[[#This Row],[Wind profiel]]&lt;0,0,Tabel1[[#This Row],[Netto afname 2024 (LDN)]]-Tabel1[[#This Row],[Wind profiel]])</f>
        <v>0</v>
      </c>
      <c r="J6292" s="1">
        <f>Tabel1[[#This Row],[Wind profiel]]-Tabel1[[#This Row],[Netto afname 2024 (LDN)]]</f>
        <v>1597.7809</v>
      </c>
    </row>
    <row r="6293" spans="1:10" x14ac:dyDescent="0.2">
      <c r="A6293">
        <f t="shared" si="197"/>
        <v>9</v>
      </c>
      <c r="B6293" t="s">
        <v>6291</v>
      </c>
      <c r="C6293" s="1">
        <v>166.28395</v>
      </c>
      <c r="D6293" s="1">
        <v>0</v>
      </c>
      <c r="E6293" s="1">
        <v>0</v>
      </c>
      <c r="F6293" s="1">
        <f t="shared" si="198"/>
        <v>166.28395</v>
      </c>
      <c r="G6293" s="34"/>
      <c r="H6293" s="1">
        <v>1741.8</v>
      </c>
      <c r="I6293" s="1">
        <f>IF(Tabel1[[#This Row],[Netto afname 2024 (LDN)]]-Tabel1[[#This Row],[Wind profiel]]&lt;0,0,Tabel1[[#This Row],[Netto afname 2024 (LDN)]]-Tabel1[[#This Row],[Wind profiel]])</f>
        <v>0</v>
      </c>
      <c r="J6293" s="1">
        <f>Tabel1[[#This Row],[Wind profiel]]-Tabel1[[#This Row],[Netto afname 2024 (LDN)]]</f>
        <v>1575.51605</v>
      </c>
    </row>
    <row r="6294" spans="1:10" x14ac:dyDescent="0.2">
      <c r="A6294">
        <f t="shared" si="197"/>
        <v>9</v>
      </c>
      <c r="B6294" t="s">
        <v>6292</v>
      </c>
      <c r="C6294" s="1">
        <v>161.32024999999999</v>
      </c>
      <c r="D6294" s="1">
        <v>0</v>
      </c>
      <c r="E6294" s="1">
        <v>0</v>
      </c>
      <c r="F6294" s="1">
        <f t="shared" si="198"/>
        <v>161.32024999999999</v>
      </c>
      <c r="G6294" s="34"/>
      <c r="H6294" s="1">
        <v>1759.4</v>
      </c>
      <c r="I6294" s="1">
        <f>IF(Tabel1[[#This Row],[Netto afname 2024 (LDN)]]-Tabel1[[#This Row],[Wind profiel]]&lt;0,0,Tabel1[[#This Row],[Netto afname 2024 (LDN)]]-Tabel1[[#This Row],[Wind profiel]])</f>
        <v>0</v>
      </c>
      <c r="J6294" s="1">
        <f>Tabel1[[#This Row],[Wind profiel]]-Tabel1[[#This Row],[Netto afname 2024 (LDN)]]</f>
        <v>1598.0797500000001</v>
      </c>
    </row>
    <row r="6295" spans="1:10" x14ac:dyDescent="0.2">
      <c r="A6295">
        <f t="shared" si="197"/>
        <v>9</v>
      </c>
      <c r="B6295" t="s">
        <v>6293</v>
      </c>
      <c r="C6295" s="1">
        <v>154.22925000000001</v>
      </c>
      <c r="D6295" s="1">
        <v>0</v>
      </c>
      <c r="E6295" s="1">
        <v>0</v>
      </c>
      <c r="F6295" s="1">
        <f t="shared" si="198"/>
        <v>154.22925000000001</v>
      </c>
      <c r="G6295" s="34"/>
      <c r="H6295" s="1">
        <v>1845.5</v>
      </c>
      <c r="I6295" s="1">
        <f>IF(Tabel1[[#This Row],[Netto afname 2024 (LDN)]]-Tabel1[[#This Row],[Wind profiel]]&lt;0,0,Tabel1[[#This Row],[Netto afname 2024 (LDN)]]-Tabel1[[#This Row],[Wind profiel]])</f>
        <v>0</v>
      </c>
      <c r="J6295" s="1">
        <f>Tabel1[[#This Row],[Wind profiel]]-Tabel1[[#This Row],[Netto afname 2024 (LDN)]]</f>
        <v>1691.2707499999999</v>
      </c>
    </row>
    <row r="6296" spans="1:10" x14ac:dyDescent="0.2">
      <c r="A6296">
        <f t="shared" si="197"/>
        <v>9</v>
      </c>
      <c r="B6296" t="s">
        <v>6294</v>
      </c>
      <c r="C6296" s="1">
        <v>162.2826</v>
      </c>
      <c r="D6296" s="1">
        <v>0</v>
      </c>
      <c r="E6296" s="1">
        <v>0</v>
      </c>
      <c r="F6296" s="1">
        <f t="shared" si="198"/>
        <v>162.2826</v>
      </c>
      <c r="G6296" s="34"/>
      <c r="H6296" s="1">
        <v>1988.3</v>
      </c>
      <c r="I6296" s="1">
        <f>IF(Tabel1[[#This Row],[Netto afname 2024 (LDN)]]-Tabel1[[#This Row],[Wind profiel]]&lt;0,0,Tabel1[[#This Row],[Netto afname 2024 (LDN)]]-Tabel1[[#This Row],[Wind profiel]])</f>
        <v>0</v>
      </c>
      <c r="J6296" s="1">
        <f>Tabel1[[#This Row],[Wind profiel]]-Tabel1[[#This Row],[Netto afname 2024 (LDN)]]</f>
        <v>1826.0174</v>
      </c>
    </row>
    <row r="6297" spans="1:10" x14ac:dyDescent="0.2">
      <c r="A6297">
        <f t="shared" si="197"/>
        <v>9</v>
      </c>
      <c r="B6297" t="s">
        <v>6295</v>
      </c>
      <c r="C6297" s="1">
        <v>149.46815000000001</v>
      </c>
      <c r="D6297" s="1">
        <v>0</v>
      </c>
      <c r="E6297" s="1">
        <v>1.4400000000000002</v>
      </c>
      <c r="F6297" s="1">
        <f t="shared" si="198"/>
        <v>150.90815000000001</v>
      </c>
      <c r="G6297" s="34"/>
      <c r="H6297" s="1">
        <v>2108.1999999999998</v>
      </c>
      <c r="I6297" s="1">
        <f>IF(Tabel1[[#This Row],[Netto afname 2024 (LDN)]]-Tabel1[[#This Row],[Wind profiel]]&lt;0,0,Tabel1[[#This Row],[Netto afname 2024 (LDN)]]-Tabel1[[#This Row],[Wind profiel]])</f>
        <v>0</v>
      </c>
      <c r="J6297" s="1">
        <f>Tabel1[[#This Row],[Wind profiel]]-Tabel1[[#This Row],[Netto afname 2024 (LDN)]]</f>
        <v>1958.7318499999999</v>
      </c>
    </row>
    <row r="6298" spans="1:10" x14ac:dyDescent="0.2">
      <c r="A6298">
        <f t="shared" si="197"/>
        <v>9</v>
      </c>
      <c r="B6298" t="s">
        <v>6296</v>
      </c>
      <c r="C6298" s="1">
        <v>136.1472</v>
      </c>
      <c r="D6298" s="1">
        <v>0</v>
      </c>
      <c r="E6298" s="1">
        <v>20.32</v>
      </c>
      <c r="F6298" s="1">
        <f t="shared" si="198"/>
        <v>156.46719999999999</v>
      </c>
      <c r="G6298" s="34"/>
      <c r="H6298" s="1">
        <v>2188</v>
      </c>
      <c r="I6298" s="1">
        <f>IF(Tabel1[[#This Row],[Netto afname 2024 (LDN)]]-Tabel1[[#This Row],[Wind profiel]]&lt;0,0,Tabel1[[#This Row],[Netto afname 2024 (LDN)]]-Tabel1[[#This Row],[Wind profiel]])</f>
        <v>0</v>
      </c>
      <c r="J6298" s="1">
        <f>Tabel1[[#This Row],[Wind profiel]]-Tabel1[[#This Row],[Netto afname 2024 (LDN)]]</f>
        <v>2051.8528000000001</v>
      </c>
    </row>
    <row r="6299" spans="1:10" x14ac:dyDescent="0.2">
      <c r="A6299">
        <f t="shared" si="197"/>
        <v>9</v>
      </c>
      <c r="B6299" t="s">
        <v>6297</v>
      </c>
      <c r="C6299" s="1">
        <v>113.7599</v>
      </c>
      <c r="D6299" s="1">
        <v>0</v>
      </c>
      <c r="E6299" s="1">
        <v>48.8</v>
      </c>
      <c r="F6299" s="1">
        <f t="shared" si="198"/>
        <v>162.5599</v>
      </c>
      <c r="G6299" s="34"/>
      <c r="H6299" s="1">
        <v>2253.9</v>
      </c>
      <c r="I6299" s="1">
        <f>IF(Tabel1[[#This Row],[Netto afname 2024 (LDN)]]-Tabel1[[#This Row],[Wind profiel]]&lt;0,0,Tabel1[[#This Row],[Netto afname 2024 (LDN)]]-Tabel1[[#This Row],[Wind profiel]])</f>
        <v>0</v>
      </c>
      <c r="J6299" s="1">
        <f>Tabel1[[#This Row],[Wind profiel]]-Tabel1[[#This Row],[Netto afname 2024 (LDN)]]</f>
        <v>2140.1401000000001</v>
      </c>
    </row>
    <row r="6300" spans="1:10" x14ac:dyDescent="0.2">
      <c r="A6300">
        <f t="shared" si="197"/>
        <v>9</v>
      </c>
      <c r="B6300" t="s">
        <v>6298</v>
      </c>
      <c r="C6300" s="1">
        <v>88.637500000000003</v>
      </c>
      <c r="D6300" s="1">
        <v>0</v>
      </c>
      <c r="E6300" s="1">
        <v>82.64</v>
      </c>
      <c r="F6300" s="1">
        <f t="shared" si="198"/>
        <v>171.2775</v>
      </c>
      <c r="G6300" s="34"/>
      <c r="H6300" s="1">
        <v>1835.5</v>
      </c>
      <c r="I6300" s="1">
        <f>IF(Tabel1[[#This Row],[Netto afname 2024 (LDN)]]-Tabel1[[#This Row],[Wind profiel]]&lt;0,0,Tabel1[[#This Row],[Netto afname 2024 (LDN)]]-Tabel1[[#This Row],[Wind profiel]])</f>
        <v>0</v>
      </c>
      <c r="J6300" s="1">
        <f>Tabel1[[#This Row],[Wind profiel]]-Tabel1[[#This Row],[Netto afname 2024 (LDN)]]</f>
        <v>1746.8625</v>
      </c>
    </row>
    <row r="6301" spans="1:10" x14ac:dyDescent="0.2">
      <c r="A6301">
        <f t="shared" si="197"/>
        <v>9</v>
      </c>
      <c r="B6301" t="s">
        <v>6299</v>
      </c>
      <c r="C6301" s="1">
        <v>23.197699999999998</v>
      </c>
      <c r="D6301" s="1">
        <v>52.764067127344518</v>
      </c>
      <c r="E6301" s="1">
        <v>196.32</v>
      </c>
      <c r="F6301" s="1">
        <f t="shared" si="198"/>
        <v>166.75363287265549</v>
      </c>
      <c r="G6301" s="34"/>
      <c r="H6301" s="1">
        <v>1384.7</v>
      </c>
      <c r="I6301" s="1">
        <f>IF(Tabel1[[#This Row],[Netto afname 2024 (LDN)]]-Tabel1[[#This Row],[Wind profiel]]&lt;0,0,Tabel1[[#This Row],[Netto afname 2024 (LDN)]]-Tabel1[[#This Row],[Wind profiel]])</f>
        <v>0</v>
      </c>
      <c r="J6301" s="1">
        <f>Tabel1[[#This Row],[Wind profiel]]-Tabel1[[#This Row],[Netto afname 2024 (LDN)]]</f>
        <v>1361.5023000000001</v>
      </c>
    </row>
    <row r="6302" spans="1:10" x14ac:dyDescent="0.2">
      <c r="A6302">
        <f t="shared" si="197"/>
        <v>9</v>
      </c>
      <c r="B6302" t="s">
        <v>6300</v>
      </c>
      <c r="C6302" s="1">
        <v>0.45584999999999998</v>
      </c>
      <c r="D6302" s="1">
        <v>152.17176702862784</v>
      </c>
      <c r="E6302" s="1">
        <v>329.12</v>
      </c>
      <c r="F6302" s="1">
        <f t="shared" si="198"/>
        <v>177.40408297137216</v>
      </c>
      <c r="G6302" s="34"/>
      <c r="H6302" s="1">
        <v>1050.5999999999999</v>
      </c>
      <c r="I6302" s="1">
        <f>IF(Tabel1[[#This Row],[Netto afname 2024 (LDN)]]-Tabel1[[#This Row],[Wind profiel]]&lt;0,0,Tabel1[[#This Row],[Netto afname 2024 (LDN)]]-Tabel1[[#This Row],[Wind profiel]])</f>
        <v>0</v>
      </c>
      <c r="J6302" s="1">
        <f>Tabel1[[#This Row],[Wind profiel]]-Tabel1[[#This Row],[Netto afname 2024 (LDN)]]</f>
        <v>1050.1441499999999</v>
      </c>
    </row>
    <row r="6303" spans="1:10" x14ac:dyDescent="0.2">
      <c r="A6303">
        <f t="shared" si="197"/>
        <v>9</v>
      </c>
      <c r="B6303" t="s">
        <v>6301</v>
      </c>
      <c r="C6303" s="1">
        <v>0</v>
      </c>
      <c r="D6303" s="1">
        <v>164.36327739387954</v>
      </c>
      <c r="E6303" s="1">
        <v>344.08</v>
      </c>
      <c r="F6303" s="1">
        <f t="shared" si="198"/>
        <v>179.71672260612044</v>
      </c>
      <c r="G6303" s="34"/>
      <c r="H6303" s="1">
        <v>831.7</v>
      </c>
      <c r="I6303" s="1">
        <f>IF(Tabel1[[#This Row],[Netto afname 2024 (LDN)]]-Tabel1[[#This Row],[Wind profiel]]&lt;0,0,Tabel1[[#This Row],[Netto afname 2024 (LDN)]]-Tabel1[[#This Row],[Wind profiel]])</f>
        <v>0</v>
      </c>
      <c r="J6303" s="1">
        <f>Tabel1[[#This Row],[Wind profiel]]-Tabel1[[#This Row],[Netto afname 2024 (LDN)]]</f>
        <v>831.7</v>
      </c>
    </row>
    <row r="6304" spans="1:10" x14ac:dyDescent="0.2">
      <c r="A6304">
        <f t="shared" si="197"/>
        <v>9</v>
      </c>
      <c r="B6304" t="s">
        <v>6302</v>
      </c>
      <c r="C6304" s="1">
        <v>0</v>
      </c>
      <c r="D6304" s="1">
        <v>146.05133267522211</v>
      </c>
      <c r="E6304" s="1">
        <v>319.68</v>
      </c>
      <c r="F6304" s="1">
        <f t="shared" si="198"/>
        <v>173.62866732477789</v>
      </c>
      <c r="G6304" s="34"/>
      <c r="H6304" s="1">
        <v>805.7</v>
      </c>
      <c r="I6304" s="1">
        <f>IF(Tabel1[[#This Row],[Netto afname 2024 (LDN)]]-Tabel1[[#This Row],[Wind profiel]]&lt;0,0,Tabel1[[#This Row],[Netto afname 2024 (LDN)]]-Tabel1[[#This Row],[Wind profiel]])</f>
        <v>0</v>
      </c>
      <c r="J6304" s="1">
        <f>Tabel1[[#This Row],[Wind profiel]]-Tabel1[[#This Row],[Netto afname 2024 (LDN)]]</f>
        <v>805.7</v>
      </c>
    </row>
    <row r="6305" spans="1:10" x14ac:dyDescent="0.2">
      <c r="A6305">
        <f t="shared" si="197"/>
        <v>9</v>
      </c>
      <c r="B6305" t="s">
        <v>6303</v>
      </c>
      <c r="C6305" s="1">
        <v>0</v>
      </c>
      <c r="D6305" s="1">
        <v>86.821322803553798</v>
      </c>
      <c r="E6305" s="1">
        <v>270.96000000000004</v>
      </c>
      <c r="F6305" s="1">
        <f t="shared" si="198"/>
        <v>184.13867719644622</v>
      </c>
      <c r="G6305" s="34"/>
      <c r="H6305" s="1">
        <v>833.1</v>
      </c>
      <c r="I6305" s="1">
        <f>IF(Tabel1[[#This Row],[Netto afname 2024 (LDN)]]-Tabel1[[#This Row],[Wind profiel]]&lt;0,0,Tabel1[[#This Row],[Netto afname 2024 (LDN)]]-Tabel1[[#This Row],[Wind profiel]])</f>
        <v>0</v>
      </c>
      <c r="J6305" s="1">
        <f>Tabel1[[#This Row],[Wind profiel]]-Tabel1[[#This Row],[Netto afname 2024 (LDN)]]</f>
        <v>833.1</v>
      </c>
    </row>
    <row r="6306" spans="1:10" x14ac:dyDescent="0.2">
      <c r="A6306">
        <f t="shared" si="197"/>
        <v>9</v>
      </c>
      <c r="B6306" t="s">
        <v>6304</v>
      </c>
      <c r="C6306" s="1">
        <v>4.6598000000000006</v>
      </c>
      <c r="D6306" s="1">
        <v>35.883514313919051</v>
      </c>
      <c r="E6306" s="1">
        <v>198.64</v>
      </c>
      <c r="F6306" s="1">
        <f t="shared" si="198"/>
        <v>167.41628568608093</v>
      </c>
      <c r="G6306" s="34"/>
      <c r="H6306" s="1">
        <v>1031.8</v>
      </c>
      <c r="I6306" s="1">
        <f>IF(Tabel1[[#This Row],[Netto afname 2024 (LDN)]]-Tabel1[[#This Row],[Wind profiel]]&lt;0,0,Tabel1[[#This Row],[Netto afname 2024 (LDN)]]-Tabel1[[#This Row],[Wind profiel]])</f>
        <v>0</v>
      </c>
      <c r="J6306" s="1">
        <f>Tabel1[[#This Row],[Wind profiel]]-Tabel1[[#This Row],[Netto afname 2024 (LDN)]]</f>
        <v>1027.1402</v>
      </c>
    </row>
    <row r="6307" spans="1:10" x14ac:dyDescent="0.2">
      <c r="A6307">
        <f t="shared" si="197"/>
        <v>9</v>
      </c>
      <c r="B6307" t="s">
        <v>6305</v>
      </c>
      <c r="C6307" s="1">
        <v>54.701999999999998</v>
      </c>
      <c r="D6307" s="1">
        <v>0</v>
      </c>
      <c r="E6307" s="1">
        <v>112.64</v>
      </c>
      <c r="F6307" s="1">
        <f t="shared" si="198"/>
        <v>167.34199999999998</v>
      </c>
      <c r="G6307" s="34"/>
      <c r="H6307" s="1">
        <v>1384</v>
      </c>
      <c r="I6307" s="1">
        <f>IF(Tabel1[[#This Row],[Netto afname 2024 (LDN)]]-Tabel1[[#This Row],[Wind profiel]]&lt;0,0,Tabel1[[#This Row],[Netto afname 2024 (LDN)]]-Tabel1[[#This Row],[Wind profiel]])</f>
        <v>0</v>
      </c>
      <c r="J6307" s="1">
        <f>Tabel1[[#This Row],[Wind profiel]]-Tabel1[[#This Row],[Netto afname 2024 (LDN)]]</f>
        <v>1329.298</v>
      </c>
    </row>
    <row r="6308" spans="1:10" x14ac:dyDescent="0.2">
      <c r="A6308">
        <f t="shared" si="197"/>
        <v>9</v>
      </c>
      <c r="B6308" t="s">
        <v>6306</v>
      </c>
      <c r="C6308" s="1">
        <v>126.57435000000001</v>
      </c>
      <c r="D6308" s="1">
        <v>0</v>
      </c>
      <c r="E6308" s="1">
        <v>42.959999999999994</v>
      </c>
      <c r="F6308" s="1">
        <f t="shared" si="198"/>
        <v>169.53435000000002</v>
      </c>
      <c r="G6308" s="34"/>
      <c r="H6308" s="1">
        <v>1724.5</v>
      </c>
      <c r="I6308" s="1">
        <f>IF(Tabel1[[#This Row],[Netto afname 2024 (LDN)]]-Tabel1[[#This Row],[Wind profiel]]&lt;0,0,Tabel1[[#This Row],[Netto afname 2024 (LDN)]]-Tabel1[[#This Row],[Wind profiel]])</f>
        <v>0</v>
      </c>
      <c r="J6308" s="1">
        <f>Tabel1[[#This Row],[Wind profiel]]-Tabel1[[#This Row],[Netto afname 2024 (LDN)]]</f>
        <v>1597.9256499999999</v>
      </c>
    </row>
    <row r="6309" spans="1:10" x14ac:dyDescent="0.2">
      <c r="A6309">
        <f t="shared" si="197"/>
        <v>9</v>
      </c>
      <c r="B6309" t="s">
        <v>6307</v>
      </c>
      <c r="C6309" s="1">
        <v>173.32429999999999</v>
      </c>
      <c r="D6309" s="1">
        <v>0</v>
      </c>
      <c r="E6309" s="1">
        <v>5.28</v>
      </c>
      <c r="F6309" s="1">
        <f t="shared" si="198"/>
        <v>178.60429999999999</v>
      </c>
      <c r="G6309" s="34"/>
      <c r="H6309" s="1">
        <v>2123</v>
      </c>
      <c r="I6309" s="1">
        <f>IF(Tabel1[[#This Row],[Netto afname 2024 (LDN)]]-Tabel1[[#This Row],[Wind profiel]]&lt;0,0,Tabel1[[#This Row],[Netto afname 2024 (LDN)]]-Tabel1[[#This Row],[Wind profiel]])</f>
        <v>0</v>
      </c>
      <c r="J6309" s="1">
        <f>Tabel1[[#This Row],[Wind profiel]]-Tabel1[[#This Row],[Netto afname 2024 (LDN)]]</f>
        <v>1949.6757</v>
      </c>
    </row>
    <row r="6310" spans="1:10" x14ac:dyDescent="0.2">
      <c r="A6310">
        <f t="shared" si="197"/>
        <v>9</v>
      </c>
      <c r="B6310" t="s">
        <v>6308</v>
      </c>
      <c r="C6310" s="1">
        <v>185.68289999999999</v>
      </c>
      <c r="D6310" s="1">
        <v>0</v>
      </c>
      <c r="E6310" s="1">
        <v>0</v>
      </c>
      <c r="F6310" s="1">
        <f t="shared" si="198"/>
        <v>185.68289999999999</v>
      </c>
      <c r="G6310" s="34"/>
      <c r="H6310" s="1">
        <v>2234.6</v>
      </c>
      <c r="I6310" s="1">
        <f>IF(Tabel1[[#This Row],[Netto afname 2024 (LDN)]]-Tabel1[[#This Row],[Wind profiel]]&lt;0,0,Tabel1[[#This Row],[Netto afname 2024 (LDN)]]-Tabel1[[#This Row],[Wind profiel]])</f>
        <v>0</v>
      </c>
      <c r="J6310" s="1">
        <f>Tabel1[[#This Row],[Wind profiel]]-Tabel1[[#This Row],[Netto afname 2024 (LDN)]]</f>
        <v>2048.9171000000001</v>
      </c>
    </row>
    <row r="6311" spans="1:10" x14ac:dyDescent="0.2">
      <c r="A6311">
        <f t="shared" si="197"/>
        <v>9</v>
      </c>
      <c r="B6311" t="s">
        <v>6309</v>
      </c>
      <c r="C6311" s="1">
        <v>194.0908</v>
      </c>
      <c r="D6311" s="1">
        <v>0</v>
      </c>
      <c r="E6311" s="1">
        <v>0</v>
      </c>
      <c r="F6311" s="1">
        <f t="shared" si="198"/>
        <v>194.0908</v>
      </c>
      <c r="G6311" s="34"/>
      <c r="H6311" s="1">
        <v>2280.1</v>
      </c>
      <c r="I6311" s="1">
        <f>IF(Tabel1[[#This Row],[Netto afname 2024 (LDN)]]-Tabel1[[#This Row],[Wind profiel]]&lt;0,0,Tabel1[[#This Row],[Netto afname 2024 (LDN)]]-Tabel1[[#This Row],[Wind profiel]])</f>
        <v>0</v>
      </c>
      <c r="J6311" s="1">
        <f>Tabel1[[#This Row],[Wind profiel]]-Tabel1[[#This Row],[Netto afname 2024 (LDN)]]</f>
        <v>2086.0092</v>
      </c>
    </row>
    <row r="6312" spans="1:10" x14ac:dyDescent="0.2">
      <c r="A6312">
        <f t="shared" si="197"/>
        <v>9</v>
      </c>
      <c r="B6312" t="s">
        <v>6310</v>
      </c>
      <c r="C6312" s="1">
        <v>199.25709999999998</v>
      </c>
      <c r="D6312" s="1">
        <v>0</v>
      </c>
      <c r="E6312" s="1">
        <v>0</v>
      </c>
      <c r="F6312" s="1">
        <f t="shared" si="198"/>
        <v>199.25709999999998</v>
      </c>
      <c r="G6312" s="34"/>
      <c r="H6312" s="1">
        <v>2376.6</v>
      </c>
      <c r="I6312" s="1">
        <f>IF(Tabel1[[#This Row],[Netto afname 2024 (LDN)]]-Tabel1[[#This Row],[Wind profiel]]&lt;0,0,Tabel1[[#This Row],[Netto afname 2024 (LDN)]]-Tabel1[[#This Row],[Wind profiel]])</f>
        <v>0</v>
      </c>
      <c r="J6312" s="1">
        <f>Tabel1[[#This Row],[Wind profiel]]-Tabel1[[#This Row],[Netto afname 2024 (LDN)]]</f>
        <v>2177.3429000000001</v>
      </c>
    </row>
    <row r="6313" spans="1:10" x14ac:dyDescent="0.2">
      <c r="A6313">
        <f t="shared" si="197"/>
        <v>9</v>
      </c>
      <c r="B6313" t="s">
        <v>6311</v>
      </c>
      <c r="C6313" s="1">
        <v>180.26335</v>
      </c>
      <c r="D6313" s="1">
        <v>0</v>
      </c>
      <c r="E6313" s="1">
        <v>0</v>
      </c>
      <c r="F6313" s="1">
        <f t="shared" si="198"/>
        <v>180.26335</v>
      </c>
      <c r="G6313" s="34"/>
      <c r="H6313" s="1">
        <v>2644</v>
      </c>
      <c r="I6313" s="1">
        <f>IF(Tabel1[[#This Row],[Netto afname 2024 (LDN)]]-Tabel1[[#This Row],[Wind profiel]]&lt;0,0,Tabel1[[#This Row],[Netto afname 2024 (LDN)]]-Tabel1[[#This Row],[Wind profiel]])</f>
        <v>0</v>
      </c>
      <c r="J6313" s="1">
        <f>Tabel1[[#This Row],[Wind profiel]]-Tabel1[[#This Row],[Netto afname 2024 (LDN)]]</f>
        <v>2463.7366499999998</v>
      </c>
    </row>
    <row r="6314" spans="1:10" x14ac:dyDescent="0.2">
      <c r="A6314">
        <f t="shared" si="197"/>
        <v>9</v>
      </c>
      <c r="B6314" t="s">
        <v>6312</v>
      </c>
      <c r="C6314" s="1">
        <v>173.17234999999999</v>
      </c>
      <c r="D6314" s="1">
        <v>0</v>
      </c>
      <c r="E6314" s="1">
        <v>0</v>
      </c>
      <c r="F6314" s="1">
        <f t="shared" si="198"/>
        <v>173.17234999999999</v>
      </c>
      <c r="G6314" s="34"/>
      <c r="H6314" s="1">
        <v>2941.5</v>
      </c>
      <c r="I6314" s="1">
        <f>IF(Tabel1[[#This Row],[Netto afname 2024 (LDN)]]-Tabel1[[#This Row],[Wind profiel]]&lt;0,0,Tabel1[[#This Row],[Netto afname 2024 (LDN)]]-Tabel1[[#This Row],[Wind profiel]])</f>
        <v>0</v>
      </c>
      <c r="J6314" s="1">
        <f>Tabel1[[#This Row],[Wind profiel]]-Tabel1[[#This Row],[Netto afname 2024 (LDN)]]</f>
        <v>2768.3276500000002</v>
      </c>
    </row>
    <row r="6315" spans="1:10" x14ac:dyDescent="0.2">
      <c r="A6315">
        <f t="shared" si="197"/>
        <v>9</v>
      </c>
      <c r="B6315" t="s">
        <v>6313</v>
      </c>
      <c r="C6315" s="1">
        <v>163.44754999999998</v>
      </c>
      <c r="D6315" s="1">
        <v>0</v>
      </c>
      <c r="E6315" s="1">
        <v>0</v>
      </c>
      <c r="F6315" s="1">
        <f t="shared" si="198"/>
        <v>163.44754999999998</v>
      </c>
      <c r="G6315" s="34"/>
      <c r="H6315" s="1">
        <v>2804.4</v>
      </c>
      <c r="I6315" s="1">
        <f>IF(Tabel1[[#This Row],[Netto afname 2024 (LDN)]]-Tabel1[[#This Row],[Wind profiel]]&lt;0,0,Tabel1[[#This Row],[Netto afname 2024 (LDN)]]-Tabel1[[#This Row],[Wind profiel]])</f>
        <v>0</v>
      </c>
      <c r="J6315" s="1">
        <f>Tabel1[[#This Row],[Wind profiel]]-Tabel1[[#This Row],[Netto afname 2024 (LDN)]]</f>
        <v>2640.9524500000002</v>
      </c>
    </row>
    <row r="6316" spans="1:10" x14ac:dyDescent="0.2">
      <c r="A6316">
        <f t="shared" si="197"/>
        <v>9</v>
      </c>
      <c r="B6316" t="s">
        <v>6314</v>
      </c>
      <c r="C6316" s="1">
        <v>152.15260000000001</v>
      </c>
      <c r="D6316" s="1">
        <v>0</v>
      </c>
      <c r="E6316" s="1">
        <v>0</v>
      </c>
      <c r="F6316" s="1">
        <f t="shared" si="198"/>
        <v>152.15260000000001</v>
      </c>
      <c r="G6316" s="34"/>
      <c r="H6316" s="1">
        <v>2885.2</v>
      </c>
      <c r="I6316" s="1">
        <f>IF(Tabel1[[#This Row],[Netto afname 2024 (LDN)]]-Tabel1[[#This Row],[Wind profiel]]&lt;0,0,Tabel1[[#This Row],[Netto afname 2024 (LDN)]]-Tabel1[[#This Row],[Wind profiel]])</f>
        <v>0</v>
      </c>
      <c r="J6316" s="1">
        <f>Tabel1[[#This Row],[Wind profiel]]-Tabel1[[#This Row],[Netto afname 2024 (LDN)]]</f>
        <v>2733.0473999999999</v>
      </c>
    </row>
    <row r="6317" spans="1:10" x14ac:dyDescent="0.2">
      <c r="A6317">
        <f t="shared" si="197"/>
        <v>9</v>
      </c>
      <c r="B6317" t="s">
        <v>6315</v>
      </c>
      <c r="C6317" s="1">
        <v>149.56945000000002</v>
      </c>
      <c r="D6317" s="1">
        <v>0</v>
      </c>
      <c r="E6317" s="1">
        <v>0</v>
      </c>
      <c r="F6317" s="1">
        <f t="shared" si="198"/>
        <v>149.56945000000002</v>
      </c>
      <c r="G6317" s="34"/>
      <c r="H6317" s="1">
        <v>2804.9</v>
      </c>
      <c r="I6317" s="1">
        <f>IF(Tabel1[[#This Row],[Netto afname 2024 (LDN)]]-Tabel1[[#This Row],[Wind profiel]]&lt;0,0,Tabel1[[#This Row],[Netto afname 2024 (LDN)]]-Tabel1[[#This Row],[Wind profiel]])</f>
        <v>0</v>
      </c>
      <c r="J6317" s="1">
        <f>Tabel1[[#This Row],[Wind profiel]]-Tabel1[[#This Row],[Netto afname 2024 (LDN)]]</f>
        <v>2655.3305500000001</v>
      </c>
    </row>
    <row r="6318" spans="1:10" x14ac:dyDescent="0.2">
      <c r="A6318">
        <f t="shared" si="197"/>
        <v>9</v>
      </c>
      <c r="B6318" t="s">
        <v>6316</v>
      </c>
      <c r="C6318" s="1">
        <v>134.57704999999999</v>
      </c>
      <c r="D6318" s="1">
        <v>0</v>
      </c>
      <c r="E6318" s="1">
        <v>0</v>
      </c>
      <c r="F6318" s="1">
        <f t="shared" si="198"/>
        <v>134.57704999999999</v>
      </c>
      <c r="G6318" s="34"/>
      <c r="H6318" s="1">
        <v>2722.5</v>
      </c>
      <c r="I6318" s="1">
        <f>IF(Tabel1[[#This Row],[Netto afname 2024 (LDN)]]-Tabel1[[#This Row],[Wind profiel]]&lt;0,0,Tabel1[[#This Row],[Netto afname 2024 (LDN)]]-Tabel1[[#This Row],[Wind profiel]])</f>
        <v>0</v>
      </c>
      <c r="J6318" s="1">
        <f>Tabel1[[#This Row],[Wind profiel]]-Tabel1[[#This Row],[Netto afname 2024 (LDN)]]</f>
        <v>2587.9229500000001</v>
      </c>
    </row>
    <row r="6319" spans="1:10" x14ac:dyDescent="0.2">
      <c r="A6319">
        <f t="shared" si="197"/>
        <v>9</v>
      </c>
      <c r="B6319" t="s">
        <v>6317</v>
      </c>
      <c r="C6319" s="1">
        <v>137.05889999999999</v>
      </c>
      <c r="D6319" s="1">
        <v>0</v>
      </c>
      <c r="E6319" s="1">
        <v>0</v>
      </c>
      <c r="F6319" s="1">
        <f t="shared" si="198"/>
        <v>137.05889999999999</v>
      </c>
      <c r="G6319" s="34"/>
      <c r="H6319" s="1">
        <v>2561.1999999999998</v>
      </c>
      <c r="I6319" s="1">
        <f>IF(Tabel1[[#This Row],[Netto afname 2024 (LDN)]]-Tabel1[[#This Row],[Wind profiel]]&lt;0,0,Tabel1[[#This Row],[Netto afname 2024 (LDN)]]-Tabel1[[#This Row],[Wind profiel]])</f>
        <v>0</v>
      </c>
      <c r="J6319" s="1">
        <f>Tabel1[[#This Row],[Wind profiel]]-Tabel1[[#This Row],[Netto afname 2024 (LDN)]]</f>
        <v>2424.1410999999998</v>
      </c>
    </row>
    <row r="6320" spans="1:10" x14ac:dyDescent="0.2">
      <c r="A6320">
        <f t="shared" si="197"/>
        <v>9</v>
      </c>
      <c r="B6320" t="s">
        <v>6318</v>
      </c>
      <c r="C6320" s="1">
        <v>137.36279999999999</v>
      </c>
      <c r="D6320" s="1">
        <v>0</v>
      </c>
      <c r="E6320" s="1">
        <v>0</v>
      </c>
      <c r="F6320" s="1">
        <f t="shared" si="198"/>
        <v>137.36279999999999</v>
      </c>
      <c r="G6320" s="34"/>
      <c r="H6320" s="1">
        <v>2766.5</v>
      </c>
      <c r="I6320" s="1">
        <f>IF(Tabel1[[#This Row],[Netto afname 2024 (LDN)]]-Tabel1[[#This Row],[Wind profiel]]&lt;0,0,Tabel1[[#This Row],[Netto afname 2024 (LDN)]]-Tabel1[[#This Row],[Wind profiel]])</f>
        <v>0</v>
      </c>
      <c r="J6320" s="1">
        <f>Tabel1[[#This Row],[Wind profiel]]-Tabel1[[#This Row],[Netto afname 2024 (LDN)]]</f>
        <v>2629.1372000000001</v>
      </c>
    </row>
    <row r="6321" spans="1:10" x14ac:dyDescent="0.2">
      <c r="A6321">
        <f t="shared" si="197"/>
        <v>9</v>
      </c>
      <c r="B6321" t="s">
        <v>6319</v>
      </c>
      <c r="C6321" s="1">
        <v>132.80430000000001</v>
      </c>
      <c r="D6321" s="1">
        <v>0</v>
      </c>
      <c r="E6321" s="1">
        <v>4.8</v>
      </c>
      <c r="F6321" s="1">
        <f t="shared" si="198"/>
        <v>137.60430000000002</v>
      </c>
      <c r="G6321" s="34"/>
      <c r="H6321" s="1">
        <v>3031.9</v>
      </c>
      <c r="I6321" s="1">
        <f>IF(Tabel1[[#This Row],[Netto afname 2024 (LDN)]]-Tabel1[[#This Row],[Wind profiel]]&lt;0,0,Tabel1[[#This Row],[Netto afname 2024 (LDN)]]-Tabel1[[#This Row],[Wind profiel]])</f>
        <v>0</v>
      </c>
      <c r="J6321" s="1">
        <f>Tabel1[[#This Row],[Wind profiel]]-Tabel1[[#This Row],[Netto afname 2024 (LDN)]]</f>
        <v>2899.0956999999999</v>
      </c>
    </row>
    <row r="6322" spans="1:10" x14ac:dyDescent="0.2">
      <c r="A6322">
        <f t="shared" si="197"/>
        <v>9</v>
      </c>
      <c r="B6322" t="s">
        <v>6320</v>
      </c>
      <c r="C6322" s="1">
        <v>82.407550000000001</v>
      </c>
      <c r="D6322" s="1">
        <v>0</v>
      </c>
      <c r="E6322" s="1">
        <v>62.32</v>
      </c>
      <c r="F6322" s="1">
        <f t="shared" si="198"/>
        <v>144.72755000000001</v>
      </c>
      <c r="G6322" s="34"/>
      <c r="H6322" s="1">
        <v>3178.3</v>
      </c>
      <c r="I6322" s="1">
        <f>IF(Tabel1[[#This Row],[Netto afname 2024 (LDN)]]-Tabel1[[#This Row],[Wind profiel]]&lt;0,0,Tabel1[[#This Row],[Netto afname 2024 (LDN)]]-Tabel1[[#This Row],[Wind profiel]])</f>
        <v>0</v>
      </c>
      <c r="J6322" s="1">
        <f>Tabel1[[#This Row],[Wind profiel]]-Tabel1[[#This Row],[Netto afname 2024 (LDN)]]</f>
        <v>3095.8924500000003</v>
      </c>
    </row>
    <row r="6323" spans="1:10" x14ac:dyDescent="0.2">
      <c r="A6323">
        <f t="shared" si="197"/>
        <v>9</v>
      </c>
      <c r="B6323" t="s">
        <v>6321</v>
      </c>
      <c r="C6323" s="1">
        <v>19.297650000000001</v>
      </c>
      <c r="D6323" s="1">
        <v>9.4274432379072053</v>
      </c>
      <c r="E6323" s="1">
        <v>145.92000000000002</v>
      </c>
      <c r="F6323" s="1">
        <f t="shared" si="198"/>
        <v>155.79020676209282</v>
      </c>
      <c r="G6323" s="34"/>
      <c r="H6323" s="1">
        <v>3087.4</v>
      </c>
      <c r="I6323" s="1">
        <f>IF(Tabel1[[#This Row],[Netto afname 2024 (LDN)]]-Tabel1[[#This Row],[Wind profiel]]&lt;0,0,Tabel1[[#This Row],[Netto afname 2024 (LDN)]]-Tabel1[[#This Row],[Wind profiel]])</f>
        <v>0</v>
      </c>
      <c r="J6323" s="1">
        <f>Tabel1[[#This Row],[Wind profiel]]-Tabel1[[#This Row],[Netto afname 2024 (LDN)]]</f>
        <v>3068.1023500000001</v>
      </c>
    </row>
    <row r="6324" spans="1:10" x14ac:dyDescent="0.2">
      <c r="A6324">
        <f t="shared" si="197"/>
        <v>9</v>
      </c>
      <c r="B6324" t="s">
        <v>6322</v>
      </c>
      <c r="C6324" s="1">
        <v>5.0650000000000001E-2</v>
      </c>
      <c r="D6324" s="1">
        <v>54.442250740375123</v>
      </c>
      <c r="E6324" s="1">
        <v>223.12</v>
      </c>
      <c r="F6324" s="1">
        <f t="shared" si="198"/>
        <v>168.72839925962487</v>
      </c>
      <c r="G6324" s="34"/>
      <c r="H6324" s="1">
        <v>2323.3000000000002</v>
      </c>
      <c r="I6324" s="1">
        <f>IF(Tabel1[[#This Row],[Netto afname 2024 (LDN)]]-Tabel1[[#This Row],[Wind profiel]]&lt;0,0,Tabel1[[#This Row],[Netto afname 2024 (LDN)]]-Tabel1[[#This Row],[Wind profiel]])</f>
        <v>0</v>
      </c>
      <c r="J6324" s="1">
        <f>Tabel1[[#This Row],[Wind profiel]]-Tabel1[[#This Row],[Netto afname 2024 (LDN)]]</f>
        <v>2323.24935</v>
      </c>
    </row>
    <row r="6325" spans="1:10" x14ac:dyDescent="0.2">
      <c r="A6325">
        <f t="shared" si="197"/>
        <v>9</v>
      </c>
      <c r="B6325" t="s">
        <v>6323</v>
      </c>
      <c r="C6325" s="1">
        <v>0</v>
      </c>
      <c r="D6325" s="1">
        <v>118.80552813425467</v>
      </c>
      <c r="E6325" s="1">
        <v>288.72000000000003</v>
      </c>
      <c r="F6325" s="1">
        <f t="shared" si="198"/>
        <v>169.91447186574536</v>
      </c>
      <c r="G6325" s="34"/>
      <c r="H6325" s="1">
        <v>2254.8000000000002</v>
      </c>
      <c r="I6325" s="1">
        <f>IF(Tabel1[[#This Row],[Netto afname 2024 (LDN)]]-Tabel1[[#This Row],[Wind profiel]]&lt;0,0,Tabel1[[#This Row],[Netto afname 2024 (LDN)]]-Tabel1[[#This Row],[Wind profiel]])</f>
        <v>0</v>
      </c>
      <c r="J6325" s="1">
        <f>Tabel1[[#This Row],[Wind profiel]]-Tabel1[[#This Row],[Netto afname 2024 (LDN)]]</f>
        <v>2254.8000000000002</v>
      </c>
    </row>
    <row r="6326" spans="1:10" x14ac:dyDescent="0.2">
      <c r="A6326">
        <f t="shared" si="197"/>
        <v>9</v>
      </c>
      <c r="B6326" t="s">
        <v>6324</v>
      </c>
      <c r="C6326" s="1">
        <v>0</v>
      </c>
      <c r="D6326" s="1">
        <v>160.21717670286279</v>
      </c>
      <c r="E6326" s="1">
        <v>335.28</v>
      </c>
      <c r="F6326" s="1">
        <f t="shared" si="198"/>
        <v>175.06282329713719</v>
      </c>
      <c r="G6326" s="34"/>
      <c r="H6326" s="1">
        <v>1859.3</v>
      </c>
      <c r="I6326" s="1">
        <f>IF(Tabel1[[#This Row],[Netto afname 2024 (LDN)]]-Tabel1[[#This Row],[Wind profiel]]&lt;0,0,Tabel1[[#This Row],[Netto afname 2024 (LDN)]]-Tabel1[[#This Row],[Wind profiel]])</f>
        <v>0</v>
      </c>
      <c r="J6326" s="1">
        <f>Tabel1[[#This Row],[Wind profiel]]-Tabel1[[#This Row],[Netto afname 2024 (LDN)]]</f>
        <v>1859.3</v>
      </c>
    </row>
    <row r="6327" spans="1:10" x14ac:dyDescent="0.2">
      <c r="A6327">
        <f t="shared" si="197"/>
        <v>9</v>
      </c>
      <c r="B6327" t="s">
        <v>6325</v>
      </c>
      <c r="C6327" s="1">
        <v>0</v>
      </c>
      <c r="D6327" s="1">
        <v>159.4274432379072</v>
      </c>
      <c r="E6327" s="1">
        <v>350.72</v>
      </c>
      <c r="F6327" s="1">
        <f t="shared" si="198"/>
        <v>191.29255676209283</v>
      </c>
      <c r="G6327" s="34"/>
      <c r="H6327" s="1">
        <v>1916.5</v>
      </c>
      <c r="I6327" s="1">
        <f>IF(Tabel1[[#This Row],[Netto afname 2024 (LDN)]]-Tabel1[[#This Row],[Wind profiel]]&lt;0,0,Tabel1[[#This Row],[Netto afname 2024 (LDN)]]-Tabel1[[#This Row],[Wind profiel]])</f>
        <v>0</v>
      </c>
      <c r="J6327" s="1">
        <f>Tabel1[[#This Row],[Wind profiel]]-Tabel1[[#This Row],[Netto afname 2024 (LDN)]]</f>
        <v>1916.5</v>
      </c>
    </row>
    <row r="6328" spans="1:10" x14ac:dyDescent="0.2">
      <c r="A6328">
        <f t="shared" si="197"/>
        <v>9</v>
      </c>
      <c r="B6328" t="s">
        <v>6326</v>
      </c>
      <c r="C6328" s="1">
        <v>0</v>
      </c>
      <c r="D6328" s="1">
        <v>127.34452122408688</v>
      </c>
      <c r="E6328" s="1">
        <v>327.36</v>
      </c>
      <c r="F6328" s="1">
        <f t="shared" si="198"/>
        <v>200.01547877591315</v>
      </c>
      <c r="G6328" s="34"/>
      <c r="H6328" s="1">
        <v>2053.1</v>
      </c>
      <c r="I6328" s="1">
        <f>IF(Tabel1[[#This Row],[Netto afname 2024 (LDN)]]-Tabel1[[#This Row],[Wind profiel]]&lt;0,0,Tabel1[[#This Row],[Netto afname 2024 (LDN)]]-Tabel1[[#This Row],[Wind profiel]])</f>
        <v>0</v>
      </c>
      <c r="J6328" s="1">
        <f>Tabel1[[#This Row],[Wind profiel]]-Tabel1[[#This Row],[Netto afname 2024 (LDN)]]</f>
        <v>2053.1</v>
      </c>
    </row>
    <row r="6329" spans="1:10" x14ac:dyDescent="0.2">
      <c r="A6329">
        <f t="shared" si="197"/>
        <v>9</v>
      </c>
      <c r="B6329" t="s">
        <v>6327</v>
      </c>
      <c r="C6329" s="1">
        <v>0</v>
      </c>
      <c r="D6329" s="1">
        <v>92.201382033563675</v>
      </c>
      <c r="E6329" s="1">
        <v>278.95999999999998</v>
      </c>
      <c r="F6329" s="1">
        <f t="shared" si="198"/>
        <v>186.7586179664363</v>
      </c>
      <c r="G6329" s="34"/>
      <c r="H6329" s="1">
        <v>2238.8000000000002</v>
      </c>
      <c r="I6329" s="1">
        <f>IF(Tabel1[[#This Row],[Netto afname 2024 (LDN)]]-Tabel1[[#This Row],[Wind profiel]]&lt;0,0,Tabel1[[#This Row],[Netto afname 2024 (LDN)]]-Tabel1[[#This Row],[Wind profiel]])</f>
        <v>0</v>
      </c>
      <c r="J6329" s="1">
        <f>Tabel1[[#This Row],[Wind profiel]]-Tabel1[[#This Row],[Netto afname 2024 (LDN)]]</f>
        <v>2238.8000000000002</v>
      </c>
    </row>
    <row r="6330" spans="1:10" x14ac:dyDescent="0.2">
      <c r="A6330">
        <f t="shared" si="197"/>
        <v>9</v>
      </c>
      <c r="B6330" t="s">
        <v>6328</v>
      </c>
      <c r="C6330" s="1">
        <v>4.2545999999999999</v>
      </c>
      <c r="D6330" s="1">
        <v>26.159921026653507</v>
      </c>
      <c r="E6330" s="1">
        <v>203.2</v>
      </c>
      <c r="F6330" s="1">
        <f t="shared" si="198"/>
        <v>181.29467897334649</v>
      </c>
      <c r="G6330" s="34"/>
      <c r="H6330" s="1">
        <v>2323.1</v>
      </c>
      <c r="I6330" s="1">
        <f>IF(Tabel1[[#This Row],[Netto afname 2024 (LDN)]]-Tabel1[[#This Row],[Wind profiel]]&lt;0,0,Tabel1[[#This Row],[Netto afname 2024 (LDN)]]-Tabel1[[#This Row],[Wind profiel]])</f>
        <v>0</v>
      </c>
      <c r="J6330" s="1">
        <f>Tabel1[[#This Row],[Wind profiel]]-Tabel1[[#This Row],[Netto afname 2024 (LDN)]]</f>
        <v>2318.8453999999997</v>
      </c>
    </row>
    <row r="6331" spans="1:10" x14ac:dyDescent="0.2">
      <c r="A6331">
        <f t="shared" si="197"/>
        <v>9</v>
      </c>
      <c r="B6331" t="s">
        <v>6329</v>
      </c>
      <c r="C6331" s="1">
        <v>75.823049999999995</v>
      </c>
      <c r="D6331" s="1">
        <v>0</v>
      </c>
      <c r="E6331" s="1">
        <v>108.80000000000001</v>
      </c>
      <c r="F6331" s="1">
        <f t="shared" si="198"/>
        <v>184.62305000000001</v>
      </c>
      <c r="G6331" s="34"/>
      <c r="H6331" s="1">
        <v>2031.3</v>
      </c>
      <c r="I6331" s="1">
        <f>IF(Tabel1[[#This Row],[Netto afname 2024 (LDN)]]-Tabel1[[#This Row],[Wind profiel]]&lt;0,0,Tabel1[[#This Row],[Netto afname 2024 (LDN)]]-Tabel1[[#This Row],[Wind profiel]])</f>
        <v>0</v>
      </c>
      <c r="J6331" s="1">
        <f>Tabel1[[#This Row],[Wind profiel]]-Tabel1[[#This Row],[Netto afname 2024 (LDN)]]</f>
        <v>1955.47695</v>
      </c>
    </row>
    <row r="6332" spans="1:10" x14ac:dyDescent="0.2">
      <c r="A6332">
        <f t="shared" si="197"/>
        <v>9</v>
      </c>
      <c r="B6332" t="s">
        <v>6330</v>
      </c>
      <c r="C6332" s="1">
        <v>145.11224999999999</v>
      </c>
      <c r="D6332" s="1">
        <v>0</v>
      </c>
      <c r="E6332" s="1">
        <v>36.08</v>
      </c>
      <c r="F6332" s="1">
        <f t="shared" si="198"/>
        <v>181.19225</v>
      </c>
      <c r="G6332" s="34"/>
      <c r="H6332" s="1">
        <v>1914.9</v>
      </c>
      <c r="I6332" s="1">
        <f>IF(Tabel1[[#This Row],[Netto afname 2024 (LDN)]]-Tabel1[[#This Row],[Wind profiel]]&lt;0,0,Tabel1[[#This Row],[Netto afname 2024 (LDN)]]-Tabel1[[#This Row],[Wind profiel]])</f>
        <v>0</v>
      </c>
      <c r="J6332" s="1">
        <f>Tabel1[[#This Row],[Wind profiel]]-Tabel1[[#This Row],[Netto afname 2024 (LDN)]]</f>
        <v>1769.7877500000002</v>
      </c>
    </row>
    <row r="6333" spans="1:10" x14ac:dyDescent="0.2">
      <c r="A6333">
        <f t="shared" si="197"/>
        <v>9</v>
      </c>
      <c r="B6333" t="s">
        <v>6331</v>
      </c>
      <c r="C6333" s="1">
        <v>185.4803</v>
      </c>
      <c r="D6333" s="1">
        <v>0</v>
      </c>
      <c r="E6333" s="1">
        <v>3.7600000000000002</v>
      </c>
      <c r="F6333" s="1">
        <f t="shared" si="198"/>
        <v>189.24029999999999</v>
      </c>
      <c r="G6333" s="34"/>
      <c r="H6333" s="1">
        <v>1985.7</v>
      </c>
      <c r="I6333" s="1">
        <f>IF(Tabel1[[#This Row],[Netto afname 2024 (LDN)]]-Tabel1[[#This Row],[Wind profiel]]&lt;0,0,Tabel1[[#This Row],[Netto afname 2024 (LDN)]]-Tabel1[[#This Row],[Wind profiel]])</f>
        <v>0</v>
      </c>
      <c r="J6333" s="1">
        <f>Tabel1[[#This Row],[Wind profiel]]-Tabel1[[#This Row],[Netto afname 2024 (LDN)]]</f>
        <v>1800.2197000000001</v>
      </c>
    </row>
    <row r="6334" spans="1:10" x14ac:dyDescent="0.2">
      <c r="A6334">
        <f t="shared" si="197"/>
        <v>9</v>
      </c>
      <c r="B6334" t="s">
        <v>6332</v>
      </c>
      <c r="C6334" s="1">
        <v>186.18940000000001</v>
      </c>
      <c r="D6334" s="1">
        <v>0</v>
      </c>
      <c r="E6334" s="1">
        <v>0</v>
      </c>
      <c r="F6334" s="1">
        <f t="shared" si="198"/>
        <v>186.18940000000001</v>
      </c>
      <c r="G6334" s="34"/>
      <c r="H6334" s="1">
        <v>2324.8000000000002</v>
      </c>
      <c r="I6334" s="1">
        <f>IF(Tabel1[[#This Row],[Netto afname 2024 (LDN)]]-Tabel1[[#This Row],[Wind profiel]]&lt;0,0,Tabel1[[#This Row],[Netto afname 2024 (LDN)]]-Tabel1[[#This Row],[Wind profiel]])</f>
        <v>0</v>
      </c>
      <c r="J6334" s="1">
        <f>Tabel1[[#This Row],[Wind profiel]]-Tabel1[[#This Row],[Netto afname 2024 (LDN)]]</f>
        <v>2138.6106</v>
      </c>
    </row>
    <row r="6335" spans="1:10" x14ac:dyDescent="0.2">
      <c r="A6335">
        <f t="shared" si="197"/>
        <v>9</v>
      </c>
      <c r="B6335" t="s">
        <v>6333</v>
      </c>
      <c r="C6335" s="1">
        <v>181.83349999999999</v>
      </c>
      <c r="D6335" s="1">
        <v>0</v>
      </c>
      <c r="E6335" s="1">
        <v>0</v>
      </c>
      <c r="F6335" s="1">
        <f t="shared" si="198"/>
        <v>181.83349999999999</v>
      </c>
      <c r="G6335" s="34"/>
      <c r="H6335" s="1">
        <v>2563.5</v>
      </c>
      <c r="I6335" s="1">
        <f>IF(Tabel1[[#This Row],[Netto afname 2024 (LDN)]]-Tabel1[[#This Row],[Wind profiel]]&lt;0,0,Tabel1[[#This Row],[Netto afname 2024 (LDN)]]-Tabel1[[#This Row],[Wind profiel]])</f>
        <v>0</v>
      </c>
      <c r="J6335" s="1">
        <f>Tabel1[[#This Row],[Wind profiel]]-Tabel1[[#This Row],[Netto afname 2024 (LDN)]]</f>
        <v>2381.6664999999998</v>
      </c>
    </row>
    <row r="6336" spans="1:10" x14ac:dyDescent="0.2">
      <c r="A6336">
        <f t="shared" si="197"/>
        <v>9</v>
      </c>
      <c r="B6336" t="s">
        <v>6334</v>
      </c>
      <c r="C6336" s="1">
        <v>176.00874999999999</v>
      </c>
      <c r="D6336" s="1">
        <v>0</v>
      </c>
      <c r="E6336" s="1">
        <v>0</v>
      </c>
      <c r="F6336" s="1">
        <f t="shared" si="198"/>
        <v>176.00874999999999</v>
      </c>
      <c r="G6336" s="34"/>
      <c r="H6336" s="1">
        <v>2760.7</v>
      </c>
      <c r="I6336" s="1">
        <f>IF(Tabel1[[#This Row],[Netto afname 2024 (LDN)]]-Tabel1[[#This Row],[Wind profiel]]&lt;0,0,Tabel1[[#This Row],[Netto afname 2024 (LDN)]]-Tabel1[[#This Row],[Wind profiel]])</f>
        <v>0</v>
      </c>
      <c r="J6336" s="1">
        <f>Tabel1[[#This Row],[Wind profiel]]-Tabel1[[#This Row],[Netto afname 2024 (LDN)]]</f>
        <v>2584.6912499999999</v>
      </c>
    </row>
    <row r="6337" spans="1:10" x14ac:dyDescent="0.2">
      <c r="A6337">
        <f t="shared" si="197"/>
        <v>9</v>
      </c>
      <c r="B6337" t="s">
        <v>6335</v>
      </c>
      <c r="C6337" s="1">
        <v>172.26065</v>
      </c>
      <c r="D6337" s="1">
        <v>0</v>
      </c>
      <c r="E6337" s="1">
        <v>0</v>
      </c>
      <c r="F6337" s="1">
        <f t="shared" si="198"/>
        <v>172.26065</v>
      </c>
      <c r="G6337" s="34"/>
      <c r="H6337" s="1">
        <v>2757.6</v>
      </c>
      <c r="I6337" s="1">
        <f>IF(Tabel1[[#This Row],[Netto afname 2024 (LDN)]]-Tabel1[[#This Row],[Wind profiel]]&lt;0,0,Tabel1[[#This Row],[Netto afname 2024 (LDN)]]-Tabel1[[#This Row],[Wind profiel]])</f>
        <v>0</v>
      </c>
      <c r="J6337" s="1">
        <f>Tabel1[[#This Row],[Wind profiel]]-Tabel1[[#This Row],[Netto afname 2024 (LDN)]]</f>
        <v>2585.3393499999997</v>
      </c>
    </row>
    <row r="6338" spans="1:10" x14ac:dyDescent="0.2">
      <c r="A6338">
        <f t="shared" si="197"/>
        <v>9</v>
      </c>
      <c r="B6338" t="s">
        <v>6336</v>
      </c>
      <c r="C6338" s="1">
        <v>162.18130000000002</v>
      </c>
      <c r="D6338" s="1">
        <v>0</v>
      </c>
      <c r="E6338" s="1">
        <v>0</v>
      </c>
      <c r="F6338" s="1">
        <f t="shared" si="198"/>
        <v>162.18130000000002</v>
      </c>
      <c r="G6338" s="34"/>
      <c r="H6338" s="1">
        <v>2493.4</v>
      </c>
      <c r="I6338" s="1">
        <f>IF(Tabel1[[#This Row],[Netto afname 2024 (LDN)]]-Tabel1[[#This Row],[Wind profiel]]&lt;0,0,Tabel1[[#This Row],[Netto afname 2024 (LDN)]]-Tabel1[[#This Row],[Wind profiel]])</f>
        <v>0</v>
      </c>
      <c r="J6338" s="1">
        <f>Tabel1[[#This Row],[Wind profiel]]-Tabel1[[#This Row],[Netto afname 2024 (LDN)]]</f>
        <v>2331.2186999999999</v>
      </c>
    </row>
    <row r="6339" spans="1:10" x14ac:dyDescent="0.2">
      <c r="A6339">
        <f t="shared" si="197"/>
        <v>9</v>
      </c>
      <c r="B6339" t="s">
        <v>6337</v>
      </c>
      <c r="C6339" s="1">
        <v>142.32650000000001</v>
      </c>
      <c r="D6339" s="1">
        <v>0</v>
      </c>
      <c r="E6339" s="1">
        <v>0</v>
      </c>
      <c r="F6339" s="1">
        <f t="shared" si="198"/>
        <v>142.32650000000001</v>
      </c>
      <c r="G6339" s="34"/>
      <c r="H6339" s="1">
        <v>2145.8000000000002</v>
      </c>
      <c r="I6339" s="1">
        <f>IF(Tabel1[[#This Row],[Netto afname 2024 (LDN)]]-Tabel1[[#This Row],[Wind profiel]]&lt;0,0,Tabel1[[#This Row],[Netto afname 2024 (LDN)]]-Tabel1[[#This Row],[Wind profiel]])</f>
        <v>0</v>
      </c>
      <c r="J6339" s="1">
        <f>Tabel1[[#This Row],[Wind profiel]]-Tabel1[[#This Row],[Netto afname 2024 (LDN)]]</f>
        <v>2003.4735000000001</v>
      </c>
    </row>
    <row r="6340" spans="1:10" x14ac:dyDescent="0.2">
      <c r="A6340">
        <f t="shared" ref="A6340:A6403" si="199">MONTH(B6340)</f>
        <v>9</v>
      </c>
      <c r="B6340" t="s">
        <v>6338</v>
      </c>
      <c r="C6340" s="1">
        <v>133.81729999999999</v>
      </c>
      <c r="D6340" s="1">
        <v>0</v>
      </c>
      <c r="E6340" s="1">
        <v>0</v>
      </c>
      <c r="F6340" s="1">
        <f t="shared" ref="F6340:F6403" si="200">C6340+E6340-D6340</f>
        <v>133.81729999999999</v>
      </c>
      <c r="G6340" s="34"/>
      <c r="H6340" s="1">
        <v>1918.7</v>
      </c>
      <c r="I6340" s="1">
        <f>IF(Tabel1[[#This Row],[Netto afname 2024 (LDN)]]-Tabel1[[#This Row],[Wind profiel]]&lt;0,0,Tabel1[[#This Row],[Netto afname 2024 (LDN)]]-Tabel1[[#This Row],[Wind profiel]])</f>
        <v>0</v>
      </c>
      <c r="J6340" s="1">
        <f>Tabel1[[#This Row],[Wind profiel]]-Tabel1[[#This Row],[Netto afname 2024 (LDN)]]</f>
        <v>1784.8827000000001</v>
      </c>
    </row>
    <row r="6341" spans="1:10" x14ac:dyDescent="0.2">
      <c r="A6341">
        <f t="shared" si="199"/>
        <v>9</v>
      </c>
      <c r="B6341" t="s">
        <v>6339</v>
      </c>
      <c r="C6341" s="1">
        <v>138.17320000000001</v>
      </c>
      <c r="D6341" s="1">
        <v>0</v>
      </c>
      <c r="E6341" s="1">
        <v>0</v>
      </c>
      <c r="F6341" s="1">
        <f t="shared" si="200"/>
        <v>138.17320000000001</v>
      </c>
      <c r="G6341" s="34"/>
      <c r="H6341" s="1">
        <v>1731.8</v>
      </c>
      <c r="I6341" s="1">
        <f>IF(Tabel1[[#This Row],[Netto afname 2024 (LDN)]]-Tabel1[[#This Row],[Wind profiel]]&lt;0,0,Tabel1[[#This Row],[Netto afname 2024 (LDN)]]-Tabel1[[#This Row],[Wind profiel]])</f>
        <v>0</v>
      </c>
      <c r="J6341" s="1">
        <f>Tabel1[[#This Row],[Wind profiel]]-Tabel1[[#This Row],[Netto afname 2024 (LDN)]]</f>
        <v>1593.6268</v>
      </c>
    </row>
    <row r="6342" spans="1:10" x14ac:dyDescent="0.2">
      <c r="A6342">
        <f t="shared" si="199"/>
        <v>9</v>
      </c>
      <c r="B6342" t="s">
        <v>6340</v>
      </c>
      <c r="C6342" s="1">
        <v>139.74335000000002</v>
      </c>
      <c r="D6342" s="1">
        <v>0</v>
      </c>
      <c r="E6342" s="1">
        <v>0</v>
      </c>
      <c r="F6342" s="1">
        <f t="shared" si="200"/>
        <v>139.74335000000002</v>
      </c>
      <c r="G6342" s="34"/>
      <c r="H6342" s="1">
        <v>1648.7</v>
      </c>
      <c r="I6342" s="1">
        <f>IF(Tabel1[[#This Row],[Netto afname 2024 (LDN)]]-Tabel1[[#This Row],[Wind profiel]]&lt;0,0,Tabel1[[#This Row],[Netto afname 2024 (LDN)]]-Tabel1[[#This Row],[Wind profiel]])</f>
        <v>0</v>
      </c>
      <c r="J6342" s="1">
        <f>Tabel1[[#This Row],[Wind profiel]]-Tabel1[[#This Row],[Netto afname 2024 (LDN)]]</f>
        <v>1508.9566500000001</v>
      </c>
    </row>
    <row r="6343" spans="1:10" x14ac:dyDescent="0.2">
      <c r="A6343">
        <f t="shared" si="199"/>
        <v>9</v>
      </c>
      <c r="B6343" t="s">
        <v>6341</v>
      </c>
      <c r="C6343" s="1">
        <v>149.11359999999999</v>
      </c>
      <c r="D6343" s="1">
        <v>0</v>
      </c>
      <c r="E6343" s="1">
        <v>0</v>
      </c>
      <c r="F6343" s="1">
        <f t="shared" si="200"/>
        <v>149.11359999999999</v>
      </c>
      <c r="G6343" s="34"/>
      <c r="H6343" s="1">
        <v>1610.3</v>
      </c>
      <c r="I6343" s="1">
        <f>IF(Tabel1[[#This Row],[Netto afname 2024 (LDN)]]-Tabel1[[#This Row],[Wind profiel]]&lt;0,0,Tabel1[[#This Row],[Netto afname 2024 (LDN)]]-Tabel1[[#This Row],[Wind profiel]])</f>
        <v>0</v>
      </c>
      <c r="J6343" s="1">
        <f>Tabel1[[#This Row],[Wind profiel]]-Tabel1[[#This Row],[Netto afname 2024 (LDN)]]</f>
        <v>1461.1864</v>
      </c>
    </row>
    <row r="6344" spans="1:10" x14ac:dyDescent="0.2">
      <c r="A6344">
        <f t="shared" si="199"/>
        <v>9</v>
      </c>
      <c r="B6344" t="s">
        <v>6342</v>
      </c>
      <c r="C6344" s="1">
        <v>137.00825000000003</v>
      </c>
      <c r="D6344" s="1">
        <v>0</v>
      </c>
      <c r="E6344" s="1">
        <v>0</v>
      </c>
      <c r="F6344" s="1">
        <f t="shared" si="200"/>
        <v>137.00825000000003</v>
      </c>
      <c r="G6344" s="34"/>
      <c r="H6344" s="1">
        <v>1432.7</v>
      </c>
      <c r="I6344" s="1">
        <f>IF(Tabel1[[#This Row],[Netto afname 2024 (LDN)]]-Tabel1[[#This Row],[Wind profiel]]&lt;0,0,Tabel1[[#This Row],[Netto afname 2024 (LDN)]]-Tabel1[[#This Row],[Wind profiel]])</f>
        <v>0</v>
      </c>
      <c r="J6344" s="1">
        <f>Tabel1[[#This Row],[Wind profiel]]-Tabel1[[#This Row],[Netto afname 2024 (LDN)]]</f>
        <v>1295.69175</v>
      </c>
    </row>
    <row r="6345" spans="1:10" x14ac:dyDescent="0.2">
      <c r="A6345">
        <f t="shared" si="199"/>
        <v>9</v>
      </c>
      <c r="B6345" t="s">
        <v>6343</v>
      </c>
      <c r="C6345" s="1">
        <v>144.09924999999998</v>
      </c>
      <c r="D6345" s="1">
        <v>0</v>
      </c>
      <c r="E6345" s="1">
        <v>6</v>
      </c>
      <c r="F6345" s="1">
        <f t="shared" si="200"/>
        <v>150.09924999999998</v>
      </c>
      <c r="G6345" s="34"/>
      <c r="H6345" s="1">
        <v>1265.0999999999999</v>
      </c>
      <c r="I6345" s="1">
        <f>IF(Tabel1[[#This Row],[Netto afname 2024 (LDN)]]-Tabel1[[#This Row],[Wind profiel]]&lt;0,0,Tabel1[[#This Row],[Netto afname 2024 (LDN)]]-Tabel1[[#This Row],[Wind profiel]])</f>
        <v>0</v>
      </c>
      <c r="J6345" s="1">
        <f>Tabel1[[#This Row],[Wind profiel]]-Tabel1[[#This Row],[Netto afname 2024 (LDN)]]</f>
        <v>1121.0007499999999</v>
      </c>
    </row>
    <row r="6346" spans="1:10" x14ac:dyDescent="0.2">
      <c r="A6346">
        <f t="shared" si="199"/>
        <v>9</v>
      </c>
      <c r="B6346" t="s">
        <v>6344</v>
      </c>
      <c r="C6346" s="1">
        <v>83.927050000000008</v>
      </c>
      <c r="D6346" s="1">
        <v>0</v>
      </c>
      <c r="E6346" s="1">
        <v>60.32</v>
      </c>
      <c r="F6346" s="1">
        <f t="shared" si="200"/>
        <v>144.24705</v>
      </c>
      <c r="G6346" s="34"/>
      <c r="H6346" s="1">
        <v>1265</v>
      </c>
      <c r="I6346" s="1">
        <f>IF(Tabel1[[#This Row],[Netto afname 2024 (LDN)]]-Tabel1[[#This Row],[Wind profiel]]&lt;0,0,Tabel1[[#This Row],[Netto afname 2024 (LDN)]]-Tabel1[[#This Row],[Wind profiel]])</f>
        <v>0</v>
      </c>
      <c r="J6346" s="1">
        <f>Tabel1[[#This Row],[Wind profiel]]-Tabel1[[#This Row],[Netto afname 2024 (LDN)]]</f>
        <v>1181.07295</v>
      </c>
    </row>
    <row r="6347" spans="1:10" x14ac:dyDescent="0.2">
      <c r="A6347">
        <f t="shared" si="199"/>
        <v>9</v>
      </c>
      <c r="B6347" t="s">
        <v>6345</v>
      </c>
      <c r="C6347" s="1">
        <v>11.750800000000002</v>
      </c>
      <c r="D6347" s="1">
        <v>11.451135241855873</v>
      </c>
      <c r="E6347" s="1">
        <v>143.12</v>
      </c>
      <c r="F6347" s="1">
        <f t="shared" si="200"/>
        <v>143.41966475814414</v>
      </c>
      <c r="G6347" s="34"/>
      <c r="H6347" s="1">
        <v>1207.0999999999999</v>
      </c>
      <c r="I6347" s="1">
        <f>IF(Tabel1[[#This Row],[Netto afname 2024 (LDN)]]-Tabel1[[#This Row],[Wind profiel]]&lt;0,0,Tabel1[[#This Row],[Netto afname 2024 (LDN)]]-Tabel1[[#This Row],[Wind profiel]])</f>
        <v>0</v>
      </c>
      <c r="J6347" s="1">
        <f>Tabel1[[#This Row],[Wind profiel]]-Tabel1[[#This Row],[Netto afname 2024 (LDN)]]</f>
        <v>1195.3491999999999</v>
      </c>
    </row>
    <row r="6348" spans="1:10" x14ac:dyDescent="0.2">
      <c r="A6348">
        <f t="shared" si="199"/>
        <v>9</v>
      </c>
      <c r="B6348" t="s">
        <v>6346</v>
      </c>
      <c r="C6348" s="1">
        <v>0</v>
      </c>
      <c r="D6348" s="1">
        <v>67.275419545903247</v>
      </c>
      <c r="E6348" s="1">
        <v>218.79999999999998</v>
      </c>
      <c r="F6348" s="1">
        <f t="shared" si="200"/>
        <v>151.52458045409674</v>
      </c>
      <c r="G6348" s="34"/>
      <c r="H6348" s="1">
        <v>800.8</v>
      </c>
      <c r="I6348" s="1">
        <f>IF(Tabel1[[#This Row],[Netto afname 2024 (LDN)]]-Tabel1[[#This Row],[Wind profiel]]&lt;0,0,Tabel1[[#This Row],[Netto afname 2024 (LDN)]]-Tabel1[[#This Row],[Wind profiel]])</f>
        <v>0</v>
      </c>
      <c r="J6348" s="1">
        <f>Tabel1[[#This Row],[Wind profiel]]-Tabel1[[#This Row],[Netto afname 2024 (LDN)]]</f>
        <v>800.8</v>
      </c>
    </row>
    <row r="6349" spans="1:10" x14ac:dyDescent="0.2">
      <c r="A6349">
        <f t="shared" si="199"/>
        <v>9</v>
      </c>
      <c r="B6349" t="s">
        <v>6347</v>
      </c>
      <c r="C6349" s="1">
        <v>0</v>
      </c>
      <c r="D6349" s="1">
        <v>108.34155972359329</v>
      </c>
      <c r="E6349" s="1">
        <v>281.44</v>
      </c>
      <c r="F6349" s="1">
        <f t="shared" si="200"/>
        <v>173.09844027640671</v>
      </c>
      <c r="G6349" s="34"/>
      <c r="H6349" s="1">
        <v>541.4</v>
      </c>
      <c r="I6349" s="1">
        <f>IF(Tabel1[[#This Row],[Netto afname 2024 (LDN)]]-Tabel1[[#This Row],[Wind profiel]]&lt;0,0,Tabel1[[#This Row],[Netto afname 2024 (LDN)]]-Tabel1[[#This Row],[Wind profiel]])</f>
        <v>0</v>
      </c>
      <c r="J6349" s="1">
        <f>Tabel1[[#This Row],[Wind profiel]]-Tabel1[[#This Row],[Netto afname 2024 (LDN)]]</f>
        <v>541.4</v>
      </c>
    </row>
    <row r="6350" spans="1:10" x14ac:dyDescent="0.2">
      <c r="A6350">
        <f t="shared" si="199"/>
        <v>9</v>
      </c>
      <c r="B6350" t="s">
        <v>6348</v>
      </c>
      <c r="C6350" s="1">
        <v>0</v>
      </c>
      <c r="D6350" s="1">
        <v>145.26159921026652</v>
      </c>
      <c r="E6350" s="1">
        <v>328.64</v>
      </c>
      <c r="F6350" s="1">
        <f t="shared" si="200"/>
        <v>183.37840078973346</v>
      </c>
      <c r="G6350" s="34"/>
      <c r="H6350" s="1">
        <v>337.6</v>
      </c>
      <c r="I6350" s="1">
        <f>IF(Tabel1[[#This Row],[Netto afname 2024 (LDN)]]-Tabel1[[#This Row],[Wind profiel]]&lt;0,0,Tabel1[[#This Row],[Netto afname 2024 (LDN)]]-Tabel1[[#This Row],[Wind profiel]])</f>
        <v>0</v>
      </c>
      <c r="J6350" s="1">
        <f>Tabel1[[#This Row],[Wind profiel]]-Tabel1[[#This Row],[Netto afname 2024 (LDN)]]</f>
        <v>337.6</v>
      </c>
    </row>
    <row r="6351" spans="1:10" x14ac:dyDescent="0.2">
      <c r="A6351">
        <f t="shared" si="199"/>
        <v>9</v>
      </c>
      <c r="B6351" t="s">
        <v>6349</v>
      </c>
      <c r="C6351" s="1">
        <v>0</v>
      </c>
      <c r="D6351" s="1">
        <v>156.66337611056267</v>
      </c>
      <c r="E6351" s="1">
        <v>343.36</v>
      </c>
      <c r="F6351" s="1">
        <f t="shared" si="200"/>
        <v>186.69662388943735</v>
      </c>
      <c r="G6351" s="34"/>
      <c r="H6351" s="1">
        <v>250.1</v>
      </c>
      <c r="I6351" s="1">
        <f>IF(Tabel1[[#This Row],[Netto afname 2024 (LDN)]]-Tabel1[[#This Row],[Wind profiel]]&lt;0,0,Tabel1[[#This Row],[Netto afname 2024 (LDN)]]-Tabel1[[#This Row],[Wind profiel]])</f>
        <v>0</v>
      </c>
      <c r="J6351" s="1">
        <f>Tabel1[[#This Row],[Wind profiel]]-Tabel1[[#This Row],[Netto afname 2024 (LDN)]]</f>
        <v>250.1</v>
      </c>
    </row>
    <row r="6352" spans="1:10" x14ac:dyDescent="0.2">
      <c r="A6352">
        <f t="shared" si="199"/>
        <v>9</v>
      </c>
      <c r="B6352" t="s">
        <v>6350</v>
      </c>
      <c r="C6352" s="1">
        <v>0</v>
      </c>
      <c r="D6352" s="1">
        <v>135.48864758144128</v>
      </c>
      <c r="E6352" s="1">
        <v>320.8</v>
      </c>
      <c r="F6352" s="1">
        <f t="shared" si="200"/>
        <v>185.31135241855873</v>
      </c>
      <c r="G6352" s="34"/>
      <c r="H6352" s="1">
        <v>246</v>
      </c>
      <c r="I6352" s="1">
        <f>IF(Tabel1[[#This Row],[Netto afname 2024 (LDN)]]-Tabel1[[#This Row],[Wind profiel]]&lt;0,0,Tabel1[[#This Row],[Netto afname 2024 (LDN)]]-Tabel1[[#This Row],[Wind profiel]])</f>
        <v>0</v>
      </c>
      <c r="J6352" s="1">
        <f>Tabel1[[#This Row],[Wind profiel]]-Tabel1[[#This Row],[Netto afname 2024 (LDN)]]</f>
        <v>246</v>
      </c>
    </row>
    <row r="6353" spans="1:10" x14ac:dyDescent="0.2">
      <c r="A6353">
        <f t="shared" si="199"/>
        <v>9</v>
      </c>
      <c r="B6353" t="s">
        <v>6351</v>
      </c>
      <c r="C6353" s="1">
        <v>0</v>
      </c>
      <c r="D6353" s="1">
        <v>84.304047384007902</v>
      </c>
      <c r="E6353" s="1">
        <v>270</v>
      </c>
      <c r="F6353" s="1">
        <f t="shared" si="200"/>
        <v>185.6959526159921</v>
      </c>
      <c r="G6353" s="34"/>
      <c r="H6353" s="1">
        <v>247.9</v>
      </c>
      <c r="I6353" s="1">
        <f>IF(Tabel1[[#This Row],[Netto afname 2024 (LDN)]]-Tabel1[[#This Row],[Wind profiel]]&lt;0,0,Tabel1[[#This Row],[Netto afname 2024 (LDN)]]-Tabel1[[#This Row],[Wind profiel]])</f>
        <v>0</v>
      </c>
      <c r="J6353" s="1">
        <f>Tabel1[[#This Row],[Wind profiel]]-Tabel1[[#This Row],[Netto afname 2024 (LDN)]]</f>
        <v>247.9</v>
      </c>
    </row>
    <row r="6354" spans="1:10" x14ac:dyDescent="0.2">
      <c r="A6354">
        <f t="shared" si="199"/>
        <v>9</v>
      </c>
      <c r="B6354" t="s">
        <v>6352</v>
      </c>
      <c r="C6354" s="1">
        <v>4.6091499999999996</v>
      </c>
      <c r="D6354" s="1">
        <v>23.988153998025663</v>
      </c>
      <c r="E6354" s="1">
        <v>196.88</v>
      </c>
      <c r="F6354" s="1">
        <f t="shared" si="200"/>
        <v>177.50099600197433</v>
      </c>
      <c r="G6354" s="34"/>
      <c r="H6354" s="1">
        <v>194.4</v>
      </c>
      <c r="I6354" s="1">
        <f>IF(Tabel1[[#This Row],[Netto afname 2024 (LDN)]]-Tabel1[[#This Row],[Wind profiel]]&lt;0,0,Tabel1[[#This Row],[Netto afname 2024 (LDN)]]-Tabel1[[#This Row],[Wind profiel]])</f>
        <v>0</v>
      </c>
      <c r="J6354" s="1">
        <f>Tabel1[[#This Row],[Wind profiel]]-Tabel1[[#This Row],[Netto afname 2024 (LDN)]]</f>
        <v>189.79085000000001</v>
      </c>
    </row>
    <row r="6355" spans="1:10" x14ac:dyDescent="0.2">
      <c r="A6355">
        <f t="shared" si="199"/>
        <v>9</v>
      </c>
      <c r="B6355" t="s">
        <v>6353</v>
      </c>
      <c r="C6355" s="1">
        <v>92.841450000000009</v>
      </c>
      <c r="D6355" s="1">
        <v>0</v>
      </c>
      <c r="E6355" s="1">
        <v>105.03999999999999</v>
      </c>
      <c r="F6355" s="1">
        <f t="shared" si="200"/>
        <v>197.88145</v>
      </c>
      <c r="G6355" s="34"/>
      <c r="H6355" s="1">
        <v>177.5</v>
      </c>
      <c r="I6355" s="1">
        <f>IF(Tabel1[[#This Row],[Netto afname 2024 (LDN)]]-Tabel1[[#This Row],[Wind profiel]]&lt;0,0,Tabel1[[#This Row],[Netto afname 2024 (LDN)]]-Tabel1[[#This Row],[Wind profiel]])</f>
        <v>0</v>
      </c>
      <c r="J6355" s="1">
        <f>Tabel1[[#This Row],[Wind profiel]]-Tabel1[[#This Row],[Netto afname 2024 (LDN)]]</f>
        <v>84.658549999999991</v>
      </c>
    </row>
    <row r="6356" spans="1:10" x14ac:dyDescent="0.2">
      <c r="A6356">
        <f t="shared" si="199"/>
        <v>9</v>
      </c>
      <c r="B6356" t="s">
        <v>6354</v>
      </c>
      <c r="C6356" s="1">
        <v>144.80834999999999</v>
      </c>
      <c r="D6356" s="1">
        <v>0</v>
      </c>
      <c r="E6356" s="1">
        <v>34.159999999999997</v>
      </c>
      <c r="F6356" s="1">
        <f t="shared" si="200"/>
        <v>178.96834999999999</v>
      </c>
      <c r="G6356" s="34"/>
      <c r="H6356" s="1">
        <v>289.10000000000002</v>
      </c>
      <c r="I6356" s="1">
        <f>IF(Tabel1[[#This Row],[Netto afname 2024 (LDN)]]-Tabel1[[#This Row],[Wind profiel]]&lt;0,0,Tabel1[[#This Row],[Netto afname 2024 (LDN)]]-Tabel1[[#This Row],[Wind profiel]])</f>
        <v>0</v>
      </c>
      <c r="J6356" s="1">
        <f>Tabel1[[#This Row],[Wind profiel]]-Tabel1[[#This Row],[Netto afname 2024 (LDN)]]</f>
        <v>144.29165000000003</v>
      </c>
    </row>
    <row r="6357" spans="1:10" x14ac:dyDescent="0.2">
      <c r="A6357">
        <f t="shared" si="199"/>
        <v>9</v>
      </c>
      <c r="B6357" t="s">
        <v>6355</v>
      </c>
      <c r="C6357" s="1">
        <v>175.50225</v>
      </c>
      <c r="D6357" s="1">
        <v>0</v>
      </c>
      <c r="E6357" s="1">
        <v>3.8400000000000003</v>
      </c>
      <c r="F6357" s="1">
        <f t="shared" si="200"/>
        <v>179.34225000000001</v>
      </c>
      <c r="G6357" s="34"/>
      <c r="H6357" s="1">
        <v>504.3</v>
      </c>
      <c r="I6357" s="1">
        <f>IF(Tabel1[[#This Row],[Netto afname 2024 (LDN)]]-Tabel1[[#This Row],[Wind profiel]]&lt;0,0,Tabel1[[#This Row],[Netto afname 2024 (LDN)]]-Tabel1[[#This Row],[Wind profiel]])</f>
        <v>0</v>
      </c>
      <c r="J6357" s="1">
        <f>Tabel1[[#This Row],[Wind profiel]]-Tabel1[[#This Row],[Netto afname 2024 (LDN)]]</f>
        <v>328.79775000000001</v>
      </c>
    </row>
    <row r="6358" spans="1:10" x14ac:dyDescent="0.2">
      <c r="A6358">
        <f t="shared" si="199"/>
        <v>9</v>
      </c>
      <c r="B6358" t="s">
        <v>6356</v>
      </c>
      <c r="C6358" s="1">
        <v>176.81915000000004</v>
      </c>
      <c r="D6358" s="1">
        <v>0</v>
      </c>
      <c r="E6358" s="1">
        <v>0</v>
      </c>
      <c r="F6358" s="1">
        <f t="shared" si="200"/>
        <v>176.81915000000004</v>
      </c>
      <c r="G6358" s="34"/>
      <c r="H6358" s="1">
        <v>832.5</v>
      </c>
      <c r="I6358" s="1">
        <f>IF(Tabel1[[#This Row],[Netto afname 2024 (LDN)]]-Tabel1[[#This Row],[Wind profiel]]&lt;0,0,Tabel1[[#This Row],[Netto afname 2024 (LDN)]]-Tabel1[[#This Row],[Wind profiel]])</f>
        <v>0</v>
      </c>
      <c r="J6358" s="1">
        <f>Tabel1[[#This Row],[Wind profiel]]-Tabel1[[#This Row],[Netto afname 2024 (LDN)]]</f>
        <v>655.68084999999996</v>
      </c>
    </row>
    <row r="6359" spans="1:10" x14ac:dyDescent="0.2">
      <c r="A6359">
        <f t="shared" si="199"/>
        <v>9</v>
      </c>
      <c r="B6359" t="s">
        <v>6357</v>
      </c>
      <c r="C6359" s="1">
        <v>182.34</v>
      </c>
      <c r="D6359" s="1">
        <v>0</v>
      </c>
      <c r="E6359" s="1">
        <v>0</v>
      </c>
      <c r="F6359" s="1">
        <f t="shared" si="200"/>
        <v>182.34</v>
      </c>
      <c r="G6359" s="34"/>
      <c r="H6359" s="1">
        <v>877.4</v>
      </c>
      <c r="I6359" s="1">
        <f>IF(Tabel1[[#This Row],[Netto afname 2024 (LDN)]]-Tabel1[[#This Row],[Wind profiel]]&lt;0,0,Tabel1[[#This Row],[Netto afname 2024 (LDN)]]-Tabel1[[#This Row],[Wind profiel]])</f>
        <v>0</v>
      </c>
      <c r="J6359" s="1">
        <f>Tabel1[[#This Row],[Wind profiel]]-Tabel1[[#This Row],[Netto afname 2024 (LDN)]]</f>
        <v>695.06</v>
      </c>
    </row>
    <row r="6360" spans="1:10" x14ac:dyDescent="0.2">
      <c r="A6360">
        <f t="shared" si="199"/>
        <v>9</v>
      </c>
      <c r="B6360" t="s">
        <v>6358</v>
      </c>
      <c r="C6360" s="1">
        <v>164.30859999999998</v>
      </c>
      <c r="D6360" s="1">
        <v>0</v>
      </c>
      <c r="E6360" s="1">
        <v>0</v>
      </c>
      <c r="F6360" s="1">
        <f t="shared" si="200"/>
        <v>164.30859999999998</v>
      </c>
      <c r="G6360" s="34"/>
      <c r="H6360" s="1">
        <v>813.6</v>
      </c>
      <c r="I6360" s="1">
        <f>IF(Tabel1[[#This Row],[Netto afname 2024 (LDN)]]-Tabel1[[#This Row],[Wind profiel]]&lt;0,0,Tabel1[[#This Row],[Netto afname 2024 (LDN)]]-Tabel1[[#This Row],[Wind profiel]])</f>
        <v>0</v>
      </c>
      <c r="J6360" s="1">
        <f>Tabel1[[#This Row],[Wind profiel]]-Tabel1[[#This Row],[Netto afname 2024 (LDN)]]</f>
        <v>649.29140000000007</v>
      </c>
    </row>
    <row r="6361" spans="1:10" x14ac:dyDescent="0.2">
      <c r="A6361">
        <f t="shared" si="199"/>
        <v>9</v>
      </c>
      <c r="B6361" t="s">
        <v>6359</v>
      </c>
      <c r="C6361" s="1">
        <v>164.25794999999999</v>
      </c>
      <c r="D6361" s="1">
        <v>0</v>
      </c>
      <c r="E6361" s="1">
        <v>0</v>
      </c>
      <c r="F6361" s="1">
        <f t="shared" si="200"/>
        <v>164.25794999999999</v>
      </c>
      <c r="G6361" s="34"/>
      <c r="H6361" s="1">
        <v>734.8</v>
      </c>
      <c r="I6361" s="1">
        <f>IF(Tabel1[[#This Row],[Netto afname 2024 (LDN)]]-Tabel1[[#This Row],[Wind profiel]]&lt;0,0,Tabel1[[#This Row],[Netto afname 2024 (LDN)]]-Tabel1[[#This Row],[Wind profiel]])</f>
        <v>0</v>
      </c>
      <c r="J6361" s="1">
        <f>Tabel1[[#This Row],[Wind profiel]]-Tabel1[[#This Row],[Netto afname 2024 (LDN)]]</f>
        <v>570.54205000000002</v>
      </c>
    </row>
    <row r="6362" spans="1:10" x14ac:dyDescent="0.2">
      <c r="A6362">
        <f t="shared" si="199"/>
        <v>9</v>
      </c>
      <c r="B6362" t="s">
        <v>6360</v>
      </c>
      <c r="C6362" s="1">
        <v>172.81779999999998</v>
      </c>
      <c r="D6362" s="1">
        <v>0</v>
      </c>
      <c r="E6362" s="1">
        <v>0</v>
      </c>
      <c r="F6362" s="1">
        <f t="shared" si="200"/>
        <v>172.81779999999998</v>
      </c>
      <c r="G6362" s="34"/>
      <c r="H6362" s="1">
        <v>578.20000000000005</v>
      </c>
      <c r="I6362" s="1">
        <f>IF(Tabel1[[#This Row],[Netto afname 2024 (LDN)]]-Tabel1[[#This Row],[Wind profiel]]&lt;0,0,Tabel1[[#This Row],[Netto afname 2024 (LDN)]]-Tabel1[[#This Row],[Wind profiel]])</f>
        <v>0</v>
      </c>
      <c r="J6362" s="1">
        <f>Tabel1[[#This Row],[Wind profiel]]-Tabel1[[#This Row],[Netto afname 2024 (LDN)]]</f>
        <v>405.38220000000007</v>
      </c>
    </row>
    <row r="6363" spans="1:10" x14ac:dyDescent="0.2">
      <c r="A6363">
        <f t="shared" si="199"/>
        <v>9</v>
      </c>
      <c r="B6363" t="s">
        <v>6361</v>
      </c>
      <c r="C6363" s="1">
        <v>150.63310000000001</v>
      </c>
      <c r="D6363" s="1">
        <v>0</v>
      </c>
      <c r="E6363" s="1">
        <v>0</v>
      </c>
      <c r="F6363" s="1">
        <f t="shared" si="200"/>
        <v>150.63310000000001</v>
      </c>
      <c r="G6363" s="34"/>
      <c r="H6363" s="1">
        <v>403.2</v>
      </c>
      <c r="I6363" s="1">
        <f>IF(Tabel1[[#This Row],[Netto afname 2024 (LDN)]]-Tabel1[[#This Row],[Wind profiel]]&lt;0,0,Tabel1[[#This Row],[Netto afname 2024 (LDN)]]-Tabel1[[#This Row],[Wind profiel]])</f>
        <v>0</v>
      </c>
      <c r="J6363" s="1">
        <f>Tabel1[[#This Row],[Wind profiel]]-Tabel1[[#This Row],[Netto afname 2024 (LDN)]]</f>
        <v>252.56689999999998</v>
      </c>
    </row>
    <row r="6364" spans="1:10" x14ac:dyDescent="0.2">
      <c r="A6364">
        <f t="shared" si="199"/>
        <v>9</v>
      </c>
      <c r="B6364" t="s">
        <v>6362</v>
      </c>
      <c r="C6364" s="1">
        <v>151.64610000000002</v>
      </c>
      <c r="D6364" s="1">
        <v>0</v>
      </c>
      <c r="E6364" s="1">
        <v>0</v>
      </c>
      <c r="F6364" s="1">
        <f t="shared" si="200"/>
        <v>151.64610000000002</v>
      </c>
      <c r="G6364" s="34"/>
      <c r="H6364" s="1">
        <v>317.7</v>
      </c>
      <c r="I6364" s="1">
        <f>IF(Tabel1[[#This Row],[Netto afname 2024 (LDN)]]-Tabel1[[#This Row],[Wind profiel]]&lt;0,0,Tabel1[[#This Row],[Netto afname 2024 (LDN)]]-Tabel1[[#This Row],[Wind profiel]])</f>
        <v>0</v>
      </c>
      <c r="J6364" s="1">
        <f>Tabel1[[#This Row],[Wind profiel]]-Tabel1[[#This Row],[Netto afname 2024 (LDN)]]</f>
        <v>166.05389999999997</v>
      </c>
    </row>
    <row r="6365" spans="1:10" x14ac:dyDescent="0.2">
      <c r="A6365">
        <f t="shared" si="199"/>
        <v>9</v>
      </c>
      <c r="B6365" t="s">
        <v>6363</v>
      </c>
      <c r="C6365" s="1">
        <v>150.78505000000001</v>
      </c>
      <c r="D6365" s="1">
        <v>0</v>
      </c>
      <c r="E6365" s="1">
        <v>0</v>
      </c>
      <c r="F6365" s="1">
        <f t="shared" si="200"/>
        <v>150.78505000000001</v>
      </c>
      <c r="G6365" s="34"/>
      <c r="H6365" s="1">
        <v>305.3</v>
      </c>
      <c r="I6365" s="1">
        <f>IF(Tabel1[[#This Row],[Netto afname 2024 (LDN)]]-Tabel1[[#This Row],[Wind profiel]]&lt;0,0,Tabel1[[#This Row],[Netto afname 2024 (LDN)]]-Tabel1[[#This Row],[Wind profiel]])</f>
        <v>0</v>
      </c>
      <c r="J6365" s="1">
        <f>Tabel1[[#This Row],[Wind profiel]]-Tabel1[[#This Row],[Netto afname 2024 (LDN)]]</f>
        <v>154.51495</v>
      </c>
    </row>
    <row r="6366" spans="1:10" x14ac:dyDescent="0.2">
      <c r="A6366">
        <f t="shared" si="199"/>
        <v>9</v>
      </c>
      <c r="B6366" t="s">
        <v>6364</v>
      </c>
      <c r="C6366" s="1">
        <v>143.5421</v>
      </c>
      <c r="D6366" s="1">
        <v>0</v>
      </c>
      <c r="E6366" s="1">
        <v>0</v>
      </c>
      <c r="F6366" s="1">
        <f t="shared" si="200"/>
        <v>143.5421</v>
      </c>
      <c r="G6366" s="34"/>
      <c r="H6366" s="1">
        <v>268.10000000000002</v>
      </c>
      <c r="I6366" s="1">
        <f>IF(Tabel1[[#This Row],[Netto afname 2024 (LDN)]]-Tabel1[[#This Row],[Wind profiel]]&lt;0,0,Tabel1[[#This Row],[Netto afname 2024 (LDN)]]-Tabel1[[#This Row],[Wind profiel]])</f>
        <v>0</v>
      </c>
      <c r="J6366" s="1">
        <f>Tabel1[[#This Row],[Wind profiel]]-Tabel1[[#This Row],[Netto afname 2024 (LDN)]]</f>
        <v>124.55790000000002</v>
      </c>
    </row>
    <row r="6367" spans="1:10" x14ac:dyDescent="0.2">
      <c r="A6367">
        <f t="shared" si="199"/>
        <v>9</v>
      </c>
      <c r="B6367" t="s">
        <v>6365</v>
      </c>
      <c r="C6367" s="1">
        <v>143.13690000000003</v>
      </c>
      <c r="D6367" s="1">
        <v>0</v>
      </c>
      <c r="E6367" s="1">
        <v>0</v>
      </c>
      <c r="F6367" s="1">
        <f t="shared" si="200"/>
        <v>143.13690000000003</v>
      </c>
      <c r="G6367" s="34"/>
      <c r="H6367" s="1">
        <v>228.9</v>
      </c>
      <c r="I6367" s="1">
        <f>IF(Tabel1[[#This Row],[Netto afname 2024 (LDN)]]-Tabel1[[#This Row],[Wind profiel]]&lt;0,0,Tabel1[[#This Row],[Netto afname 2024 (LDN)]]-Tabel1[[#This Row],[Wind profiel]])</f>
        <v>0</v>
      </c>
      <c r="J6367" s="1">
        <f>Tabel1[[#This Row],[Wind profiel]]-Tabel1[[#This Row],[Netto afname 2024 (LDN)]]</f>
        <v>85.76309999999998</v>
      </c>
    </row>
    <row r="6368" spans="1:10" x14ac:dyDescent="0.2">
      <c r="A6368">
        <f t="shared" si="199"/>
        <v>9</v>
      </c>
      <c r="B6368" t="s">
        <v>6366</v>
      </c>
      <c r="C6368" s="1">
        <v>141.76934999999997</v>
      </c>
      <c r="D6368" s="1">
        <v>0</v>
      </c>
      <c r="E6368" s="1">
        <v>0</v>
      </c>
      <c r="F6368" s="1">
        <f t="shared" si="200"/>
        <v>141.76934999999997</v>
      </c>
      <c r="G6368" s="34"/>
      <c r="H6368" s="1">
        <v>211.6</v>
      </c>
      <c r="I6368" s="1">
        <f>IF(Tabel1[[#This Row],[Netto afname 2024 (LDN)]]-Tabel1[[#This Row],[Wind profiel]]&lt;0,0,Tabel1[[#This Row],[Netto afname 2024 (LDN)]]-Tabel1[[#This Row],[Wind profiel]])</f>
        <v>0</v>
      </c>
      <c r="J6368" s="1">
        <f>Tabel1[[#This Row],[Wind profiel]]-Tabel1[[#This Row],[Netto afname 2024 (LDN)]]</f>
        <v>69.83065000000002</v>
      </c>
    </row>
    <row r="6369" spans="1:10" x14ac:dyDescent="0.2">
      <c r="A6369">
        <f t="shared" si="199"/>
        <v>9</v>
      </c>
      <c r="B6369" t="s">
        <v>6367</v>
      </c>
      <c r="C6369" s="1">
        <v>139.03424999999999</v>
      </c>
      <c r="D6369" s="1">
        <v>0</v>
      </c>
      <c r="E6369" s="1">
        <v>6.32</v>
      </c>
      <c r="F6369" s="1">
        <f t="shared" si="200"/>
        <v>145.35424999999998</v>
      </c>
      <c r="G6369" s="34"/>
      <c r="H6369" s="1">
        <v>207.6</v>
      </c>
      <c r="I6369" s="1">
        <f>IF(Tabel1[[#This Row],[Netto afname 2024 (LDN)]]-Tabel1[[#This Row],[Wind profiel]]&lt;0,0,Tabel1[[#This Row],[Netto afname 2024 (LDN)]]-Tabel1[[#This Row],[Wind profiel]])</f>
        <v>0</v>
      </c>
      <c r="J6369" s="1">
        <f>Tabel1[[#This Row],[Wind profiel]]-Tabel1[[#This Row],[Netto afname 2024 (LDN)]]</f>
        <v>68.565750000000008</v>
      </c>
    </row>
    <row r="6370" spans="1:10" x14ac:dyDescent="0.2">
      <c r="A6370">
        <f t="shared" si="199"/>
        <v>9</v>
      </c>
      <c r="B6370" t="s">
        <v>6368</v>
      </c>
      <c r="C6370" s="1">
        <v>94.209000000000003</v>
      </c>
      <c r="D6370" s="1">
        <v>0</v>
      </c>
      <c r="E6370" s="1">
        <v>48.72</v>
      </c>
      <c r="F6370" s="1">
        <f t="shared" si="200"/>
        <v>142.929</v>
      </c>
      <c r="G6370" s="34"/>
      <c r="H6370" s="1">
        <v>188.3</v>
      </c>
      <c r="I6370" s="1">
        <f>IF(Tabel1[[#This Row],[Netto afname 2024 (LDN)]]-Tabel1[[#This Row],[Wind profiel]]&lt;0,0,Tabel1[[#This Row],[Netto afname 2024 (LDN)]]-Tabel1[[#This Row],[Wind profiel]])</f>
        <v>0</v>
      </c>
      <c r="J6370" s="1">
        <f>Tabel1[[#This Row],[Wind profiel]]-Tabel1[[#This Row],[Netto afname 2024 (LDN)]]</f>
        <v>94.091000000000008</v>
      </c>
    </row>
    <row r="6371" spans="1:10" x14ac:dyDescent="0.2">
      <c r="A6371">
        <f t="shared" si="199"/>
        <v>9</v>
      </c>
      <c r="B6371" t="s">
        <v>6369</v>
      </c>
      <c r="C6371" s="1">
        <v>9.5728500000000007</v>
      </c>
      <c r="D6371" s="1">
        <v>11.154985192497531</v>
      </c>
      <c r="E6371" s="1">
        <v>154.48000000000002</v>
      </c>
      <c r="F6371" s="1">
        <f t="shared" si="200"/>
        <v>152.89786480750249</v>
      </c>
      <c r="G6371" s="34"/>
      <c r="H6371" s="1">
        <v>186.4</v>
      </c>
      <c r="I6371" s="1">
        <f>IF(Tabel1[[#This Row],[Netto afname 2024 (LDN)]]-Tabel1[[#This Row],[Wind profiel]]&lt;0,0,Tabel1[[#This Row],[Netto afname 2024 (LDN)]]-Tabel1[[#This Row],[Wind profiel]])</f>
        <v>0</v>
      </c>
      <c r="J6371" s="1">
        <f>Tabel1[[#This Row],[Wind profiel]]-Tabel1[[#This Row],[Netto afname 2024 (LDN)]]</f>
        <v>176.82715000000002</v>
      </c>
    </row>
    <row r="6372" spans="1:10" x14ac:dyDescent="0.2">
      <c r="A6372">
        <f t="shared" si="199"/>
        <v>9</v>
      </c>
      <c r="B6372" t="s">
        <v>6370</v>
      </c>
      <c r="C6372" s="1">
        <v>0</v>
      </c>
      <c r="D6372" s="1">
        <v>58.341559723593292</v>
      </c>
      <c r="E6372" s="1">
        <v>218.88</v>
      </c>
      <c r="F6372" s="1">
        <f t="shared" si="200"/>
        <v>160.5384402764067</v>
      </c>
      <c r="G6372" s="34"/>
      <c r="H6372" s="1">
        <v>148.30000000000001</v>
      </c>
      <c r="I6372" s="1">
        <f>IF(Tabel1[[#This Row],[Netto afname 2024 (LDN)]]-Tabel1[[#This Row],[Wind profiel]]&lt;0,0,Tabel1[[#This Row],[Netto afname 2024 (LDN)]]-Tabel1[[#This Row],[Wind profiel]])</f>
        <v>0</v>
      </c>
      <c r="J6372" s="1">
        <f>Tabel1[[#This Row],[Wind profiel]]-Tabel1[[#This Row],[Netto afname 2024 (LDN)]]</f>
        <v>148.30000000000001</v>
      </c>
    </row>
    <row r="6373" spans="1:10" x14ac:dyDescent="0.2">
      <c r="A6373">
        <f t="shared" si="199"/>
        <v>9</v>
      </c>
      <c r="B6373" t="s">
        <v>6371</v>
      </c>
      <c r="C6373" s="1">
        <v>0</v>
      </c>
      <c r="D6373" s="1">
        <v>108.93385982230998</v>
      </c>
      <c r="E6373" s="1">
        <v>280.32</v>
      </c>
      <c r="F6373" s="1">
        <f t="shared" si="200"/>
        <v>171.38614017769001</v>
      </c>
      <c r="G6373" s="34"/>
      <c r="H6373" s="1">
        <v>57.8</v>
      </c>
      <c r="I6373" s="1">
        <f>IF(Tabel1[[#This Row],[Netto afname 2024 (LDN)]]-Tabel1[[#This Row],[Wind profiel]]&lt;0,0,Tabel1[[#This Row],[Netto afname 2024 (LDN)]]-Tabel1[[#This Row],[Wind profiel]])</f>
        <v>0</v>
      </c>
      <c r="J6373" s="1">
        <f>Tabel1[[#This Row],[Wind profiel]]-Tabel1[[#This Row],[Netto afname 2024 (LDN)]]</f>
        <v>57.8</v>
      </c>
    </row>
    <row r="6374" spans="1:10" x14ac:dyDescent="0.2">
      <c r="A6374">
        <f t="shared" si="199"/>
        <v>9</v>
      </c>
      <c r="B6374" t="s">
        <v>6372</v>
      </c>
      <c r="C6374" s="1">
        <v>0</v>
      </c>
      <c r="D6374" s="1">
        <v>149.75320829220138</v>
      </c>
      <c r="E6374" s="1">
        <v>324.48</v>
      </c>
      <c r="F6374" s="1">
        <f t="shared" si="200"/>
        <v>174.72679170779864</v>
      </c>
      <c r="G6374" s="34"/>
      <c r="H6374" s="1">
        <v>39.700000000000003</v>
      </c>
      <c r="I6374" s="1">
        <f>IF(Tabel1[[#This Row],[Netto afname 2024 (LDN)]]-Tabel1[[#This Row],[Wind profiel]]&lt;0,0,Tabel1[[#This Row],[Netto afname 2024 (LDN)]]-Tabel1[[#This Row],[Wind profiel]])</f>
        <v>0</v>
      </c>
      <c r="J6374" s="1">
        <f>Tabel1[[#This Row],[Wind profiel]]-Tabel1[[#This Row],[Netto afname 2024 (LDN)]]</f>
        <v>39.700000000000003</v>
      </c>
    </row>
    <row r="6375" spans="1:10" x14ac:dyDescent="0.2">
      <c r="A6375">
        <f t="shared" si="199"/>
        <v>9</v>
      </c>
      <c r="B6375" t="s">
        <v>6373</v>
      </c>
      <c r="C6375" s="1">
        <v>0</v>
      </c>
      <c r="D6375" s="1">
        <v>162.88252714708784</v>
      </c>
      <c r="E6375" s="1">
        <v>336.96</v>
      </c>
      <c r="F6375" s="1">
        <f t="shared" si="200"/>
        <v>174.07747285291214</v>
      </c>
      <c r="G6375" s="34"/>
      <c r="H6375" s="1">
        <v>43.8</v>
      </c>
      <c r="I6375" s="1">
        <f>IF(Tabel1[[#This Row],[Netto afname 2024 (LDN)]]-Tabel1[[#This Row],[Wind profiel]]&lt;0,0,Tabel1[[#This Row],[Netto afname 2024 (LDN)]]-Tabel1[[#This Row],[Wind profiel]])</f>
        <v>0</v>
      </c>
      <c r="J6375" s="1">
        <f>Tabel1[[#This Row],[Wind profiel]]-Tabel1[[#This Row],[Netto afname 2024 (LDN)]]</f>
        <v>43.8</v>
      </c>
    </row>
    <row r="6376" spans="1:10" x14ac:dyDescent="0.2">
      <c r="A6376">
        <f t="shared" si="199"/>
        <v>9</v>
      </c>
      <c r="B6376" t="s">
        <v>6374</v>
      </c>
      <c r="C6376" s="1">
        <v>1.9247000000000001</v>
      </c>
      <c r="D6376" s="1">
        <v>129.12142152023694</v>
      </c>
      <c r="E6376" s="1">
        <v>297.76</v>
      </c>
      <c r="F6376" s="1">
        <f t="shared" si="200"/>
        <v>170.56327847976303</v>
      </c>
      <c r="G6376" s="34"/>
      <c r="H6376" s="1">
        <v>19</v>
      </c>
      <c r="I6376" s="1">
        <f>IF(Tabel1[[#This Row],[Netto afname 2024 (LDN)]]-Tabel1[[#This Row],[Wind profiel]]&lt;0,0,Tabel1[[#This Row],[Netto afname 2024 (LDN)]]-Tabel1[[#This Row],[Wind profiel]])</f>
        <v>0</v>
      </c>
      <c r="J6376" s="1">
        <f>Tabel1[[#This Row],[Wind profiel]]-Tabel1[[#This Row],[Netto afname 2024 (LDN)]]</f>
        <v>17.075299999999999</v>
      </c>
    </row>
    <row r="6377" spans="1:10" x14ac:dyDescent="0.2">
      <c r="A6377">
        <f t="shared" si="199"/>
        <v>9</v>
      </c>
      <c r="B6377" t="s">
        <v>6375</v>
      </c>
      <c r="C6377" s="1">
        <v>4.2039499999999999</v>
      </c>
      <c r="D6377" s="1">
        <v>77.196446199407703</v>
      </c>
      <c r="E6377" s="1">
        <v>240.88</v>
      </c>
      <c r="F6377" s="1">
        <f t="shared" si="200"/>
        <v>167.8875038005923</v>
      </c>
      <c r="G6377" s="34"/>
      <c r="H6377" s="1">
        <v>9.8000000000000007</v>
      </c>
      <c r="I6377" s="1">
        <f>IF(Tabel1[[#This Row],[Netto afname 2024 (LDN)]]-Tabel1[[#This Row],[Wind profiel]]&lt;0,0,Tabel1[[#This Row],[Netto afname 2024 (LDN)]]-Tabel1[[#This Row],[Wind profiel]])</f>
        <v>0</v>
      </c>
      <c r="J6377" s="1">
        <f>Tabel1[[#This Row],[Wind profiel]]-Tabel1[[#This Row],[Netto afname 2024 (LDN)]]</f>
        <v>5.5960500000000009</v>
      </c>
    </row>
    <row r="6378" spans="1:10" x14ac:dyDescent="0.2">
      <c r="A6378">
        <f t="shared" si="199"/>
        <v>9</v>
      </c>
      <c r="B6378" t="s">
        <v>6376</v>
      </c>
      <c r="C6378" s="1">
        <v>22.083399999999997</v>
      </c>
      <c r="D6378" s="1">
        <v>15.844027640671275</v>
      </c>
      <c r="E6378" s="1">
        <v>156.95999999999998</v>
      </c>
      <c r="F6378" s="1">
        <f t="shared" si="200"/>
        <v>163.19937235932869</v>
      </c>
      <c r="G6378" s="34"/>
      <c r="H6378" s="1">
        <v>7.1</v>
      </c>
      <c r="I6378" s="1">
        <f>IF(Tabel1[[#This Row],[Netto afname 2024 (LDN)]]-Tabel1[[#This Row],[Wind profiel]]&lt;0,0,Tabel1[[#This Row],[Netto afname 2024 (LDN)]]-Tabel1[[#This Row],[Wind profiel]])</f>
        <v>14.983399999999998</v>
      </c>
      <c r="J6378" s="1">
        <f>Tabel1[[#This Row],[Wind profiel]]-Tabel1[[#This Row],[Netto afname 2024 (LDN)]]</f>
        <v>-14.983399999999998</v>
      </c>
    </row>
    <row r="6379" spans="1:10" x14ac:dyDescent="0.2">
      <c r="A6379">
        <f t="shared" si="199"/>
        <v>9</v>
      </c>
      <c r="B6379" t="s">
        <v>6377</v>
      </c>
      <c r="C6379" s="1">
        <v>66.300849999999997</v>
      </c>
      <c r="D6379" s="1">
        <v>0</v>
      </c>
      <c r="E6379" s="1">
        <v>93.44</v>
      </c>
      <c r="F6379" s="1">
        <f t="shared" si="200"/>
        <v>159.74084999999999</v>
      </c>
      <c r="G6379" s="34"/>
      <c r="H6379" s="1">
        <v>0.7</v>
      </c>
      <c r="I6379" s="1">
        <f>IF(Tabel1[[#This Row],[Netto afname 2024 (LDN)]]-Tabel1[[#This Row],[Wind profiel]]&lt;0,0,Tabel1[[#This Row],[Netto afname 2024 (LDN)]]-Tabel1[[#This Row],[Wind profiel]])</f>
        <v>65.600849999999994</v>
      </c>
      <c r="J6379" s="1">
        <f>Tabel1[[#This Row],[Wind profiel]]-Tabel1[[#This Row],[Netto afname 2024 (LDN)]]</f>
        <v>-65.600849999999994</v>
      </c>
    </row>
    <row r="6380" spans="1:10" x14ac:dyDescent="0.2">
      <c r="A6380">
        <f t="shared" si="199"/>
        <v>9</v>
      </c>
      <c r="B6380" t="s">
        <v>6378</v>
      </c>
      <c r="C6380" s="1">
        <v>129.10685000000001</v>
      </c>
      <c r="D6380" s="1">
        <v>0</v>
      </c>
      <c r="E6380" s="1">
        <v>28.400000000000002</v>
      </c>
      <c r="F6380" s="1">
        <f t="shared" si="200"/>
        <v>157.50685000000001</v>
      </c>
      <c r="G6380" s="34"/>
      <c r="H6380" s="1">
        <v>0</v>
      </c>
      <c r="I6380" s="1">
        <f>IF(Tabel1[[#This Row],[Netto afname 2024 (LDN)]]-Tabel1[[#This Row],[Wind profiel]]&lt;0,0,Tabel1[[#This Row],[Netto afname 2024 (LDN)]]-Tabel1[[#This Row],[Wind profiel]])</f>
        <v>129.10685000000001</v>
      </c>
      <c r="J6380" s="1">
        <f>Tabel1[[#This Row],[Wind profiel]]-Tabel1[[#This Row],[Netto afname 2024 (LDN)]]</f>
        <v>-129.10685000000001</v>
      </c>
    </row>
    <row r="6381" spans="1:10" x14ac:dyDescent="0.2">
      <c r="A6381">
        <f t="shared" si="199"/>
        <v>9</v>
      </c>
      <c r="B6381" t="s">
        <v>6379</v>
      </c>
      <c r="C6381" s="1">
        <v>162.43455</v>
      </c>
      <c r="D6381" s="1">
        <v>0</v>
      </c>
      <c r="E6381" s="1">
        <v>2.08</v>
      </c>
      <c r="F6381" s="1">
        <f t="shared" si="200"/>
        <v>164.51455000000001</v>
      </c>
      <c r="G6381" s="34"/>
      <c r="H6381" s="1">
        <v>36.6</v>
      </c>
      <c r="I6381" s="1">
        <f>IF(Tabel1[[#This Row],[Netto afname 2024 (LDN)]]-Tabel1[[#This Row],[Wind profiel]]&lt;0,0,Tabel1[[#This Row],[Netto afname 2024 (LDN)]]-Tabel1[[#This Row],[Wind profiel]])</f>
        <v>125.83455000000001</v>
      </c>
      <c r="J6381" s="1">
        <f>Tabel1[[#This Row],[Wind profiel]]-Tabel1[[#This Row],[Netto afname 2024 (LDN)]]</f>
        <v>-125.83455000000001</v>
      </c>
    </row>
    <row r="6382" spans="1:10" x14ac:dyDescent="0.2">
      <c r="A6382">
        <f t="shared" si="199"/>
        <v>9</v>
      </c>
      <c r="B6382" t="s">
        <v>6380</v>
      </c>
      <c r="C6382" s="1">
        <v>175.40095000000002</v>
      </c>
      <c r="D6382" s="1">
        <v>0</v>
      </c>
      <c r="E6382" s="1">
        <v>0</v>
      </c>
      <c r="F6382" s="1">
        <f t="shared" si="200"/>
        <v>175.40095000000002</v>
      </c>
      <c r="G6382" s="34"/>
      <c r="H6382" s="1">
        <v>297.5</v>
      </c>
      <c r="I6382" s="1">
        <f>IF(Tabel1[[#This Row],[Netto afname 2024 (LDN)]]-Tabel1[[#This Row],[Wind profiel]]&lt;0,0,Tabel1[[#This Row],[Netto afname 2024 (LDN)]]-Tabel1[[#This Row],[Wind profiel]])</f>
        <v>0</v>
      </c>
      <c r="J6382" s="1">
        <f>Tabel1[[#This Row],[Wind profiel]]-Tabel1[[#This Row],[Netto afname 2024 (LDN)]]</f>
        <v>122.09904999999998</v>
      </c>
    </row>
    <row r="6383" spans="1:10" x14ac:dyDescent="0.2">
      <c r="A6383">
        <f t="shared" si="199"/>
        <v>9</v>
      </c>
      <c r="B6383" t="s">
        <v>6381</v>
      </c>
      <c r="C6383" s="1">
        <v>179.95945000000003</v>
      </c>
      <c r="D6383" s="1">
        <v>0</v>
      </c>
      <c r="E6383" s="1">
        <v>0</v>
      </c>
      <c r="F6383" s="1">
        <f t="shared" si="200"/>
        <v>179.95945000000003</v>
      </c>
      <c r="G6383" s="34"/>
      <c r="H6383" s="1">
        <v>322.60000000000002</v>
      </c>
      <c r="I6383" s="1">
        <f>IF(Tabel1[[#This Row],[Netto afname 2024 (LDN)]]-Tabel1[[#This Row],[Wind profiel]]&lt;0,0,Tabel1[[#This Row],[Netto afname 2024 (LDN)]]-Tabel1[[#This Row],[Wind profiel]])</f>
        <v>0</v>
      </c>
      <c r="J6383" s="1">
        <f>Tabel1[[#This Row],[Wind profiel]]-Tabel1[[#This Row],[Netto afname 2024 (LDN)]]</f>
        <v>142.64054999999999</v>
      </c>
    </row>
    <row r="6384" spans="1:10" x14ac:dyDescent="0.2">
      <c r="A6384">
        <f t="shared" si="199"/>
        <v>9</v>
      </c>
      <c r="B6384" t="s">
        <v>6382</v>
      </c>
      <c r="C6384" s="1">
        <v>180.46594999999999</v>
      </c>
      <c r="D6384" s="1">
        <v>0</v>
      </c>
      <c r="E6384" s="1">
        <v>0</v>
      </c>
      <c r="F6384" s="1">
        <f t="shared" si="200"/>
        <v>180.46594999999999</v>
      </c>
      <c r="G6384" s="34"/>
      <c r="H6384" s="1">
        <v>385.1</v>
      </c>
      <c r="I6384" s="1">
        <f>IF(Tabel1[[#This Row],[Netto afname 2024 (LDN)]]-Tabel1[[#This Row],[Wind profiel]]&lt;0,0,Tabel1[[#This Row],[Netto afname 2024 (LDN)]]-Tabel1[[#This Row],[Wind profiel]])</f>
        <v>0</v>
      </c>
      <c r="J6384" s="1">
        <f>Tabel1[[#This Row],[Wind profiel]]-Tabel1[[#This Row],[Netto afname 2024 (LDN)]]</f>
        <v>204.63405000000003</v>
      </c>
    </row>
    <row r="6385" spans="1:10" x14ac:dyDescent="0.2">
      <c r="A6385">
        <f t="shared" si="199"/>
        <v>9</v>
      </c>
      <c r="B6385" t="s">
        <v>6383</v>
      </c>
      <c r="C6385" s="1">
        <v>166.4359</v>
      </c>
      <c r="D6385" s="1">
        <v>0</v>
      </c>
      <c r="E6385" s="1">
        <v>0</v>
      </c>
      <c r="F6385" s="1">
        <f t="shared" si="200"/>
        <v>166.4359</v>
      </c>
      <c r="G6385" s="34"/>
      <c r="H6385" s="1">
        <v>638.29999999999995</v>
      </c>
      <c r="I6385" s="1">
        <f>IF(Tabel1[[#This Row],[Netto afname 2024 (LDN)]]-Tabel1[[#This Row],[Wind profiel]]&lt;0,0,Tabel1[[#This Row],[Netto afname 2024 (LDN)]]-Tabel1[[#This Row],[Wind profiel]])</f>
        <v>0</v>
      </c>
      <c r="J6385" s="1">
        <f>Tabel1[[#This Row],[Wind profiel]]-Tabel1[[#This Row],[Netto afname 2024 (LDN)]]</f>
        <v>471.86409999999995</v>
      </c>
    </row>
    <row r="6386" spans="1:10" x14ac:dyDescent="0.2">
      <c r="A6386">
        <f t="shared" si="199"/>
        <v>9</v>
      </c>
      <c r="B6386" t="s">
        <v>6384</v>
      </c>
      <c r="C6386" s="1">
        <v>171.24764999999999</v>
      </c>
      <c r="D6386" s="1">
        <v>0</v>
      </c>
      <c r="E6386" s="1">
        <v>0</v>
      </c>
      <c r="F6386" s="1">
        <f t="shared" si="200"/>
        <v>171.24764999999999</v>
      </c>
      <c r="G6386" s="34"/>
      <c r="H6386" s="1">
        <v>1212.8</v>
      </c>
      <c r="I6386" s="1">
        <f>IF(Tabel1[[#This Row],[Netto afname 2024 (LDN)]]-Tabel1[[#This Row],[Wind profiel]]&lt;0,0,Tabel1[[#This Row],[Netto afname 2024 (LDN)]]-Tabel1[[#This Row],[Wind profiel]])</f>
        <v>0</v>
      </c>
      <c r="J6386" s="1">
        <f>Tabel1[[#This Row],[Wind profiel]]-Tabel1[[#This Row],[Netto afname 2024 (LDN)]]</f>
        <v>1041.5523499999999</v>
      </c>
    </row>
    <row r="6387" spans="1:10" x14ac:dyDescent="0.2">
      <c r="A6387">
        <f t="shared" si="199"/>
        <v>9</v>
      </c>
      <c r="B6387" t="s">
        <v>6385</v>
      </c>
      <c r="C6387" s="1">
        <v>162.53584999999998</v>
      </c>
      <c r="D6387" s="1">
        <v>0</v>
      </c>
      <c r="E6387" s="1">
        <v>0</v>
      </c>
      <c r="F6387" s="1">
        <f t="shared" si="200"/>
        <v>162.53584999999998</v>
      </c>
      <c r="G6387" s="34"/>
      <c r="H6387" s="1">
        <v>1035.3</v>
      </c>
      <c r="I6387" s="1">
        <f>IF(Tabel1[[#This Row],[Netto afname 2024 (LDN)]]-Tabel1[[#This Row],[Wind profiel]]&lt;0,0,Tabel1[[#This Row],[Netto afname 2024 (LDN)]]-Tabel1[[#This Row],[Wind profiel]])</f>
        <v>0</v>
      </c>
      <c r="J6387" s="1">
        <f>Tabel1[[#This Row],[Wind profiel]]-Tabel1[[#This Row],[Netto afname 2024 (LDN)]]</f>
        <v>872.76414999999997</v>
      </c>
    </row>
    <row r="6388" spans="1:10" x14ac:dyDescent="0.2">
      <c r="A6388">
        <f t="shared" si="199"/>
        <v>9</v>
      </c>
      <c r="B6388" t="s">
        <v>6386</v>
      </c>
      <c r="C6388" s="1">
        <v>161.67479999999998</v>
      </c>
      <c r="D6388" s="1">
        <v>0</v>
      </c>
      <c r="E6388" s="1">
        <v>0</v>
      </c>
      <c r="F6388" s="1">
        <f t="shared" si="200"/>
        <v>161.67479999999998</v>
      </c>
      <c r="G6388" s="34"/>
      <c r="H6388" s="1">
        <v>903.3</v>
      </c>
      <c r="I6388" s="1">
        <f>IF(Tabel1[[#This Row],[Netto afname 2024 (LDN)]]-Tabel1[[#This Row],[Wind profiel]]&lt;0,0,Tabel1[[#This Row],[Netto afname 2024 (LDN)]]-Tabel1[[#This Row],[Wind profiel]])</f>
        <v>0</v>
      </c>
      <c r="J6388" s="1">
        <f>Tabel1[[#This Row],[Wind profiel]]-Tabel1[[#This Row],[Netto afname 2024 (LDN)]]</f>
        <v>741.62519999999995</v>
      </c>
    </row>
    <row r="6389" spans="1:10" x14ac:dyDescent="0.2">
      <c r="A6389">
        <f t="shared" si="199"/>
        <v>9</v>
      </c>
      <c r="B6389" t="s">
        <v>6387</v>
      </c>
      <c r="C6389" s="1">
        <v>149.46815000000001</v>
      </c>
      <c r="D6389" s="1">
        <v>0</v>
      </c>
      <c r="E6389" s="1">
        <v>0</v>
      </c>
      <c r="F6389" s="1">
        <f t="shared" si="200"/>
        <v>149.46815000000001</v>
      </c>
      <c r="G6389" s="34"/>
      <c r="H6389" s="1">
        <v>984.2</v>
      </c>
      <c r="I6389" s="1">
        <f>IF(Tabel1[[#This Row],[Netto afname 2024 (LDN)]]-Tabel1[[#This Row],[Wind profiel]]&lt;0,0,Tabel1[[#This Row],[Netto afname 2024 (LDN)]]-Tabel1[[#This Row],[Wind profiel]])</f>
        <v>0</v>
      </c>
      <c r="J6389" s="1">
        <f>Tabel1[[#This Row],[Wind profiel]]-Tabel1[[#This Row],[Netto afname 2024 (LDN)]]</f>
        <v>834.73185000000001</v>
      </c>
    </row>
    <row r="6390" spans="1:10" x14ac:dyDescent="0.2">
      <c r="A6390">
        <f t="shared" si="199"/>
        <v>9</v>
      </c>
      <c r="B6390" t="s">
        <v>6388</v>
      </c>
      <c r="C6390" s="1">
        <v>148.20189999999999</v>
      </c>
      <c r="D6390" s="1">
        <v>0</v>
      </c>
      <c r="E6390" s="1">
        <v>0</v>
      </c>
      <c r="F6390" s="1">
        <f t="shared" si="200"/>
        <v>148.20189999999999</v>
      </c>
      <c r="G6390" s="34"/>
      <c r="H6390" s="1">
        <v>658.2</v>
      </c>
      <c r="I6390" s="1">
        <f>IF(Tabel1[[#This Row],[Netto afname 2024 (LDN)]]-Tabel1[[#This Row],[Wind profiel]]&lt;0,0,Tabel1[[#This Row],[Netto afname 2024 (LDN)]]-Tabel1[[#This Row],[Wind profiel]])</f>
        <v>0</v>
      </c>
      <c r="J6390" s="1">
        <f>Tabel1[[#This Row],[Wind profiel]]-Tabel1[[#This Row],[Netto afname 2024 (LDN)]]</f>
        <v>509.99810000000002</v>
      </c>
    </row>
    <row r="6391" spans="1:10" x14ac:dyDescent="0.2">
      <c r="A6391">
        <f t="shared" si="199"/>
        <v>9</v>
      </c>
      <c r="B6391" t="s">
        <v>6389</v>
      </c>
      <c r="C6391" s="1">
        <v>153.82405</v>
      </c>
      <c r="D6391" s="1">
        <v>0</v>
      </c>
      <c r="E6391" s="1">
        <v>0</v>
      </c>
      <c r="F6391" s="1">
        <f t="shared" si="200"/>
        <v>153.82405</v>
      </c>
      <c r="G6391" s="34"/>
      <c r="H6391" s="1">
        <v>480.9</v>
      </c>
      <c r="I6391" s="1">
        <f>IF(Tabel1[[#This Row],[Netto afname 2024 (LDN)]]-Tabel1[[#This Row],[Wind profiel]]&lt;0,0,Tabel1[[#This Row],[Netto afname 2024 (LDN)]]-Tabel1[[#This Row],[Wind profiel]])</f>
        <v>0</v>
      </c>
      <c r="J6391" s="1">
        <f>Tabel1[[#This Row],[Wind profiel]]-Tabel1[[#This Row],[Netto afname 2024 (LDN)]]</f>
        <v>327.07594999999998</v>
      </c>
    </row>
    <row r="6392" spans="1:10" x14ac:dyDescent="0.2">
      <c r="A6392">
        <f t="shared" si="199"/>
        <v>9</v>
      </c>
      <c r="B6392" t="s">
        <v>6390</v>
      </c>
      <c r="C6392" s="1">
        <v>142.02260000000001</v>
      </c>
      <c r="D6392" s="1">
        <v>0</v>
      </c>
      <c r="E6392" s="1">
        <v>0</v>
      </c>
      <c r="F6392" s="1">
        <f t="shared" si="200"/>
        <v>142.02260000000001</v>
      </c>
      <c r="G6392" s="34"/>
      <c r="H6392" s="1">
        <v>581.20000000000005</v>
      </c>
      <c r="I6392" s="1">
        <f>IF(Tabel1[[#This Row],[Netto afname 2024 (LDN)]]-Tabel1[[#This Row],[Wind profiel]]&lt;0,0,Tabel1[[#This Row],[Netto afname 2024 (LDN)]]-Tabel1[[#This Row],[Wind profiel]])</f>
        <v>0</v>
      </c>
      <c r="J6392" s="1">
        <f>Tabel1[[#This Row],[Wind profiel]]-Tabel1[[#This Row],[Netto afname 2024 (LDN)]]</f>
        <v>439.17740000000003</v>
      </c>
    </row>
    <row r="6393" spans="1:10" x14ac:dyDescent="0.2">
      <c r="A6393">
        <f t="shared" si="199"/>
        <v>9</v>
      </c>
      <c r="B6393" t="s">
        <v>6391</v>
      </c>
      <c r="C6393" s="1">
        <v>141.71870000000001</v>
      </c>
      <c r="D6393" s="1">
        <v>0</v>
      </c>
      <c r="E6393" s="1">
        <v>1.2</v>
      </c>
      <c r="F6393" s="1">
        <f t="shared" si="200"/>
        <v>142.9187</v>
      </c>
      <c r="G6393" s="34"/>
      <c r="H6393" s="1">
        <v>844.9</v>
      </c>
      <c r="I6393" s="1">
        <f>IF(Tabel1[[#This Row],[Netto afname 2024 (LDN)]]-Tabel1[[#This Row],[Wind profiel]]&lt;0,0,Tabel1[[#This Row],[Netto afname 2024 (LDN)]]-Tabel1[[#This Row],[Wind profiel]])</f>
        <v>0</v>
      </c>
      <c r="J6393" s="1">
        <f>Tabel1[[#This Row],[Wind profiel]]-Tabel1[[#This Row],[Netto afname 2024 (LDN)]]</f>
        <v>703.18129999999996</v>
      </c>
    </row>
    <row r="6394" spans="1:10" x14ac:dyDescent="0.2">
      <c r="A6394">
        <f t="shared" si="199"/>
        <v>9</v>
      </c>
      <c r="B6394" t="s">
        <v>6392</v>
      </c>
      <c r="C6394" s="1">
        <v>143.03560000000002</v>
      </c>
      <c r="D6394" s="1">
        <v>0</v>
      </c>
      <c r="E6394" s="1">
        <v>14.959999999999999</v>
      </c>
      <c r="F6394" s="1">
        <f t="shared" si="200"/>
        <v>157.99560000000002</v>
      </c>
      <c r="G6394" s="34"/>
      <c r="H6394" s="1">
        <v>655.8</v>
      </c>
      <c r="I6394" s="1">
        <f>IF(Tabel1[[#This Row],[Netto afname 2024 (LDN)]]-Tabel1[[#This Row],[Wind profiel]]&lt;0,0,Tabel1[[#This Row],[Netto afname 2024 (LDN)]]-Tabel1[[#This Row],[Wind profiel]])</f>
        <v>0</v>
      </c>
      <c r="J6394" s="1">
        <f>Tabel1[[#This Row],[Wind profiel]]-Tabel1[[#This Row],[Netto afname 2024 (LDN)]]</f>
        <v>512.76439999999991</v>
      </c>
    </row>
    <row r="6395" spans="1:10" x14ac:dyDescent="0.2">
      <c r="A6395">
        <f t="shared" si="199"/>
        <v>9</v>
      </c>
      <c r="B6395" t="s">
        <v>6393</v>
      </c>
      <c r="C6395" s="1">
        <v>112.29104999999998</v>
      </c>
      <c r="D6395" s="1">
        <v>0</v>
      </c>
      <c r="E6395" s="1">
        <v>55.44</v>
      </c>
      <c r="F6395" s="1">
        <f t="shared" si="200"/>
        <v>167.73104999999998</v>
      </c>
      <c r="G6395" s="34"/>
      <c r="H6395" s="1">
        <v>756.1</v>
      </c>
      <c r="I6395" s="1">
        <f>IF(Tabel1[[#This Row],[Netto afname 2024 (LDN)]]-Tabel1[[#This Row],[Wind profiel]]&lt;0,0,Tabel1[[#This Row],[Netto afname 2024 (LDN)]]-Tabel1[[#This Row],[Wind profiel]])</f>
        <v>0</v>
      </c>
      <c r="J6395" s="1">
        <f>Tabel1[[#This Row],[Wind profiel]]-Tabel1[[#This Row],[Netto afname 2024 (LDN)]]</f>
        <v>643.8089500000001</v>
      </c>
    </row>
    <row r="6396" spans="1:10" x14ac:dyDescent="0.2">
      <c r="A6396">
        <f t="shared" si="199"/>
        <v>9</v>
      </c>
      <c r="B6396" t="s">
        <v>6394</v>
      </c>
      <c r="C6396" s="1">
        <v>15.34695</v>
      </c>
      <c r="D6396" s="1">
        <v>28.282329713721619</v>
      </c>
      <c r="E6396" s="1">
        <v>185.2</v>
      </c>
      <c r="F6396" s="1">
        <f t="shared" si="200"/>
        <v>172.26462028627836</v>
      </c>
      <c r="G6396" s="34"/>
      <c r="H6396" s="1">
        <v>496</v>
      </c>
      <c r="I6396" s="1">
        <f>IF(Tabel1[[#This Row],[Netto afname 2024 (LDN)]]-Tabel1[[#This Row],[Wind profiel]]&lt;0,0,Tabel1[[#This Row],[Netto afname 2024 (LDN)]]-Tabel1[[#This Row],[Wind profiel]])</f>
        <v>0</v>
      </c>
      <c r="J6396" s="1">
        <f>Tabel1[[#This Row],[Wind profiel]]-Tabel1[[#This Row],[Netto afname 2024 (LDN)]]</f>
        <v>480.65305000000001</v>
      </c>
    </row>
    <row r="6397" spans="1:10" x14ac:dyDescent="0.2">
      <c r="A6397">
        <f t="shared" si="199"/>
        <v>9</v>
      </c>
      <c r="B6397" t="s">
        <v>6395</v>
      </c>
      <c r="C6397" s="1">
        <v>18.943100000000001</v>
      </c>
      <c r="D6397" s="1">
        <v>75.320829220138208</v>
      </c>
      <c r="E6397" s="1">
        <v>228.48</v>
      </c>
      <c r="F6397" s="1">
        <f t="shared" si="200"/>
        <v>172.10227077986178</v>
      </c>
      <c r="G6397" s="34"/>
      <c r="H6397" s="1">
        <v>545.79999999999995</v>
      </c>
      <c r="I6397" s="1">
        <f>IF(Tabel1[[#This Row],[Netto afname 2024 (LDN)]]-Tabel1[[#This Row],[Wind profiel]]&lt;0,0,Tabel1[[#This Row],[Netto afname 2024 (LDN)]]-Tabel1[[#This Row],[Wind profiel]])</f>
        <v>0</v>
      </c>
      <c r="J6397" s="1">
        <f>Tabel1[[#This Row],[Wind profiel]]-Tabel1[[#This Row],[Netto afname 2024 (LDN)]]</f>
        <v>526.8569</v>
      </c>
    </row>
    <row r="6398" spans="1:10" x14ac:dyDescent="0.2">
      <c r="A6398">
        <f t="shared" si="199"/>
        <v>9</v>
      </c>
      <c r="B6398" t="s">
        <v>6396</v>
      </c>
      <c r="C6398" s="1">
        <v>8.2053000000000011</v>
      </c>
      <c r="D6398" s="1">
        <v>59.723593287265551</v>
      </c>
      <c r="E6398" s="1">
        <v>226.07999999999998</v>
      </c>
      <c r="F6398" s="1">
        <f t="shared" si="200"/>
        <v>174.56170671273443</v>
      </c>
      <c r="G6398" s="34"/>
      <c r="H6398" s="1">
        <v>594.5</v>
      </c>
      <c r="I6398" s="1">
        <f>IF(Tabel1[[#This Row],[Netto afname 2024 (LDN)]]-Tabel1[[#This Row],[Wind profiel]]&lt;0,0,Tabel1[[#This Row],[Netto afname 2024 (LDN)]]-Tabel1[[#This Row],[Wind profiel]])</f>
        <v>0</v>
      </c>
      <c r="J6398" s="1">
        <f>Tabel1[[#This Row],[Wind profiel]]-Tabel1[[#This Row],[Netto afname 2024 (LDN)]]</f>
        <v>586.29470000000003</v>
      </c>
    </row>
    <row r="6399" spans="1:10" x14ac:dyDescent="0.2">
      <c r="A6399">
        <f t="shared" si="199"/>
        <v>9</v>
      </c>
      <c r="B6399" t="s">
        <v>6397</v>
      </c>
      <c r="C6399" s="1">
        <v>3.6974499999999999</v>
      </c>
      <c r="D6399" s="1">
        <v>98.469891411648561</v>
      </c>
      <c r="E6399" s="1">
        <v>266.24</v>
      </c>
      <c r="F6399" s="1">
        <f t="shared" si="200"/>
        <v>171.46755858835144</v>
      </c>
      <c r="G6399" s="34"/>
      <c r="H6399" s="1">
        <v>505.6</v>
      </c>
      <c r="I6399" s="1">
        <f>IF(Tabel1[[#This Row],[Netto afname 2024 (LDN)]]-Tabel1[[#This Row],[Wind profiel]]&lt;0,0,Tabel1[[#This Row],[Netto afname 2024 (LDN)]]-Tabel1[[#This Row],[Wind profiel]])</f>
        <v>0</v>
      </c>
      <c r="J6399" s="1">
        <f>Tabel1[[#This Row],[Wind profiel]]-Tabel1[[#This Row],[Netto afname 2024 (LDN)]]</f>
        <v>501.90255000000002</v>
      </c>
    </row>
    <row r="6400" spans="1:10" x14ac:dyDescent="0.2">
      <c r="A6400">
        <f t="shared" si="199"/>
        <v>9</v>
      </c>
      <c r="B6400" t="s">
        <v>6398</v>
      </c>
      <c r="C6400" s="1">
        <v>10.028700000000001</v>
      </c>
      <c r="D6400" s="1">
        <v>90.325765054294166</v>
      </c>
      <c r="E6400" s="1">
        <v>259.28000000000003</v>
      </c>
      <c r="F6400" s="1">
        <f t="shared" si="200"/>
        <v>178.98293494570589</v>
      </c>
      <c r="G6400" s="34"/>
      <c r="H6400" s="1">
        <v>661.6</v>
      </c>
      <c r="I6400" s="1">
        <f>IF(Tabel1[[#This Row],[Netto afname 2024 (LDN)]]-Tabel1[[#This Row],[Wind profiel]]&lt;0,0,Tabel1[[#This Row],[Netto afname 2024 (LDN)]]-Tabel1[[#This Row],[Wind profiel]])</f>
        <v>0</v>
      </c>
      <c r="J6400" s="1">
        <f>Tabel1[[#This Row],[Wind profiel]]-Tabel1[[#This Row],[Netto afname 2024 (LDN)]]</f>
        <v>651.57130000000006</v>
      </c>
    </row>
    <row r="6401" spans="1:10" x14ac:dyDescent="0.2">
      <c r="A6401">
        <f t="shared" si="199"/>
        <v>9</v>
      </c>
      <c r="B6401" t="s">
        <v>6399</v>
      </c>
      <c r="C6401" s="1">
        <v>18.791150000000002</v>
      </c>
      <c r="D6401" s="1">
        <v>56.515301085883507</v>
      </c>
      <c r="E6401" s="1">
        <v>220.08</v>
      </c>
      <c r="F6401" s="1">
        <f t="shared" si="200"/>
        <v>182.35584891411651</v>
      </c>
      <c r="G6401" s="34"/>
      <c r="H6401" s="1">
        <v>552.5</v>
      </c>
      <c r="I6401" s="1">
        <f>IF(Tabel1[[#This Row],[Netto afname 2024 (LDN)]]-Tabel1[[#This Row],[Wind profiel]]&lt;0,0,Tabel1[[#This Row],[Netto afname 2024 (LDN)]]-Tabel1[[#This Row],[Wind profiel]])</f>
        <v>0</v>
      </c>
      <c r="J6401" s="1">
        <f>Tabel1[[#This Row],[Wind profiel]]-Tabel1[[#This Row],[Netto afname 2024 (LDN)]]</f>
        <v>533.70884999999998</v>
      </c>
    </row>
    <row r="6402" spans="1:10" x14ac:dyDescent="0.2">
      <c r="A6402">
        <f t="shared" si="199"/>
        <v>9</v>
      </c>
      <c r="B6402" t="s">
        <v>6400</v>
      </c>
      <c r="C6402" s="1">
        <v>18.841799999999999</v>
      </c>
      <c r="D6402" s="1">
        <v>36.574531095755184</v>
      </c>
      <c r="E6402" s="1">
        <v>196</v>
      </c>
      <c r="F6402" s="1">
        <f t="shared" si="200"/>
        <v>178.26726890424482</v>
      </c>
      <c r="G6402" s="34"/>
      <c r="H6402" s="1">
        <v>516.5</v>
      </c>
      <c r="I6402" s="1">
        <f>IF(Tabel1[[#This Row],[Netto afname 2024 (LDN)]]-Tabel1[[#This Row],[Wind profiel]]&lt;0,0,Tabel1[[#This Row],[Netto afname 2024 (LDN)]]-Tabel1[[#This Row],[Wind profiel]])</f>
        <v>0</v>
      </c>
      <c r="J6402" s="1">
        <f>Tabel1[[#This Row],[Wind profiel]]-Tabel1[[#This Row],[Netto afname 2024 (LDN)]]</f>
        <v>497.65820000000002</v>
      </c>
    </row>
    <row r="6403" spans="1:10" x14ac:dyDescent="0.2">
      <c r="A6403">
        <f t="shared" si="199"/>
        <v>9</v>
      </c>
      <c r="B6403" t="s">
        <v>6401</v>
      </c>
      <c r="C6403" s="1">
        <v>102.0091</v>
      </c>
      <c r="D6403" s="1">
        <v>0</v>
      </c>
      <c r="E6403" s="1">
        <v>80.56</v>
      </c>
      <c r="F6403" s="1">
        <f t="shared" si="200"/>
        <v>182.56909999999999</v>
      </c>
      <c r="G6403" s="34"/>
      <c r="H6403" s="1">
        <v>256.8</v>
      </c>
      <c r="I6403" s="1">
        <f>IF(Tabel1[[#This Row],[Netto afname 2024 (LDN)]]-Tabel1[[#This Row],[Wind profiel]]&lt;0,0,Tabel1[[#This Row],[Netto afname 2024 (LDN)]]-Tabel1[[#This Row],[Wind profiel]])</f>
        <v>0</v>
      </c>
      <c r="J6403" s="1">
        <f>Tabel1[[#This Row],[Wind profiel]]-Tabel1[[#This Row],[Netto afname 2024 (LDN)]]</f>
        <v>154.79090000000002</v>
      </c>
    </row>
    <row r="6404" spans="1:10" x14ac:dyDescent="0.2">
      <c r="A6404">
        <f t="shared" ref="A6404:A6467" si="201">MONTH(B6404)</f>
        <v>9</v>
      </c>
      <c r="B6404" t="s">
        <v>6402</v>
      </c>
      <c r="C6404" s="1">
        <v>153.52015</v>
      </c>
      <c r="D6404" s="1">
        <v>0</v>
      </c>
      <c r="E6404" s="1">
        <v>32.480000000000004</v>
      </c>
      <c r="F6404" s="1">
        <f t="shared" ref="F6404:F6467" si="202">C6404+E6404-D6404</f>
        <v>186.00015000000002</v>
      </c>
      <c r="G6404" s="34"/>
      <c r="H6404" s="1">
        <v>449.9</v>
      </c>
      <c r="I6404" s="1">
        <f>IF(Tabel1[[#This Row],[Netto afname 2024 (LDN)]]-Tabel1[[#This Row],[Wind profiel]]&lt;0,0,Tabel1[[#This Row],[Netto afname 2024 (LDN)]]-Tabel1[[#This Row],[Wind profiel]])</f>
        <v>0</v>
      </c>
      <c r="J6404" s="1">
        <f>Tabel1[[#This Row],[Wind profiel]]-Tabel1[[#This Row],[Netto afname 2024 (LDN)]]</f>
        <v>296.37984999999998</v>
      </c>
    </row>
    <row r="6405" spans="1:10" x14ac:dyDescent="0.2">
      <c r="A6405">
        <f t="shared" si="201"/>
        <v>9</v>
      </c>
      <c r="B6405" t="s">
        <v>6403</v>
      </c>
      <c r="C6405" s="1">
        <v>192.11545000000001</v>
      </c>
      <c r="D6405" s="1">
        <v>0</v>
      </c>
      <c r="E6405" s="1">
        <v>1.1199999999999999</v>
      </c>
      <c r="F6405" s="1">
        <f t="shared" si="202"/>
        <v>193.23545000000001</v>
      </c>
      <c r="G6405" s="34"/>
      <c r="H6405" s="1">
        <v>535.29999999999995</v>
      </c>
      <c r="I6405" s="1">
        <f>IF(Tabel1[[#This Row],[Netto afname 2024 (LDN)]]-Tabel1[[#This Row],[Wind profiel]]&lt;0,0,Tabel1[[#This Row],[Netto afname 2024 (LDN)]]-Tabel1[[#This Row],[Wind profiel]])</f>
        <v>0</v>
      </c>
      <c r="J6405" s="1">
        <f>Tabel1[[#This Row],[Wind profiel]]-Tabel1[[#This Row],[Netto afname 2024 (LDN)]]</f>
        <v>343.18454999999994</v>
      </c>
    </row>
    <row r="6406" spans="1:10" x14ac:dyDescent="0.2">
      <c r="A6406">
        <f t="shared" si="201"/>
        <v>9</v>
      </c>
      <c r="B6406" t="s">
        <v>6404</v>
      </c>
      <c r="C6406" s="1">
        <v>203.20780000000002</v>
      </c>
      <c r="D6406" s="1">
        <v>0</v>
      </c>
      <c r="E6406" s="1">
        <v>0</v>
      </c>
      <c r="F6406" s="1">
        <f t="shared" si="202"/>
        <v>203.20780000000002</v>
      </c>
      <c r="G6406" s="34"/>
      <c r="H6406" s="1">
        <v>510.6</v>
      </c>
      <c r="I6406" s="1">
        <f>IF(Tabel1[[#This Row],[Netto afname 2024 (LDN)]]-Tabel1[[#This Row],[Wind profiel]]&lt;0,0,Tabel1[[#This Row],[Netto afname 2024 (LDN)]]-Tabel1[[#This Row],[Wind profiel]])</f>
        <v>0</v>
      </c>
      <c r="J6406" s="1">
        <f>Tabel1[[#This Row],[Wind profiel]]-Tabel1[[#This Row],[Netto afname 2024 (LDN)]]</f>
        <v>307.3922</v>
      </c>
    </row>
    <row r="6407" spans="1:10" x14ac:dyDescent="0.2">
      <c r="A6407">
        <f t="shared" si="201"/>
        <v>9</v>
      </c>
      <c r="B6407" t="s">
        <v>6405</v>
      </c>
      <c r="C6407" s="1">
        <v>207.05720000000002</v>
      </c>
      <c r="D6407" s="1">
        <v>0</v>
      </c>
      <c r="E6407" s="1">
        <v>0</v>
      </c>
      <c r="F6407" s="1">
        <f t="shared" si="202"/>
        <v>207.05720000000002</v>
      </c>
      <c r="G6407" s="34"/>
      <c r="H6407" s="1">
        <v>494.7</v>
      </c>
      <c r="I6407" s="1">
        <f>IF(Tabel1[[#This Row],[Netto afname 2024 (LDN)]]-Tabel1[[#This Row],[Wind profiel]]&lt;0,0,Tabel1[[#This Row],[Netto afname 2024 (LDN)]]-Tabel1[[#This Row],[Wind profiel]])</f>
        <v>0</v>
      </c>
      <c r="J6407" s="1">
        <f>Tabel1[[#This Row],[Wind profiel]]-Tabel1[[#This Row],[Netto afname 2024 (LDN)]]</f>
        <v>287.64279999999997</v>
      </c>
    </row>
    <row r="6408" spans="1:10" x14ac:dyDescent="0.2">
      <c r="A6408">
        <f t="shared" si="201"/>
        <v>9</v>
      </c>
      <c r="B6408" t="s">
        <v>6406</v>
      </c>
      <c r="C6408" s="1">
        <v>215.66769999999997</v>
      </c>
      <c r="D6408" s="1">
        <v>0</v>
      </c>
      <c r="E6408" s="1">
        <v>0</v>
      </c>
      <c r="F6408" s="1">
        <f t="shared" si="202"/>
        <v>215.66769999999997</v>
      </c>
      <c r="G6408" s="34"/>
      <c r="H6408" s="1">
        <v>681.5</v>
      </c>
      <c r="I6408" s="1">
        <f>IF(Tabel1[[#This Row],[Netto afname 2024 (LDN)]]-Tabel1[[#This Row],[Wind profiel]]&lt;0,0,Tabel1[[#This Row],[Netto afname 2024 (LDN)]]-Tabel1[[#This Row],[Wind profiel]])</f>
        <v>0</v>
      </c>
      <c r="J6408" s="1">
        <f>Tabel1[[#This Row],[Wind profiel]]-Tabel1[[#This Row],[Netto afname 2024 (LDN)]]</f>
        <v>465.83230000000003</v>
      </c>
    </row>
    <row r="6409" spans="1:10" x14ac:dyDescent="0.2">
      <c r="A6409">
        <f t="shared" si="201"/>
        <v>9</v>
      </c>
      <c r="B6409" t="s">
        <v>6407</v>
      </c>
      <c r="C6409" s="1">
        <v>211.26114999999999</v>
      </c>
      <c r="D6409" s="1">
        <v>0</v>
      </c>
      <c r="E6409" s="1">
        <v>0</v>
      </c>
      <c r="F6409" s="1">
        <f t="shared" si="202"/>
        <v>211.26114999999999</v>
      </c>
      <c r="G6409" s="34"/>
      <c r="H6409" s="1">
        <v>726.7</v>
      </c>
      <c r="I6409" s="1">
        <f>IF(Tabel1[[#This Row],[Netto afname 2024 (LDN)]]-Tabel1[[#This Row],[Wind profiel]]&lt;0,0,Tabel1[[#This Row],[Netto afname 2024 (LDN)]]-Tabel1[[#This Row],[Wind profiel]])</f>
        <v>0</v>
      </c>
      <c r="J6409" s="1">
        <f>Tabel1[[#This Row],[Wind profiel]]-Tabel1[[#This Row],[Netto afname 2024 (LDN)]]</f>
        <v>515.43885</v>
      </c>
    </row>
    <row r="6410" spans="1:10" x14ac:dyDescent="0.2">
      <c r="A6410">
        <f t="shared" si="201"/>
        <v>9</v>
      </c>
      <c r="B6410" t="s">
        <v>6408</v>
      </c>
      <c r="C6410" s="1">
        <v>210.90660000000003</v>
      </c>
      <c r="D6410" s="1">
        <v>0</v>
      </c>
      <c r="E6410" s="1">
        <v>0</v>
      </c>
      <c r="F6410" s="1">
        <f t="shared" si="202"/>
        <v>210.90660000000003</v>
      </c>
      <c r="G6410" s="34"/>
      <c r="H6410" s="1">
        <v>1386.8</v>
      </c>
      <c r="I6410" s="1">
        <f>IF(Tabel1[[#This Row],[Netto afname 2024 (LDN)]]-Tabel1[[#This Row],[Wind profiel]]&lt;0,0,Tabel1[[#This Row],[Netto afname 2024 (LDN)]]-Tabel1[[#This Row],[Wind profiel]])</f>
        <v>0</v>
      </c>
      <c r="J6410" s="1">
        <f>Tabel1[[#This Row],[Wind profiel]]-Tabel1[[#This Row],[Netto afname 2024 (LDN)]]</f>
        <v>1175.8933999999999</v>
      </c>
    </row>
    <row r="6411" spans="1:10" x14ac:dyDescent="0.2">
      <c r="A6411">
        <f t="shared" si="201"/>
        <v>9</v>
      </c>
      <c r="B6411" t="s">
        <v>6409</v>
      </c>
      <c r="C6411" s="1">
        <v>182.34</v>
      </c>
      <c r="D6411" s="1">
        <v>0</v>
      </c>
      <c r="E6411" s="1">
        <v>0</v>
      </c>
      <c r="F6411" s="1">
        <f t="shared" si="202"/>
        <v>182.34</v>
      </c>
      <c r="G6411" s="34"/>
      <c r="H6411" s="1">
        <v>1654.5</v>
      </c>
      <c r="I6411" s="1">
        <f>IF(Tabel1[[#This Row],[Netto afname 2024 (LDN)]]-Tabel1[[#This Row],[Wind profiel]]&lt;0,0,Tabel1[[#This Row],[Netto afname 2024 (LDN)]]-Tabel1[[#This Row],[Wind profiel]])</f>
        <v>0</v>
      </c>
      <c r="J6411" s="1">
        <f>Tabel1[[#This Row],[Wind profiel]]-Tabel1[[#This Row],[Netto afname 2024 (LDN)]]</f>
        <v>1472.16</v>
      </c>
    </row>
    <row r="6412" spans="1:10" x14ac:dyDescent="0.2">
      <c r="A6412">
        <f t="shared" si="201"/>
        <v>9</v>
      </c>
      <c r="B6412" t="s">
        <v>6410</v>
      </c>
      <c r="C6412" s="1">
        <v>170.38660000000002</v>
      </c>
      <c r="D6412" s="1">
        <v>0</v>
      </c>
      <c r="E6412" s="1">
        <v>0</v>
      </c>
      <c r="F6412" s="1">
        <f t="shared" si="202"/>
        <v>170.38660000000002</v>
      </c>
      <c r="G6412" s="34"/>
      <c r="H6412" s="1">
        <v>1011.1</v>
      </c>
      <c r="I6412" s="1">
        <f>IF(Tabel1[[#This Row],[Netto afname 2024 (LDN)]]-Tabel1[[#This Row],[Wind profiel]]&lt;0,0,Tabel1[[#This Row],[Netto afname 2024 (LDN)]]-Tabel1[[#This Row],[Wind profiel]])</f>
        <v>0</v>
      </c>
      <c r="J6412" s="1">
        <f>Tabel1[[#This Row],[Wind profiel]]-Tabel1[[#This Row],[Netto afname 2024 (LDN)]]</f>
        <v>840.71339999999998</v>
      </c>
    </row>
    <row r="6413" spans="1:10" x14ac:dyDescent="0.2">
      <c r="A6413">
        <f t="shared" si="201"/>
        <v>9</v>
      </c>
      <c r="B6413" t="s">
        <v>6411</v>
      </c>
      <c r="C6413" s="1">
        <v>163.04235</v>
      </c>
      <c r="D6413" s="1">
        <v>0</v>
      </c>
      <c r="E6413" s="1">
        <v>0</v>
      </c>
      <c r="F6413" s="1">
        <f t="shared" si="202"/>
        <v>163.04235</v>
      </c>
      <c r="G6413" s="34"/>
      <c r="H6413" s="1">
        <v>786.7</v>
      </c>
      <c r="I6413" s="1">
        <f>IF(Tabel1[[#This Row],[Netto afname 2024 (LDN)]]-Tabel1[[#This Row],[Wind profiel]]&lt;0,0,Tabel1[[#This Row],[Netto afname 2024 (LDN)]]-Tabel1[[#This Row],[Wind profiel]])</f>
        <v>0</v>
      </c>
      <c r="J6413" s="1">
        <f>Tabel1[[#This Row],[Wind profiel]]-Tabel1[[#This Row],[Netto afname 2024 (LDN)]]</f>
        <v>623.6576500000001</v>
      </c>
    </row>
    <row r="6414" spans="1:10" x14ac:dyDescent="0.2">
      <c r="A6414">
        <f t="shared" si="201"/>
        <v>9</v>
      </c>
      <c r="B6414" t="s">
        <v>6412</v>
      </c>
      <c r="C6414" s="1">
        <v>152.55779999999999</v>
      </c>
      <c r="D6414" s="1">
        <v>0</v>
      </c>
      <c r="E6414" s="1">
        <v>0</v>
      </c>
      <c r="F6414" s="1">
        <f t="shared" si="202"/>
        <v>152.55779999999999</v>
      </c>
      <c r="G6414" s="34"/>
      <c r="H6414" s="1">
        <v>902.6</v>
      </c>
      <c r="I6414" s="1">
        <f>IF(Tabel1[[#This Row],[Netto afname 2024 (LDN)]]-Tabel1[[#This Row],[Wind profiel]]&lt;0,0,Tabel1[[#This Row],[Netto afname 2024 (LDN)]]-Tabel1[[#This Row],[Wind profiel]])</f>
        <v>0</v>
      </c>
      <c r="J6414" s="1">
        <f>Tabel1[[#This Row],[Wind profiel]]-Tabel1[[#This Row],[Netto afname 2024 (LDN)]]</f>
        <v>750.04220000000009</v>
      </c>
    </row>
    <row r="6415" spans="1:10" x14ac:dyDescent="0.2">
      <c r="A6415">
        <f t="shared" si="201"/>
        <v>9</v>
      </c>
      <c r="B6415" t="s">
        <v>6413</v>
      </c>
      <c r="C6415" s="1">
        <v>152.05130000000003</v>
      </c>
      <c r="D6415" s="1">
        <v>0</v>
      </c>
      <c r="E6415" s="1">
        <v>0</v>
      </c>
      <c r="F6415" s="1">
        <f t="shared" si="202"/>
        <v>152.05130000000003</v>
      </c>
      <c r="G6415" s="34"/>
      <c r="H6415" s="1">
        <v>836.2</v>
      </c>
      <c r="I6415" s="1">
        <f>IF(Tabel1[[#This Row],[Netto afname 2024 (LDN)]]-Tabel1[[#This Row],[Wind profiel]]&lt;0,0,Tabel1[[#This Row],[Netto afname 2024 (LDN)]]-Tabel1[[#This Row],[Wind profiel]])</f>
        <v>0</v>
      </c>
      <c r="J6415" s="1">
        <f>Tabel1[[#This Row],[Wind profiel]]-Tabel1[[#This Row],[Netto afname 2024 (LDN)]]</f>
        <v>684.14869999999996</v>
      </c>
    </row>
    <row r="6416" spans="1:10" x14ac:dyDescent="0.2">
      <c r="A6416">
        <f t="shared" si="201"/>
        <v>9</v>
      </c>
      <c r="B6416" t="s">
        <v>6414</v>
      </c>
      <c r="C6416" s="1">
        <v>155.24225000000001</v>
      </c>
      <c r="D6416" s="1">
        <v>0</v>
      </c>
      <c r="E6416" s="1">
        <v>0</v>
      </c>
      <c r="F6416" s="1">
        <f t="shared" si="202"/>
        <v>155.24225000000001</v>
      </c>
      <c r="G6416" s="34"/>
      <c r="H6416" s="1">
        <v>764.2</v>
      </c>
      <c r="I6416" s="1">
        <f>IF(Tabel1[[#This Row],[Netto afname 2024 (LDN)]]-Tabel1[[#This Row],[Wind profiel]]&lt;0,0,Tabel1[[#This Row],[Netto afname 2024 (LDN)]]-Tabel1[[#This Row],[Wind profiel]])</f>
        <v>0</v>
      </c>
      <c r="J6416" s="1">
        <f>Tabel1[[#This Row],[Wind profiel]]-Tabel1[[#This Row],[Netto afname 2024 (LDN)]]</f>
        <v>608.95775000000003</v>
      </c>
    </row>
    <row r="6417" spans="1:10" x14ac:dyDescent="0.2">
      <c r="A6417">
        <f t="shared" si="201"/>
        <v>9</v>
      </c>
      <c r="B6417" t="s">
        <v>6415</v>
      </c>
      <c r="C6417" s="1">
        <v>153.72274999999999</v>
      </c>
      <c r="D6417" s="1">
        <v>0</v>
      </c>
      <c r="E6417" s="1">
        <v>2.08</v>
      </c>
      <c r="F6417" s="1">
        <f t="shared" si="202"/>
        <v>155.80275</v>
      </c>
      <c r="G6417" s="34"/>
      <c r="H6417" s="1">
        <v>710.9</v>
      </c>
      <c r="I6417" s="1">
        <f>IF(Tabel1[[#This Row],[Netto afname 2024 (LDN)]]-Tabel1[[#This Row],[Wind profiel]]&lt;0,0,Tabel1[[#This Row],[Netto afname 2024 (LDN)]]-Tabel1[[#This Row],[Wind profiel]])</f>
        <v>0</v>
      </c>
      <c r="J6417" s="1">
        <f>Tabel1[[#This Row],[Wind profiel]]-Tabel1[[#This Row],[Netto afname 2024 (LDN)]]</f>
        <v>557.17724999999996</v>
      </c>
    </row>
    <row r="6418" spans="1:10" x14ac:dyDescent="0.2">
      <c r="A6418">
        <f t="shared" si="201"/>
        <v>9</v>
      </c>
      <c r="B6418" t="s">
        <v>6416</v>
      </c>
      <c r="C6418" s="1">
        <v>122.11715</v>
      </c>
      <c r="D6418" s="1">
        <v>0</v>
      </c>
      <c r="E6418" s="1">
        <v>54.4</v>
      </c>
      <c r="F6418" s="1">
        <f t="shared" si="202"/>
        <v>176.51714999999999</v>
      </c>
      <c r="G6418" s="34"/>
      <c r="H6418" s="1">
        <v>789.8</v>
      </c>
      <c r="I6418" s="1">
        <f>IF(Tabel1[[#This Row],[Netto afname 2024 (LDN)]]-Tabel1[[#This Row],[Wind profiel]]&lt;0,0,Tabel1[[#This Row],[Netto afname 2024 (LDN)]]-Tabel1[[#This Row],[Wind profiel]])</f>
        <v>0</v>
      </c>
      <c r="J6418" s="1">
        <f>Tabel1[[#This Row],[Wind profiel]]-Tabel1[[#This Row],[Netto afname 2024 (LDN)]]</f>
        <v>667.68284999999992</v>
      </c>
    </row>
    <row r="6419" spans="1:10" x14ac:dyDescent="0.2">
      <c r="A6419">
        <f t="shared" si="201"/>
        <v>9</v>
      </c>
      <c r="B6419" t="s">
        <v>6417</v>
      </c>
      <c r="C6419" s="1">
        <v>42.140799999999999</v>
      </c>
      <c r="D6419" s="1">
        <v>3.0108588351431393</v>
      </c>
      <c r="E6419" s="1">
        <v>145.12</v>
      </c>
      <c r="F6419" s="1">
        <f t="shared" si="202"/>
        <v>184.24994116485686</v>
      </c>
      <c r="G6419" s="34"/>
      <c r="H6419" s="1">
        <v>774.2</v>
      </c>
      <c r="I6419" s="1">
        <f>IF(Tabel1[[#This Row],[Netto afname 2024 (LDN)]]-Tabel1[[#This Row],[Wind profiel]]&lt;0,0,Tabel1[[#This Row],[Netto afname 2024 (LDN)]]-Tabel1[[#This Row],[Wind profiel]])</f>
        <v>0</v>
      </c>
      <c r="J6419" s="1">
        <f>Tabel1[[#This Row],[Wind profiel]]-Tabel1[[#This Row],[Netto afname 2024 (LDN)]]</f>
        <v>732.05920000000003</v>
      </c>
    </row>
    <row r="6420" spans="1:10" x14ac:dyDescent="0.2">
      <c r="A6420">
        <f t="shared" si="201"/>
        <v>9</v>
      </c>
      <c r="B6420" t="s">
        <v>6418</v>
      </c>
      <c r="C6420" s="1">
        <v>26.034099999999999</v>
      </c>
      <c r="D6420" s="1">
        <v>14.511352418558737</v>
      </c>
      <c r="E6420" s="1">
        <v>180.56</v>
      </c>
      <c r="F6420" s="1">
        <f t="shared" si="202"/>
        <v>192.08274758144125</v>
      </c>
      <c r="G6420" s="34"/>
      <c r="H6420" s="1">
        <v>569.20000000000005</v>
      </c>
      <c r="I6420" s="1">
        <f>IF(Tabel1[[#This Row],[Netto afname 2024 (LDN)]]-Tabel1[[#This Row],[Wind profiel]]&lt;0,0,Tabel1[[#This Row],[Netto afname 2024 (LDN)]]-Tabel1[[#This Row],[Wind profiel]])</f>
        <v>0</v>
      </c>
      <c r="J6420" s="1">
        <f>Tabel1[[#This Row],[Wind profiel]]-Tabel1[[#This Row],[Netto afname 2024 (LDN)]]</f>
        <v>543.16590000000008</v>
      </c>
    </row>
    <row r="6421" spans="1:10" x14ac:dyDescent="0.2">
      <c r="A6421">
        <f t="shared" si="201"/>
        <v>9</v>
      </c>
      <c r="B6421" t="s">
        <v>6419</v>
      </c>
      <c r="C6421" s="1">
        <v>17.322299999999998</v>
      </c>
      <c r="D6421" s="1">
        <v>101.43139190523198</v>
      </c>
      <c r="E6421" s="1">
        <v>274.56</v>
      </c>
      <c r="F6421" s="1">
        <f t="shared" si="202"/>
        <v>190.45090809476801</v>
      </c>
      <c r="G6421" s="34"/>
      <c r="H6421" s="1">
        <v>649.70000000000005</v>
      </c>
      <c r="I6421" s="1">
        <f>IF(Tabel1[[#This Row],[Netto afname 2024 (LDN)]]-Tabel1[[#This Row],[Wind profiel]]&lt;0,0,Tabel1[[#This Row],[Netto afname 2024 (LDN)]]-Tabel1[[#This Row],[Wind profiel]])</f>
        <v>0</v>
      </c>
      <c r="J6421" s="1">
        <f>Tabel1[[#This Row],[Wind profiel]]-Tabel1[[#This Row],[Netto afname 2024 (LDN)]]</f>
        <v>632.3777</v>
      </c>
    </row>
    <row r="6422" spans="1:10" x14ac:dyDescent="0.2">
      <c r="A6422">
        <f t="shared" si="201"/>
        <v>9</v>
      </c>
      <c r="B6422" t="s">
        <v>6420</v>
      </c>
      <c r="C6422" s="1">
        <v>17.930099999999999</v>
      </c>
      <c r="D6422" s="1">
        <v>24.383020730503457</v>
      </c>
      <c r="E6422" s="1">
        <v>215.92</v>
      </c>
      <c r="F6422" s="1">
        <f t="shared" si="202"/>
        <v>209.46707926949654</v>
      </c>
      <c r="G6422" s="34"/>
      <c r="H6422" s="1">
        <v>1321.9</v>
      </c>
      <c r="I6422" s="1">
        <f>IF(Tabel1[[#This Row],[Netto afname 2024 (LDN)]]-Tabel1[[#This Row],[Wind profiel]]&lt;0,0,Tabel1[[#This Row],[Netto afname 2024 (LDN)]]-Tabel1[[#This Row],[Wind profiel]])</f>
        <v>0</v>
      </c>
      <c r="J6422" s="1">
        <f>Tabel1[[#This Row],[Wind profiel]]-Tabel1[[#This Row],[Netto afname 2024 (LDN)]]</f>
        <v>1303.9699000000001</v>
      </c>
    </row>
    <row r="6423" spans="1:10" x14ac:dyDescent="0.2">
      <c r="A6423">
        <f t="shared" si="201"/>
        <v>9</v>
      </c>
      <c r="B6423" t="s">
        <v>6421</v>
      </c>
      <c r="C6423" s="1">
        <v>18.234000000000002</v>
      </c>
      <c r="D6423" s="1">
        <v>20.779861796643633</v>
      </c>
      <c r="E6423" s="1">
        <v>202.64000000000001</v>
      </c>
      <c r="F6423" s="1">
        <f t="shared" si="202"/>
        <v>200.09413820335638</v>
      </c>
      <c r="G6423" s="34"/>
      <c r="H6423" s="1">
        <v>1280.2</v>
      </c>
      <c r="I6423" s="1">
        <f>IF(Tabel1[[#This Row],[Netto afname 2024 (LDN)]]-Tabel1[[#This Row],[Wind profiel]]&lt;0,0,Tabel1[[#This Row],[Netto afname 2024 (LDN)]]-Tabel1[[#This Row],[Wind profiel]])</f>
        <v>0</v>
      </c>
      <c r="J6423" s="1">
        <f>Tabel1[[#This Row],[Wind profiel]]-Tabel1[[#This Row],[Netto afname 2024 (LDN)]]</f>
        <v>1261.9660000000001</v>
      </c>
    </row>
    <row r="6424" spans="1:10" x14ac:dyDescent="0.2">
      <c r="A6424">
        <f t="shared" si="201"/>
        <v>9</v>
      </c>
      <c r="B6424" t="s">
        <v>6422</v>
      </c>
      <c r="C6424" s="1">
        <v>19.905449999999998</v>
      </c>
      <c r="D6424" s="1">
        <v>30.157946692991118</v>
      </c>
      <c r="E6424" s="1">
        <v>204.48000000000002</v>
      </c>
      <c r="F6424" s="1">
        <f t="shared" si="202"/>
        <v>194.2275033070089</v>
      </c>
      <c r="G6424" s="34"/>
      <c r="H6424" s="1">
        <v>1379.4</v>
      </c>
      <c r="I6424" s="1">
        <f>IF(Tabel1[[#This Row],[Netto afname 2024 (LDN)]]-Tabel1[[#This Row],[Wind profiel]]&lt;0,0,Tabel1[[#This Row],[Netto afname 2024 (LDN)]]-Tabel1[[#This Row],[Wind profiel]])</f>
        <v>0</v>
      </c>
      <c r="J6424" s="1">
        <f>Tabel1[[#This Row],[Wind profiel]]-Tabel1[[#This Row],[Netto afname 2024 (LDN)]]</f>
        <v>1359.4945500000001</v>
      </c>
    </row>
    <row r="6425" spans="1:10" x14ac:dyDescent="0.2">
      <c r="A6425">
        <f t="shared" si="201"/>
        <v>9</v>
      </c>
      <c r="B6425" t="s">
        <v>6423</v>
      </c>
      <c r="C6425" s="1">
        <v>27.097749999999998</v>
      </c>
      <c r="D6425" s="1">
        <v>39.733464955577489</v>
      </c>
      <c r="E6425" s="1">
        <v>202.32</v>
      </c>
      <c r="F6425" s="1">
        <f t="shared" si="202"/>
        <v>189.6842850444225</v>
      </c>
      <c r="G6425" s="34"/>
      <c r="H6425" s="1">
        <v>1383.9</v>
      </c>
      <c r="I6425" s="1">
        <f>IF(Tabel1[[#This Row],[Netto afname 2024 (LDN)]]-Tabel1[[#This Row],[Wind profiel]]&lt;0,0,Tabel1[[#This Row],[Netto afname 2024 (LDN)]]-Tabel1[[#This Row],[Wind profiel]])</f>
        <v>0</v>
      </c>
      <c r="J6425" s="1">
        <f>Tabel1[[#This Row],[Wind profiel]]-Tabel1[[#This Row],[Netto afname 2024 (LDN)]]</f>
        <v>1356.8022500000002</v>
      </c>
    </row>
    <row r="6426" spans="1:10" x14ac:dyDescent="0.2">
      <c r="A6426">
        <f t="shared" si="201"/>
        <v>9</v>
      </c>
      <c r="B6426" t="s">
        <v>6424</v>
      </c>
      <c r="C6426" s="1">
        <v>83.977699999999999</v>
      </c>
      <c r="D6426" s="1">
        <v>11.40177690029615</v>
      </c>
      <c r="E6426" s="1">
        <v>113.67999999999999</v>
      </c>
      <c r="F6426" s="1">
        <f t="shared" si="202"/>
        <v>186.25592309970384</v>
      </c>
      <c r="G6426" s="34"/>
      <c r="H6426" s="1">
        <v>1426.1</v>
      </c>
      <c r="I6426" s="1">
        <f>IF(Tabel1[[#This Row],[Netto afname 2024 (LDN)]]-Tabel1[[#This Row],[Wind profiel]]&lt;0,0,Tabel1[[#This Row],[Netto afname 2024 (LDN)]]-Tabel1[[#This Row],[Wind profiel]])</f>
        <v>0</v>
      </c>
      <c r="J6426" s="1">
        <f>Tabel1[[#This Row],[Wind profiel]]-Tabel1[[#This Row],[Netto afname 2024 (LDN)]]</f>
        <v>1342.1223</v>
      </c>
    </row>
    <row r="6427" spans="1:10" x14ac:dyDescent="0.2">
      <c r="A6427">
        <f t="shared" si="201"/>
        <v>9</v>
      </c>
      <c r="B6427" t="s">
        <v>6425</v>
      </c>
      <c r="C6427" s="1">
        <v>141.51609999999999</v>
      </c>
      <c r="D6427" s="1">
        <v>0</v>
      </c>
      <c r="E6427" s="1">
        <v>42.16</v>
      </c>
      <c r="F6427" s="1">
        <f t="shared" si="202"/>
        <v>183.67609999999999</v>
      </c>
      <c r="G6427" s="34"/>
      <c r="H6427" s="1">
        <v>1480.9</v>
      </c>
      <c r="I6427" s="1">
        <f>IF(Tabel1[[#This Row],[Netto afname 2024 (LDN)]]-Tabel1[[#This Row],[Wind profiel]]&lt;0,0,Tabel1[[#This Row],[Netto afname 2024 (LDN)]]-Tabel1[[#This Row],[Wind profiel]])</f>
        <v>0</v>
      </c>
      <c r="J6427" s="1">
        <f>Tabel1[[#This Row],[Wind profiel]]-Tabel1[[#This Row],[Netto afname 2024 (LDN)]]</f>
        <v>1339.3839</v>
      </c>
    </row>
    <row r="6428" spans="1:10" x14ac:dyDescent="0.2">
      <c r="A6428">
        <f t="shared" si="201"/>
        <v>9</v>
      </c>
      <c r="B6428" t="s">
        <v>6426</v>
      </c>
      <c r="C6428" s="1">
        <v>170.13335000000001</v>
      </c>
      <c r="D6428" s="1">
        <v>0</v>
      </c>
      <c r="E6428" s="1">
        <v>15.36</v>
      </c>
      <c r="F6428" s="1">
        <f t="shared" si="202"/>
        <v>185.49335000000002</v>
      </c>
      <c r="G6428" s="34"/>
      <c r="H6428" s="1">
        <v>1227.5</v>
      </c>
      <c r="I6428" s="1">
        <f>IF(Tabel1[[#This Row],[Netto afname 2024 (LDN)]]-Tabel1[[#This Row],[Wind profiel]]&lt;0,0,Tabel1[[#This Row],[Netto afname 2024 (LDN)]]-Tabel1[[#This Row],[Wind profiel]])</f>
        <v>0</v>
      </c>
      <c r="J6428" s="1">
        <f>Tabel1[[#This Row],[Wind profiel]]-Tabel1[[#This Row],[Netto afname 2024 (LDN)]]</f>
        <v>1057.3666499999999</v>
      </c>
    </row>
    <row r="6429" spans="1:10" x14ac:dyDescent="0.2">
      <c r="A6429">
        <f t="shared" si="201"/>
        <v>9</v>
      </c>
      <c r="B6429" t="s">
        <v>6427</v>
      </c>
      <c r="C6429" s="1">
        <v>206.50004999999999</v>
      </c>
      <c r="D6429" s="1">
        <v>0</v>
      </c>
      <c r="E6429" s="1">
        <v>0</v>
      </c>
      <c r="F6429" s="1">
        <f t="shared" si="202"/>
        <v>206.50004999999999</v>
      </c>
      <c r="G6429" s="34"/>
      <c r="H6429" s="1">
        <v>1323.3</v>
      </c>
      <c r="I6429" s="1">
        <f>IF(Tabel1[[#This Row],[Netto afname 2024 (LDN)]]-Tabel1[[#This Row],[Wind profiel]]&lt;0,0,Tabel1[[#This Row],[Netto afname 2024 (LDN)]]-Tabel1[[#This Row],[Wind profiel]])</f>
        <v>0</v>
      </c>
      <c r="J6429" s="1">
        <f>Tabel1[[#This Row],[Wind profiel]]-Tabel1[[#This Row],[Netto afname 2024 (LDN)]]</f>
        <v>1116.7999500000001</v>
      </c>
    </row>
    <row r="6430" spans="1:10" x14ac:dyDescent="0.2">
      <c r="A6430">
        <f t="shared" si="201"/>
        <v>9</v>
      </c>
      <c r="B6430" t="s">
        <v>6428</v>
      </c>
      <c r="C6430" s="1">
        <v>219.11190000000002</v>
      </c>
      <c r="D6430" s="1">
        <v>0</v>
      </c>
      <c r="E6430" s="1">
        <v>0</v>
      </c>
      <c r="F6430" s="1">
        <f t="shared" si="202"/>
        <v>219.11190000000002</v>
      </c>
      <c r="G6430" s="34"/>
      <c r="H6430" s="1">
        <v>1961.8</v>
      </c>
      <c r="I6430" s="1">
        <f>IF(Tabel1[[#This Row],[Netto afname 2024 (LDN)]]-Tabel1[[#This Row],[Wind profiel]]&lt;0,0,Tabel1[[#This Row],[Netto afname 2024 (LDN)]]-Tabel1[[#This Row],[Wind profiel]])</f>
        <v>0</v>
      </c>
      <c r="J6430" s="1">
        <f>Tabel1[[#This Row],[Wind profiel]]-Tabel1[[#This Row],[Netto afname 2024 (LDN)]]</f>
        <v>1742.6880999999998</v>
      </c>
    </row>
    <row r="6431" spans="1:10" x14ac:dyDescent="0.2">
      <c r="A6431">
        <f t="shared" si="201"/>
        <v>9</v>
      </c>
      <c r="B6431" t="s">
        <v>6429</v>
      </c>
      <c r="C6431" s="1">
        <v>237.6498</v>
      </c>
      <c r="D6431" s="1">
        <v>0</v>
      </c>
      <c r="E6431" s="1">
        <v>0</v>
      </c>
      <c r="F6431" s="1">
        <f t="shared" si="202"/>
        <v>237.6498</v>
      </c>
      <c r="G6431" s="34"/>
      <c r="H6431" s="1">
        <v>1476.9</v>
      </c>
      <c r="I6431" s="1">
        <f>IF(Tabel1[[#This Row],[Netto afname 2024 (LDN)]]-Tabel1[[#This Row],[Wind profiel]]&lt;0,0,Tabel1[[#This Row],[Netto afname 2024 (LDN)]]-Tabel1[[#This Row],[Wind profiel]])</f>
        <v>0</v>
      </c>
      <c r="J6431" s="1">
        <f>Tabel1[[#This Row],[Wind profiel]]-Tabel1[[#This Row],[Netto afname 2024 (LDN)]]</f>
        <v>1239.2502000000002</v>
      </c>
    </row>
    <row r="6432" spans="1:10" x14ac:dyDescent="0.2">
      <c r="A6432">
        <f t="shared" si="201"/>
        <v>9</v>
      </c>
      <c r="B6432" t="s">
        <v>6430</v>
      </c>
      <c r="C6432" s="1">
        <v>250.16034999999999</v>
      </c>
      <c r="D6432" s="1">
        <v>0</v>
      </c>
      <c r="E6432" s="1">
        <v>0</v>
      </c>
      <c r="F6432" s="1">
        <f t="shared" si="202"/>
        <v>250.16034999999999</v>
      </c>
      <c r="G6432" s="34"/>
      <c r="H6432" s="1">
        <v>946.8</v>
      </c>
      <c r="I6432" s="1">
        <f>IF(Tabel1[[#This Row],[Netto afname 2024 (LDN)]]-Tabel1[[#This Row],[Wind profiel]]&lt;0,0,Tabel1[[#This Row],[Netto afname 2024 (LDN)]]-Tabel1[[#This Row],[Wind profiel]])</f>
        <v>0</v>
      </c>
      <c r="J6432" s="1">
        <f>Tabel1[[#This Row],[Wind profiel]]-Tabel1[[#This Row],[Netto afname 2024 (LDN)]]</f>
        <v>696.63964999999996</v>
      </c>
    </row>
    <row r="6433" spans="1:10" x14ac:dyDescent="0.2">
      <c r="A6433">
        <f t="shared" si="201"/>
        <v>9</v>
      </c>
      <c r="B6433" t="s">
        <v>6431</v>
      </c>
      <c r="C6433" s="1">
        <v>226.45615000000001</v>
      </c>
      <c r="D6433" s="1">
        <v>0</v>
      </c>
      <c r="E6433" s="1">
        <v>0</v>
      </c>
      <c r="F6433" s="1">
        <f t="shared" si="202"/>
        <v>226.45615000000001</v>
      </c>
      <c r="G6433" s="34"/>
      <c r="H6433" s="1">
        <v>1065.4000000000001</v>
      </c>
      <c r="I6433" s="1">
        <f>IF(Tabel1[[#This Row],[Netto afname 2024 (LDN)]]-Tabel1[[#This Row],[Wind profiel]]&lt;0,0,Tabel1[[#This Row],[Netto afname 2024 (LDN)]]-Tabel1[[#This Row],[Wind profiel]])</f>
        <v>0</v>
      </c>
      <c r="J6433" s="1">
        <f>Tabel1[[#This Row],[Wind profiel]]-Tabel1[[#This Row],[Netto afname 2024 (LDN)]]</f>
        <v>838.94385000000011</v>
      </c>
    </row>
    <row r="6434" spans="1:10" x14ac:dyDescent="0.2">
      <c r="A6434">
        <f t="shared" si="201"/>
        <v>9</v>
      </c>
      <c r="B6434" t="s">
        <v>6432</v>
      </c>
      <c r="C6434" s="1">
        <v>215.16120000000001</v>
      </c>
      <c r="D6434" s="1">
        <v>0</v>
      </c>
      <c r="E6434" s="1">
        <v>0</v>
      </c>
      <c r="F6434" s="1">
        <f t="shared" si="202"/>
        <v>215.16120000000001</v>
      </c>
      <c r="G6434" s="34"/>
      <c r="H6434" s="1">
        <v>922.5</v>
      </c>
      <c r="I6434" s="1">
        <f>IF(Tabel1[[#This Row],[Netto afname 2024 (LDN)]]-Tabel1[[#This Row],[Wind profiel]]&lt;0,0,Tabel1[[#This Row],[Netto afname 2024 (LDN)]]-Tabel1[[#This Row],[Wind profiel]])</f>
        <v>0</v>
      </c>
      <c r="J6434" s="1">
        <f>Tabel1[[#This Row],[Wind profiel]]-Tabel1[[#This Row],[Netto afname 2024 (LDN)]]</f>
        <v>707.33879999999999</v>
      </c>
    </row>
    <row r="6435" spans="1:10" x14ac:dyDescent="0.2">
      <c r="A6435">
        <f t="shared" si="201"/>
        <v>9</v>
      </c>
      <c r="B6435" t="s">
        <v>6433</v>
      </c>
      <c r="C6435" s="1">
        <v>185.93615000000003</v>
      </c>
      <c r="D6435" s="1">
        <v>0</v>
      </c>
      <c r="E6435" s="1">
        <v>0</v>
      </c>
      <c r="F6435" s="1">
        <f t="shared" si="202"/>
        <v>185.93615000000003</v>
      </c>
      <c r="G6435" s="34"/>
      <c r="H6435" s="1">
        <v>1139.7</v>
      </c>
      <c r="I6435" s="1">
        <f>IF(Tabel1[[#This Row],[Netto afname 2024 (LDN)]]-Tabel1[[#This Row],[Wind profiel]]&lt;0,0,Tabel1[[#This Row],[Netto afname 2024 (LDN)]]-Tabel1[[#This Row],[Wind profiel]])</f>
        <v>0</v>
      </c>
      <c r="J6435" s="1">
        <f>Tabel1[[#This Row],[Wind profiel]]-Tabel1[[#This Row],[Netto afname 2024 (LDN)]]</f>
        <v>953.76385000000005</v>
      </c>
    </row>
    <row r="6436" spans="1:10" x14ac:dyDescent="0.2">
      <c r="A6436">
        <f t="shared" si="201"/>
        <v>9</v>
      </c>
      <c r="B6436" t="s">
        <v>6434</v>
      </c>
      <c r="C6436" s="1">
        <v>165.7268</v>
      </c>
      <c r="D6436" s="1">
        <v>0</v>
      </c>
      <c r="E6436" s="1">
        <v>0</v>
      </c>
      <c r="F6436" s="1">
        <f t="shared" si="202"/>
        <v>165.7268</v>
      </c>
      <c r="G6436" s="34"/>
      <c r="H6436" s="1">
        <v>1588.7</v>
      </c>
      <c r="I6436" s="1">
        <f>IF(Tabel1[[#This Row],[Netto afname 2024 (LDN)]]-Tabel1[[#This Row],[Wind profiel]]&lt;0,0,Tabel1[[#This Row],[Netto afname 2024 (LDN)]]-Tabel1[[#This Row],[Wind profiel]])</f>
        <v>0</v>
      </c>
      <c r="J6436" s="1">
        <f>Tabel1[[#This Row],[Wind profiel]]-Tabel1[[#This Row],[Netto afname 2024 (LDN)]]</f>
        <v>1422.9732000000001</v>
      </c>
    </row>
    <row r="6437" spans="1:10" x14ac:dyDescent="0.2">
      <c r="A6437">
        <f t="shared" si="201"/>
        <v>9</v>
      </c>
      <c r="B6437" t="s">
        <v>6435</v>
      </c>
      <c r="C6437" s="1">
        <v>156.86304999999999</v>
      </c>
      <c r="D6437" s="1">
        <v>0</v>
      </c>
      <c r="E6437" s="1">
        <v>0</v>
      </c>
      <c r="F6437" s="1">
        <f t="shared" si="202"/>
        <v>156.86304999999999</v>
      </c>
      <c r="G6437" s="34"/>
      <c r="H6437" s="1">
        <v>1634.5</v>
      </c>
      <c r="I6437" s="1">
        <f>IF(Tabel1[[#This Row],[Netto afname 2024 (LDN)]]-Tabel1[[#This Row],[Wind profiel]]&lt;0,0,Tabel1[[#This Row],[Netto afname 2024 (LDN)]]-Tabel1[[#This Row],[Wind profiel]])</f>
        <v>0</v>
      </c>
      <c r="J6437" s="1">
        <f>Tabel1[[#This Row],[Wind profiel]]-Tabel1[[#This Row],[Netto afname 2024 (LDN)]]</f>
        <v>1477.6369500000001</v>
      </c>
    </row>
    <row r="6438" spans="1:10" x14ac:dyDescent="0.2">
      <c r="A6438">
        <f t="shared" si="201"/>
        <v>9</v>
      </c>
      <c r="B6438" t="s">
        <v>6436</v>
      </c>
      <c r="C6438" s="1">
        <v>153.46949999999998</v>
      </c>
      <c r="D6438" s="1">
        <v>0</v>
      </c>
      <c r="E6438" s="1">
        <v>0</v>
      </c>
      <c r="F6438" s="1">
        <f t="shared" si="202"/>
        <v>153.46949999999998</v>
      </c>
      <c r="G6438" s="34"/>
      <c r="H6438" s="1">
        <v>1807.9</v>
      </c>
      <c r="I6438" s="1">
        <f>IF(Tabel1[[#This Row],[Netto afname 2024 (LDN)]]-Tabel1[[#This Row],[Wind profiel]]&lt;0,0,Tabel1[[#This Row],[Netto afname 2024 (LDN)]]-Tabel1[[#This Row],[Wind profiel]])</f>
        <v>0</v>
      </c>
      <c r="J6438" s="1">
        <f>Tabel1[[#This Row],[Wind profiel]]-Tabel1[[#This Row],[Netto afname 2024 (LDN)]]</f>
        <v>1654.4305000000002</v>
      </c>
    </row>
    <row r="6439" spans="1:10" x14ac:dyDescent="0.2">
      <c r="A6439">
        <f t="shared" si="201"/>
        <v>9</v>
      </c>
      <c r="B6439" t="s">
        <v>6437</v>
      </c>
      <c r="C6439" s="1">
        <v>153.82405</v>
      </c>
      <c r="D6439" s="1">
        <v>0</v>
      </c>
      <c r="E6439" s="1">
        <v>0</v>
      </c>
      <c r="F6439" s="1">
        <f t="shared" si="202"/>
        <v>153.82405</v>
      </c>
      <c r="G6439" s="34"/>
      <c r="H6439" s="1">
        <v>1683.6</v>
      </c>
      <c r="I6439" s="1">
        <f>IF(Tabel1[[#This Row],[Netto afname 2024 (LDN)]]-Tabel1[[#This Row],[Wind profiel]]&lt;0,0,Tabel1[[#This Row],[Netto afname 2024 (LDN)]]-Tabel1[[#This Row],[Wind profiel]])</f>
        <v>0</v>
      </c>
      <c r="J6439" s="1">
        <f>Tabel1[[#This Row],[Wind profiel]]-Tabel1[[#This Row],[Netto afname 2024 (LDN)]]</f>
        <v>1529.77595</v>
      </c>
    </row>
    <row r="6440" spans="1:10" x14ac:dyDescent="0.2">
      <c r="A6440">
        <f t="shared" si="201"/>
        <v>9</v>
      </c>
      <c r="B6440" t="s">
        <v>6438</v>
      </c>
      <c r="C6440" s="1">
        <v>155.2929</v>
      </c>
      <c r="D6440" s="1">
        <v>0</v>
      </c>
      <c r="E6440" s="1">
        <v>0</v>
      </c>
      <c r="F6440" s="1">
        <f t="shared" si="202"/>
        <v>155.2929</v>
      </c>
      <c r="G6440" s="34"/>
      <c r="H6440" s="1">
        <v>1447.8</v>
      </c>
      <c r="I6440" s="1">
        <f>IF(Tabel1[[#This Row],[Netto afname 2024 (LDN)]]-Tabel1[[#This Row],[Wind profiel]]&lt;0,0,Tabel1[[#This Row],[Netto afname 2024 (LDN)]]-Tabel1[[#This Row],[Wind profiel]])</f>
        <v>0</v>
      </c>
      <c r="J6440" s="1">
        <f>Tabel1[[#This Row],[Wind profiel]]-Tabel1[[#This Row],[Netto afname 2024 (LDN)]]</f>
        <v>1292.5071</v>
      </c>
    </row>
    <row r="6441" spans="1:10" x14ac:dyDescent="0.2">
      <c r="A6441">
        <f t="shared" si="201"/>
        <v>9</v>
      </c>
      <c r="B6441" t="s">
        <v>6439</v>
      </c>
      <c r="C6441" s="1">
        <v>164.10599999999999</v>
      </c>
      <c r="D6441" s="1">
        <v>0</v>
      </c>
      <c r="E6441" s="1">
        <v>0.48</v>
      </c>
      <c r="F6441" s="1">
        <f t="shared" si="202"/>
        <v>164.58599999999998</v>
      </c>
      <c r="G6441" s="34"/>
      <c r="H6441" s="1">
        <v>1280.5999999999999</v>
      </c>
      <c r="I6441" s="1">
        <f>IF(Tabel1[[#This Row],[Netto afname 2024 (LDN)]]-Tabel1[[#This Row],[Wind profiel]]&lt;0,0,Tabel1[[#This Row],[Netto afname 2024 (LDN)]]-Tabel1[[#This Row],[Wind profiel]])</f>
        <v>0</v>
      </c>
      <c r="J6441" s="1">
        <f>Tabel1[[#This Row],[Wind profiel]]-Tabel1[[#This Row],[Netto afname 2024 (LDN)]]</f>
        <v>1116.4939999999999</v>
      </c>
    </row>
    <row r="6442" spans="1:10" x14ac:dyDescent="0.2">
      <c r="A6442">
        <f t="shared" si="201"/>
        <v>9</v>
      </c>
      <c r="B6442" t="s">
        <v>6440</v>
      </c>
      <c r="C6442" s="1">
        <v>177.78149999999999</v>
      </c>
      <c r="D6442" s="1">
        <v>0</v>
      </c>
      <c r="E6442" s="1">
        <v>6.48</v>
      </c>
      <c r="F6442" s="1">
        <f t="shared" si="202"/>
        <v>184.26149999999998</v>
      </c>
      <c r="G6442" s="34"/>
      <c r="H6442" s="1">
        <v>1676.7</v>
      </c>
      <c r="I6442" s="1">
        <f>IF(Tabel1[[#This Row],[Netto afname 2024 (LDN)]]-Tabel1[[#This Row],[Wind profiel]]&lt;0,0,Tabel1[[#This Row],[Netto afname 2024 (LDN)]]-Tabel1[[#This Row],[Wind profiel]])</f>
        <v>0</v>
      </c>
      <c r="J6442" s="1">
        <f>Tabel1[[#This Row],[Wind profiel]]-Tabel1[[#This Row],[Netto afname 2024 (LDN)]]</f>
        <v>1498.9185</v>
      </c>
    </row>
    <row r="6443" spans="1:10" x14ac:dyDescent="0.2">
      <c r="A6443">
        <f t="shared" si="201"/>
        <v>9</v>
      </c>
      <c r="B6443" t="s">
        <v>6441</v>
      </c>
      <c r="C6443" s="1">
        <v>255.73185000000001</v>
      </c>
      <c r="D6443" s="1">
        <v>0</v>
      </c>
      <c r="E6443" s="1">
        <v>44.72</v>
      </c>
      <c r="F6443" s="1">
        <f t="shared" si="202"/>
        <v>300.45185000000004</v>
      </c>
      <c r="G6443" s="34"/>
      <c r="H6443" s="1">
        <v>2507.8000000000002</v>
      </c>
      <c r="I6443" s="1">
        <f>IF(Tabel1[[#This Row],[Netto afname 2024 (LDN)]]-Tabel1[[#This Row],[Wind profiel]]&lt;0,0,Tabel1[[#This Row],[Netto afname 2024 (LDN)]]-Tabel1[[#This Row],[Wind profiel]])</f>
        <v>0</v>
      </c>
      <c r="J6443" s="1">
        <f>Tabel1[[#This Row],[Wind profiel]]-Tabel1[[#This Row],[Netto afname 2024 (LDN)]]</f>
        <v>2252.0681500000001</v>
      </c>
    </row>
    <row r="6444" spans="1:10" x14ac:dyDescent="0.2">
      <c r="A6444">
        <f t="shared" si="201"/>
        <v>9</v>
      </c>
      <c r="B6444" t="s">
        <v>6442</v>
      </c>
      <c r="C6444" s="1">
        <v>218.55475000000001</v>
      </c>
      <c r="D6444" s="1">
        <v>0</v>
      </c>
      <c r="E6444" s="1">
        <v>71.36</v>
      </c>
      <c r="F6444" s="1">
        <f t="shared" si="202"/>
        <v>289.91475000000003</v>
      </c>
      <c r="G6444" s="34"/>
      <c r="H6444" s="1">
        <v>2052.8000000000002</v>
      </c>
      <c r="I6444" s="1">
        <f>IF(Tabel1[[#This Row],[Netto afname 2024 (LDN)]]-Tabel1[[#This Row],[Wind profiel]]&lt;0,0,Tabel1[[#This Row],[Netto afname 2024 (LDN)]]-Tabel1[[#This Row],[Wind profiel]])</f>
        <v>0</v>
      </c>
      <c r="J6444" s="1">
        <f>Tabel1[[#This Row],[Wind profiel]]-Tabel1[[#This Row],[Netto afname 2024 (LDN)]]</f>
        <v>1834.2452500000002</v>
      </c>
    </row>
    <row r="6445" spans="1:10" x14ac:dyDescent="0.2">
      <c r="A6445">
        <f t="shared" si="201"/>
        <v>9</v>
      </c>
      <c r="B6445" t="s">
        <v>6443</v>
      </c>
      <c r="C6445" s="1">
        <v>184.46729999999999</v>
      </c>
      <c r="D6445" s="1">
        <v>0</v>
      </c>
      <c r="E6445" s="1">
        <v>105.44</v>
      </c>
      <c r="F6445" s="1">
        <f t="shared" si="202"/>
        <v>289.90729999999996</v>
      </c>
      <c r="G6445" s="34"/>
      <c r="H6445" s="1">
        <v>1382.6</v>
      </c>
      <c r="I6445" s="1">
        <f>IF(Tabel1[[#This Row],[Netto afname 2024 (LDN)]]-Tabel1[[#This Row],[Wind profiel]]&lt;0,0,Tabel1[[#This Row],[Netto afname 2024 (LDN)]]-Tabel1[[#This Row],[Wind profiel]])</f>
        <v>0</v>
      </c>
      <c r="J6445" s="1">
        <f>Tabel1[[#This Row],[Wind profiel]]-Tabel1[[#This Row],[Netto afname 2024 (LDN)]]</f>
        <v>1198.1326999999999</v>
      </c>
    </row>
    <row r="6446" spans="1:10" x14ac:dyDescent="0.2">
      <c r="A6446">
        <f t="shared" si="201"/>
        <v>9</v>
      </c>
      <c r="B6446" t="s">
        <v>6444</v>
      </c>
      <c r="C6446" s="1">
        <v>168.05670000000001</v>
      </c>
      <c r="D6446" s="1">
        <v>0.83909180651530113</v>
      </c>
      <c r="E6446" s="1">
        <v>141.76</v>
      </c>
      <c r="F6446" s="1">
        <f t="shared" si="202"/>
        <v>308.97760819348468</v>
      </c>
      <c r="G6446" s="34"/>
      <c r="H6446" s="1">
        <v>978.1</v>
      </c>
      <c r="I6446" s="1">
        <f>IF(Tabel1[[#This Row],[Netto afname 2024 (LDN)]]-Tabel1[[#This Row],[Wind profiel]]&lt;0,0,Tabel1[[#This Row],[Netto afname 2024 (LDN)]]-Tabel1[[#This Row],[Wind profiel]])</f>
        <v>0</v>
      </c>
      <c r="J6446" s="1">
        <f>Tabel1[[#This Row],[Wind profiel]]-Tabel1[[#This Row],[Netto afname 2024 (LDN)]]</f>
        <v>810.04330000000004</v>
      </c>
    </row>
    <row r="6447" spans="1:10" x14ac:dyDescent="0.2">
      <c r="A6447">
        <f t="shared" si="201"/>
        <v>9</v>
      </c>
      <c r="B6447" t="s">
        <v>6445</v>
      </c>
      <c r="C6447" s="1">
        <v>68.630749999999992</v>
      </c>
      <c r="D6447" s="1">
        <v>0</v>
      </c>
      <c r="E6447" s="1">
        <v>190.96</v>
      </c>
      <c r="F6447" s="1">
        <f t="shared" si="202"/>
        <v>259.59075000000001</v>
      </c>
      <c r="G6447" s="34"/>
      <c r="H6447" s="1">
        <v>1033.8</v>
      </c>
      <c r="I6447" s="1">
        <f>IF(Tabel1[[#This Row],[Netto afname 2024 (LDN)]]-Tabel1[[#This Row],[Wind profiel]]&lt;0,0,Tabel1[[#This Row],[Netto afname 2024 (LDN)]]-Tabel1[[#This Row],[Wind profiel]])</f>
        <v>0</v>
      </c>
      <c r="J6447" s="1">
        <f>Tabel1[[#This Row],[Wind profiel]]-Tabel1[[#This Row],[Netto afname 2024 (LDN)]]</f>
        <v>965.16924999999992</v>
      </c>
    </row>
    <row r="6448" spans="1:10" x14ac:dyDescent="0.2">
      <c r="A6448">
        <f t="shared" si="201"/>
        <v>9</v>
      </c>
      <c r="B6448" t="s">
        <v>6446</v>
      </c>
      <c r="C6448" s="1">
        <v>57.0319</v>
      </c>
      <c r="D6448" s="1">
        <v>0</v>
      </c>
      <c r="E6448" s="1">
        <v>176.64</v>
      </c>
      <c r="F6448" s="1">
        <f t="shared" si="202"/>
        <v>233.67189999999999</v>
      </c>
      <c r="G6448" s="34"/>
      <c r="H6448" s="1">
        <v>851.8</v>
      </c>
      <c r="I6448" s="1">
        <f>IF(Tabel1[[#This Row],[Netto afname 2024 (LDN)]]-Tabel1[[#This Row],[Wind profiel]]&lt;0,0,Tabel1[[#This Row],[Netto afname 2024 (LDN)]]-Tabel1[[#This Row],[Wind profiel]])</f>
        <v>0</v>
      </c>
      <c r="J6448" s="1">
        <f>Tabel1[[#This Row],[Wind profiel]]-Tabel1[[#This Row],[Netto afname 2024 (LDN)]]</f>
        <v>794.7681</v>
      </c>
    </row>
    <row r="6449" spans="1:10" x14ac:dyDescent="0.2">
      <c r="A6449">
        <f t="shared" si="201"/>
        <v>9</v>
      </c>
      <c r="B6449" t="s">
        <v>6447</v>
      </c>
      <c r="C6449" s="1">
        <v>34.391350000000003</v>
      </c>
      <c r="D6449" s="1">
        <v>0.44422507403751232</v>
      </c>
      <c r="E6449" s="1">
        <v>187.83999999999997</v>
      </c>
      <c r="F6449" s="1">
        <f t="shared" si="202"/>
        <v>221.78712492596244</v>
      </c>
      <c r="G6449" s="34"/>
      <c r="H6449" s="1">
        <v>520.1</v>
      </c>
      <c r="I6449" s="1">
        <f>IF(Tabel1[[#This Row],[Netto afname 2024 (LDN)]]-Tabel1[[#This Row],[Wind profiel]]&lt;0,0,Tabel1[[#This Row],[Netto afname 2024 (LDN)]]-Tabel1[[#This Row],[Wind profiel]])</f>
        <v>0</v>
      </c>
      <c r="J6449" s="1">
        <f>Tabel1[[#This Row],[Wind profiel]]-Tabel1[[#This Row],[Netto afname 2024 (LDN)]]</f>
        <v>485.70865000000003</v>
      </c>
    </row>
    <row r="6450" spans="1:10" x14ac:dyDescent="0.2">
      <c r="A6450">
        <f t="shared" si="201"/>
        <v>9</v>
      </c>
      <c r="B6450" t="s">
        <v>6448</v>
      </c>
      <c r="C6450" s="1">
        <v>74.151600000000002</v>
      </c>
      <c r="D6450" s="1">
        <v>26.604146100691018</v>
      </c>
      <c r="E6450" s="1">
        <v>150.56</v>
      </c>
      <c r="F6450" s="1">
        <f t="shared" si="202"/>
        <v>198.10745389930898</v>
      </c>
      <c r="G6450" s="34"/>
      <c r="H6450" s="1">
        <v>126.2</v>
      </c>
      <c r="I6450" s="1">
        <f>IF(Tabel1[[#This Row],[Netto afname 2024 (LDN)]]-Tabel1[[#This Row],[Wind profiel]]&lt;0,0,Tabel1[[#This Row],[Netto afname 2024 (LDN)]]-Tabel1[[#This Row],[Wind profiel]])</f>
        <v>0</v>
      </c>
      <c r="J6450" s="1">
        <f>Tabel1[[#This Row],[Wind profiel]]-Tabel1[[#This Row],[Netto afname 2024 (LDN)]]</f>
        <v>52.048400000000001</v>
      </c>
    </row>
    <row r="6451" spans="1:10" x14ac:dyDescent="0.2">
      <c r="A6451">
        <f t="shared" si="201"/>
        <v>9</v>
      </c>
      <c r="B6451" t="s">
        <v>6449</v>
      </c>
      <c r="C6451" s="1">
        <v>146.58109999999999</v>
      </c>
      <c r="D6451" s="1">
        <v>0</v>
      </c>
      <c r="E6451" s="1">
        <v>48.08</v>
      </c>
      <c r="F6451" s="1">
        <f t="shared" si="202"/>
        <v>194.66109999999998</v>
      </c>
      <c r="G6451" s="34"/>
      <c r="H6451" s="1">
        <v>66.599999999999994</v>
      </c>
      <c r="I6451" s="1">
        <f>IF(Tabel1[[#This Row],[Netto afname 2024 (LDN)]]-Tabel1[[#This Row],[Wind profiel]]&lt;0,0,Tabel1[[#This Row],[Netto afname 2024 (LDN)]]-Tabel1[[#This Row],[Wind profiel]])</f>
        <v>79.981099999999998</v>
      </c>
      <c r="J6451" s="1">
        <f>Tabel1[[#This Row],[Wind profiel]]-Tabel1[[#This Row],[Netto afname 2024 (LDN)]]</f>
        <v>-79.981099999999998</v>
      </c>
    </row>
    <row r="6452" spans="1:10" x14ac:dyDescent="0.2">
      <c r="A6452">
        <f t="shared" si="201"/>
        <v>9</v>
      </c>
      <c r="B6452" t="s">
        <v>6450</v>
      </c>
      <c r="C6452" s="1">
        <v>172.05804999999998</v>
      </c>
      <c r="D6452" s="1">
        <v>0</v>
      </c>
      <c r="E6452" s="1">
        <v>22.48</v>
      </c>
      <c r="F6452" s="1">
        <f t="shared" si="202"/>
        <v>194.53804999999997</v>
      </c>
      <c r="G6452" s="34"/>
      <c r="H6452" s="1">
        <v>108.6</v>
      </c>
      <c r="I6452" s="1">
        <f>IF(Tabel1[[#This Row],[Netto afname 2024 (LDN)]]-Tabel1[[#This Row],[Wind profiel]]&lt;0,0,Tabel1[[#This Row],[Netto afname 2024 (LDN)]]-Tabel1[[#This Row],[Wind profiel]])</f>
        <v>63.458049999999986</v>
      </c>
      <c r="J6452" s="1">
        <f>Tabel1[[#This Row],[Wind profiel]]-Tabel1[[#This Row],[Netto afname 2024 (LDN)]]</f>
        <v>-63.458049999999986</v>
      </c>
    </row>
    <row r="6453" spans="1:10" x14ac:dyDescent="0.2">
      <c r="A6453">
        <f t="shared" si="201"/>
        <v>9</v>
      </c>
      <c r="B6453" t="s">
        <v>6451</v>
      </c>
      <c r="C6453" s="1">
        <v>195.71159999999998</v>
      </c>
      <c r="D6453" s="1">
        <v>0</v>
      </c>
      <c r="E6453" s="1">
        <v>0.48</v>
      </c>
      <c r="F6453" s="1">
        <f t="shared" si="202"/>
        <v>196.19159999999997</v>
      </c>
      <c r="G6453" s="34"/>
      <c r="H6453" s="1">
        <v>439.4</v>
      </c>
      <c r="I6453" s="1">
        <f>IF(Tabel1[[#This Row],[Netto afname 2024 (LDN)]]-Tabel1[[#This Row],[Wind profiel]]&lt;0,0,Tabel1[[#This Row],[Netto afname 2024 (LDN)]]-Tabel1[[#This Row],[Wind profiel]])</f>
        <v>0</v>
      </c>
      <c r="J6453" s="1">
        <f>Tabel1[[#This Row],[Wind profiel]]-Tabel1[[#This Row],[Netto afname 2024 (LDN)]]</f>
        <v>243.6884</v>
      </c>
    </row>
    <row r="6454" spans="1:10" x14ac:dyDescent="0.2">
      <c r="A6454">
        <f t="shared" si="201"/>
        <v>9</v>
      </c>
      <c r="B6454" t="s">
        <v>6452</v>
      </c>
      <c r="C6454" s="1">
        <v>186.69589999999999</v>
      </c>
      <c r="D6454" s="1">
        <v>0</v>
      </c>
      <c r="E6454" s="1">
        <v>0</v>
      </c>
      <c r="F6454" s="1">
        <f t="shared" si="202"/>
        <v>186.69589999999999</v>
      </c>
      <c r="G6454" s="34"/>
      <c r="H6454" s="1">
        <v>397.2</v>
      </c>
      <c r="I6454" s="1">
        <f>IF(Tabel1[[#This Row],[Netto afname 2024 (LDN)]]-Tabel1[[#This Row],[Wind profiel]]&lt;0,0,Tabel1[[#This Row],[Netto afname 2024 (LDN)]]-Tabel1[[#This Row],[Wind profiel]])</f>
        <v>0</v>
      </c>
      <c r="J6454" s="1">
        <f>Tabel1[[#This Row],[Wind profiel]]-Tabel1[[#This Row],[Netto afname 2024 (LDN)]]</f>
        <v>210.50409999999999</v>
      </c>
    </row>
    <row r="6455" spans="1:10" x14ac:dyDescent="0.2">
      <c r="A6455">
        <f t="shared" si="201"/>
        <v>9</v>
      </c>
      <c r="B6455" t="s">
        <v>6453</v>
      </c>
      <c r="C6455" s="1">
        <v>168.15800000000002</v>
      </c>
      <c r="D6455" s="1">
        <v>0</v>
      </c>
      <c r="E6455" s="1">
        <v>0</v>
      </c>
      <c r="F6455" s="1">
        <f t="shared" si="202"/>
        <v>168.15800000000002</v>
      </c>
      <c r="G6455" s="34"/>
      <c r="H6455" s="1">
        <v>379.8</v>
      </c>
      <c r="I6455" s="1">
        <f>IF(Tabel1[[#This Row],[Netto afname 2024 (LDN)]]-Tabel1[[#This Row],[Wind profiel]]&lt;0,0,Tabel1[[#This Row],[Netto afname 2024 (LDN)]]-Tabel1[[#This Row],[Wind profiel]])</f>
        <v>0</v>
      </c>
      <c r="J6455" s="1">
        <f>Tabel1[[#This Row],[Wind profiel]]-Tabel1[[#This Row],[Netto afname 2024 (LDN)]]</f>
        <v>211.642</v>
      </c>
    </row>
    <row r="6456" spans="1:10" x14ac:dyDescent="0.2">
      <c r="A6456">
        <f t="shared" si="201"/>
        <v>9</v>
      </c>
      <c r="B6456" t="s">
        <v>6454</v>
      </c>
      <c r="C6456" s="1">
        <v>170.94375000000002</v>
      </c>
      <c r="D6456" s="1">
        <v>0</v>
      </c>
      <c r="E6456" s="1">
        <v>0</v>
      </c>
      <c r="F6456" s="1">
        <f t="shared" si="202"/>
        <v>170.94375000000002</v>
      </c>
      <c r="G6456" s="34"/>
      <c r="H6456" s="1">
        <v>610.6</v>
      </c>
      <c r="I6456" s="1">
        <f>IF(Tabel1[[#This Row],[Netto afname 2024 (LDN)]]-Tabel1[[#This Row],[Wind profiel]]&lt;0,0,Tabel1[[#This Row],[Netto afname 2024 (LDN)]]-Tabel1[[#This Row],[Wind profiel]])</f>
        <v>0</v>
      </c>
      <c r="J6456" s="1">
        <f>Tabel1[[#This Row],[Wind profiel]]-Tabel1[[#This Row],[Netto afname 2024 (LDN)]]</f>
        <v>439.65625</v>
      </c>
    </row>
    <row r="6457" spans="1:10" x14ac:dyDescent="0.2">
      <c r="A6457">
        <f t="shared" si="201"/>
        <v>9</v>
      </c>
      <c r="B6457" t="s">
        <v>6455</v>
      </c>
      <c r="C6457" s="1">
        <v>170.74115</v>
      </c>
      <c r="D6457" s="1">
        <v>0</v>
      </c>
      <c r="E6457" s="1">
        <v>0</v>
      </c>
      <c r="F6457" s="1">
        <f t="shared" si="202"/>
        <v>170.74115</v>
      </c>
      <c r="G6457" s="34"/>
      <c r="H6457" s="1">
        <v>877</v>
      </c>
      <c r="I6457" s="1">
        <f>IF(Tabel1[[#This Row],[Netto afname 2024 (LDN)]]-Tabel1[[#This Row],[Wind profiel]]&lt;0,0,Tabel1[[#This Row],[Netto afname 2024 (LDN)]]-Tabel1[[#This Row],[Wind profiel]])</f>
        <v>0</v>
      </c>
      <c r="J6457" s="1">
        <f>Tabel1[[#This Row],[Wind profiel]]-Tabel1[[#This Row],[Netto afname 2024 (LDN)]]</f>
        <v>706.25884999999994</v>
      </c>
    </row>
    <row r="6458" spans="1:10" x14ac:dyDescent="0.2">
      <c r="A6458">
        <f t="shared" si="201"/>
        <v>9</v>
      </c>
      <c r="B6458" t="s">
        <v>6456</v>
      </c>
      <c r="C6458" s="1">
        <v>172.05804999999998</v>
      </c>
      <c r="D6458" s="1">
        <v>0</v>
      </c>
      <c r="E6458" s="1">
        <v>0</v>
      </c>
      <c r="F6458" s="1">
        <f t="shared" si="202"/>
        <v>172.05804999999998</v>
      </c>
      <c r="G6458" s="34"/>
      <c r="H6458" s="1">
        <v>593.5</v>
      </c>
      <c r="I6458" s="1">
        <f>IF(Tabel1[[#This Row],[Netto afname 2024 (LDN)]]-Tabel1[[#This Row],[Wind profiel]]&lt;0,0,Tabel1[[#This Row],[Netto afname 2024 (LDN)]]-Tabel1[[#This Row],[Wind profiel]])</f>
        <v>0</v>
      </c>
      <c r="J6458" s="1">
        <f>Tabel1[[#This Row],[Wind profiel]]-Tabel1[[#This Row],[Netto afname 2024 (LDN)]]</f>
        <v>421.44195000000002</v>
      </c>
    </row>
    <row r="6459" spans="1:10" x14ac:dyDescent="0.2">
      <c r="A6459">
        <f t="shared" si="201"/>
        <v>9</v>
      </c>
      <c r="B6459" t="s">
        <v>6457</v>
      </c>
      <c r="C6459" s="1">
        <v>166.23329999999999</v>
      </c>
      <c r="D6459" s="1">
        <v>0</v>
      </c>
      <c r="E6459" s="1">
        <v>0</v>
      </c>
      <c r="F6459" s="1">
        <f t="shared" si="202"/>
        <v>166.23329999999999</v>
      </c>
      <c r="G6459" s="34"/>
      <c r="H6459" s="1">
        <v>715</v>
      </c>
      <c r="I6459" s="1">
        <f>IF(Tabel1[[#This Row],[Netto afname 2024 (LDN)]]-Tabel1[[#This Row],[Wind profiel]]&lt;0,0,Tabel1[[#This Row],[Netto afname 2024 (LDN)]]-Tabel1[[#This Row],[Wind profiel]])</f>
        <v>0</v>
      </c>
      <c r="J6459" s="1">
        <f>Tabel1[[#This Row],[Wind profiel]]-Tabel1[[#This Row],[Netto afname 2024 (LDN)]]</f>
        <v>548.76670000000001</v>
      </c>
    </row>
    <row r="6460" spans="1:10" x14ac:dyDescent="0.2">
      <c r="A6460">
        <f t="shared" si="201"/>
        <v>9</v>
      </c>
      <c r="B6460" t="s">
        <v>6458</v>
      </c>
      <c r="C6460" s="1">
        <v>158.4332</v>
      </c>
      <c r="D6460" s="1">
        <v>0</v>
      </c>
      <c r="E6460" s="1">
        <v>0</v>
      </c>
      <c r="F6460" s="1">
        <f t="shared" si="202"/>
        <v>158.4332</v>
      </c>
      <c r="G6460" s="34"/>
      <c r="H6460" s="1">
        <v>600.5</v>
      </c>
      <c r="I6460" s="1">
        <f>IF(Tabel1[[#This Row],[Netto afname 2024 (LDN)]]-Tabel1[[#This Row],[Wind profiel]]&lt;0,0,Tabel1[[#This Row],[Netto afname 2024 (LDN)]]-Tabel1[[#This Row],[Wind profiel]])</f>
        <v>0</v>
      </c>
      <c r="J6460" s="1">
        <f>Tabel1[[#This Row],[Wind profiel]]-Tabel1[[#This Row],[Netto afname 2024 (LDN)]]</f>
        <v>442.0668</v>
      </c>
    </row>
    <row r="6461" spans="1:10" x14ac:dyDescent="0.2">
      <c r="A6461">
        <f t="shared" si="201"/>
        <v>9</v>
      </c>
      <c r="B6461" t="s">
        <v>6459</v>
      </c>
      <c r="C6461" s="1">
        <v>167.44890000000001</v>
      </c>
      <c r="D6461" s="1">
        <v>0</v>
      </c>
      <c r="E6461" s="1">
        <v>0</v>
      </c>
      <c r="F6461" s="1">
        <f t="shared" si="202"/>
        <v>167.44890000000001</v>
      </c>
      <c r="G6461" s="34"/>
      <c r="H6461" s="1">
        <v>966.3</v>
      </c>
      <c r="I6461" s="1">
        <f>IF(Tabel1[[#This Row],[Netto afname 2024 (LDN)]]-Tabel1[[#This Row],[Wind profiel]]&lt;0,0,Tabel1[[#This Row],[Netto afname 2024 (LDN)]]-Tabel1[[#This Row],[Wind profiel]])</f>
        <v>0</v>
      </c>
      <c r="J6461" s="1">
        <f>Tabel1[[#This Row],[Wind profiel]]-Tabel1[[#This Row],[Netto afname 2024 (LDN)]]</f>
        <v>798.85109999999997</v>
      </c>
    </row>
    <row r="6462" spans="1:10" x14ac:dyDescent="0.2">
      <c r="A6462">
        <f t="shared" si="201"/>
        <v>9</v>
      </c>
      <c r="B6462" t="s">
        <v>6460</v>
      </c>
      <c r="C6462" s="1">
        <v>220.73269999999999</v>
      </c>
      <c r="D6462" s="1">
        <v>0</v>
      </c>
      <c r="E6462" s="1">
        <v>0</v>
      </c>
      <c r="F6462" s="1">
        <f t="shared" si="202"/>
        <v>220.73269999999999</v>
      </c>
      <c r="G6462" s="34"/>
      <c r="H6462" s="1">
        <v>1030.0999999999999</v>
      </c>
      <c r="I6462" s="1">
        <f>IF(Tabel1[[#This Row],[Netto afname 2024 (LDN)]]-Tabel1[[#This Row],[Wind profiel]]&lt;0,0,Tabel1[[#This Row],[Netto afname 2024 (LDN)]]-Tabel1[[#This Row],[Wind profiel]])</f>
        <v>0</v>
      </c>
      <c r="J6462" s="1">
        <f>Tabel1[[#This Row],[Wind profiel]]-Tabel1[[#This Row],[Netto afname 2024 (LDN)]]</f>
        <v>809.36729999999989</v>
      </c>
    </row>
    <row r="6463" spans="1:10" x14ac:dyDescent="0.2">
      <c r="A6463">
        <f t="shared" si="201"/>
        <v>9</v>
      </c>
      <c r="B6463" t="s">
        <v>6461</v>
      </c>
      <c r="C6463" s="1">
        <v>292.04789999999997</v>
      </c>
      <c r="D6463" s="1">
        <v>0</v>
      </c>
      <c r="E6463" s="1">
        <v>0</v>
      </c>
      <c r="F6463" s="1">
        <f t="shared" si="202"/>
        <v>292.04789999999997</v>
      </c>
      <c r="G6463" s="34"/>
      <c r="H6463" s="1">
        <v>1291.4000000000001</v>
      </c>
      <c r="I6463" s="1">
        <f>IF(Tabel1[[#This Row],[Netto afname 2024 (LDN)]]-Tabel1[[#This Row],[Wind profiel]]&lt;0,0,Tabel1[[#This Row],[Netto afname 2024 (LDN)]]-Tabel1[[#This Row],[Wind profiel]])</f>
        <v>0</v>
      </c>
      <c r="J6463" s="1">
        <f>Tabel1[[#This Row],[Wind profiel]]-Tabel1[[#This Row],[Netto afname 2024 (LDN)]]</f>
        <v>999.35210000000006</v>
      </c>
    </row>
    <row r="6464" spans="1:10" x14ac:dyDescent="0.2">
      <c r="A6464">
        <f t="shared" si="201"/>
        <v>9</v>
      </c>
      <c r="B6464" t="s">
        <v>6462</v>
      </c>
      <c r="C6464" s="1">
        <v>316.8664</v>
      </c>
      <c r="D6464" s="1">
        <v>0</v>
      </c>
      <c r="E6464" s="1">
        <v>0</v>
      </c>
      <c r="F6464" s="1">
        <f t="shared" si="202"/>
        <v>316.8664</v>
      </c>
      <c r="G6464" s="34"/>
      <c r="H6464" s="1">
        <v>1127.5999999999999</v>
      </c>
      <c r="I6464" s="1">
        <f>IF(Tabel1[[#This Row],[Netto afname 2024 (LDN)]]-Tabel1[[#This Row],[Wind profiel]]&lt;0,0,Tabel1[[#This Row],[Netto afname 2024 (LDN)]]-Tabel1[[#This Row],[Wind profiel]])</f>
        <v>0</v>
      </c>
      <c r="J6464" s="1">
        <f>Tabel1[[#This Row],[Wind profiel]]-Tabel1[[#This Row],[Netto afname 2024 (LDN)]]</f>
        <v>810.73359999999991</v>
      </c>
    </row>
    <row r="6465" spans="1:10" x14ac:dyDescent="0.2">
      <c r="A6465">
        <f t="shared" si="201"/>
        <v>9</v>
      </c>
      <c r="B6465" t="s">
        <v>6463</v>
      </c>
      <c r="C6465" s="1">
        <v>308.66109999999998</v>
      </c>
      <c r="D6465" s="1">
        <v>0</v>
      </c>
      <c r="E6465" s="1">
        <v>1.6800000000000002</v>
      </c>
      <c r="F6465" s="1">
        <f t="shared" si="202"/>
        <v>310.34109999999998</v>
      </c>
      <c r="G6465" s="34"/>
      <c r="H6465" s="1">
        <v>701.2</v>
      </c>
      <c r="I6465" s="1">
        <f>IF(Tabel1[[#This Row],[Netto afname 2024 (LDN)]]-Tabel1[[#This Row],[Wind profiel]]&lt;0,0,Tabel1[[#This Row],[Netto afname 2024 (LDN)]]-Tabel1[[#This Row],[Wind profiel]])</f>
        <v>0</v>
      </c>
      <c r="J6465" s="1">
        <f>Tabel1[[#This Row],[Wind profiel]]-Tabel1[[#This Row],[Netto afname 2024 (LDN)]]</f>
        <v>392.53890000000007</v>
      </c>
    </row>
    <row r="6466" spans="1:10" x14ac:dyDescent="0.2">
      <c r="A6466">
        <f t="shared" si="201"/>
        <v>9</v>
      </c>
      <c r="B6466" t="s">
        <v>6464</v>
      </c>
      <c r="C6466" s="1">
        <v>218.09890000000001</v>
      </c>
      <c r="D6466" s="1">
        <v>0</v>
      </c>
      <c r="E6466" s="1">
        <v>26.560000000000002</v>
      </c>
      <c r="F6466" s="1">
        <f t="shared" si="202"/>
        <v>244.65890000000002</v>
      </c>
      <c r="G6466" s="34"/>
      <c r="H6466" s="1">
        <v>3335.2</v>
      </c>
      <c r="I6466" s="1">
        <f>IF(Tabel1[[#This Row],[Netto afname 2024 (LDN)]]-Tabel1[[#This Row],[Wind profiel]]&lt;0,0,Tabel1[[#This Row],[Netto afname 2024 (LDN)]]-Tabel1[[#This Row],[Wind profiel]])</f>
        <v>0</v>
      </c>
      <c r="J6466" s="1">
        <f>Tabel1[[#This Row],[Wind profiel]]-Tabel1[[#This Row],[Netto afname 2024 (LDN)]]</f>
        <v>3117.1010999999999</v>
      </c>
    </row>
    <row r="6467" spans="1:10" x14ac:dyDescent="0.2">
      <c r="A6467">
        <f t="shared" si="201"/>
        <v>9</v>
      </c>
      <c r="B6467" t="s">
        <v>6465</v>
      </c>
      <c r="C6467" s="1">
        <v>157.36955</v>
      </c>
      <c r="D6467" s="1">
        <v>0</v>
      </c>
      <c r="E6467" s="1">
        <v>80.64</v>
      </c>
      <c r="F6467" s="1">
        <f t="shared" si="202"/>
        <v>238.00954999999999</v>
      </c>
      <c r="G6467" s="34"/>
      <c r="H6467" s="1">
        <v>3738.8</v>
      </c>
      <c r="I6467" s="1">
        <f>IF(Tabel1[[#This Row],[Netto afname 2024 (LDN)]]-Tabel1[[#This Row],[Wind profiel]]&lt;0,0,Tabel1[[#This Row],[Netto afname 2024 (LDN)]]-Tabel1[[#This Row],[Wind profiel]])</f>
        <v>0</v>
      </c>
      <c r="J6467" s="1">
        <f>Tabel1[[#This Row],[Wind profiel]]-Tabel1[[#This Row],[Netto afname 2024 (LDN)]]</f>
        <v>3581.4304500000003</v>
      </c>
    </row>
    <row r="6468" spans="1:10" x14ac:dyDescent="0.2">
      <c r="A6468">
        <f t="shared" ref="A6468:A6531" si="203">MONTH(B6468)</f>
        <v>9</v>
      </c>
      <c r="B6468" t="s">
        <v>6466</v>
      </c>
      <c r="C6468" s="1">
        <v>66.85799999999999</v>
      </c>
      <c r="D6468" s="1">
        <v>8.6870681145113515</v>
      </c>
      <c r="E6468" s="1">
        <v>178.07999999999998</v>
      </c>
      <c r="F6468" s="1">
        <f t="shared" ref="F6468:F6531" si="204">C6468+E6468-D6468</f>
        <v>236.25093188548863</v>
      </c>
      <c r="G6468" s="34"/>
      <c r="H6468" s="1">
        <v>4327.5</v>
      </c>
      <c r="I6468" s="1">
        <f>IF(Tabel1[[#This Row],[Netto afname 2024 (LDN)]]-Tabel1[[#This Row],[Wind profiel]]&lt;0,0,Tabel1[[#This Row],[Netto afname 2024 (LDN)]]-Tabel1[[#This Row],[Wind profiel]])</f>
        <v>0</v>
      </c>
      <c r="J6468" s="1">
        <f>Tabel1[[#This Row],[Wind profiel]]-Tabel1[[#This Row],[Netto afname 2024 (LDN)]]</f>
        <v>4260.6419999999998</v>
      </c>
    </row>
    <row r="6469" spans="1:10" x14ac:dyDescent="0.2">
      <c r="A6469">
        <f t="shared" si="203"/>
        <v>9</v>
      </c>
      <c r="B6469" t="s">
        <v>6467</v>
      </c>
      <c r="C6469" s="1">
        <v>17.4236</v>
      </c>
      <c r="D6469" s="1">
        <v>78.726554787759127</v>
      </c>
      <c r="E6469" s="1">
        <v>287.92</v>
      </c>
      <c r="F6469" s="1">
        <f t="shared" si="204"/>
        <v>226.6170452122409</v>
      </c>
      <c r="G6469" s="34"/>
      <c r="H6469" s="1">
        <v>4496.6000000000004</v>
      </c>
      <c r="I6469" s="1">
        <f>IF(Tabel1[[#This Row],[Netto afname 2024 (LDN)]]-Tabel1[[#This Row],[Wind profiel]]&lt;0,0,Tabel1[[#This Row],[Netto afname 2024 (LDN)]]-Tabel1[[#This Row],[Wind profiel]])</f>
        <v>0</v>
      </c>
      <c r="J6469" s="1">
        <f>Tabel1[[#This Row],[Wind profiel]]-Tabel1[[#This Row],[Netto afname 2024 (LDN)]]</f>
        <v>4479.1764000000003</v>
      </c>
    </row>
    <row r="6470" spans="1:10" x14ac:dyDescent="0.2">
      <c r="A6470">
        <f t="shared" si="203"/>
        <v>9</v>
      </c>
      <c r="B6470" t="s">
        <v>6468</v>
      </c>
      <c r="C6470" s="1">
        <v>32.415999999999997</v>
      </c>
      <c r="D6470" s="1">
        <v>36.278381046396838</v>
      </c>
      <c r="E6470" s="1">
        <v>200.8</v>
      </c>
      <c r="F6470" s="1">
        <f t="shared" si="204"/>
        <v>196.93761895360316</v>
      </c>
      <c r="G6470" s="34"/>
      <c r="H6470" s="1">
        <v>1684.4</v>
      </c>
      <c r="I6470" s="1">
        <f>IF(Tabel1[[#This Row],[Netto afname 2024 (LDN)]]-Tabel1[[#This Row],[Wind profiel]]&lt;0,0,Tabel1[[#This Row],[Netto afname 2024 (LDN)]]-Tabel1[[#This Row],[Wind profiel]])</f>
        <v>0</v>
      </c>
      <c r="J6470" s="1">
        <f>Tabel1[[#This Row],[Wind profiel]]-Tabel1[[#This Row],[Netto afname 2024 (LDN)]]</f>
        <v>1651.9840000000002</v>
      </c>
    </row>
    <row r="6471" spans="1:10" x14ac:dyDescent="0.2">
      <c r="A6471">
        <f t="shared" si="203"/>
        <v>9</v>
      </c>
      <c r="B6471" t="s">
        <v>6469</v>
      </c>
      <c r="C6471" s="1">
        <v>16.967750000000002</v>
      </c>
      <c r="D6471" s="1">
        <v>82.181638696939785</v>
      </c>
      <c r="E6471" s="1">
        <v>232.16</v>
      </c>
      <c r="F6471" s="1">
        <f t="shared" si="204"/>
        <v>166.94611130306021</v>
      </c>
      <c r="G6471" s="34"/>
      <c r="H6471" s="1">
        <v>2300.9</v>
      </c>
      <c r="I6471" s="1">
        <f>IF(Tabel1[[#This Row],[Netto afname 2024 (LDN)]]-Tabel1[[#This Row],[Wind profiel]]&lt;0,0,Tabel1[[#This Row],[Netto afname 2024 (LDN)]]-Tabel1[[#This Row],[Wind profiel]])</f>
        <v>0</v>
      </c>
      <c r="J6471" s="1">
        <f>Tabel1[[#This Row],[Wind profiel]]-Tabel1[[#This Row],[Netto afname 2024 (LDN)]]</f>
        <v>2283.9322500000003</v>
      </c>
    </row>
    <row r="6472" spans="1:10" x14ac:dyDescent="0.2">
      <c r="A6472">
        <f t="shared" si="203"/>
        <v>9</v>
      </c>
      <c r="B6472" t="s">
        <v>6470</v>
      </c>
      <c r="C6472" s="1">
        <v>5.5714999999999995</v>
      </c>
      <c r="D6472" s="1">
        <v>132.8726554787759</v>
      </c>
      <c r="E6472" s="1">
        <v>281.84000000000003</v>
      </c>
      <c r="F6472" s="1">
        <f t="shared" si="204"/>
        <v>154.53884452122415</v>
      </c>
      <c r="G6472" s="34"/>
      <c r="H6472" s="1">
        <v>3732.4</v>
      </c>
      <c r="I6472" s="1">
        <f>IF(Tabel1[[#This Row],[Netto afname 2024 (LDN)]]-Tabel1[[#This Row],[Wind profiel]]&lt;0,0,Tabel1[[#This Row],[Netto afname 2024 (LDN)]]-Tabel1[[#This Row],[Wind profiel]])</f>
        <v>0</v>
      </c>
      <c r="J6472" s="1">
        <f>Tabel1[[#This Row],[Wind profiel]]-Tabel1[[#This Row],[Netto afname 2024 (LDN)]]</f>
        <v>3726.8285000000001</v>
      </c>
    </row>
    <row r="6473" spans="1:10" x14ac:dyDescent="0.2">
      <c r="A6473">
        <f t="shared" si="203"/>
        <v>9</v>
      </c>
      <c r="B6473" t="s">
        <v>6471</v>
      </c>
      <c r="C6473" s="1">
        <v>11.193650000000002</v>
      </c>
      <c r="D6473" s="1">
        <v>33.070088845014808</v>
      </c>
      <c r="E6473" s="1">
        <v>181.36</v>
      </c>
      <c r="F6473" s="1">
        <f t="shared" si="204"/>
        <v>159.48356115498518</v>
      </c>
      <c r="G6473" s="34"/>
      <c r="H6473" s="1">
        <v>3079.3</v>
      </c>
      <c r="I6473" s="1">
        <f>IF(Tabel1[[#This Row],[Netto afname 2024 (LDN)]]-Tabel1[[#This Row],[Wind profiel]]&lt;0,0,Tabel1[[#This Row],[Netto afname 2024 (LDN)]]-Tabel1[[#This Row],[Wind profiel]])</f>
        <v>0</v>
      </c>
      <c r="J6473" s="1">
        <f>Tabel1[[#This Row],[Wind profiel]]-Tabel1[[#This Row],[Netto afname 2024 (LDN)]]</f>
        <v>3068.10635</v>
      </c>
    </row>
    <row r="6474" spans="1:10" x14ac:dyDescent="0.2">
      <c r="A6474">
        <f t="shared" si="203"/>
        <v>9</v>
      </c>
      <c r="B6474" t="s">
        <v>6472</v>
      </c>
      <c r="C6474" s="1">
        <v>18.68985</v>
      </c>
      <c r="D6474" s="1">
        <v>32.4284304047384</v>
      </c>
      <c r="E6474" s="1">
        <v>175.67999999999998</v>
      </c>
      <c r="F6474" s="1">
        <f t="shared" si="204"/>
        <v>161.94141959526158</v>
      </c>
      <c r="G6474" s="34"/>
      <c r="H6474" s="1">
        <v>2490.1</v>
      </c>
      <c r="I6474" s="1">
        <f>IF(Tabel1[[#This Row],[Netto afname 2024 (LDN)]]-Tabel1[[#This Row],[Wind profiel]]&lt;0,0,Tabel1[[#This Row],[Netto afname 2024 (LDN)]]-Tabel1[[#This Row],[Wind profiel]])</f>
        <v>0</v>
      </c>
      <c r="J6474" s="1">
        <f>Tabel1[[#This Row],[Wind profiel]]-Tabel1[[#This Row],[Netto afname 2024 (LDN)]]</f>
        <v>2471.4101499999997</v>
      </c>
    </row>
    <row r="6475" spans="1:10" x14ac:dyDescent="0.2">
      <c r="A6475">
        <f t="shared" si="203"/>
        <v>9</v>
      </c>
      <c r="B6475" t="s">
        <v>6473</v>
      </c>
      <c r="C6475" s="1">
        <v>78.152950000000004</v>
      </c>
      <c r="D6475" s="1">
        <v>0.39486673247778875</v>
      </c>
      <c r="E6475" s="1">
        <v>83.36</v>
      </c>
      <c r="F6475" s="1">
        <f t="shared" si="204"/>
        <v>161.1180832675222</v>
      </c>
      <c r="G6475" s="34"/>
      <c r="H6475" s="1">
        <v>2303.1999999999998</v>
      </c>
      <c r="I6475" s="1">
        <f>IF(Tabel1[[#This Row],[Netto afname 2024 (LDN)]]-Tabel1[[#This Row],[Wind profiel]]&lt;0,0,Tabel1[[#This Row],[Netto afname 2024 (LDN)]]-Tabel1[[#This Row],[Wind profiel]])</f>
        <v>0</v>
      </c>
      <c r="J6475" s="1">
        <f>Tabel1[[#This Row],[Wind profiel]]-Tabel1[[#This Row],[Netto afname 2024 (LDN)]]</f>
        <v>2225.0470499999997</v>
      </c>
    </row>
    <row r="6476" spans="1:10" x14ac:dyDescent="0.2">
      <c r="A6476">
        <f t="shared" si="203"/>
        <v>9</v>
      </c>
      <c r="B6476" t="s">
        <v>6474</v>
      </c>
      <c r="C6476" s="1">
        <v>126.27045</v>
      </c>
      <c r="D6476" s="1">
        <v>0</v>
      </c>
      <c r="E6476" s="1">
        <v>33.200000000000003</v>
      </c>
      <c r="F6476" s="1">
        <f t="shared" si="204"/>
        <v>159.47045</v>
      </c>
      <c r="G6476" s="34"/>
      <c r="H6476" s="1">
        <v>2620.1</v>
      </c>
      <c r="I6476" s="1">
        <f>IF(Tabel1[[#This Row],[Netto afname 2024 (LDN)]]-Tabel1[[#This Row],[Wind profiel]]&lt;0,0,Tabel1[[#This Row],[Netto afname 2024 (LDN)]]-Tabel1[[#This Row],[Wind profiel]])</f>
        <v>0</v>
      </c>
      <c r="J6476" s="1">
        <f>Tabel1[[#This Row],[Wind profiel]]-Tabel1[[#This Row],[Netto afname 2024 (LDN)]]</f>
        <v>2493.8295499999999</v>
      </c>
    </row>
    <row r="6477" spans="1:10" x14ac:dyDescent="0.2">
      <c r="A6477">
        <f t="shared" si="203"/>
        <v>9</v>
      </c>
      <c r="B6477" t="s">
        <v>6475</v>
      </c>
      <c r="C6477" s="1">
        <v>161.9787</v>
      </c>
      <c r="D6477" s="1">
        <v>0</v>
      </c>
      <c r="E6477" s="1">
        <v>1.04</v>
      </c>
      <c r="F6477" s="1">
        <f t="shared" si="204"/>
        <v>163.0187</v>
      </c>
      <c r="G6477" s="34"/>
      <c r="H6477" s="1">
        <v>1242.5999999999999</v>
      </c>
      <c r="I6477" s="1">
        <f>IF(Tabel1[[#This Row],[Netto afname 2024 (LDN)]]-Tabel1[[#This Row],[Wind profiel]]&lt;0,0,Tabel1[[#This Row],[Netto afname 2024 (LDN)]]-Tabel1[[#This Row],[Wind profiel]])</f>
        <v>0</v>
      </c>
      <c r="J6477" s="1">
        <f>Tabel1[[#This Row],[Wind profiel]]-Tabel1[[#This Row],[Netto afname 2024 (LDN)]]</f>
        <v>1080.6212999999998</v>
      </c>
    </row>
    <row r="6478" spans="1:10" x14ac:dyDescent="0.2">
      <c r="A6478">
        <f t="shared" si="203"/>
        <v>9</v>
      </c>
      <c r="B6478" t="s">
        <v>6476</v>
      </c>
      <c r="C6478" s="1">
        <v>165.27094999999997</v>
      </c>
      <c r="D6478" s="1">
        <v>0</v>
      </c>
      <c r="E6478" s="1">
        <v>0</v>
      </c>
      <c r="F6478" s="1">
        <f t="shared" si="204"/>
        <v>165.27094999999997</v>
      </c>
      <c r="G6478" s="34"/>
      <c r="H6478" s="1">
        <v>1039.8</v>
      </c>
      <c r="I6478" s="1">
        <f>IF(Tabel1[[#This Row],[Netto afname 2024 (LDN)]]-Tabel1[[#This Row],[Wind profiel]]&lt;0,0,Tabel1[[#This Row],[Netto afname 2024 (LDN)]]-Tabel1[[#This Row],[Wind profiel]])</f>
        <v>0</v>
      </c>
      <c r="J6478" s="1">
        <f>Tabel1[[#This Row],[Wind profiel]]-Tabel1[[#This Row],[Netto afname 2024 (LDN)]]</f>
        <v>874.52904999999998</v>
      </c>
    </row>
    <row r="6479" spans="1:10" x14ac:dyDescent="0.2">
      <c r="A6479">
        <f t="shared" si="203"/>
        <v>9</v>
      </c>
      <c r="B6479" t="s">
        <v>6477</v>
      </c>
      <c r="C6479" s="1">
        <v>166.48654999999999</v>
      </c>
      <c r="D6479" s="1">
        <v>0</v>
      </c>
      <c r="E6479" s="1">
        <v>0</v>
      </c>
      <c r="F6479" s="1">
        <f t="shared" si="204"/>
        <v>166.48654999999999</v>
      </c>
      <c r="G6479" s="34"/>
      <c r="H6479" s="1">
        <v>1293.8</v>
      </c>
      <c r="I6479" s="1">
        <f>IF(Tabel1[[#This Row],[Netto afname 2024 (LDN)]]-Tabel1[[#This Row],[Wind profiel]]&lt;0,0,Tabel1[[#This Row],[Netto afname 2024 (LDN)]]-Tabel1[[#This Row],[Wind profiel]])</f>
        <v>0</v>
      </c>
      <c r="J6479" s="1">
        <f>Tabel1[[#This Row],[Wind profiel]]-Tabel1[[#This Row],[Netto afname 2024 (LDN)]]</f>
        <v>1127.3134499999999</v>
      </c>
    </row>
    <row r="6480" spans="1:10" x14ac:dyDescent="0.2">
      <c r="A6480">
        <f t="shared" si="203"/>
        <v>9</v>
      </c>
      <c r="B6480" t="s">
        <v>6478</v>
      </c>
      <c r="C6480" s="1">
        <v>169.62685000000002</v>
      </c>
      <c r="D6480" s="1">
        <v>0</v>
      </c>
      <c r="E6480" s="1">
        <v>0</v>
      </c>
      <c r="F6480" s="1">
        <f t="shared" si="204"/>
        <v>169.62685000000002</v>
      </c>
      <c r="G6480" s="34"/>
      <c r="H6480" s="1">
        <v>2492.9</v>
      </c>
      <c r="I6480" s="1">
        <f>IF(Tabel1[[#This Row],[Netto afname 2024 (LDN)]]-Tabel1[[#This Row],[Wind profiel]]&lt;0,0,Tabel1[[#This Row],[Netto afname 2024 (LDN)]]-Tabel1[[#This Row],[Wind profiel]])</f>
        <v>0</v>
      </c>
      <c r="J6480" s="1">
        <f>Tabel1[[#This Row],[Wind profiel]]-Tabel1[[#This Row],[Netto afname 2024 (LDN)]]</f>
        <v>2323.27315</v>
      </c>
    </row>
    <row r="6481" spans="1:10" x14ac:dyDescent="0.2">
      <c r="A6481">
        <f t="shared" si="203"/>
        <v>9</v>
      </c>
      <c r="B6481" t="s">
        <v>6479</v>
      </c>
      <c r="C6481" s="1">
        <v>162.63715000000002</v>
      </c>
      <c r="D6481" s="1">
        <v>0</v>
      </c>
      <c r="E6481" s="1">
        <v>0</v>
      </c>
      <c r="F6481" s="1">
        <f t="shared" si="204"/>
        <v>162.63715000000002</v>
      </c>
      <c r="G6481" s="34"/>
      <c r="H6481" s="1">
        <v>3782.3</v>
      </c>
      <c r="I6481" s="1">
        <f>IF(Tabel1[[#This Row],[Netto afname 2024 (LDN)]]-Tabel1[[#This Row],[Wind profiel]]&lt;0,0,Tabel1[[#This Row],[Netto afname 2024 (LDN)]]-Tabel1[[#This Row],[Wind profiel]])</f>
        <v>0</v>
      </c>
      <c r="J6481" s="1">
        <f>Tabel1[[#This Row],[Wind profiel]]-Tabel1[[#This Row],[Netto afname 2024 (LDN)]]</f>
        <v>3619.6628500000002</v>
      </c>
    </row>
    <row r="6482" spans="1:10" x14ac:dyDescent="0.2">
      <c r="A6482">
        <f t="shared" si="203"/>
        <v>9</v>
      </c>
      <c r="B6482" t="s">
        <v>6480</v>
      </c>
      <c r="C6482" s="1">
        <v>160.56049999999999</v>
      </c>
      <c r="D6482" s="1">
        <v>0</v>
      </c>
      <c r="E6482" s="1">
        <v>0</v>
      </c>
      <c r="F6482" s="1">
        <f t="shared" si="204"/>
        <v>160.56049999999999</v>
      </c>
      <c r="G6482" s="34"/>
      <c r="H6482" s="1">
        <v>4162.8999999999996</v>
      </c>
      <c r="I6482" s="1">
        <f>IF(Tabel1[[#This Row],[Netto afname 2024 (LDN)]]-Tabel1[[#This Row],[Wind profiel]]&lt;0,0,Tabel1[[#This Row],[Netto afname 2024 (LDN)]]-Tabel1[[#This Row],[Wind profiel]])</f>
        <v>0</v>
      </c>
      <c r="J6482" s="1">
        <f>Tabel1[[#This Row],[Wind profiel]]-Tabel1[[#This Row],[Netto afname 2024 (LDN)]]</f>
        <v>4002.3394999999996</v>
      </c>
    </row>
    <row r="6483" spans="1:10" x14ac:dyDescent="0.2">
      <c r="A6483">
        <f t="shared" si="203"/>
        <v>9</v>
      </c>
      <c r="B6483" t="s">
        <v>6481</v>
      </c>
      <c r="C6483" s="1">
        <v>159.95269999999999</v>
      </c>
      <c r="D6483" s="1">
        <v>0</v>
      </c>
      <c r="E6483" s="1">
        <v>0</v>
      </c>
      <c r="F6483" s="1">
        <f t="shared" si="204"/>
        <v>159.95269999999999</v>
      </c>
      <c r="G6483" s="34"/>
      <c r="H6483" s="1">
        <v>4500</v>
      </c>
      <c r="I6483" s="1">
        <f>IF(Tabel1[[#This Row],[Netto afname 2024 (LDN)]]-Tabel1[[#This Row],[Wind profiel]]&lt;0,0,Tabel1[[#This Row],[Netto afname 2024 (LDN)]]-Tabel1[[#This Row],[Wind profiel]])</f>
        <v>0</v>
      </c>
      <c r="J6483" s="1">
        <f>Tabel1[[#This Row],[Wind profiel]]-Tabel1[[#This Row],[Netto afname 2024 (LDN)]]</f>
        <v>4340.0473000000002</v>
      </c>
    </row>
    <row r="6484" spans="1:10" x14ac:dyDescent="0.2">
      <c r="A6484">
        <f t="shared" si="203"/>
        <v>9</v>
      </c>
      <c r="B6484" t="s">
        <v>6482</v>
      </c>
      <c r="C6484" s="1">
        <v>154.38120000000001</v>
      </c>
      <c r="D6484" s="1">
        <v>0</v>
      </c>
      <c r="E6484" s="1">
        <v>0</v>
      </c>
      <c r="F6484" s="1">
        <f t="shared" si="204"/>
        <v>154.38120000000001</v>
      </c>
      <c r="G6484" s="34"/>
      <c r="H6484" s="1">
        <v>4500</v>
      </c>
      <c r="I6484" s="1">
        <f>IF(Tabel1[[#This Row],[Netto afname 2024 (LDN)]]-Tabel1[[#This Row],[Wind profiel]]&lt;0,0,Tabel1[[#This Row],[Netto afname 2024 (LDN)]]-Tabel1[[#This Row],[Wind profiel]])</f>
        <v>0</v>
      </c>
      <c r="J6484" s="1">
        <f>Tabel1[[#This Row],[Wind profiel]]-Tabel1[[#This Row],[Netto afname 2024 (LDN)]]</f>
        <v>4345.6188000000002</v>
      </c>
    </row>
    <row r="6485" spans="1:10" x14ac:dyDescent="0.2">
      <c r="A6485">
        <f t="shared" si="203"/>
        <v>9</v>
      </c>
      <c r="B6485" t="s">
        <v>6483</v>
      </c>
      <c r="C6485" s="1">
        <v>154.63445000000002</v>
      </c>
      <c r="D6485" s="1">
        <v>0</v>
      </c>
      <c r="E6485" s="1">
        <v>0</v>
      </c>
      <c r="F6485" s="1">
        <f t="shared" si="204"/>
        <v>154.63445000000002</v>
      </c>
      <c r="G6485" s="34"/>
      <c r="H6485" s="1">
        <v>4500</v>
      </c>
      <c r="I6485" s="1">
        <f>IF(Tabel1[[#This Row],[Netto afname 2024 (LDN)]]-Tabel1[[#This Row],[Wind profiel]]&lt;0,0,Tabel1[[#This Row],[Netto afname 2024 (LDN)]]-Tabel1[[#This Row],[Wind profiel]])</f>
        <v>0</v>
      </c>
      <c r="J6485" s="1">
        <f>Tabel1[[#This Row],[Wind profiel]]-Tabel1[[#This Row],[Netto afname 2024 (LDN)]]</f>
        <v>4345.3655500000004</v>
      </c>
    </row>
    <row r="6486" spans="1:10" x14ac:dyDescent="0.2">
      <c r="A6486">
        <f t="shared" si="203"/>
        <v>9</v>
      </c>
      <c r="B6486" t="s">
        <v>6484</v>
      </c>
      <c r="C6486" s="1">
        <v>150.32919999999999</v>
      </c>
      <c r="D6486" s="1">
        <v>0</v>
      </c>
      <c r="E6486" s="1">
        <v>0</v>
      </c>
      <c r="F6486" s="1">
        <f t="shared" si="204"/>
        <v>150.32919999999999</v>
      </c>
      <c r="G6486" s="34"/>
      <c r="H6486" s="1">
        <v>4500</v>
      </c>
      <c r="I6486" s="1">
        <f>IF(Tabel1[[#This Row],[Netto afname 2024 (LDN)]]-Tabel1[[#This Row],[Wind profiel]]&lt;0,0,Tabel1[[#This Row],[Netto afname 2024 (LDN)]]-Tabel1[[#This Row],[Wind profiel]])</f>
        <v>0</v>
      </c>
      <c r="J6486" s="1">
        <f>Tabel1[[#This Row],[Wind profiel]]-Tabel1[[#This Row],[Netto afname 2024 (LDN)]]</f>
        <v>4349.6707999999999</v>
      </c>
    </row>
    <row r="6487" spans="1:10" x14ac:dyDescent="0.2">
      <c r="A6487">
        <f t="shared" si="203"/>
        <v>9</v>
      </c>
      <c r="B6487" t="s">
        <v>6485</v>
      </c>
      <c r="C6487" s="1">
        <v>149.67075</v>
      </c>
      <c r="D6487" s="1">
        <v>0</v>
      </c>
      <c r="E6487" s="1">
        <v>0</v>
      </c>
      <c r="F6487" s="1">
        <f t="shared" si="204"/>
        <v>149.67075</v>
      </c>
      <c r="G6487" s="34"/>
      <c r="H6487" s="1">
        <v>4500</v>
      </c>
      <c r="I6487" s="1">
        <f>IF(Tabel1[[#This Row],[Netto afname 2024 (LDN)]]-Tabel1[[#This Row],[Wind profiel]]&lt;0,0,Tabel1[[#This Row],[Netto afname 2024 (LDN)]]-Tabel1[[#This Row],[Wind profiel]])</f>
        <v>0</v>
      </c>
      <c r="J6487" s="1">
        <f>Tabel1[[#This Row],[Wind profiel]]-Tabel1[[#This Row],[Netto afname 2024 (LDN)]]</f>
        <v>4350.3292499999998</v>
      </c>
    </row>
    <row r="6488" spans="1:10" x14ac:dyDescent="0.2">
      <c r="A6488">
        <f t="shared" si="203"/>
        <v>9</v>
      </c>
      <c r="B6488" t="s">
        <v>6486</v>
      </c>
      <c r="C6488" s="1">
        <v>149.36685</v>
      </c>
      <c r="D6488" s="1">
        <v>0</v>
      </c>
      <c r="E6488" s="1">
        <v>0</v>
      </c>
      <c r="F6488" s="1">
        <f t="shared" si="204"/>
        <v>149.36685</v>
      </c>
      <c r="G6488" s="34"/>
      <c r="H6488" s="1">
        <v>4500</v>
      </c>
      <c r="I6488" s="1">
        <f>IF(Tabel1[[#This Row],[Netto afname 2024 (LDN)]]-Tabel1[[#This Row],[Wind profiel]]&lt;0,0,Tabel1[[#This Row],[Netto afname 2024 (LDN)]]-Tabel1[[#This Row],[Wind profiel]])</f>
        <v>0</v>
      </c>
      <c r="J6488" s="1">
        <f>Tabel1[[#This Row],[Wind profiel]]-Tabel1[[#This Row],[Netto afname 2024 (LDN)]]</f>
        <v>4350.6331499999997</v>
      </c>
    </row>
    <row r="6489" spans="1:10" x14ac:dyDescent="0.2">
      <c r="A6489">
        <f t="shared" si="203"/>
        <v>9</v>
      </c>
      <c r="B6489" t="s">
        <v>6487</v>
      </c>
      <c r="C6489" s="1">
        <v>149.56944999999999</v>
      </c>
      <c r="D6489" s="1">
        <v>0</v>
      </c>
      <c r="E6489" s="1">
        <v>2.7199999999999998</v>
      </c>
      <c r="F6489" s="1">
        <f t="shared" si="204"/>
        <v>152.28944999999999</v>
      </c>
      <c r="G6489" s="34"/>
      <c r="H6489" s="1">
        <v>4500</v>
      </c>
      <c r="I6489" s="1">
        <f>IF(Tabel1[[#This Row],[Netto afname 2024 (LDN)]]-Tabel1[[#This Row],[Wind profiel]]&lt;0,0,Tabel1[[#This Row],[Netto afname 2024 (LDN)]]-Tabel1[[#This Row],[Wind profiel]])</f>
        <v>0</v>
      </c>
      <c r="J6489" s="1">
        <f>Tabel1[[#This Row],[Wind profiel]]-Tabel1[[#This Row],[Netto afname 2024 (LDN)]]</f>
        <v>4350.43055</v>
      </c>
    </row>
    <row r="6490" spans="1:10" x14ac:dyDescent="0.2">
      <c r="A6490">
        <f t="shared" si="203"/>
        <v>9</v>
      </c>
      <c r="B6490" t="s">
        <v>6488</v>
      </c>
      <c r="C6490" s="1">
        <v>111.68325000000002</v>
      </c>
      <c r="D6490" s="1">
        <v>0</v>
      </c>
      <c r="E6490" s="1">
        <v>46.72</v>
      </c>
      <c r="F6490" s="1">
        <f t="shared" si="204"/>
        <v>158.40325000000001</v>
      </c>
      <c r="G6490" s="34"/>
      <c r="H6490" s="1">
        <v>4500</v>
      </c>
      <c r="I6490" s="1">
        <f>IF(Tabel1[[#This Row],[Netto afname 2024 (LDN)]]-Tabel1[[#This Row],[Wind profiel]]&lt;0,0,Tabel1[[#This Row],[Netto afname 2024 (LDN)]]-Tabel1[[#This Row],[Wind profiel]])</f>
        <v>0</v>
      </c>
      <c r="J6490" s="1">
        <f>Tabel1[[#This Row],[Wind profiel]]-Tabel1[[#This Row],[Netto afname 2024 (LDN)]]</f>
        <v>4388.31675</v>
      </c>
    </row>
    <row r="6491" spans="1:10" x14ac:dyDescent="0.2">
      <c r="A6491">
        <f t="shared" si="203"/>
        <v>9</v>
      </c>
      <c r="B6491" t="s">
        <v>6489</v>
      </c>
      <c r="C6491" s="1">
        <v>46.547350000000002</v>
      </c>
      <c r="D6491" s="1">
        <v>5.923000987166831</v>
      </c>
      <c r="E6491" s="1">
        <v>124.08</v>
      </c>
      <c r="F6491" s="1">
        <f t="shared" si="204"/>
        <v>164.70434901283318</v>
      </c>
      <c r="G6491" s="34"/>
      <c r="H6491" s="1">
        <v>4500</v>
      </c>
      <c r="I6491" s="1">
        <f>IF(Tabel1[[#This Row],[Netto afname 2024 (LDN)]]-Tabel1[[#This Row],[Wind profiel]]&lt;0,0,Tabel1[[#This Row],[Netto afname 2024 (LDN)]]-Tabel1[[#This Row],[Wind profiel]])</f>
        <v>0</v>
      </c>
      <c r="J6491" s="1">
        <f>Tabel1[[#This Row],[Wind profiel]]-Tabel1[[#This Row],[Netto afname 2024 (LDN)]]</f>
        <v>4453.4526500000002</v>
      </c>
    </row>
    <row r="6492" spans="1:10" x14ac:dyDescent="0.2">
      <c r="A6492">
        <f t="shared" si="203"/>
        <v>9</v>
      </c>
      <c r="B6492" t="s">
        <v>6490</v>
      </c>
      <c r="C6492" s="1">
        <v>93.85445</v>
      </c>
      <c r="D6492" s="1">
        <v>0</v>
      </c>
      <c r="E6492" s="1">
        <v>81.039999999999992</v>
      </c>
      <c r="F6492" s="1">
        <f t="shared" si="204"/>
        <v>174.89445000000001</v>
      </c>
      <c r="G6492" s="34"/>
      <c r="H6492" s="1">
        <v>4500</v>
      </c>
      <c r="I6492" s="1">
        <f>IF(Tabel1[[#This Row],[Netto afname 2024 (LDN)]]-Tabel1[[#This Row],[Wind profiel]]&lt;0,0,Tabel1[[#This Row],[Netto afname 2024 (LDN)]]-Tabel1[[#This Row],[Wind profiel]])</f>
        <v>0</v>
      </c>
      <c r="J6492" s="1">
        <f>Tabel1[[#This Row],[Wind profiel]]-Tabel1[[#This Row],[Netto afname 2024 (LDN)]]</f>
        <v>4406.1455500000002</v>
      </c>
    </row>
    <row r="6493" spans="1:10" x14ac:dyDescent="0.2">
      <c r="A6493">
        <f t="shared" si="203"/>
        <v>9</v>
      </c>
      <c r="B6493" t="s">
        <v>6491</v>
      </c>
      <c r="C6493" s="1">
        <v>127.33409999999999</v>
      </c>
      <c r="D6493" s="1">
        <v>0</v>
      </c>
      <c r="E6493" s="1">
        <v>54</v>
      </c>
      <c r="F6493" s="1">
        <f t="shared" si="204"/>
        <v>181.33409999999998</v>
      </c>
      <c r="G6493" s="34"/>
      <c r="H6493" s="1">
        <v>4500</v>
      </c>
      <c r="I6493" s="1">
        <f>IF(Tabel1[[#This Row],[Netto afname 2024 (LDN)]]-Tabel1[[#This Row],[Wind profiel]]&lt;0,0,Tabel1[[#This Row],[Netto afname 2024 (LDN)]]-Tabel1[[#This Row],[Wind profiel]])</f>
        <v>0</v>
      </c>
      <c r="J6493" s="1">
        <f>Tabel1[[#This Row],[Wind profiel]]-Tabel1[[#This Row],[Netto afname 2024 (LDN)]]</f>
        <v>4372.6659</v>
      </c>
    </row>
    <row r="6494" spans="1:10" x14ac:dyDescent="0.2">
      <c r="A6494">
        <f t="shared" si="203"/>
        <v>9</v>
      </c>
      <c r="B6494" t="s">
        <v>6492</v>
      </c>
      <c r="C6494" s="1">
        <v>88.333600000000004</v>
      </c>
      <c r="D6494" s="1">
        <v>0</v>
      </c>
      <c r="E6494" s="1">
        <v>89.76</v>
      </c>
      <c r="F6494" s="1">
        <f t="shared" si="204"/>
        <v>178.09360000000001</v>
      </c>
      <c r="G6494" s="34"/>
      <c r="H6494" s="1">
        <v>4500</v>
      </c>
      <c r="I6494" s="1">
        <f>IF(Tabel1[[#This Row],[Netto afname 2024 (LDN)]]-Tabel1[[#This Row],[Wind profiel]]&lt;0,0,Tabel1[[#This Row],[Netto afname 2024 (LDN)]]-Tabel1[[#This Row],[Wind profiel]])</f>
        <v>0</v>
      </c>
      <c r="J6494" s="1">
        <f>Tabel1[[#This Row],[Wind profiel]]-Tabel1[[#This Row],[Netto afname 2024 (LDN)]]</f>
        <v>4411.6664000000001</v>
      </c>
    </row>
    <row r="6495" spans="1:10" x14ac:dyDescent="0.2">
      <c r="A6495">
        <f t="shared" si="203"/>
        <v>9</v>
      </c>
      <c r="B6495" t="s">
        <v>6493</v>
      </c>
      <c r="C6495" s="1">
        <v>124.7003</v>
      </c>
      <c r="D6495" s="1">
        <v>0</v>
      </c>
      <c r="E6495" s="1">
        <v>51.999999999999993</v>
      </c>
      <c r="F6495" s="1">
        <f t="shared" si="204"/>
        <v>176.7003</v>
      </c>
      <c r="G6495" s="34"/>
      <c r="H6495" s="1">
        <v>4500</v>
      </c>
      <c r="I6495" s="1">
        <f>IF(Tabel1[[#This Row],[Netto afname 2024 (LDN)]]-Tabel1[[#This Row],[Wind profiel]]&lt;0,0,Tabel1[[#This Row],[Netto afname 2024 (LDN)]]-Tabel1[[#This Row],[Wind profiel]])</f>
        <v>0</v>
      </c>
      <c r="J6495" s="1">
        <f>Tabel1[[#This Row],[Wind profiel]]-Tabel1[[#This Row],[Netto afname 2024 (LDN)]]</f>
        <v>4375.2996999999996</v>
      </c>
    </row>
    <row r="6496" spans="1:10" x14ac:dyDescent="0.2">
      <c r="A6496">
        <f t="shared" si="203"/>
        <v>9</v>
      </c>
      <c r="B6496" t="s">
        <v>6494</v>
      </c>
      <c r="C6496" s="1">
        <v>205.5377</v>
      </c>
      <c r="D6496" s="1">
        <v>0</v>
      </c>
      <c r="E6496" s="1">
        <v>19.12</v>
      </c>
      <c r="F6496" s="1">
        <f t="shared" si="204"/>
        <v>224.65770000000001</v>
      </c>
      <c r="G6496" s="34"/>
      <c r="H6496" s="1">
        <v>4500</v>
      </c>
      <c r="I6496" s="1">
        <f>IF(Tabel1[[#This Row],[Netto afname 2024 (LDN)]]-Tabel1[[#This Row],[Wind profiel]]&lt;0,0,Tabel1[[#This Row],[Netto afname 2024 (LDN)]]-Tabel1[[#This Row],[Wind profiel]])</f>
        <v>0</v>
      </c>
      <c r="J6496" s="1">
        <f>Tabel1[[#This Row],[Wind profiel]]-Tabel1[[#This Row],[Netto afname 2024 (LDN)]]</f>
        <v>4294.4623000000001</v>
      </c>
    </row>
    <row r="6497" spans="1:10" x14ac:dyDescent="0.2">
      <c r="A6497">
        <f t="shared" si="203"/>
        <v>9</v>
      </c>
      <c r="B6497" t="s">
        <v>6495</v>
      </c>
      <c r="C6497" s="1">
        <v>256.94745</v>
      </c>
      <c r="D6497" s="1">
        <v>0</v>
      </c>
      <c r="E6497" s="1">
        <v>16.88</v>
      </c>
      <c r="F6497" s="1">
        <f t="shared" si="204"/>
        <v>273.82745</v>
      </c>
      <c r="G6497" s="34"/>
      <c r="H6497" s="1">
        <v>3482.7</v>
      </c>
      <c r="I6497" s="1">
        <f>IF(Tabel1[[#This Row],[Netto afname 2024 (LDN)]]-Tabel1[[#This Row],[Wind profiel]]&lt;0,0,Tabel1[[#This Row],[Netto afname 2024 (LDN)]]-Tabel1[[#This Row],[Wind profiel]])</f>
        <v>0</v>
      </c>
      <c r="J6497" s="1">
        <f>Tabel1[[#This Row],[Wind profiel]]-Tabel1[[#This Row],[Netto afname 2024 (LDN)]]</f>
        <v>3225.7525499999997</v>
      </c>
    </row>
    <row r="6498" spans="1:10" x14ac:dyDescent="0.2">
      <c r="A6498">
        <f t="shared" si="203"/>
        <v>9</v>
      </c>
      <c r="B6498" t="s">
        <v>6496</v>
      </c>
      <c r="C6498" s="1">
        <v>295.18819999999999</v>
      </c>
      <c r="D6498" s="1">
        <v>0</v>
      </c>
      <c r="E6498" s="1">
        <v>18.399999999999999</v>
      </c>
      <c r="F6498" s="1">
        <f t="shared" si="204"/>
        <v>313.58819999999997</v>
      </c>
      <c r="G6498" s="34"/>
      <c r="H6498" s="1">
        <v>3936</v>
      </c>
      <c r="I6498" s="1">
        <f>IF(Tabel1[[#This Row],[Netto afname 2024 (LDN)]]-Tabel1[[#This Row],[Wind profiel]]&lt;0,0,Tabel1[[#This Row],[Netto afname 2024 (LDN)]]-Tabel1[[#This Row],[Wind profiel]])</f>
        <v>0</v>
      </c>
      <c r="J6498" s="1">
        <f>Tabel1[[#This Row],[Wind profiel]]-Tabel1[[#This Row],[Netto afname 2024 (LDN)]]</f>
        <v>3640.8117999999999</v>
      </c>
    </row>
    <row r="6499" spans="1:10" x14ac:dyDescent="0.2">
      <c r="A6499">
        <f t="shared" si="203"/>
        <v>9</v>
      </c>
      <c r="B6499" t="s">
        <v>6497</v>
      </c>
      <c r="C6499" s="1">
        <v>282.72829999999999</v>
      </c>
      <c r="D6499" s="1">
        <v>0</v>
      </c>
      <c r="E6499" s="1">
        <v>14.88</v>
      </c>
      <c r="F6499" s="1">
        <f t="shared" si="204"/>
        <v>297.60829999999999</v>
      </c>
      <c r="G6499" s="34"/>
      <c r="H6499" s="1">
        <v>4154.3</v>
      </c>
      <c r="I6499" s="1">
        <f>IF(Tabel1[[#This Row],[Netto afname 2024 (LDN)]]-Tabel1[[#This Row],[Wind profiel]]&lt;0,0,Tabel1[[#This Row],[Netto afname 2024 (LDN)]]-Tabel1[[#This Row],[Wind profiel]])</f>
        <v>0</v>
      </c>
      <c r="J6499" s="1">
        <f>Tabel1[[#This Row],[Wind profiel]]-Tabel1[[#This Row],[Netto afname 2024 (LDN)]]</f>
        <v>3871.5717000000004</v>
      </c>
    </row>
    <row r="6500" spans="1:10" x14ac:dyDescent="0.2">
      <c r="A6500">
        <f t="shared" si="203"/>
        <v>9</v>
      </c>
      <c r="B6500" t="s">
        <v>6498</v>
      </c>
      <c r="C6500" s="1">
        <v>248.4889</v>
      </c>
      <c r="D6500" s="1">
        <v>0</v>
      </c>
      <c r="E6500" s="1">
        <v>11.12</v>
      </c>
      <c r="F6500" s="1">
        <f t="shared" si="204"/>
        <v>259.60890000000001</v>
      </c>
      <c r="G6500" s="34"/>
      <c r="H6500" s="1">
        <v>4462.5</v>
      </c>
      <c r="I6500" s="1">
        <f>IF(Tabel1[[#This Row],[Netto afname 2024 (LDN)]]-Tabel1[[#This Row],[Wind profiel]]&lt;0,0,Tabel1[[#This Row],[Netto afname 2024 (LDN)]]-Tabel1[[#This Row],[Wind profiel]])</f>
        <v>0</v>
      </c>
      <c r="J6500" s="1">
        <f>Tabel1[[#This Row],[Wind profiel]]-Tabel1[[#This Row],[Netto afname 2024 (LDN)]]</f>
        <v>4214.0110999999997</v>
      </c>
    </row>
    <row r="6501" spans="1:10" x14ac:dyDescent="0.2">
      <c r="A6501">
        <f t="shared" si="203"/>
        <v>9</v>
      </c>
      <c r="B6501" t="s">
        <v>6499</v>
      </c>
      <c r="C6501" s="1">
        <v>221.84700000000001</v>
      </c>
      <c r="D6501" s="1">
        <v>0</v>
      </c>
      <c r="E6501" s="1">
        <v>0.08</v>
      </c>
      <c r="F6501" s="1">
        <f t="shared" si="204"/>
        <v>221.92700000000002</v>
      </c>
      <c r="G6501" s="34"/>
      <c r="H6501" s="1">
        <v>4496.8</v>
      </c>
      <c r="I6501" s="1">
        <f>IF(Tabel1[[#This Row],[Netto afname 2024 (LDN)]]-Tabel1[[#This Row],[Wind profiel]]&lt;0,0,Tabel1[[#This Row],[Netto afname 2024 (LDN)]]-Tabel1[[#This Row],[Wind profiel]])</f>
        <v>0</v>
      </c>
      <c r="J6501" s="1">
        <f>Tabel1[[#This Row],[Wind profiel]]-Tabel1[[#This Row],[Netto afname 2024 (LDN)]]</f>
        <v>4274.9530000000004</v>
      </c>
    </row>
    <row r="6502" spans="1:10" x14ac:dyDescent="0.2">
      <c r="A6502">
        <f t="shared" si="203"/>
        <v>9</v>
      </c>
      <c r="B6502" t="s">
        <v>6500</v>
      </c>
      <c r="C6502" s="1">
        <v>210.75465</v>
      </c>
      <c r="D6502" s="1">
        <v>0</v>
      </c>
      <c r="E6502" s="1">
        <v>0</v>
      </c>
      <c r="F6502" s="1">
        <f t="shared" si="204"/>
        <v>210.75465</v>
      </c>
      <c r="G6502" s="34"/>
      <c r="H6502" s="1">
        <v>4360.6000000000004</v>
      </c>
      <c r="I6502" s="1">
        <f>IF(Tabel1[[#This Row],[Netto afname 2024 (LDN)]]-Tabel1[[#This Row],[Wind profiel]]&lt;0,0,Tabel1[[#This Row],[Netto afname 2024 (LDN)]]-Tabel1[[#This Row],[Wind profiel]])</f>
        <v>0</v>
      </c>
      <c r="J6502" s="1">
        <f>Tabel1[[#This Row],[Wind profiel]]-Tabel1[[#This Row],[Netto afname 2024 (LDN)]]</f>
        <v>4149.8453500000005</v>
      </c>
    </row>
    <row r="6503" spans="1:10" x14ac:dyDescent="0.2">
      <c r="A6503">
        <f t="shared" si="203"/>
        <v>9</v>
      </c>
      <c r="B6503" t="s">
        <v>6501</v>
      </c>
      <c r="C6503" s="1">
        <v>202.54935</v>
      </c>
      <c r="D6503" s="1">
        <v>0</v>
      </c>
      <c r="E6503" s="1">
        <v>0</v>
      </c>
      <c r="F6503" s="1">
        <f t="shared" si="204"/>
        <v>202.54935</v>
      </c>
      <c r="G6503" s="34"/>
      <c r="H6503" s="1">
        <v>4141.3</v>
      </c>
      <c r="I6503" s="1">
        <f>IF(Tabel1[[#This Row],[Netto afname 2024 (LDN)]]-Tabel1[[#This Row],[Wind profiel]]&lt;0,0,Tabel1[[#This Row],[Netto afname 2024 (LDN)]]-Tabel1[[#This Row],[Wind profiel]])</f>
        <v>0</v>
      </c>
      <c r="J6503" s="1">
        <f>Tabel1[[#This Row],[Wind profiel]]-Tabel1[[#This Row],[Netto afname 2024 (LDN)]]</f>
        <v>3938.75065</v>
      </c>
    </row>
    <row r="6504" spans="1:10" x14ac:dyDescent="0.2">
      <c r="A6504">
        <f t="shared" si="203"/>
        <v>9</v>
      </c>
      <c r="B6504" t="s">
        <v>6502</v>
      </c>
      <c r="C6504" s="1">
        <v>200.97919999999999</v>
      </c>
      <c r="D6504" s="1">
        <v>0</v>
      </c>
      <c r="E6504" s="1">
        <v>0</v>
      </c>
      <c r="F6504" s="1">
        <f t="shared" si="204"/>
        <v>200.97919999999999</v>
      </c>
      <c r="G6504" s="34"/>
      <c r="H6504" s="1">
        <v>4266.3999999999996</v>
      </c>
      <c r="I6504" s="1">
        <f>IF(Tabel1[[#This Row],[Netto afname 2024 (LDN)]]-Tabel1[[#This Row],[Wind profiel]]&lt;0,0,Tabel1[[#This Row],[Netto afname 2024 (LDN)]]-Tabel1[[#This Row],[Wind profiel]])</f>
        <v>0</v>
      </c>
      <c r="J6504" s="1">
        <f>Tabel1[[#This Row],[Wind profiel]]-Tabel1[[#This Row],[Netto afname 2024 (LDN)]]</f>
        <v>4065.4207999999999</v>
      </c>
    </row>
    <row r="6505" spans="1:10" x14ac:dyDescent="0.2">
      <c r="A6505">
        <f t="shared" si="203"/>
        <v>9</v>
      </c>
      <c r="B6505" t="s">
        <v>6503</v>
      </c>
      <c r="C6505" s="1">
        <v>197.63630000000001</v>
      </c>
      <c r="D6505" s="1">
        <v>0</v>
      </c>
      <c r="E6505" s="1">
        <v>0</v>
      </c>
      <c r="F6505" s="1">
        <f t="shared" si="204"/>
        <v>197.63630000000001</v>
      </c>
      <c r="G6505" s="34"/>
      <c r="H6505" s="1">
        <v>4315.3999999999996</v>
      </c>
      <c r="I6505" s="1">
        <f>IF(Tabel1[[#This Row],[Netto afname 2024 (LDN)]]-Tabel1[[#This Row],[Wind profiel]]&lt;0,0,Tabel1[[#This Row],[Netto afname 2024 (LDN)]]-Tabel1[[#This Row],[Wind profiel]])</f>
        <v>0</v>
      </c>
      <c r="J6505" s="1">
        <f>Tabel1[[#This Row],[Wind profiel]]-Tabel1[[#This Row],[Netto afname 2024 (LDN)]]</f>
        <v>4117.7636999999995</v>
      </c>
    </row>
    <row r="6506" spans="1:10" x14ac:dyDescent="0.2">
      <c r="A6506">
        <f t="shared" si="203"/>
        <v>9</v>
      </c>
      <c r="B6506" t="s">
        <v>6504</v>
      </c>
      <c r="C6506" s="1">
        <v>195.55964999999998</v>
      </c>
      <c r="D6506" s="1">
        <v>0</v>
      </c>
      <c r="E6506" s="1">
        <v>0</v>
      </c>
      <c r="F6506" s="1">
        <f t="shared" si="204"/>
        <v>195.55964999999998</v>
      </c>
      <c r="G6506" s="34"/>
      <c r="H6506" s="1">
        <v>3941.7</v>
      </c>
      <c r="I6506" s="1">
        <f>IF(Tabel1[[#This Row],[Netto afname 2024 (LDN)]]-Tabel1[[#This Row],[Wind profiel]]&lt;0,0,Tabel1[[#This Row],[Netto afname 2024 (LDN)]]-Tabel1[[#This Row],[Wind profiel]])</f>
        <v>0</v>
      </c>
      <c r="J6506" s="1">
        <f>Tabel1[[#This Row],[Wind profiel]]-Tabel1[[#This Row],[Netto afname 2024 (LDN)]]</f>
        <v>3746.1403499999997</v>
      </c>
    </row>
    <row r="6507" spans="1:10" x14ac:dyDescent="0.2">
      <c r="A6507">
        <f t="shared" si="203"/>
        <v>9</v>
      </c>
      <c r="B6507" t="s">
        <v>6505</v>
      </c>
      <c r="C6507" s="1">
        <v>196.06614999999999</v>
      </c>
      <c r="D6507" s="1">
        <v>0</v>
      </c>
      <c r="E6507" s="1">
        <v>0</v>
      </c>
      <c r="F6507" s="1">
        <f t="shared" si="204"/>
        <v>196.06614999999999</v>
      </c>
      <c r="G6507" s="34"/>
      <c r="H6507" s="1">
        <v>3961.8</v>
      </c>
      <c r="I6507" s="1">
        <f>IF(Tabel1[[#This Row],[Netto afname 2024 (LDN)]]-Tabel1[[#This Row],[Wind profiel]]&lt;0,0,Tabel1[[#This Row],[Netto afname 2024 (LDN)]]-Tabel1[[#This Row],[Wind profiel]])</f>
        <v>0</v>
      </c>
      <c r="J6507" s="1">
        <f>Tabel1[[#This Row],[Wind profiel]]-Tabel1[[#This Row],[Netto afname 2024 (LDN)]]</f>
        <v>3765.7338500000001</v>
      </c>
    </row>
    <row r="6508" spans="1:10" x14ac:dyDescent="0.2">
      <c r="A6508">
        <f t="shared" si="203"/>
        <v>9</v>
      </c>
      <c r="B6508" t="s">
        <v>6506</v>
      </c>
      <c r="C6508" s="1">
        <v>198.44669999999996</v>
      </c>
      <c r="D6508" s="1">
        <v>0</v>
      </c>
      <c r="E6508" s="1">
        <v>0</v>
      </c>
      <c r="F6508" s="1">
        <f t="shared" si="204"/>
        <v>198.44669999999996</v>
      </c>
      <c r="G6508" s="34"/>
      <c r="H6508" s="1">
        <v>3443.7</v>
      </c>
      <c r="I6508" s="1">
        <f>IF(Tabel1[[#This Row],[Netto afname 2024 (LDN)]]-Tabel1[[#This Row],[Wind profiel]]&lt;0,0,Tabel1[[#This Row],[Netto afname 2024 (LDN)]]-Tabel1[[#This Row],[Wind profiel]])</f>
        <v>0</v>
      </c>
      <c r="J6508" s="1">
        <f>Tabel1[[#This Row],[Wind profiel]]-Tabel1[[#This Row],[Netto afname 2024 (LDN)]]</f>
        <v>3245.2532999999999</v>
      </c>
    </row>
    <row r="6509" spans="1:10" x14ac:dyDescent="0.2">
      <c r="A6509">
        <f t="shared" si="203"/>
        <v>9</v>
      </c>
      <c r="B6509" t="s">
        <v>6507</v>
      </c>
      <c r="C6509" s="1">
        <v>198.64930000000001</v>
      </c>
      <c r="D6509" s="1">
        <v>0</v>
      </c>
      <c r="E6509" s="1">
        <v>0</v>
      </c>
      <c r="F6509" s="1">
        <f t="shared" si="204"/>
        <v>198.64930000000001</v>
      </c>
      <c r="G6509" s="34"/>
      <c r="H6509" s="1">
        <v>3188</v>
      </c>
      <c r="I6509" s="1">
        <f>IF(Tabel1[[#This Row],[Netto afname 2024 (LDN)]]-Tabel1[[#This Row],[Wind profiel]]&lt;0,0,Tabel1[[#This Row],[Netto afname 2024 (LDN)]]-Tabel1[[#This Row],[Wind profiel]])</f>
        <v>0</v>
      </c>
      <c r="J6509" s="1">
        <f>Tabel1[[#This Row],[Wind profiel]]-Tabel1[[#This Row],[Netto afname 2024 (LDN)]]</f>
        <v>2989.3507</v>
      </c>
    </row>
    <row r="6510" spans="1:10" x14ac:dyDescent="0.2">
      <c r="A6510">
        <f t="shared" si="203"/>
        <v>9</v>
      </c>
      <c r="B6510" t="s">
        <v>6508</v>
      </c>
      <c r="C6510" s="1">
        <v>197.12979999999999</v>
      </c>
      <c r="D6510" s="1">
        <v>0</v>
      </c>
      <c r="E6510" s="1">
        <v>0</v>
      </c>
      <c r="F6510" s="1">
        <f t="shared" si="204"/>
        <v>197.12979999999999</v>
      </c>
      <c r="G6510" s="34"/>
      <c r="H6510" s="1">
        <v>2948.9</v>
      </c>
      <c r="I6510" s="1">
        <f>IF(Tabel1[[#This Row],[Netto afname 2024 (LDN)]]-Tabel1[[#This Row],[Wind profiel]]&lt;0,0,Tabel1[[#This Row],[Netto afname 2024 (LDN)]]-Tabel1[[#This Row],[Wind profiel]])</f>
        <v>0</v>
      </c>
      <c r="J6510" s="1">
        <f>Tabel1[[#This Row],[Wind profiel]]-Tabel1[[#This Row],[Netto afname 2024 (LDN)]]</f>
        <v>2751.7701999999999</v>
      </c>
    </row>
    <row r="6511" spans="1:10" x14ac:dyDescent="0.2">
      <c r="A6511">
        <f t="shared" si="203"/>
        <v>9</v>
      </c>
      <c r="B6511" t="s">
        <v>6509</v>
      </c>
      <c r="C6511" s="1">
        <v>189.53230000000002</v>
      </c>
      <c r="D6511" s="1">
        <v>0</v>
      </c>
      <c r="E6511" s="1">
        <v>0</v>
      </c>
      <c r="F6511" s="1">
        <f t="shared" si="204"/>
        <v>189.53230000000002</v>
      </c>
      <c r="G6511" s="34"/>
      <c r="H6511" s="1">
        <v>3536.3</v>
      </c>
      <c r="I6511" s="1">
        <f>IF(Tabel1[[#This Row],[Netto afname 2024 (LDN)]]-Tabel1[[#This Row],[Wind profiel]]&lt;0,0,Tabel1[[#This Row],[Netto afname 2024 (LDN)]]-Tabel1[[#This Row],[Wind profiel]])</f>
        <v>0</v>
      </c>
      <c r="J6511" s="1">
        <f>Tabel1[[#This Row],[Wind profiel]]-Tabel1[[#This Row],[Netto afname 2024 (LDN)]]</f>
        <v>3346.7677000000003</v>
      </c>
    </row>
    <row r="6512" spans="1:10" x14ac:dyDescent="0.2">
      <c r="A6512">
        <f t="shared" si="203"/>
        <v>9</v>
      </c>
      <c r="B6512" t="s">
        <v>6510</v>
      </c>
      <c r="C6512" s="1">
        <v>171.75415000000001</v>
      </c>
      <c r="D6512" s="1">
        <v>0</v>
      </c>
      <c r="E6512" s="1">
        <v>0</v>
      </c>
      <c r="F6512" s="1">
        <f t="shared" si="204"/>
        <v>171.75415000000001</v>
      </c>
      <c r="G6512" s="34"/>
      <c r="H6512" s="1">
        <v>3187.3</v>
      </c>
      <c r="I6512" s="1">
        <f>IF(Tabel1[[#This Row],[Netto afname 2024 (LDN)]]-Tabel1[[#This Row],[Wind profiel]]&lt;0,0,Tabel1[[#This Row],[Netto afname 2024 (LDN)]]-Tabel1[[#This Row],[Wind profiel]])</f>
        <v>0</v>
      </c>
      <c r="J6512" s="1">
        <f>Tabel1[[#This Row],[Wind profiel]]-Tabel1[[#This Row],[Netto afname 2024 (LDN)]]</f>
        <v>3015.54585</v>
      </c>
    </row>
    <row r="6513" spans="1:10" x14ac:dyDescent="0.2">
      <c r="A6513">
        <f t="shared" si="203"/>
        <v>9</v>
      </c>
      <c r="B6513" t="s">
        <v>6511</v>
      </c>
      <c r="C6513" s="1">
        <v>167.85410000000002</v>
      </c>
      <c r="D6513" s="1">
        <v>0</v>
      </c>
      <c r="E6513" s="1">
        <v>1.76</v>
      </c>
      <c r="F6513" s="1">
        <f t="shared" si="204"/>
        <v>169.61410000000001</v>
      </c>
      <c r="G6513" s="34"/>
      <c r="H6513" s="1">
        <v>2307.1999999999998</v>
      </c>
      <c r="I6513" s="1">
        <f>IF(Tabel1[[#This Row],[Netto afname 2024 (LDN)]]-Tabel1[[#This Row],[Wind profiel]]&lt;0,0,Tabel1[[#This Row],[Netto afname 2024 (LDN)]]-Tabel1[[#This Row],[Wind profiel]])</f>
        <v>0</v>
      </c>
      <c r="J6513" s="1">
        <f>Tabel1[[#This Row],[Wind profiel]]-Tabel1[[#This Row],[Netto afname 2024 (LDN)]]</f>
        <v>2139.3458999999998</v>
      </c>
    </row>
    <row r="6514" spans="1:10" x14ac:dyDescent="0.2">
      <c r="A6514">
        <f t="shared" si="203"/>
        <v>9</v>
      </c>
      <c r="B6514" t="s">
        <v>6512</v>
      </c>
      <c r="C6514" s="1">
        <v>135.03290000000001</v>
      </c>
      <c r="D6514" s="1">
        <v>0</v>
      </c>
      <c r="E6514" s="1">
        <v>48.08</v>
      </c>
      <c r="F6514" s="1">
        <f t="shared" si="204"/>
        <v>183.11290000000002</v>
      </c>
      <c r="G6514" s="34"/>
      <c r="H6514" s="1">
        <v>2252.4</v>
      </c>
      <c r="I6514" s="1">
        <f>IF(Tabel1[[#This Row],[Netto afname 2024 (LDN)]]-Tabel1[[#This Row],[Wind profiel]]&lt;0,0,Tabel1[[#This Row],[Netto afname 2024 (LDN)]]-Tabel1[[#This Row],[Wind profiel]])</f>
        <v>0</v>
      </c>
      <c r="J6514" s="1">
        <f>Tabel1[[#This Row],[Wind profiel]]-Tabel1[[#This Row],[Netto afname 2024 (LDN)]]</f>
        <v>2117.3670999999999</v>
      </c>
    </row>
    <row r="6515" spans="1:10" x14ac:dyDescent="0.2">
      <c r="A6515">
        <f t="shared" si="203"/>
        <v>9</v>
      </c>
      <c r="B6515" t="s">
        <v>6513</v>
      </c>
      <c r="C6515" s="1">
        <v>67.7697</v>
      </c>
      <c r="D6515" s="1">
        <v>10.01974333662389</v>
      </c>
      <c r="E6515" s="1">
        <v>134.96</v>
      </c>
      <c r="F6515" s="1">
        <f t="shared" si="204"/>
        <v>192.70995666337612</v>
      </c>
      <c r="G6515" s="34"/>
      <c r="H6515" s="1">
        <v>2531.3000000000002</v>
      </c>
      <c r="I6515" s="1">
        <f>IF(Tabel1[[#This Row],[Netto afname 2024 (LDN)]]-Tabel1[[#This Row],[Wind profiel]]&lt;0,0,Tabel1[[#This Row],[Netto afname 2024 (LDN)]]-Tabel1[[#This Row],[Wind profiel]])</f>
        <v>0</v>
      </c>
      <c r="J6515" s="1">
        <f>Tabel1[[#This Row],[Wind profiel]]-Tabel1[[#This Row],[Netto afname 2024 (LDN)]]</f>
        <v>2463.5303000000004</v>
      </c>
    </row>
    <row r="6516" spans="1:10" x14ac:dyDescent="0.2">
      <c r="A6516">
        <f t="shared" si="203"/>
        <v>9</v>
      </c>
      <c r="B6516" t="s">
        <v>6514</v>
      </c>
      <c r="C6516" s="1">
        <v>99.020750000000007</v>
      </c>
      <c r="D6516" s="1">
        <v>11.056268509378086</v>
      </c>
      <c r="E6516" s="1">
        <v>124.08000000000001</v>
      </c>
      <c r="F6516" s="1">
        <f t="shared" si="204"/>
        <v>212.04448149062193</v>
      </c>
      <c r="G6516" s="34"/>
      <c r="H6516" s="1">
        <v>2250.6</v>
      </c>
      <c r="I6516" s="1">
        <f>IF(Tabel1[[#This Row],[Netto afname 2024 (LDN)]]-Tabel1[[#This Row],[Wind profiel]]&lt;0,0,Tabel1[[#This Row],[Netto afname 2024 (LDN)]]-Tabel1[[#This Row],[Wind profiel]])</f>
        <v>0</v>
      </c>
      <c r="J6516" s="1">
        <f>Tabel1[[#This Row],[Wind profiel]]-Tabel1[[#This Row],[Netto afname 2024 (LDN)]]</f>
        <v>2151.5792499999998</v>
      </c>
    </row>
    <row r="6517" spans="1:10" x14ac:dyDescent="0.2">
      <c r="A6517">
        <f t="shared" si="203"/>
        <v>9</v>
      </c>
      <c r="B6517" t="s">
        <v>6515</v>
      </c>
      <c r="C6517" s="1">
        <v>58.095549999999996</v>
      </c>
      <c r="D6517" s="1">
        <v>31.539980256663377</v>
      </c>
      <c r="E6517" s="1">
        <v>194.32</v>
      </c>
      <c r="F6517" s="1">
        <f t="shared" si="204"/>
        <v>220.87556974333663</v>
      </c>
      <c r="G6517" s="34"/>
      <c r="H6517" s="1">
        <v>2365.3000000000002</v>
      </c>
      <c r="I6517" s="1">
        <f>IF(Tabel1[[#This Row],[Netto afname 2024 (LDN)]]-Tabel1[[#This Row],[Wind profiel]]&lt;0,0,Tabel1[[#This Row],[Netto afname 2024 (LDN)]]-Tabel1[[#This Row],[Wind profiel]])</f>
        <v>0</v>
      </c>
      <c r="J6517" s="1">
        <f>Tabel1[[#This Row],[Wind profiel]]-Tabel1[[#This Row],[Netto afname 2024 (LDN)]]</f>
        <v>2307.2044500000002</v>
      </c>
    </row>
    <row r="6518" spans="1:10" x14ac:dyDescent="0.2">
      <c r="A6518">
        <f t="shared" si="203"/>
        <v>9</v>
      </c>
      <c r="B6518" t="s">
        <v>6516</v>
      </c>
      <c r="C6518" s="1">
        <v>39.152450000000002</v>
      </c>
      <c r="D6518" s="1">
        <v>98.272458045409664</v>
      </c>
      <c r="E6518" s="1">
        <v>279.27999999999997</v>
      </c>
      <c r="F6518" s="1">
        <f t="shared" si="204"/>
        <v>220.15999195459028</v>
      </c>
      <c r="G6518" s="34"/>
      <c r="H6518" s="1">
        <v>3131.7</v>
      </c>
      <c r="I6518" s="1">
        <f>IF(Tabel1[[#This Row],[Netto afname 2024 (LDN)]]-Tabel1[[#This Row],[Wind profiel]]&lt;0,0,Tabel1[[#This Row],[Netto afname 2024 (LDN)]]-Tabel1[[#This Row],[Wind profiel]])</f>
        <v>0</v>
      </c>
      <c r="J6518" s="1">
        <f>Tabel1[[#This Row],[Wind profiel]]-Tabel1[[#This Row],[Netto afname 2024 (LDN)]]</f>
        <v>3092.5475499999998</v>
      </c>
    </row>
    <row r="6519" spans="1:10" x14ac:dyDescent="0.2">
      <c r="A6519">
        <f t="shared" si="203"/>
        <v>9</v>
      </c>
      <c r="B6519" t="s">
        <v>6517</v>
      </c>
      <c r="C6519" s="1">
        <v>7.6481499999999993</v>
      </c>
      <c r="D6519" s="1">
        <v>157.60118460019746</v>
      </c>
      <c r="E6519" s="1">
        <v>353.92</v>
      </c>
      <c r="F6519" s="1">
        <f t="shared" si="204"/>
        <v>203.96696539980255</v>
      </c>
      <c r="G6519" s="34"/>
      <c r="H6519" s="1">
        <v>3472.2</v>
      </c>
      <c r="I6519" s="1">
        <f>IF(Tabel1[[#This Row],[Netto afname 2024 (LDN)]]-Tabel1[[#This Row],[Wind profiel]]&lt;0,0,Tabel1[[#This Row],[Netto afname 2024 (LDN)]]-Tabel1[[#This Row],[Wind profiel]])</f>
        <v>0</v>
      </c>
      <c r="J6519" s="1">
        <f>Tabel1[[#This Row],[Wind profiel]]-Tabel1[[#This Row],[Netto afname 2024 (LDN)]]</f>
        <v>3464.5518499999998</v>
      </c>
    </row>
    <row r="6520" spans="1:10" x14ac:dyDescent="0.2">
      <c r="A6520">
        <f t="shared" si="203"/>
        <v>9</v>
      </c>
      <c r="B6520" t="s">
        <v>6518</v>
      </c>
      <c r="C6520" s="1">
        <v>34.492650000000005</v>
      </c>
      <c r="D6520" s="1">
        <v>43.18854886475814</v>
      </c>
      <c r="E6520" s="1">
        <v>190.8</v>
      </c>
      <c r="F6520" s="1">
        <f t="shared" si="204"/>
        <v>182.10410113524188</v>
      </c>
      <c r="G6520" s="34"/>
      <c r="H6520" s="1">
        <v>3226.1</v>
      </c>
      <c r="I6520" s="1">
        <f>IF(Tabel1[[#This Row],[Netto afname 2024 (LDN)]]-Tabel1[[#This Row],[Wind profiel]]&lt;0,0,Tabel1[[#This Row],[Netto afname 2024 (LDN)]]-Tabel1[[#This Row],[Wind profiel]])</f>
        <v>0</v>
      </c>
      <c r="J6520" s="1">
        <f>Tabel1[[#This Row],[Wind profiel]]-Tabel1[[#This Row],[Netto afname 2024 (LDN)]]</f>
        <v>3191.6073499999998</v>
      </c>
    </row>
    <row r="6521" spans="1:10" x14ac:dyDescent="0.2">
      <c r="A6521">
        <f t="shared" si="203"/>
        <v>9</v>
      </c>
      <c r="B6521" t="s">
        <v>6519</v>
      </c>
      <c r="C6521" s="1">
        <v>19.095050000000001</v>
      </c>
      <c r="D6521" s="1">
        <v>75.518262586377105</v>
      </c>
      <c r="E6521" s="1">
        <v>231.92</v>
      </c>
      <c r="F6521" s="1">
        <f t="shared" si="204"/>
        <v>175.49678741362288</v>
      </c>
      <c r="G6521" s="34"/>
      <c r="H6521" s="1">
        <v>3160.8</v>
      </c>
      <c r="I6521" s="1">
        <f>IF(Tabel1[[#This Row],[Netto afname 2024 (LDN)]]-Tabel1[[#This Row],[Wind profiel]]&lt;0,0,Tabel1[[#This Row],[Netto afname 2024 (LDN)]]-Tabel1[[#This Row],[Wind profiel]])</f>
        <v>0</v>
      </c>
      <c r="J6521" s="1">
        <f>Tabel1[[#This Row],[Wind profiel]]-Tabel1[[#This Row],[Netto afname 2024 (LDN)]]</f>
        <v>3141.7049500000003</v>
      </c>
    </row>
    <row r="6522" spans="1:10" x14ac:dyDescent="0.2">
      <c r="A6522">
        <f t="shared" si="203"/>
        <v>9</v>
      </c>
      <c r="B6522" t="s">
        <v>6520</v>
      </c>
      <c r="C6522" s="1">
        <v>55.005900000000004</v>
      </c>
      <c r="D6522" s="1">
        <v>18.904244817374135</v>
      </c>
      <c r="E6522" s="1">
        <v>131.84</v>
      </c>
      <c r="F6522" s="1">
        <f t="shared" si="204"/>
        <v>167.94165518262588</v>
      </c>
      <c r="G6522" s="34"/>
      <c r="H6522" s="1">
        <v>3103.4</v>
      </c>
      <c r="I6522" s="1">
        <f>IF(Tabel1[[#This Row],[Netto afname 2024 (LDN)]]-Tabel1[[#This Row],[Wind profiel]]&lt;0,0,Tabel1[[#This Row],[Netto afname 2024 (LDN)]]-Tabel1[[#This Row],[Wind profiel]])</f>
        <v>0</v>
      </c>
      <c r="J6522" s="1">
        <f>Tabel1[[#This Row],[Wind profiel]]-Tabel1[[#This Row],[Netto afname 2024 (LDN)]]</f>
        <v>3048.3941</v>
      </c>
    </row>
    <row r="6523" spans="1:10" x14ac:dyDescent="0.2">
      <c r="A6523">
        <f t="shared" si="203"/>
        <v>9</v>
      </c>
      <c r="B6523" t="s">
        <v>6521</v>
      </c>
      <c r="C6523" s="1">
        <v>106.01045000000001</v>
      </c>
      <c r="D6523" s="1">
        <v>9.8716683119447188E-2</v>
      </c>
      <c r="E6523" s="1">
        <v>50.8</v>
      </c>
      <c r="F6523" s="1">
        <f t="shared" si="204"/>
        <v>156.71173331688055</v>
      </c>
      <c r="G6523" s="34"/>
      <c r="H6523" s="1">
        <v>2946.6</v>
      </c>
      <c r="I6523" s="1">
        <f>IF(Tabel1[[#This Row],[Netto afname 2024 (LDN)]]-Tabel1[[#This Row],[Wind profiel]]&lt;0,0,Tabel1[[#This Row],[Netto afname 2024 (LDN)]]-Tabel1[[#This Row],[Wind profiel]])</f>
        <v>0</v>
      </c>
      <c r="J6523" s="1">
        <f>Tabel1[[#This Row],[Wind profiel]]-Tabel1[[#This Row],[Netto afname 2024 (LDN)]]</f>
        <v>2840.5895499999997</v>
      </c>
    </row>
    <row r="6524" spans="1:10" x14ac:dyDescent="0.2">
      <c r="A6524">
        <f t="shared" si="203"/>
        <v>9</v>
      </c>
      <c r="B6524" t="s">
        <v>6522</v>
      </c>
      <c r="C6524" s="1">
        <v>142.27584999999999</v>
      </c>
      <c r="D6524" s="1">
        <v>0</v>
      </c>
      <c r="E6524" s="1">
        <v>14.8</v>
      </c>
      <c r="F6524" s="1">
        <f t="shared" si="204"/>
        <v>157.07585</v>
      </c>
      <c r="G6524" s="34"/>
      <c r="H6524" s="1">
        <v>2157.1999999999998</v>
      </c>
      <c r="I6524" s="1">
        <f>IF(Tabel1[[#This Row],[Netto afname 2024 (LDN)]]-Tabel1[[#This Row],[Wind profiel]]&lt;0,0,Tabel1[[#This Row],[Netto afname 2024 (LDN)]]-Tabel1[[#This Row],[Wind profiel]])</f>
        <v>0</v>
      </c>
      <c r="J6524" s="1">
        <f>Tabel1[[#This Row],[Wind profiel]]-Tabel1[[#This Row],[Netto afname 2024 (LDN)]]</f>
        <v>2014.9241499999998</v>
      </c>
    </row>
    <row r="6525" spans="1:10" x14ac:dyDescent="0.2">
      <c r="A6525">
        <f t="shared" si="203"/>
        <v>9</v>
      </c>
      <c r="B6525" t="s">
        <v>6523</v>
      </c>
      <c r="C6525" s="1">
        <v>174.08405000000002</v>
      </c>
      <c r="D6525" s="1">
        <v>0</v>
      </c>
      <c r="E6525" s="1">
        <v>0.48</v>
      </c>
      <c r="F6525" s="1">
        <f t="shared" si="204"/>
        <v>174.56405000000001</v>
      </c>
      <c r="G6525" s="34"/>
      <c r="H6525" s="1">
        <v>1494.9</v>
      </c>
      <c r="I6525" s="1">
        <f>IF(Tabel1[[#This Row],[Netto afname 2024 (LDN)]]-Tabel1[[#This Row],[Wind profiel]]&lt;0,0,Tabel1[[#This Row],[Netto afname 2024 (LDN)]]-Tabel1[[#This Row],[Wind profiel]])</f>
        <v>0</v>
      </c>
      <c r="J6525" s="1">
        <f>Tabel1[[#This Row],[Wind profiel]]-Tabel1[[#This Row],[Netto afname 2024 (LDN)]]</f>
        <v>1320.8159500000002</v>
      </c>
    </row>
    <row r="6526" spans="1:10" x14ac:dyDescent="0.2">
      <c r="A6526">
        <f t="shared" si="203"/>
        <v>9</v>
      </c>
      <c r="B6526" t="s">
        <v>6524</v>
      </c>
      <c r="C6526" s="1">
        <v>186.24005000000002</v>
      </c>
      <c r="D6526" s="1">
        <v>0</v>
      </c>
      <c r="E6526" s="1">
        <v>0</v>
      </c>
      <c r="F6526" s="1">
        <f t="shared" si="204"/>
        <v>186.24005000000002</v>
      </c>
      <c r="G6526" s="34"/>
      <c r="H6526" s="1">
        <v>1166.2</v>
      </c>
      <c r="I6526" s="1">
        <f>IF(Tabel1[[#This Row],[Netto afname 2024 (LDN)]]-Tabel1[[#This Row],[Wind profiel]]&lt;0,0,Tabel1[[#This Row],[Netto afname 2024 (LDN)]]-Tabel1[[#This Row],[Wind profiel]])</f>
        <v>0</v>
      </c>
      <c r="J6526" s="1">
        <f>Tabel1[[#This Row],[Wind profiel]]-Tabel1[[#This Row],[Netto afname 2024 (LDN)]]</f>
        <v>979.95995000000005</v>
      </c>
    </row>
    <row r="6527" spans="1:10" x14ac:dyDescent="0.2">
      <c r="A6527">
        <f t="shared" si="203"/>
        <v>9</v>
      </c>
      <c r="B6527" t="s">
        <v>6525</v>
      </c>
      <c r="C6527" s="1">
        <v>201.18179999999998</v>
      </c>
      <c r="D6527" s="1">
        <v>0</v>
      </c>
      <c r="E6527" s="1">
        <v>0</v>
      </c>
      <c r="F6527" s="1">
        <f t="shared" si="204"/>
        <v>201.18179999999998</v>
      </c>
      <c r="G6527" s="34"/>
      <c r="H6527" s="1">
        <v>680.9</v>
      </c>
      <c r="I6527" s="1">
        <f>IF(Tabel1[[#This Row],[Netto afname 2024 (LDN)]]-Tabel1[[#This Row],[Wind profiel]]&lt;0,0,Tabel1[[#This Row],[Netto afname 2024 (LDN)]]-Tabel1[[#This Row],[Wind profiel]])</f>
        <v>0</v>
      </c>
      <c r="J6527" s="1">
        <f>Tabel1[[#This Row],[Wind profiel]]-Tabel1[[#This Row],[Netto afname 2024 (LDN)]]</f>
        <v>479.71820000000002</v>
      </c>
    </row>
    <row r="6528" spans="1:10" x14ac:dyDescent="0.2">
      <c r="A6528">
        <f t="shared" si="203"/>
        <v>9</v>
      </c>
      <c r="B6528" t="s">
        <v>6526</v>
      </c>
      <c r="C6528" s="1">
        <v>168.00604999999999</v>
      </c>
      <c r="D6528" s="1">
        <v>0</v>
      </c>
      <c r="E6528" s="1">
        <v>0</v>
      </c>
      <c r="F6528" s="1">
        <f t="shared" si="204"/>
        <v>168.00604999999999</v>
      </c>
      <c r="G6528" s="34"/>
      <c r="H6528" s="1">
        <v>371</v>
      </c>
      <c r="I6528" s="1">
        <f>IF(Tabel1[[#This Row],[Netto afname 2024 (LDN)]]-Tabel1[[#This Row],[Wind profiel]]&lt;0,0,Tabel1[[#This Row],[Netto afname 2024 (LDN)]]-Tabel1[[#This Row],[Wind profiel]])</f>
        <v>0</v>
      </c>
      <c r="J6528" s="1">
        <f>Tabel1[[#This Row],[Wind profiel]]-Tabel1[[#This Row],[Netto afname 2024 (LDN)]]</f>
        <v>202.99395000000001</v>
      </c>
    </row>
    <row r="6529" spans="1:10" x14ac:dyDescent="0.2">
      <c r="A6529">
        <f t="shared" si="203"/>
        <v>9</v>
      </c>
      <c r="B6529" t="s">
        <v>6527</v>
      </c>
      <c r="C6529" s="1">
        <v>153.6721</v>
      </c>
      <c r="D6529" s="1">
        <v>0</v>
      </c>
      <c r="E6529" s="1">
        <v>0</v>
      </c>
      <c r="F6529" s="1">
        <f t="shared" si="204"/>
        <v>153.6721</v>
      </c>
      <c r="G6529" s="34"/>
      <c r="H6529" s="1">
        <v>278.89999999999998</v>
      </c>
      <c r="I6529" s="1">
        <f>IF(Tabel1[[#This Row],[Netto afname 2024 (LDN)]]-Tabel1[[#This Row],[Wind profiel]]&lt;0,0,Tabel1[[#This Row],[Netto afname 2024 (LDN)]]-Tabel1[[#This Row],[Wind profiel]])</f>
        <v>0</v>
      </c>
      <c r="J6529" s="1">
        <f>Tabel1[[#This Row],[Wind profiel]]-Tabel1[[#This Row],[Netto afname 2024 (LDN)]]</f>
        <v>125.22789999999998</v>
      </c>
    </row>
    <row r="6530" spans="1:10" x14ac:dyDescent="0.2">
      <c r="A6530">
        <f t="shared" si="203"/>
        <v>9</v>
      </c>
      <c r="B6530" t="s">
        <v>6528</v>
      </c>
      <c r="C6530" s="1">
        <v>164.10599999999999</v>
      </c>
      <c r="D6530" s="1">
        <v>0</v>
      </c>
      <c r="E6530" s="1">
        <v>0</v>
      </c>
      <c r="F6530" s="1">
        <f t="shared" si="204"/>
        <v>164.10599999999999</v>
      </c>
      <c r="G6530" s="34"/>
      <c r="H6530" s="1">
        <v>30.3</v>
      </c>
      <c r="I6530" s="1">
        <f>IF(Tabel1[[#This Row],[Netto afname 2024 (LDN)]]-Tabel1[[#This Row],[Wind profiel]]&lt;0,0,Tabel1[[#This Row],[Netto afname 2024 (LDN)]]-Tabel1[[#This Row],[Wind profiel]])</f>
        <v>133.80599999999998</v>
      </c>
      <c r="J6530" s="1">
        <f>Tabel1[[#This Row],[Wind profiel]]-Tabel1[[#This Row],[Netto afname 2024 (LDN)]]</f>
        <v>-133.80599999999998</v>
      </c>
    </row>
    <row r="6531" spans="1:10" x14ac:dyDescent="0.2">
      <c r="A6531">
        <f t="shared" si="203"/>
        <v>9</v>
      </c>
      <c r="B6531" t="s">
        <v>6529</v>
      </c>
      <c r="C6531" s="1">
        <v>160.6618</v>
      </c>
      <c r="D6531" s="1">
        <v>0</v>
      </c>
      <c r="E6531" s="1">
        <v>0</v>
      </c>
      <c r="F6531" s="1">
        <f t="shared" si="204"/>
        <v>160.6618</v>
      </c>
      <c r="G6531" s="34"/>
      <c r="H6531" s="1">
        <v>114.5</v>
      </c>
      <c r="I6531" s="1">
        <f>IF(Tabel1[[#This Row],[Netto afname 2024 (LDN)]]-Tabel1[[#This Row],[Wind profiel]]&lt;0,0,Tabel1[[#This Row],[Netto afname 2024 (LDN)]]-Tabel1[[#This Row],[Wind profiel]])</f>
        <v>46.161799999999999</v>
      </c>
      <c r="J6531" s="1">
        <f>Tabel1[[#This Row],[Wind profiel]]-Tabel1[[#This Row],[Netto afname 2024 (LDN)]]</f>
        <v>-46.161799999999999</v>
      </c>
    </row>
    <row r="6532" spans="1:10" x14ac:dyDescent="0.2">
      <c r="A6532">
        <f t="shared" ref="A6532:A6595" si="205">MONTH(B6532)</f>
        <v>9</v>
      </c>
      <c r="B6532" t="s">
        <v>6530</v>
      </c>
      <c r="C6532" s="1">
        <v>159.85140000000001</v>
      </c>
      <c r="D6532" s="1">
        <v>0</v>
      </c>
      <c r="E6532" s="1">
        <v>0</v>
      </c>
      <c r="F6532" s="1">
        <f t="shared" ref="F6532:F6595" si="206">C6532+E6532-D6532</f>
        <v>159.85140000000001</v>
      </c>
      <c r="G6532" s="34"/>
      <c r="H6532" s="1">
        <v>140.5</v>
      </c>
      <c r="I6532" s="1">
        <f>IF(Tabel1[[#This Row],[Netto afname 2024 (LDN)]]-Tabel1[[#This Row],[Wind profiel]]&lt;0,0,Tabel1[[#This Row],[Netto afname 2024 (LDN)]]-Tabel1[[#This Row],[Wind profiel]])</f>
        <v>19.351400000000012</v>
      </c>
      <c r="J6532" s="1">
        <f>Tabel1[[#This Row],[Wind profiel]]-Tabel1[[#This Row],[Netto afname 2024 (LDN)]]</f>
        <v>-19.351400000000012</v>
      </c>
    </row>
    <row r="6533" spans="1:10" x14ac:dyDescent="0.2">
      <c r="A6533">
        <f t="shared" si="205"/>
        <v>9</v>
      </c>
      <c r="B6533" t="s">
        <v>6531</v>
      </c>
      <c r="C6533" s="1">
        <v>154.83704999999998</v>
      </c>
      <c r="D6533" s="1">
        <v>0</v>
      </c>
      <c r="E6533" s="1">
        <v>0</v>
      </c>
      <c r="F6533" s="1">
        <f t="shared" si="206"/>
        <v>154.83704999999998</v>
      </c>
      <c r="G6533" s="34"/>
      <c r="H6533" s="1">
        <v>140.6</v>
      </c>
      <c r="I6533" s="1">
        <f>IF(Tabel1[[#This Row],[Netto afname 2024 (LDN)]]-Tabel1[[#This Row],[Wind profiel]]&lt;0,0,Tabel1[[#This Row],[Netto afname 2024 (LDN)]]-Tabel1[[#This Row],[Wind profiel]])</f>
        <v>14.237049999999982</v>
      </c>
      <c r="J6533" s="1">
        <f>Tabel1[[#This Row],[Wind profiel]]-Tabel1[[#This Row],[Netto afname 2024 (LDN)]]</f>
        <v>-14.237049999999982</v>
      </c>
    </row>
    <row r="6534" spans="1:10" x14ac:dyDescent="0.2">
      <c r="A6534">
        <f t="shared" si="205"/>
        <v>9</v>
      </c>
      <c r="B6534" t="s">
        <v>6532</v>
      </c>
      <c r="C6534" s="1">
        <v>153.31755000000001</v>
      </c>
      <c r="D6534" s="1">
        <v>0</v>
      </c>
      <c r="E6534" s="1">
        <v>0</v>
      </c>
      <c r="F6534" s="1">
        <f t="shared" si="206"/>
        <v>153.31755000000001</v>
      </c>
      <c r="G6534" s="34"/>
      <c r="H6534" s="1">
        <v>155.6</v>
      </c>
      <c r="I6534" s="1">
        <f>IF(Tabel1[[#This Row],[Netto afname 2024 (LDN)]]-Tabel1[[#This Row],[Wind profiel]]&lt;0,0,Tabel1[[#This Row],[Netto afname 2024 (LDN)]]-Tabel1[[#This Row],[Wind profiel]])</f>
        <v>0</v>
      </c>
      <c r="J6534" s="1">
        <f>Tabel1[[#This Row],[Wind profiel]]-Tabel1[[#This Row],[Netto afname 2024 (LDN)]]</f>
        <v>2.282449999999983</v>
      </c>
    </row>
    <row r="6535" spans="1:10" x14ac:dyDescent="0.2">
      <c r="A6535">
        <f t="shared" si="205"/>
        <v>9</v>
      </c>
      <c r="B6535" t="s">
        <v>6533</v>
      </c>
      <c r="C6535" s="1">
        <v>145.31485000000001</v>
      </c>
      <c r="D6535" s="1">
        <v>0</v>
      </c>
      <c r="E6535" s="1">
        <v>0</v>
      </c>
      <c r="F6535" s="1">
        <f t="shared" si="206"/>
        <v>145.31485000000001</v>
      </c>
      <c r="G6535" s="34"/>
      <c r="H6535" s="1">
        <v>258.39999999999998</v>
      </c>
      <c r="I6535" s="1">
        <f>IF(Tabel1[[#This Row],[Netto afname 2024 (LDN)]]-Tabel1[[#This Row],[Wind profiel]]&lt;0,0,Tabel1[[#This Row],[Netto afname 2024 (LDN)]]-Tabel1[[#This Row],[Wind profiel]])</f>
        <v>0</v>
      </c>
      <c r="J6535" s="1">
        <f>Tabel1[[#This Row],[Wind profiel]]-Tabel1[[#This Row],[Netto afname 2024 (LDN)]]</f>
        <v>113.08514999999997</v>
      </c>
    </row>
    <row r="6536" spans="1:10" x14ac:dyDescent="0.2">
      <c r="A6536">
        <f t="shared" si="205"/>
        <v>9</v>
      </c>
      <c r="B6536" t="s">
        <v>6534</v>
      </c>
      <c r="C6536" s="1">
        <v>144.55510000000001</v>
      </c>
      <c r="D6536" s="1">
        <v>0</v>
      </c>
      <c r="E6536" s="1">
        <v>0</v>
      </c>
      <c r="F6536" s="1">
        <f t="shared" si="206"/>
        <v>144.55510000000001</v>
      </c>
      <c r="G6536" s="34"/>
      <c r="H6536" s="1">
        <v>347.8</v>
      </c>
      <c r="I6536" s="1">
        <f>IF(Tabel1[[#This Row],[Netto afname 2024 (LDN)]]-Tabel1[[#This Row],[Wind profiel]]&lt;0,0,Tabel1[[#This Row],[Netto afname 2024 (LDN)]]-Tabel1[[#This Row],[Wind profiel]])</f>
        <v>0</v>
      </c>
      <c r="J6536" s="1">
        <f>Tabel1[[#This Row],[Wind profiel]]-Tabel1[[#This Row],[Netto afname 2024 (LDN)]]</f>
        <v>203.2449</v>
      </c>
    </row>
    <row r="6537" spans="1:10" x14ac:dyDescent="0.2">
      <c r="A6537">
        <f t="shared" si="205"/>
        <v>9</v>
      </c>
      <c r="B6537" t="s">
        <v>6535</v>
      </c>
      <c r="C6537" s="1">
        <v>143.5421</v>
      </c>
      <c r="D6537" s="1">
        <v>0</v>
      </c>
      <c r="E6537" s="1">
        <v>1.92</v>
      </c>
      <c r="F6537" s="1">
        <f t="shared" si="206"/>
        <v>145.46209999999999</v>
      </c>
      <c r="G6537" s="34"/>
      <c r="H6537" s="1">
        <v>381.9</v>
      </c>
      <c r="I6537" s="1">
        <f>IF(Tabel1[[#This Row],[Netto afname 2024 (LDN)]]-Tabel1[[#This Row],[Wind profiel]]&lt;0,0,Tabel1[[#This Row],[Netto afname 2024 (LDN)]]-Tabel1[[#This Row],[Wind profiel]])</f>
        <v>0</v>
      </c>
      <c r="J6537" s="1">
        <f>Tabel1[[#This Row],[Wind profiel]]-Tabel1[[#This Row],[Netto afname 2024 (LDN)]]</f>
        <v>238.35789999999997</v>
      </c>
    </row>
    <row r="6538" spans="1:10" x14ac:dyDescent="0.2">
      <c r="A6538">
        <f t="shared" si="205"/>
        <v>9</v>
      </c>
      <c r="B6538" t="s">
        <v>6536</v>
      </c>
      <c r="C6538" s="1">
        <v>102.81949999999999</v>
      </c>
      <c r="D6538" s="1">
        <v>0</v>
      </c>
      <c r="E6538" s="1">
        <v>44.56</v>
      </c>
      <c r="F6538" s="1">
        <f t="shared" si="206"/>
        <v>147.37950000000001</v>
      </c>
      <c r="G6538" s="34"/>
      <c r="H6538" s="1">
        <v>373.1</v>
      </c>
      <c r="I6538" s="1">
        <f>IF(Tabel1[[#This Row],[Netto afname 2024 (LDN)]]-Tabel1[[#This Row],[Wind profiel]]&lt;0,0,Tabel1[[#This Row],[Netto afname 2024 (LDN)]]-Tabel1[[#This Row],[Wind profiel]])</f>
        <v>0</v>
      </c>
      <c r="J6538" s="1">
        <f>Tabel1[[#This Row],[Wind profiel]]-Tabel1[[#This Row],[Netto afname 2024 (LDN)]]</f>
        <v>270.28050000000002</v>
      </c>
    </row>
    <row r="6539" spans="1:10" x14ac:dyDescent="0.2">
      <c r="A6539">
        <f t="shared" si="205"/>
        <v>9</v>
      </c>
      <c r="B6539" t="s">
        <v>6537</v>
      </c>
      <c r="C6539" s="1">
        <v>22.995100000000001</v>
      </c>
      <c r="D6539" s="1">
        <v>4.4916090819348469</v>
      </c>
      <c r="E6539" s="1">
        <v>134.24</v>
      </c>
      <c r="F6539" s="1">
        <f t="shared" si="206"/>
        <v>152.74349091806516</v>
      </c>
      <c r="G6539" s="34"/>
      <c r="H6539" s="1">
        <v>337.7</v>
      </c>
      <c r="I6539" s="1">
        <f>IF(Tabel1[[#This Row],[Netto afname 2024 (LDN)]]-Tabel1[[#This Row],[Wind profiel]]&lt;0,0,Tabel1[[#This Row],[Netto afname 2024 (LDN)]]-Tabel1[[#This Row],[Wind profiel]])</f>
        <v>0</v>
      </c>
      <c r="J6539" s="1">
        <f>Tabel1[[#This Row],[Wind profiel]]-Tabel1[[#This Row],[Netto afname 2024 (LDN)]]</f>
        <v>314.70490000000001</v>
      </c>
    </row>
    <row r="6540" spans="1:10" x14ac:dyDescent="0.2">
      <c r="A6540">
        <f t="shared" si="205"/>
        <v>9</v>
      </c>
      <c r="B6540" t="s">
        <v>6538</v>
      </c>
      <c r="C6540" s="1">
        <v>0</v>
      </c>
      <c r="D6540" s="1">
        <v>60.809476801579464</v>
      </c>
      <c r="E6540" s="1">
        <v>215.12</v>
      </c>
      <c r="F6540" s="1">
        <f t="shared" si="206"/>
        <v>154.31052319842053</v>
      </c>
      <c r="G6540" s="34"/>
      <c r="H6540" s="1">
        <v>125.8</v>
      </c>
      <c r="I6540" s="1">
        <f>IF(Tabel1[[#This Row],[Netto afname 2024 (LDN)]]-Tabel1[[#This Row],[Wind profiel]]&lt;0,0,Tabel1[[#This Row],[Netto afname 2024 (LDN)]]-Tabel1[[#This Row],[Wind profiel]])</f>
        <v>0</v>
      </c>
      <c r="J6540" s="1">
        <f>Tabel1[[#This Row],[Wind profiel]]-Tabel1[[#This Row],[Netto afname 2024 (LDN)]]</f>
        <v>125.8</v>
      </c>
    </row>
    <row r="6541" spans="1:10" x14ac:dyDescent="0.2">
      <c r="A6541">
        <f t="shared" si="205"/>
        <v>9</v>
      </c>
      <c r="B6541" t="s">
        <v>6539</v>
      </c>
      <c r="C6541" s="1">
        <v>0</v>
      </c>
      <c r="D6541" s="1">
        <v>121.66831194471867</v>
      </c>
      <c r="E6541" s="1">
        <v>280.64</v>
      </c>
      <c r="F6541" s="1">
        <f t="shared" si="206"/>
        <v>158.97168805528133</v>
      </c>
      <c r="G6541" s="34"/>
      <c r="H6541" s="1">
        <v>130.19999999999999</v>
      </c>
      <c r="I6541" s="1">
        <f>IF(Tabel1[[#This Row],[Netto afname 2024 (LDN)]]-Tabel1[[#This Row],[Wind profiel]]&lt;0,0,Tabel1[[#This Row],[Netto afname 2024 (LDN)]]-Tabel1[[#This Row],[Wind profiel]])</f>
        <v>0</v>
      </c>
      <c r="J6541" s="1">
        <f>Tabel1[[#This Row],[Wind profiel]]-Tabel1[[#This Row],[Netto afname 2024 (LDN)]]</f>
        <v>130.19999999999999</v>
      </c>
    </row>
    <row r="6542" spans="1:10" x14ac:dyDescent="0.2">
      <c r="A6542">
        <f t="shared" si="205"/>
        <v>9</v>
      </c>
      <c r="B6542" t="s">
        <v>6540</v>
      </c>
      <c r="C6542" s="1">
        <v>1.4181999999999999</v>
      </c>
      <c r="D6542" s="1">
        <v>160.21717670286279</v>
      </c>
      <c r="E6542" s="1">
        <v>322.39999999999998</v>
      </c>
      <c r="F6542" s="1">
        <f t="shared" si="206"/>
        <v>163.6010232971372</v>
      </c>
      <c r="G6542" s="34"/>
      <c r="H6542" s="1">
        <v>102.4</v>
      </c>
      <c r="I6542" s="1">
        <f>IF(Tabel1[[#This Row],[Netto afname 2024 (LDN)]]-Tabel1[[#This Row],[Wind profiel]]&lt;0,0,Tabel1[[#This Row],[Netto afname 2024 (LDN)]]-Tabel1[[#This Row],[Wind profiel]])</f>
        <v>0</v>
      </c>
      <c r="J6542" s="1">
        <f>Tabel1[[#This Row],[Wind profiel]]-Tabel1[[#This Row],[Netto afname 2024 (LDN)]]</f>
        <v>100.98180000000001</v>
      </c>
    </row>
    <row r="6543" spans="1:10" x14ac:dyDescent="0.2">
      <c r="A6543">
        <f t="shared" si="205"/>
        <v>9</v>
      </c>
      <c r="B6543" t="s">
        <v>6541</v>
      </c>
      <c r="C6543" s="1">
        <v>13.472900000000001</v>
      </c>
      <c r="D6543" s="1">
        <v>127.44323790720632</v>
      </c>
      <c r="E6543" s="1">
        <v>276.40000000000003</v>
      </c>
      <c r="F6543" s="1">
        <f t="shared" si="206"/>
        <v>162.42966209279371</v>
      </c>
      <c r="G6543" s="34"/>
      <c r="H6543" s="1">
        <v>227.7</v>
      </c>
      <c r="I6543" s="1">
        <f>IF(Tabel1[[#This Row],[Netto afname 2024 (LDN)]]-Tabel1[[#This Row],[Wind profiel]]&lt;0,0,Tabel1[[#This Row],[Netto afname 2024 (LDN)]]-Tabel1[[#This Row],[Wind profiel]])</f>
        <v>0</v>
      </c>
      <c r="J6543" s="1">
        <f>Tabel1[[#This Row],[Wind profiel]]-Tabel1[[#This Row],[Netto afname 2024 (LDN)]]</f>
        <v>214.22709999999998</v>
      </c>
    </row>
    <row r="6544" spans="1:10" x14ac:dyDescent="0.2">
      <c r="A6544">
        <f t="shared" si="205"/>
        <v>9</v>
      </c>
      <c r="B6544" t="s">
        <v>6542</v>
      </c>
      <c r="C6544" s="1">
        <v>9.572849999999999</v>
      </c>
      <c r="D6544" s="1">
        <v>138.49950641658441</v>
      </c>
      <c r="E6544" s="1">
        <v>296.56</v>
      </c>
      <c r="F6544" s="1">
        <f t="shared" si="206"/>
        <v>167.63334358341561</v>
      </c>
      <c r="G6544" s="34"/>
      <c r="H6544" s="1">
        <v>296.39999999999998</v>
      </c>
      <c r="I6544" s="1">
        <f>IF(Tabel1[[#This Row],[Netto afname 2024 (LDN)]]-Tabel1[[#This Row],[Wind profiel]]&lt;0,0,Tabel1[[#This Row],[Netto afname 2024 (LDN)]]-Tabel1[[#This Row],[Wind profiel]])</f>
        <v>0</v>
      </c>
      <c r="J6544" s="1">
        <f>Tabel1[[#This Row],[Wind profiel]]-Tabel1[[#This Row],[Netto afname 2024 (LDN)]]</f>
        <v>286.82714999999996</v>
      </c>
    </row>
    <row r="6545" spans="1:10" x14ac:dyDescent="0.2">
      <c r="A6545">
        <f t="shared" si="205"/>
        <v>9</v>
      </c>
      <c r="B6545" t="s">
        <v>6543</v>
      </c>
      <c r="C6545" s="1">
        <v>0</v>
      </c>
      <c r="D6545" s="1">
        <v>86.525172754195438</v>
      </c>
      <c r="E6545" s="1">
        <v>249.12</v>
      </c>
      <c r="F6545" s="1">
        <f t="shared" si="206"/>
        <v>162.59482724580457</v>
      </c>
      <c r="G6545" s="34"/>
      <c r="H6545" s="1">
        <v>402.8</v>
      </c>
      <c r="I6545" s="1">
        <f>IF(Tabel1[[#This Row],[Netto afname 2024 (LDN)]]-Tabel1[[#This Row],[Wind profiel]]&lt;0,0,Tabel1[[#This Row],[Netto afname 2024 (LDN)]]-Tabel1[[#This Row],[Wind profiel]])</f>
        <v>0</v>
      </c>
      <c r="J6545" s="1">
        <f>Tabel1[[#This Row],[Wind profiel]]-Tabel1[[#This Row],[Netto afname 2024 (LDN)]]</f>
        <v>402.8</v>
      </c>
    </row>
    <row r="6546" spans="1:10" x14ac:dyDescent="0.2">
      <c r="A6546">
        <f t="shared" si="205"/>
        <v>9</v>
      </c>
      <c r="B6546" t="s">
        <v>6544</v>
      </c>
      <c r="C6546" s="1">
        <v>30.74455</v>
      </c>
      <c r="D6546" s="1">
        <v>3.0108588351431393</v>
      </c>
      <c r="E6546" s="1">
        <v>133.28</v>
      </c>
      <c r="F6546" s="1">
        <f t="shared" si="206"/>
        <v>161.01369116485688</v>
      </c>
      <c r="G6546" s="34"/>
      <c r="H6546" s="1">
        <v>581</v>
      </c>
      <c r="I6546" s="1">
        <f>IF(Tabel1[[#This Row],[Netto afname 2024 (LDN)]]-Tabel1[[#This Row],[Wind profiel]]&lt;0,0,Tabel1[[#This Row],[Netto afname 2024 (LDN)]]-Tabel1[[#This Row],[Wind profiel]])</f>
        <v>0</v>
      </c>
      <c r="J6546" s="1">
        <f>Tabel1[[#This Row],[Wind profiel]]-Tabel1[[#This Row],[Netto afname 2024 (LDN)]]</f>
        <v>550.25545</v>
      </c>
    </row>
    <row r="6547" spans="1:10" x14ac:dyDescent="0.2">
      <c r="A6547">
        <f t="shared" si="205"/>
        <v>9</v>
      </c>
      <c r="B6547" t="s">
        <v>6545</v>
      </c>
      <c r="C6547" s="1">
        <v>93.702500000000001</v>
      </c>
      <c r="D6547" s="1">
        <v>0</v>
      </c>
      <c r="E6547" s="1">
        <v>68.47999999999999</v>
      </c>
      <c r="F6547" s="1">
        <f t="shared" si="206"/>
        <v>162.1825</v>
      </c>
      <c r="G6547" s="34"/>
      <c r="H6547" s="1">
        <v>831.8</v>
      </c>
      <c r="I6547" s="1">
        <f>IF(Tabel1[[#This Row],[Netto afname 2024 (LDN)]]-Tabel1[[#This Row],[Wind profiel]]&lt;0,0,Tabel1[[#This Row],[Netto afname 2024 (LDN)]]-Tabel1[[#This Row],[Wind profiel]])</f>
        <v>0</v>
      </c>
      <c r="J6547" s="1">
        <f>Tabel1[[#This Row],[Wind profiel]]-Tabel1[[#This Row],[Netto afname 2024 (LDN)]]</f>
        <v>738.09749999999997</v>
      </c>
    </row>
    <row r="6548" spans="1:10" x14ac:dyDescent="0.2">
      <c r="A6548">
        <f t="shared" si="205"/>
        <v>9</v>
      </c>
      <c r="B6548" t="s">
        <v>6546</v>
      </c>
      <c r="C6548" s="1">
        <v>138.83165</v>
      </c>
      <c r="D6548" s="1">
        <v>0</v>
      </c>
      <c r="E6548" s="1">
        <v>21.840000000000003</v>
      </c>
      <c r="F6548" s="1">
        <f t="shared" si="206"/>
        <v>160.67165</v>
      </c>
      <c r="G6548" s="34"/>
      <c r="H6548" s="1">
        <v>925.9</v>
      </c>
      <c r="I6548" s="1">
        <f>IF(Tabel1[[#This Row],[Netto afname 2024 (LDN)]]-Tabel1[[#This Row],[Wind profiel]]&lt;0,0,Tabel1[[#This Row],[Netto afname 2024 (LDN)]]-Tabel1[[#This Row],[Wind profiel]])</f>
        <v>0</v>
      </c>
      <c r="J6548" s="1">
        <f>Tabel1[[#This Row],[Wind profiel]]-Tabel1[[#This Row],[Netto afname 2024 (LDN)]]</f>
        <v>787.06835000000001</v>
      </c>
    </row>
    <row r="6549" spans="1:10" x14ac:dyDescent="0.2">
      <c r="A6549">
        <f t="shared" si="205"/>
        <v>9</v>
      </c>
      <c r="B6549" t="s">
        <v>6547</v>
      </c>
      <c r="C6549" s="1">
        <v>164.8151</v>
      </c>
      <c r="D6549" s="1">
        <v>0</v>
      </c>
      <c r="E6549" s="1">
        <v>0.08</v>
      </c>
      <c r="F6549" s="1">
        <f t="shared" si="206"/>
        <v>164.89510000000001</v>
      </c>
      <c r="G6549" s="34"/>
      <c r="H6549" s="1">
        <v>965.7</v>
      </c>
      <c r="I6549" s="1">
        <f>IF(Tabel1[[#This Row],[Netto afname 2024 (LDN)]]-Tabel1[[#This Row],[Wind profiel]]&lt;0,0,Tabel1[[#This Row],[Netto afname 2024 (LDN)]]-Tabel1[[#This Row],[Wind profiel]])</f>
        <v>0</v>
      </c>
      <c r="J6549" s="1">
        <f>Tabel1[[#This Row],[Wind profiel]]-Tabel1[[#This Row],[Netto afname 2024 (LDN)]]</f>
        <v>800.88490000000002</v>
      </c>
    </row>
    <row r="6550" spans="1:10" x14ac:dyDescent="0.2">
      <c r="A6550">
        <f t="shared" si="205"/>
        <v>9</v>
      </c>
      <c r="B6550" t="s">
        <v>6548</v>
      </c>
      <c r="C6550" s="1">
        <v>164.15664999999998</v>
      </c>
      <c r="D6550" s="1">
        <v>0</v>
      </c>
      <c r="E6550" s="1">
        <v>0</v>
      </c>
      <c r="F6550" s="1">
        <f t="shared" si="206"/>
        <v>164.15664999999998</v>
      </c>
      <c r="G6550" s="34"/>
      <c r="H6550" s="1">
        <v>1123.0999999999999</v>
      </c>
      <c r="I6550" s="1">
        <f>IF(Tabel1[[#This Row],[Netto afname 2024 (LDN)]]-Tabel1[[#This Row],[Wind profiel]]&lt;0,0,Tabel1[[#This Row],[Netto afname 2024 (LDN)]]-Tabel1[[#This Row],[Wind profiel]])</f>
        <v>0</v>
      </c>
      <c r="J6550" s="1">
        <f>Tabel1[[#This Row],[Wind profiel]]-Tabel1[[#This Row],[Netto afname 2024 (LDN)]]</f>
        <v>958.9433499999999</v>
      </c>
    </row>
    <row r="6551" spans="1:10" x14ac:dyDescent="0.2">
      <c r="A6551">
        <f t="shared" si="205"/>
        <v>9</v>
      </c>
      <c r="B6551" t="s">
        <v>6549</v>
      </c>
      <c r="C6551" s="1">
        <v>178.64255</v>
      </c>
      <c r="D6551" s="1">
        <v>0</v>
      </c>
      <c r="E6551" s="1">
        <v>0</v>
      </c>
      <c r="F6551" s="1">
        <f t="shared" si="206"/>
        <v>178.64255</v>
      </c>
      <c r="G6551" s="34"/>
      <c r="H6551" s="1">
        <v>1952.8</v>
      </c>
      <c r="I6551" s="1">
        <f>IF(Tabel1[[#This Row],[Netto afname 2024 (LDN)]]-Tabel1[[#This Row],[Wind profiel]]&lt;0,0,Tabel1[[#This Row],[Netto afname 2024 (LDN)]]-Tabel1[[#This Row],[Wind profiel]])</f>
        <v>0</v>
      </c>
      <c r="J6551" s="1">
        <f>Tabel1[[#This Row],[Wind profiel]]-Tabel1[[#This Row],[Netto afname 2024 (LDN)]]</f>
        <v>1774.1574499999999</v>
      </c>
    </row>
    <row r="6552" spans="1:10" x14ac:dyDescent="0.2">
      <c r="A6552">
        <f t="shared" si="205"/>
        <v>9</v>
      </c>
      <c r="B6552" t="s">
        <v>6550</v>
      </c>
      <c r="C6552" s="1">
        <v>178.38929999999999</v>
      </c>
      <c r="D6552" s="1">
        <v>0</v>
      </c>
      <c r="E6552" s="1">
        <v>0</v>
      </c>
      <c r="F6552" s="1">
        <f t="shared" si="206"/>
        <v>178.38929999999999</v>
      </c>
      <c r="G6552" s="34"/>
      <c r="H6552" s="1">
        <v>2688.8</v>
      </c>
      <c r="I6552" s="1">
        <f>IF(Tabel1[[#This Row],[Netto afname 2024 (LDN)]]-Tabel1[[#This Row],[Wind profiel]]&lt;0,0,Tabel1[[#This Row],[Netto afname 2024 (LDN)]]-Tabel1[[#This Row],[Wind profiel]])</f>
        <v>0</v>
      </c>
      <c r="J6552" s="1">
        <f>Tabel1[[#This Row],[Wind profiel]]-Tabel1[[#This Row],[Netto afname 2024 (LDN)]]</f>
        <v>2510.4107000000004</v>
      </c>
    </row>
    <row r="6553" spans="1:10" x14ac:dyDescent="0.2">
      <c r="A6553">
        <f t="shared" si="205"/>
        <v>9</v>
      </c>
      <c r="B6553" t="s">
        <v>6551</v>
      </c>
      <c r="C6553" s="1">
        <v>142.88365000000002</v>
      </c>
      <c r="D6553" s="1">
        <v>0</v>
      </c>
      <c r="E6553" s="1">
        <v>0</v>
      </c>
      <c r="F6553" s="1">
        <f t="shared" si="206"/>
        <v>142.88365000000002</v>
      </c>
      <c r="G6553" s="34"/>
      <c r="H6553" s="1">
        <v>2843.5</v>
      </c>
      <c r="I6553" s="1">
        <f>IF(Tabel1[[#This Row],[Netto afname 2024 (LDN)]]-Tabel1[[#This Row],[Wind profiel]]&lt;0,0,Tabel1[[#This Row],[Netto afname 2024 (LDN)]]-Tabel1[[#This Row],[Wind profiel]])</f>
        <v>0</v>
      </c>
      <c r="J6553" s="1">
        <f>Tabel1[[#This Row],[Wind profiel]]-Tabel1[[#This Row],[Netto afname 2024 (LDN)]]</f>
        <v>2700.6163499999998</v>
      </c>
    </row>
    <row r="6554" spans="1:10" x14ac:dyDescent="0.2">
      <c r="A6554">
        <f t="shared" si="205"/>
        <v>9</v>
      </c>
      <c r="B6554" t="s">
        <v>6552</v>
      </c>
      <c r="C6554" s="1">
        <v>150.68374999999997</v>
      </c>
      <c r="D6554" s="1">
        <v>0</v>
      </c>
      <c r="E6554" s="1">
        <v>0</v>
      </c>
      <c r="F6554" s="1">
        <f t="shared" si="206"/>
        <v>150.68374999999997</v>
      </c>
      <c r="G6554" s="34"/>
      <c r="H6554" s="1">
        <v>3456.7</v>
      </c>
      <c r="I6554" s="1">
        <f>IF(Tabel1[[#This Row],[Netto afname 2024 (LDN)]]-Tabel1[[#This Row],[Wind profiel]]&lt;0,0,Tabel1[[#This Row],[Netto afname 2024 (LDN)]]-Tabel1[[#This Row],[Wind profiel]])</f>
        <v>0</v>
      </c>
      <c r="J6554" s="1">
        <f>Tabel1[[#This Row],[Wind profiel]]-Tabel1[[#This Row],[Netto afname 2024 (LDN)]]</f>
        <v>3306.0162499999997</v>
      </c>
    </row>
    <row r="6555" spans="1:10" x14ac:dyDescent="0.2">
      <c r="A6555">
        <f t="shared" si="205"/>
        <v>9</v>
      </c>
      <c r="B6555" t="s">
        <v>6553</v>
      </c>
      <c r="C6555" s="1">
        <v>146.02394999999999</v>
      </c>
      <c r="D6555" s="1">
        <v>0</v>
      </c>
      <c r="E6555" s="1">
        <v>0</v>
      </c>
      <c r="F6555" s="1">
        <f t="shared" si="206"/>
        <v>146.02394999999999</v>
      </c>
      <c r="G6555" s="34"/>
      <c r="H6555" s="1">
        <v>3112.7</v>
      </c>
      <c r="I6555" s="1">
        <f>IF(Tabel1[[#This Row],[Netto afname 2024 (LDN)]]-Tabel1[[#This Row],[Wind profiel]]&lt;0,0,Tabel1[[#This Row],[Netto afname 2024 (LDN)]]-Tabel1[[#This Row],[Wind profiel]])</f>
        <v>0</v>
      </c>
      <c r="J6555" s="1">
        <f>Tabel1[[#This Row],[Wind profiel]]-Tabel1[[#This Row],[Netto afname 2024 (LDN)]]</f>
        <v>2966.67605</v>
      </c>
    </row>
    <row r="6556" spans="1:10" x14ac:dyDescent="0.2">
      <c r="A6556">
        <f t="shared" si="205"/>
        <v>9</v>
      </c>
      <c r="B6556" t="s">
        <v>6554</v>
      </c>
      <c r="C6556" s="1">
        <v>146.27719999999999</v>
      </c>
      <c r="D6556" s="1">
        <v>0</v>
      </c>
      <c r="E6556" s="1">
        <v>0</v>
      </c>
      <c r="F6556" s="1">
        <f t="shared" si="206"/>
        <v>146.27719999999999</v>
      </c>
      <c r="G6556" s="34"/>
      <c r="H6556" s="1">
        <v>3307.9</v>
      </c>
      <c r="I6556" s="1">
        <f>IF(Tabel1[[#This Row],[Netto afname 2024 (LDN)]]-Tabel1[[#This Row],[Wind profiel]]&lt;0,0,Tabel1[[#This Row],[Netto afname 2024 (LDN)]]-Tabel1[[#This Row],[Wind profiel]])</f>
        <v>0</v>
      </c>
      <c r="J6556" s="1">
        <f>Tabel1[[#This Row],[Wind profiel]]-Tabel1[[#This Row],[Netto afname 2024 (LDN)]]</f>
        <v>3161.6228000000001</v>
      </c>
    </row>
    <row r="6557" spans="1:10" x14ac:dyDescent="0.2">
      <c r="A6557">
        <f t="shared" si="205"/>
        <v>9</v>
      </c>
      <c r="B6557" t="s">
        <v>6555</v>
      </c>
      <c r="C6557" s="1">
        <v>147.2902</v>
      </c>
      <c r="D6557" s="1">
        <v>0</v>
      </c>
      <c r="E6557" s="1">
        <v>0</v>
      </c>
      <c r="F6557" s="1">
        <f t="shared" si="206"/>
        <v>147.2902</v>
      </c>
      <c r="G6557" s="34"/>
      <c r="H6557" s="1">
        <v>3679.9</v>
      </c>
      <c r="I6557" s="1">
        <f>IF(Tabel1[[#This Row],[Netto afname 2024 (LDN)]]-Tabel1[[#This Row],[Wind profiel]]&lt;0,0,Tabel1[[#This Row],[Netto afname 2024 (LDN)]]-Tabel1[[#This Row],[Wind profiel]])</f>
        <v>0</v>
      </c>
      <c r="J6557" s="1">
        <f>Tabel1[[#This Row],[Wind profiel]]-Tabel1[[#This Row],[Netto afname 2024 (LDN)]]</f>
        <v>3532.6098000000002</v>
      </c>
    </row>
    <row r="6558" spans="1:10" x14ac:dyDescent="0.2">
      <c r="A6558">
        <f t="shared" si="205"/>
        <v>9</v>
      </c>
      <c r="B6558" t="s">
        <v>6556</v>
      </c>
      <c r="C6558" s="1">
        <v>143.59275</v>
      </c>
      <c r="D6558" s="1">
        <v>0</v>
      </c>
      <c r="E6558" s="1">
        <v>0</v>
      </c>
      <c r="F6558" s="1">
        <f t="shared" si="206"/>
        <v>143.59275</v>
      </c>
      <c r="G6558" s="34"/>
      <c r="H6558" s="1">
        <v>3893.5</v>
      </c>
      <c r="I6558" s="1">
        <f>IF(Tabel1[[#This Row],[Netto afname 2024 (LDN)]]-Tabel1[[#This Row],[Wind profiel]]&lt;0,0,Tabel1[[#This Row],[Netto afname 2024 (LDN)]]-Tabel1[[#This Row],[Wind profiel]])</f>
        <v>0</v>
      </c>
      <c r="J6558" s="1">
        <f>Tabel1[[#This Row],[Wind profiel]]-Tabel1[[#This Row],[Netto afname 2024 (LDN)]]</f>
        <v>3749.9072500000002</v>
      </c>
    </row>
    <row r="6559" spans="1:10" x14ac:dyDescent="0.2">
      <c r="A6559">
        <f t="shared" si="205"/>
        <v>9</v>
      </c>
      <c r="B6559" t="s">
        <v>6557</v>
      </c>
      <c r="C6559" s="1">
        <v>144.80835000000002</v>
      </c>
      <c r="D6559" s="1">
        <v>0</v>
      </c>
      <c r="E6559" s="1">
        <v>0</v>
      </c>
      <c r="F6559" s="1">
        <f t="shared" si="206"/>
        <v>144.80835000000002</v>
      </c>
      <c r="G6559" s="34"/>
      <c r="H6559" s="1">
        <v>4044.3</v>
      </c>
      <c r="I6559" s="1">
        <f>IF(Tabel1[[#This Row],[Netto afname 2024 (LDN)]]-Tabel1[[#This Row],[Wind profiel]]&lt;0,0,Tabel1[[#This Row],[Netto afname 2024 (LDN)]]-Tabel1[[#This Row],[Wind profiel]])</f>
        <v>0</v>
      </c>
      <c r="J6559" s="1">
        <f>Tabel1[[#This Row],[Wind profiel]]-Tabel1[[#This Row],[Netto afname 2024 (LDN)]]</f>
        <v>3899.4916499999999</v>
      </c>
    </row>
    <row r="6560" spans="1:10" x14ac:dyDescent="0.2">
      <c r="A6560">
        <f t="shared" si="205"/>
        <v>9</v>
      </c>
      <c r="B6560" t="s">
        <v>6558</v>
      </c>
      <c r="C6560" s="1">
        <v>140.80700000000002</v>
      </c>
      <c r="D6560" s="1">
        <v>0</v>
      </c>
      <c r="E6560" s="1">
        <v>0</v>
      </c>
      <c r="F6560" s="1">
        <f t="shared" si="206"/>
        <v>140.80700000000002</v>
      </c>
      <c r="G6560" s="34"/>
      <c r="H6560" s="1">
        <v>4026.8</v>
      </c>
      <c r="I6560" s="1">
        <f>IF(Tabel1[[#This Row],[Netto afname 2024 (LDN)]]-Tabel1[[#This Row],[Wind profiel]]&lt;0,0,Tabel1[[#This Row],[Netto afname 2024 (LDN)]]-Tabel1[[#This Row],[Wind profiel]])</f>
        <v>0</v>
      </c>
      <c r="J6560" s="1">
        <f>Tabel1[[#This Row],[Wind profiel]]-Tabel1[[#This Row],[Netto afname 2024 (LDN)]]</f>
        <v>3885.9930000000004</v>
      </c>
    </row>
    <row r="6561" spans="1:10" x14ac:dyDescent="0.2">
      <c r="A6561">
        <f t="shared" si="205"/>
        <v>9</v>
      </c>
      <c r="B6561" t="s">
        <v>6559</v>
      </c>
      <c r="C6561" s="1">
        <v>141.76934999999997</v>
      </c>
      <c r="D6561" s="1">
        <v>0</v>
      </c>
      <c r="E6561" s="1">
        <v>1.36</v>
      </c>
      <c r="F6561" s="1">
        <f t="shared" si="206"/>
        <v>143.12934999999999</v>
      </c>
      <c r="G6561" s="34"/>
      <c r="H6561" s="1">
        <v>4034.9</v>
      </c>
      <c r="I6561" s="1">
        <f>IF(Tabel1[[#This Row],[Netto afname 2024 (LDN)]]-Tabel1[[#This Row],[Wind profiel]]&lt;0,0,Tabel1[[#This Row],[Netto afname 2024 (LDN)]]-Tabel1[[#This Row],[Wind profiel]])</f>
        <v>0</v>
      </c>
      <c r="J6561" s="1">
        <f>Tabel1[[#This Row],[Wind profiel]]-Tabel1[[#This Row],[Netto afname 2024 (LDN)]]</f>
        <v>3893.1306500000001</v>
      </c>
    </row>
    <row r="6562" spans="1:10" x14ac:dyDescent="0.2">
      <c r="A6562">
        <f t="shared" si="205"/>
        <v>9</v>
      </c>
      <c r="B6562" t="s">
        <v>6560</v>
      </c>
      <c r="C6562" s="1">
        <v>115.6846</v>
      </c>
      <c r="D6562" s="1">
        <v>0</v>
      </c>
      <c r="E6562" s="1">
        <v>35.28</v>
      </c>
      <c r="F6562" s="1">
        <f t="shared" si="206"/>
        <v>150.96460000000002</v>
      </c>
      <c r="G6562" s="34"/>
      <c r="H6562" s="1">
        <v>4035.3</v>
      </c>
      <c r="I6562" s="1">
        <f>IF(Tabel1[[#This Row],[Netto afname 2024 (LDN)]]-Tabel1[[#This Row],[Wind profiel]]&lt;0,0,Tabel1[[#This Row],[Netto afname 2024 (LDN)]]-Tabel1[[#This Row],[Wind profiel]])</f>
        <v>0</v>
      </c>
      <c r="J6562" s="1">
        <f>Tabel1[[#This Row],[Wind profiel]]-Tabel1[[#This Row],[Netto afname 2024 (LDN)]]</f>
        <v>3919.6154000000001</v>
      </c>
    </row>
    <row r="6563" spans="1:10" x14ac:dyDescent="0.2">
      <c r="A6563">
        <f t="shared" si="205"/>
        <v>9</v>
      </c>
      <c r="B6563" t="s">
        <v>6561</v>
      </c>
      <c r="C6563" s="1">
        <v>59.108550000000001</v>
      </c>
      <c r="D6563" s="1">
        <v>0</v>
      </c>
      <c r="E6563" s="1">
        <v>97.44</v>
      </c>
      <c r="F6563" s="1">
        <f t="shared" si="206"/>
        <v>156.54855000000001</v>
      </c>
      <c r="G6563" s="34"/>
      <c r="H6563" s="1">
        <v>4033.9</v>
      </c>
      <c r="I6563" s="1">
        <f>IF(Tabel1[[#This Row],[Netto afname 2024 (LDN)]]-Tabel1[[#This Row],[Wind profiel]]&lt;0,0,Tabel1[[#This Row],[Netto afname 2024 (LDN)]]-Tabel1[[#This Row],[Wind profiel]])</f>
        <v>0</v>
      </c>
      <c r="J6563" s="1">
        <f>Tabel1[[#This Row],[Wind profiel]]-Tabel1[[#This Row],[Netto afname 2024 (LDN)]]</f>
        <v>3974.7914500000002</v>
      </c>
    </row>
    <row r="6564" spans="1:10" x14ac:dyDescent="0.2">
      <c r="A6564">
        <f t="shared" si="205"/>
        <v>9</v>
      </c>
      <c r="B6564" t="s">
        <v>6562</v>
      </c>
      <c r="C6564" s="1">
        <v>27.604249999999997</v>
      </c>
      <c r="D6564" s="1">
        <v>17.769002961500494</v>
      </c>
      <c r="E6564" s="1">
        <v>153.92000000000002</v>
      </c>
      <c r="F6564" s="1">
        <f t="shared" si="206"/>
        <v>163.75524703849953</v>
      </c>
      <c r="G6564" s="34"/>
      <c r="H6564" s="1">
        <v>3923.5</v>
      </c>
      <c r="I6564" s="1">
        <f>IF(Tabel1[[#This Row],[Netto afname 2024 (LDN)]]-Tabel1[[#This Row],[Wind profiel]]&lt;0,0,Tabel1[[#This Row],[Netto afname 2024 (LDN)]]-Tabel1[[#This Row],[Wind profiel]])</f>
        <v>0</v>
      </c>
      <c r="J6564" s="1">
        <f>Tabel1[[#This Row],[Wind profiel]]-Tabel1[[#This Row],[Netto afname 2024 (LDN)]]</f>
        <v>3895.8957500000001</v>
      </c>
    </row>
    <row r="6565" spans="1:10" x14ac:dyDescent="0.2">
      <c r="A6565">
        <f t="shared" si="205"/>
        <v>9</v>
      </c>
      <c r="B6565" t="s">
        <v>6563</v>
      </c>
      <c r="C6565" s="1">
        <v>2.5831499999999998</v>
      </c>
      <c r="D6565" s="1">
        <v>74.876604146100703</v>
      </c>
      <c r="E6565" s="1">
        <v>240.56</v>
      </c>
      <c r="F6565" s="1">
        <f t="shared" si="206"/>
        <v>168.26654585389929</v>
      </c>
      <c r="G6565" s="34"/>
      <c r="H6565" s="1">
        <v>4001.9</v>
      </c>
      <c r="I6565" s="1">
        <f>IF(Tabel1[[#This Row],[Netto afname 2024 (LDN)]]-Tabel1[[#This Row],[Wind profiel]]&lt;0,0,Tabel1[[#This Row],[Netto afname 2024 (LDN)]]-Tabel1[[#This Row],[Wind profiel]])</f>
        <v>0</v>
      </c>
      <c r="J6565" s="1">
        <f>Tabel1[[#This Row],[Wind profiel]]-Tabel1[[#This Row],[Netto afname 2024 (LDN)]]</f>
        <v>3999.3168500000002</v>
      </c>
    </row>
    <row r="6566" spans="1:10" x14ac:dyDescent="0.2">
      <c r="A6566">
        <f t="shared" si="205"/>
        <v>9</v>
      </c>
      <c r="B6566" t="s">
        <v>6564</v>
      </c>
      <c r="C6566" s="1">
        <v>0</v>
      </c>
      <c r="D6566" s="1">
        <v>112.24086870681144</v>
      </c>
      <c r="E6566" s="1">
        <v>279.36</v>
      </c>
      <c r="F6566" s="1">
        <f t="shared" si="206"/>
        <v>167.11913129318856</v>
      </c>
      <c r="G6566" s="34"/>
      <c r="H6566" s="1">
        <v>3490.1</v>
      </c>
      <c r="I6566" s="1">
        <f>IF(Tabel1[[#This Row],[Netto afname 2024 (LDN)]]-Tabel1[[#This Row],[Wind profiel]]&lt;0,0,Tabel1[[#This Row],[Netto afname 2024 (LDN)]]-Tabel1[[#This Row],[Wind profiel]])</f>
        <v>0</v>
      </c>
      <c r="J6566" s="1">
        <f>Tabel1[[#This Row],[Wind profiel]]-Tabel1[[#This Row],[Netto afname 2024 (LDN)]]</f>
        <v>3490.1</v>
      </c>
    </row>
    <row r="6567" spans="1:10" x14ac:dyDescent="0.2">
      <c r="A6567">
        <f t="shared" si="205"/>
        <v>9</v>
      </c>
      <c r="B6567" t="s">
        <v>6565</v>
      </c>
      <c r="C6567" s="1">
        <v>33.88485</v>
      </c>
      <c r="D6567" s="1">
        <v>6.3672260612043443</v>
      </c>
      <c r="E6567" s="1">
        <v>141.19999999999999</v>
      </c>
      <c r="F6567" s="1">
        <f t="shared" si="206"/>
        <v>168.71762393879564</v>
      </c>
      <c r="G6567" s="34"/>
      <c r="H6567" s="1">
        <v>3458</v>
      </c>
      <c r="I6567" s="1">
        <f>IF(Tabel1[[#This Row],[Netto afname 2024 (LDN)]]-Tabel1[[#This Row],[Wind profiel]]&lt;0,0,Tabel1[[#This Row],[Netto afname 2024 (LDN)]]-Tabel1[[#This Row],[Wind profiel]])</f>
        <v>0</v>
      </c>
      <c r="J6567" s="1">
        <f>Tabel1[[#This Row],[Wind profiel]]-Tabel1[[#This Row],[Netto afname 2024 (LDN)]]</f>
        <v>3424.1151500000001</v>
      </c>
    </row>
    <row r="6568" spans="1:10" x14ac:dyDescent="0.2">
      <c r="A6568">
        <f t="shared" si="205"/>
        <v>9</v>
      </c>
      <c r="B6568" t="s">
        <v>6566</v>
      </c>
      <c r="C6568" s="1">
        <v>93.094700000000017</v>
      </c>
      <c r="D6568" s="1">
        <v>0</v>
      </c>
      <c r="E6568" s="1">
        <v>73.52000000000001</v>
      </c>
      <c r="F6568" s="1">
        <f t="shared" si="206"/>
        <v>166.61470000000003</v>
      </c>
      <c r="G6568" s="34"/>
      <c r="H6568" s="1">
        <v>3530.8</v>
      </c>
      <c r="I6568" s="1">
        <f>IF(Tabel1[[#This Row],[Netto afname 2024 (LDN)]]-Tabel1[[#This Row],[Wind profiel]]&lt;0,0,Tabel1[[#This Row],[Netto afname 2024 (LDN)]]-Tabel1[[#This Row],[Wind profiel]])</f>
        <v>0</v>
      </c>
      <c r="J6568" s="1">
        <f>Tabel1[[#This Row],[Wind profiel]]-Tabel1[[#This Row],[Netto afname 2024 (LDN)]]</f>
        <v>3437.7053000000001</v>
      </c>
    </row>
    <row r="6569" spans="1:10" x14ac:dyDescent="0.2">
      <c r="A6569">
        <f t="shared" si="205"/>
        <v>9</v>
      </c>
      <c r="B6569" t="s">
        <v>6567</v>
      </c>
      <c r="C6569" s="1">
        <v>66.402150000000006</v>
      </c>
      <c r="D6569" s="1">
        <v>2.0236920039486672</v>
      </c>
      <c r="E6569" s="1">
        <v>107.52000000000001</v>
      </c>
      <c r="F6569" s="1">
        <f t="shared" si="206"/>
        <v>171.89845799605135</v>
      </c>
      <c r="G6569" s="34"/>
      <c r="H6569" s="1">
        <v>3925</v>
      </c>
      <c r="I6569" s="1">
        <f>IF(Tabel1[[#This Row],[Netto afname 2024 (LDN)]]-Tabel1[[#This Row],[Wind profiel]]&lt;0,0,Tabel1[[#This Row],[Netto afname 2024 (LDN)]]-Tabel1[[#This Row],[Wind profiel]])</f>
        <v>0</v>
      </c>
      <c r="J6569" s="1">
        <f>Tabel1[[#This Row],[Wind profiel]]-Tabel1[[#This Row],[Netto afname 2024 (LDN)]]</f>
        <v>3858.5978500000001</v>
      </c>
    </row>
    <row r="6570" spans="1:10" x14ac:dyDescent="0.2">
      <c r="A6570">
        <f t="shared" si="205"/>
        <v>9</v>
      </c>
      <c r="B6570" t="s">
        <v>6568</v>
      </c>
      <c r="C6570" s="1">
        <v>147.49279999999999</v>
      </c>
      <c r="D6570" s="1">
        <v>0</v>
      </c>
      <c r="E6570" s="1">
        <v>47.120000000000005</v>
      </c>
      <c r="F6570" s="1">
        <f t="shared" si="206"/>
        <v>194.61279999999999</v>
      </c>
      <c r="G6570" s="34"/>
      <c r="H6570" s="1">
        <v>4056.4</v>
      </c>
      <c r="I6570" s="1">
        <f>IF(Tabel1[[#This Row],[Netto afname 2024 (LDN)]]-Tabel1[[#This Row],[Wind profiel]]&lt;0,0,Tabel1[[#This Row],[Netto afname 2024 (LDN)]]-Tabel1[[#This Row],[Wind profiel]])</f>
        <v>0</v>
      </c>
      <c r="J6570" s="1">
        <f>Tabel1[[#This Row],[Wind profiel]]-Tabel1[[#This Row],[Netto afname 2024 (LDN)]]</f>
        <v>3908.9072000000001</v>
      </c>
    </row>
    <row r="6571" spans="1:10" x14ac:dyDescent="0.2">
      <c r="A6571">
        <f t="shared" si="205"/>
        <v>9</v>
      </c>
      <c r="B6571" t="s">
        <v>6569</v>
      </c>
      <c r="C6571" s="1">
        <v>215.51575000000003</v>
      </c>
      <c r="D6571" s="1">
        <v>0</v>
      </c>
      <c r="E6571" s="1">
        <v>18.88</v>
      </c>
      <c r="F6571" s="1">
        <f t="shared" si="206"/>
        <v>234.39575000000002</v>
      </c>
      <c r="G6571" s="34"/>
      <c r="H6571" s="1">
        <v>4330.3999999999996</v>
      </c>
      <c r="I6571" s="1">
        <f>IF(Tabel1[[#This Row],[Netto afname 2024 (LDN)]]-Tabel1[[#This Row],[Wind profiel]]&lt;0,0,Tabel1[[#This Row],[Netto afname 2024 (LDN)]]-Tabel1[[#This Row],[Wind profiel]])</f>
        <v>0</v>
      </c>
      <c r="J6571" s="1">
        <f>Tabel1[[#This Row],[Wind profiel]]-Tabel1[[#This Row],[Netto afname 2024 (LDN)]]</f>
        <v>4114.8842499999992</v>
      </c>
    </row>
    <row r="6572" spans="1:10" x14ac:dyDescent="0.2">
      <c r="A6572">
        <f t="shared" si="205"/>
        <v>9</v>
      </c>
      <c r="B6572" t="s">
        <v>6570</v>
      </c>
      <c r="C6572" s="1">
        <v>263.93714999999997</v>
      </c>
      <c r="D6572" s="1">
        <v>0</v>
      </c>
      <c r="E6572" s="1">
        <v>8.7199999999999989</v>
      </c>
      <c r="F6572" s="1">
        <f t="shared" si="206"/>
        <v>272.65715</v>
      </c>
      <c r="G6572" s="34"/>
      <c r="H6572" s="1">
        <v>4499</v>
      </c>
      <c r="I6572" s="1">
        <f>IF(Tabel1[[#This Row],[Netto afname 2024 (LDN)]]-Tabel1[[#This Row],[Wind profiel]]&lt;0,0,Tabel1[[#This Row],[Netto afname 2024 (LDN)]]-Tabel1[[#This Row],[Wind profiel]])</f>
        <v>0</v>
      </c>
      <c r="J6572" s="1">
        <f>Tabel1[[#This Row],[Wind profiel]]-Tabel1[[#This Row],[Netto afname 2024 (LDN)]]</f>
        <v>4235.0628500000003</v>
      </c>
    </row>
    <row r="6573" spans="1:10" x14ac:dyDescent="0.2">
      <c r="A6573">
        <f t="shared" si="205"/>
        <v>9</v>
      </c>
      <c r="B6573" t="s">
        <v>6571</v>
      </c>
      <c r="C6573" s="1">
        <v>285.41274999999996</v>
      </c>
      <c r="D6573" s="1">
        <v>0</v>
      </c>
      <c r="E6573" s="1">
        <v>0</v>
      </c>
      <c r="F6573" s="1">
        <f t="shared" si="206"/>
        <v>285.41274999999996</v>
      </c>
      <c r="G6573" s="34"/>
      <c r="H6573" s="1">
        <v>4500</v>
      </c>
      <c r="I6573" s="1">
        <f>IF(Tabel1[[#This Row],[Netto afname 2024 (LDN)]]-Tabel1[[#This Row],[Wind profiel]]&lt;0,0,Tabel1[[#This Row],[Netto afname 2024 (LDN)]]-Tabel1[[#This Row],[Wind profiel]])</f>
        <v>0</v>
      </c>
      <c r="J6573" s="1">
        <f>Tabel1[[#This Row],[Wind profiel]]-Tabel1[[#This Row],[Netto afname 2024 (LDN)]]</f>
        <v>4214.5872500000005</v>
      </c>
    </row>
    <row r="6574" spans="1:10" x14ac:dyDescent="0.2">
      <c r="A6574">
        <f t="shared" si="205"/>
        <v>9</v>
      </c>
      <c r="B6574" t="s">
        <v>6572</v>
      </c>
      <c r="C6574" s="1">
        <v>278.16980000000001</v>
      </c>
      <c r="D6574" s="1">
        <v>0</v>
      </c>
      <c r="E6574" s="1">
        <v>0</v>
      </c>
      <c r="F6574" s="1">
        <f t="shared" si="206"/>
        <v>278.16980000000001</v>
      </c>
      <c r="G6574" s="34"/>
      <c r="H6574" s="1">
        <v>4500</v>
      </c>
      <c r="I6574" s="1">
        <f>IF(Tabel1[[#This Row],[Netto afname 2024 (LDN)]]-Tabel1[[#This Row],[Wind profiel]]&lt;0,0,Tabel1[[#This Row],[Netto afname 2024 (LDN)]]-Tabel1[[#This Row],[Wind profiel]])</f>
        <v>0</v>
      </c>
      <c r="J6574" s="1">
        <f>Tabel1[[#This Row],[Wind profiel]]-Tabel1[[#This Row],[Netto afname 2024 (LDN)]]</f>
        <v>4221.8302000000003</v>
      </c>
    </row>
    <row r="6575" spans="1:10" x14ac:dyDescent="0.2">
      <c r="A6575">
        <f t="shared" si="205"/>
        <v>9</v>
      </c>
      <c r="B6575" t="s">
        <v>6573</v>
      </c>
      <c r="C6575" s="1">
        <v>273.76324999999997</v>
      </c>
      <c r="D6575" s="1">
        <v>0</v>
      </c>
      <c r="E6575" s="1">
        <v>0</v>
      </c>
      <c r="F6575" s="1">
        <f t="shared" si="206"/>
        <v>273.76324999999997</v>
      </c>
      <c r="G6575" s="34"/>
      <c r="H6575" s="1">
        <v>4351.5</v>
      </c>
      <c r="I6575" s="1">
        <f>IF(Tabel1[[#This Row],[Netto afname 2024 (LDN)]]-Tabel1[[#This Row],[Wind profiel]]&lt;0,0,Tabel1[[#This Row],[Netto afname 2024 (LDN)]]-Tabel1[[#This Row],[Wind profiel]])</f>
        <v>0</v>
      </c>
      <c r="J6575" s="1">
        <f>Tabel1[[#This Row],[Wind profiel]]-Tabel1[[#This Row],[Netto afname 2024 (LDN)]]</f>
        <v>4077.73675</v>
      </c>
    </row>
    <row r="6576" spans="1:10" x14ac:dyDescent="0.2">
      <c r="A6576">
        <f t="shared" si="205"/>
        <v>9</v>
      </c>
      <c r="B6576" t="s">
        <v>6574</v>
      </c>
      <c r="C6576" s="1">
        <v>261.2527</v>
      </c>
      <c r="D6576" s="1">
        <v>0</v>
      </c>
      <c r="E6576" s="1">
        <v>0</v>
      </c>
      <c r="F6576" s="1">
        <f t="shared" si="206"/>
        <v>261.2527</v>
      </c>
      <c r="G6576" s="34"/>
      <c r="H6576" s="1">
        <v>3587.6</v>
      </c>
      <c r="I6576" s="1">
        <f>IF(Tabel1[[#This Row],[Netto afname 2024 (LDN)]]-Tabel1[[#This Row],[Wind profiel]]&lt;0,0,Tabel1[[#This Row],[Netto afname 2024 (LDN)]]-Tabel1[[#This Row],[Wind profiel]])</f>
        <v>0</v>
      </c>
      <c r="J6576" s="1">
        <f>Tabel1[[#This Row],[Wind profiel]]-Tabel1[[#This Row],[Netto afname 2024 (LDN)]]</f>
        <v>3326.3472999999999</v>
      </c>
    </row>
    <row r="6577" spans="1:10" x14ac:dyDescent="0.2">
      <c r="A6577">
        <f t="shared" si="205"/>
        <v>9</v>
      </c>
      <c r="B6577" t="s">
        <v>6575</v>
      </c>
      <c r="C6577" s="1">
        <v>244.74079999999998</v>
      </c>
      <c r="D6577" s="1">
        <v>0</v>
      </c>
      <c r="E6577" s="1">
        <v>0</v>
      </c>
      <c r="F6577" s="1">
        <f t="shared" si="206"/>
        <v>244.74079999999998</v>
      </c>
      <c r="G6577" s="34"/>
      <c r="H6577" s="1">
        <v>4262.8</v>
      </c>
      <c r="I6577" s="1">
        <f>IF(Tabel1[[#This Row],[Netto afname 2024 (LDN)]]-Tabel1[[#This Row],[Wind profiel]]&lt;0,0,Tabel1[[#This Row],[Netto afname 2024 (LDN)]]-Tabel1[[#This Row],[Wind profiel]])</f>
        <v>0</v>
      </c>
      <c r="J6577" s="1">
        <f>Tabel1[[#This Row],[Wind profiel]]-Tabel1[[#This Row],[Netto afname 2024 (LDN)]]</f>
        <v>4018.0592000000001</v>
      </c>
    </row>
    <row r="6578" spans="1:10" x14ac:dyDescent="0.2">
      <c r="A6578">
        <f t="shared" si="205"/>
        <v>10</v>
      </c>
      <c r="B6578" t="s">
        <v>6576</v>
      </c>
      <c r="C6578" s="1">
        <v>233.09129999999999</v>
      </c>
      <c r="D6578" s="1">
        <v>0</v>
      </c>
      <c r="E6578" s="1">
        <v>0</v>
      </c>
      <c r="F6578" s="1">
        <f t="shared" si="206"/>
        <v>233.09129999999999</v>
      </c>
      <c r="G6578" s="34"/>
      <c r="H6578" s="1">
        <v>2938.7</v>
      </c>
      <c r="I6578" s="1">
        <f>IF(Tabel1[[#This Row],[Netto afname 2024 (LDN)]]-Tabel1[[#This Row],[Wind profiel]]&lt;0,0,Tabel1[[#This Row],[Netto afname 2024 (LDN)]]-Tabel1[[#This Row],[Wind profiel]])</f>
        <v>0</v>
      </c>
      <c r="J6578" s="1">
        <f>Tabel1[[#This Row],[Wind profiel]]-Tabel1[[#This Row],[Netto afname 2024 (LDN)]]</f>
        <v>2705.6086999999998</v>
      </c>
    </row>
    <row r="6579" spans="1:10" x14ac:dyDescent="0.2">
      <c r="A6579">
        <f t="shared" si="205"/>
        <v>10</v>
      </c>
      <c r="B6579" t="s">
        <v>6577</v>
      </c>
      <c r="C6579" s="1">
        <v>228.07695000000001</v>
      </c>
      <c r="D6579" s="1">
        <v>0</v>
      </c>
      <c r="E6579" s="1">
        <v>0</v>
      </c>
      <c r="F6579" s="1">
        <f t="shared" si="206"/>
        <v>228.07695000000001</v>
      </c>
      <c r="G6579" s="34"/>
      <c r="H6579" s="1">
        <v>2228.4</v>
      </c>
      <c r="I6579" s="1">
        <f>IF(Tabel1[[#This Row],[Netto afname 2024 (LDN)]]-Tabel1[[#This Row],[Wind profiel]]&lt;0,0,Tabel1[[#This Row],[Netto afname 2024 (LDN)]]-Tabel1[[#This Row],[Wind profiel]])</f>
        <v>0</v>
      </c>
      <c r="J6579" s="1">
        <f>Tabel1[[#This Row],[Wind profiel]]-Tabel1[[#This Row],[Netto afname 2024 (LDN)]]</f>
        <v>2000.32305</v>
      </c>
    </row>
    <row r="6580" spans="1:10" x14ac:dyDescent="0.2">
      <c r="A6580">
        <f t="shared" si="205"/>
        <v>10</v>
      </c>
      <c r="B6580" t="s">
        <v>6578</v>
      </c>
      <c r="C6580" s="1">
        <v>213.03390000000002</v>
      </c>
      <c r="D6580" s="1">
        <v>0</v>
      </c>
      <c r="E6580" s="1">
        <v>0</v>
      </c>
      <c r="F6580" s="1">
        <f t="shared" si="206"/>
        <v>213.03390000000002</v>
      </c>
      <c r="G6580" s="34"/>
      <c r="H6580" s="1">
        <v>1915.3</v>
      </c>
      <c r="I6580" s="1">
        <f>IF(Tabel1[[#This Row],[Netto afname 2024 (LDN)]]-Tabel1[[#This Row],[Wind profiel]]&lt;0,0,Tabel1[[#This Row],[Netto afname 2024 (LDN)]]-Tabel1[[#This Row],[Wind profiel]])</f>
        <v>0</v>
      </c>
      <c r="J6580" s="1">
        <f>Tabel1[[#This Row],[Wind profiel]]-Tabel1[[#This Row],[Netto afname 2024 (LDN)]]</f>
        <v>1702.2660999999998</v>
      </c>
    </row>
    <row r="6581" spans="1:10" x14ac:dyDescent="0.2">
      <c r="A6581">
        <f t="shared" si="205"/>
        <v>10</v>
      </c>
      <c r="B6581" t="s">
        <v>6579</v>
      </c>
      <c r="C6581" s="1">
        <v>183.55560000000003</v>
      </c>
      <c r="D6581" s="1">
        <v>0</v>
      </c>
      <c r="E6581" s="1">
        <v>0</v>
      </c>
      <c r="F6581" s="1">
        <f t="shared" si="206"/>
        <v>183.55560000000003</v>
      </c>
      <c r="G6581" s="34"/>
      <c r="H6581" s="1">
        <v>1986</v>
      </c>
      <c r="I6581" s="1">
        <f>IF(Tabel1[[#This Row],[Netto afname 2024 (LDN)]]-Tabel1[[#This Row],[Wind profiel]]&lt;0,0,Tabel1[[#This Row],[Netto afname 2024 (LDN)]]-Tabel1[[#This Row],[Wind profiel]])</f>
        <v>0</v>
      </c>
      <c r="J6581" s="1">
        <f>Tabel1[[#This Row],[Wind profiel]]-Tabel1[[#This Row],[Netto afname 2024 (LDN)]]</f>
        <v>1802.4443999999999</v>
      </c>
    </row>
    <row r="6582" spans="1:10" x14ac:dyDescent="0.2">
      <c r="A6582">
        <f t="shared" si="205"/>
        <v>10</v>
      </c>
      <c r="B6582" t="s">
        <v>6580</v>
      </c>
      <c r="C6582" s="1">
        <v>168.76580000000001</v>
      </c>
      <c r="D6582" s="1">
        <v>0</v>
      </c>
      <c r="E6582" s="1">
        <v>0</v>
      </c>
      <c r="F6582" s="1">
        <f t="shared" si="206"/>
        <v>168.76580000000001</v>
      </c>
      <c r="G6582" s="34"/>
      <c r="H6582" s="1">
        <v>1917.1</v>
      </c>
      <c r="I6582" s="1">
        <f>IF(Tabel1[[#This Row],[Netto afname 2024 (LDN)]]-Tabel1[[#This Row],[Wind profiel]]&lt;0,0,Tabel1[[#This Row],[Netto afname 2024 (LDN)]]-Tabel1[[#This Row],[Wind profiel]])</f>
        <v>0</v>
      </c>
      <c r="J6582" s="1">
        <f>Tabel1[[#This Row],[Wind profiel]]-Tabel1[[#This Row],[Netto afname 2024 (LDN)]]</f>
        <v>1748.3341999999998</v>
      </c>
    </row>
    <row r="6583" spans="1:10" x14ac:dyDescent="0.2">
      <c r="A6583">
        <f t="shared" si="205"/>
        <v>10</v>
      </c>
      <c r="B6583" t="s">
        <v>6581</v>
      </c>
      <c r="C6583" s="1">
        <v>154.53315000000001</v>
      </c>
      <c r="D6583" s="1">
        <v>0</v>
      </c>
      <c r="E6583" s="1">
        <v>0</v>
      </c>
      <c r="F6583" s="1">
        <f t="shared" si="206"/>
        <v>154.53315000000001</v>
      </c>
      <c r="G6583" s="34"/>
      <c r="H6583" s="1">
        <v>2031.1</v>
      </c>
      <c r="I6583" s="1">
        <f>IF(Tabel1[[#This Row],[Netto afname 2024 (LDN)]]-Tabel1[[#This Row],[Wind profiel]]&lt;0,0,Tabel1[[#This Row],[Netto afname 2024 (LDN)]]-Tabel1[[#This Row],[Wind profiel]])</f>
        <v>0</v>
      </c>
      <c r="J6583" s="1">
        <f>Tabel1[[#This Row],[Wind profiel]]-Tabel1[[#This Row],[Netto afname 2024 (LDN)]]</f>
        <v>1876.5668499999999</v>
      </c>
    </row>
    <row r="6584" spans="1:10" x14ac:dyDescent="0.2">
      <c r="A6584">
        <f t="shared" si="205"/>
        <v>10</v>
      </c>
      <c r="B6584" t="s">
        <v>6582</v>
      </c>
      <c r="C6584" s="1">
        <v>155.09029999999998</v>
      </c>
      <c r="D6584" s="1">
        <v>0</v>
      </c>
      <c r="E6584" s="1">
        <v>0</v>
      </c>
      <c r="F6584" s="1">
        <f t="shared" si="206"/>
        <v>155.09029999999998</v>
      </c>
      <c r="G6584" s="34"/>
      <c r="H6584" s="1">
        <v>1625.4</v>
      </c>
      <c r="I6584" s="1">
        <f>IF(Tabel1[[#This Row],[Netto afname 2024 (LDN)]]-Tabel1[[#This Row],[Wind profiel]]&lt;0,0,Tabel1[[#This Row],[Netto afname 2024 (LDN)]]-Tabel1[[#This Row],[Wind profiel]])</f>
        <v>0</v>
      </c>
      <c r="J6584" s="1">
        <f>Tabel1[[#This Row],[Wind profiel]]-Tabel1[[#This Row],[Netto afname 2024 (LDN)]]</f>
        <v>1470.3097</v>
      </c>
    </row>
    <row r="6585" spans="1:10" x14ac:dyDescent="0.2">
      <c r="A6585">
        <f t="shared" si="205"/>
        <v>10</v>
      </c>
      <c r="B6585" t="s">
        <v>6583</v>
      </c>
      <c r="C6585" s="1">
        <v>154.33055000000002</v>
      </c>
      <c r="D6585" s="1">
        <v>0</v>
      </c>
      <c r="E6585" s="1">
        <v>0.88</v>
      </c>
      <c r="F6585" s="1">
        <f t="shared" si="206"/>
        <v>155.21055000000001</v>
      </c>
      <c r="G6585" s="34"/>
      <c r="H6585" s="1">
        <v>1873.6</v>
      </c>
      <c r="I6585" s="1">
        <f>IF(Tabel1[[#This Row],[Netto afname 2024 (LDN)]]-Tabel1[[#This Row],[Wind profiel]]&lt;0,0,Tabel1[[#This Row],[Netto afname 2024 (LDN)]]-Tabel1[[#This Row],[Wind profiel]])</f>
        <v>0</v>
      </c>
      <c r="J6585" s="1">
        <f>Tabel1[[#This Row],[Wind profiel]]-Tabel1[[#This Row],[Netto afname 2024 (LDN)]]</f>
        <v>1719.2694499999998</v>
      </c>
    </row>
    <row r="6586" spans="1:10" x14ac:dyDescent="0.2">
      <c r="A6586">
        <f t="shared" si="205"/>
        <v>10</v>
      </c>
      <c r="B6586" t="s">
        <v>6584</v>
      </c>
      <c r="C6586" s="1">
        <v>142.32650000000001</v>
      </c>
      <c r="D6586" s="1">
        <v>0</v>
      </c>
      <c r="E6586" s="1">
        <v>22.16</v>
      </c>
      <c r="F6586" s="1">
        <f t="shared" si="206"/>
        <v>164.48650000000001</v>
      </c>
      <c r="G6586" s="34"/>
      <c r="H6586" s="1">
        <v>1972.6</v>
      </c>
      <c r="I6586" s="1">
        <f>IF(Tabel1[[#This Row],[Netto afname 2024 (LDN)]]-Tabel1[[#This Row],[Wind profiel]]&lt;0,0,Tabel1[[#This Row],[Netto afname 2024 (LDN)]]-Tabel1[[#This Row],[Wind profiel]])</f>
        <v>0</v>
      </c>
      <c r="J6586" s="1">
        <f>Tabel1[[#This Row],[Wind profiel]]-Tabel1[[#This Row],[Netto afname 2024 (LDN)]]</f>
        <v>1830.2734999999998</v>
      </c>
    </row>
    <row r="6587" spans="1:10" x14ac:dyDescent="0.2">
      <c r="A6587">
        <f t="shared" si="205"/>
        <v>10</v>
      </c>
      <c r="B6587" t="s">
        <v>6585</v>
      </c>
      <c r="C6587" s="1">
        <v>146.83435</v>
      </c>
      <c r="D6587" s="1">
        <v>0</v>
      </c>
      <c r="E6587" s="1">
        <v>25.36</v>
      </c>
      <c r="F6587" s="1">
        <f t="shared" si="206"/>
        <v>172.19434999999999</v>
      </c>
      <c r="G6587" s="34"/>
      <c r="H6587" s="1">
        <v>1746.9</v>
      </c>
      <c r="I6587" s="1">
        <f>IF(Tabel1[[#This Row],[Netto afname 2024 (LDN)]]-Tabel1[[#This Row],[Wind profiel]]&lt;0,0,Tabel1[[#This Row],[Netto afname 2024 (LDN)]]-Tabel1[[#This Row],[Wind profiel]])</f>
        <v>0</v>
      </c>
      <c r="J6587" s="1">
        <f>Tabel1[[#This Row],[Wind profiel]]-Tabel1[[#This Row],[Netto afname 2024 (LDN)]]</f>
        <v>1600.06565</v>
      </c>
    </row>
    <row r="6588" spans="1:10" x14ac:dyDescent="0.2">
      <c r="A6588">
        <f t="shared" si="205"/>
        <v>10</v>
      </c>
      <c r="B6588" t="s">
        <v>6586</v>
      </c>
      <c r="C6588" s="1">
        <v>135.13419999999999</v>
      </c>
      <c r="D6588" s="1">
        <v>0</v>
      </c>
      <c r="E6588" s="1">
        <v>57.2</v>
      </c>
      <c r="F6588" s="1">
        <f t="shared" si="206"/>
        <v>192.33420000000001</v>
      </c>
      <c r="G6588" s="34"/>
      <c r="H6588" s="1">
        <v>2008.5</v>
      </c>
      <c r="I6588" s="1">
        <f>IF(Tabel1[[#This Row],[Netto afname 2024 (LDN)]]-Tabel1[[#This Row],[Wind profiel]]&lt;0,0,Tabel1[[#This Row],[Netto afname 2024 (LDN)]]-Tabel1[[#This Row],[Wind profiel]])</f>
        <v>0</v>
      </c>
      <c r="J6588" s="1">
        <f>Tabel1[[#This Row],[Wind profiel]]-Tabel1[[#This Row],[Netto afname 2024 (LDN)]]</f>
        <v>1873.3658</v>
      </c>
    </row>
    <row r="6589" spans="1:10" x14ac:dyDescent="0.2">
      <c r="A6589">
        <f t="shared" si="205"/>
        <v>10</v>
      </c>
      <c r="B6589" t="s">
        <v>6587</v>
      </c>
      <c r="C6589" s="1">
        <v>88.789450000000002</v>
      </c>
      <c r="D6589" s="1">
        <v>0</v>
      </c>
      <c r="E6589" s="1">
        <v>101.28</v>
      </c>
      <c r="F6589" s="1">
        <f t="shared" si="206"/>
        <v>190.06945000000002</v>
      </c>
      <c r="G6589" s="34"/>
      <c r="H6589" s="1">
        <v>1661.7</v>
      </c>
      <c r="I6589" s="1">
        <f>IF(Tabel1[[#This Row],[Netto afname 2024 (LDN)]]-Tabel1[[#This Row],[Wind profiel]]&lt;0,0,Tabel1[[#This Row],[Netto afname 2024 (LDN)]]-Tabel1[[#This Row],[Wind profiel]])</f>
        <v>0</v>
      </c>
      <c r="J6589" s="1">
        <f>Tabel1[[#This Row],[Wind profiel]]-Tabel1[[#This Row],[Netto afname 2024 (LDN)]]</f>
        <v>1572.9105500000001</v>
      </c>
    </row>
    <row r="6590" spans="1:10" x14ac:dyDescent="0.2">
      <c r="A6590">
        <f t="shared" si="205"/>
        <v>10</v>
      </c>
      <c r="B6590" t="s">
        <v>6588</v>
      </c>
      <c r="C6590" s="1">
        <v>121.61065000000001</v>
      </c>
      <c r="D6590" s="1">
        <v>0</v>
      </c>
      <c r="E6590" s="1">
        <v>74.56</v>
      </c>
      <c r="F6590" s="1">
        <f t="shared" si="206"/>
        <v>196.17065000000002</v>
      </c>
      <c r="G6590" s="34"/>
      <c r="H6590" s="1">
        <v>1702.2</v>
      </c>
      <c r="I6590" s="1">
        <f>IF(Tabel1[[#This Row],[Netto afname 2024 (LDN)]]-Tabel1[[#This Row],[Wind profiel]]&lt;0,0,Tabel1[[#This Row],[Netto afname 2024 (LDN)]]-Tabel1[[#This Row],[Wind profiel]])</f>
        <v>0</v>
      </c>
      <c r="J6590" s="1">
        <f>Tabel1[[#This Row],[Wind profiel]]-Tabel1[[#This Row],[Netto afname 2024 (LDN)]]</f>
        <v>1580.58935</v>
      </c>
    </row>
    <row r="6591" spans="1:10" x14ac:dyDescent="0.2">
      <c r="A6591">
        <f t="shared" si="205"/>
        <v>10</v>
      </c>
      <c r="B6591" t="s">
        <v>6589</v>
      </c>
      <c r="C6591" s="1">
        <v>145.46680000000001</v>
      </c>
      <c r="D6591" s="1">
        <v>0</v>
      </c>
      <c r="E6591" s="1">
        <v>79.28</v>
      </c>
      <c r="F6591" s="1">
        <f t="shared" si="206"/>
        <v>224.74680000000001</v>
      </c>
      <c r="G6591" s="34"/>
      <c r="H6591" s="1">
        <v>1070</v>
      </c>
      <c r="I6591" s="1">
        <f>IF(Tabel1[[#This Row],[Netto afname 2024 (LDN)]]-Tabel1[[#This Row],[Wind profiel]]&lt;0,0,Tabel1[[#This Row],[Netto afname 2024 (LDN)]]-Tabel1[[#This Row],[Wind profiel]])</f>
        <v>0</v>
      </c>
      <c r="J6591" s="1">
        <f>Tabel1[[#This Row],[Wind profiel]]-Tabel1[[#This Row],[Netto afname 2024 (LDN)]]</f>
        <v>924.53319999999997</v>
      </c>
    </row>
    <row r="6592" spans="1:10" x14ac:dyDescent="0.2">
      <c r="A6592">
        <f t="shared" si="205"/>
        <v>10</v>
      </c>
      <c r="B6592" t="s">
        <v>6590</v>
      </c>
      <c r="C6592" s="1">
        <v>137.1602</v>
      </c>
      <c r="D6592" s="1">
        <v>0</v>
      </c>
      <c r="E6592" s="1">
        <v>85.52000000000001</v>
      </c>
      <c r="F6592" s="1">
        <f t="shared" si="206"/>
        <v>222.68020000000001</v>
      </c>
      <c r="G6592" s="34"/>
      <c r="H6592" s="1">
        <v>711.9</v>
      </c>
      <c r="I6592" s="1">
        <f>IF(Tabel1[[#This Row],[Netto afname 2024 (LDN)]]-Tabel1[[#This Row],[Wind profiel]]&lt;0,0,Tabel1[[#This Row],[Netto afname 2024 (LDN)]]-Tabel1[[#This Row],[Wind profiel]])</f>
        <v>0</v>
      </c>
      <c r="J6592" s="1">
        <f>Tabel1[[#This Row],[Wind profiel]]-Tabel1[[#This Row],[Netto afname 2024 (LDN)]]</f>
        <v>574.73979999999995</v>
      </c>
    </row>
    <row r="6593" spans="1:10" x14ac:dyDescent="0.2">
      <c r="A6593">
        <f t="shared" si="205"/>
        <v>10</v>
      </c>
      <c r="B6593" t="s">
        <v>6591</v>
      </c>
      <c r="C6593" s="1">
        <v>122.26910000000001</v>
      </c>
      <c r="D6593" s="1">
        <v>0</v>
      </c>
      <c r="E6593" s="1">
        <v>79.759999999999991</v>
      </c>
      <c r="F6593" s="1">
        <f t="shared" si="206"/>
        <v>202.0291</v>
      </c>
      <c r="G6593" s="34"/>
      <c r="H6593" s="1">
        <v>1397.1</v>
      </c>
      <c r="I6593" s="1">
        <f>IF(Tabel1[[#This Row],[Netto afname 2024 (LDN)]]-Tabel1[[#This Row],[Wind profiel]]&lt;0,0,Tabel1[[#This Row],[Netto afname 2024 (LDN)]]-Tabel1[[#This Row],[Wind profiel]])</f>
        <v>0</v>
      </c>
      <c r="J6593" s="1">
        <f>Tabel1[[#This Row],[Wind profiel]]-Tabel1[[#This Row],[Netto afname 2024 (LDN)]]</f>
        <v>1274.8308999999999</v>
      </c>
    </row>
    <row r="6594" spans="1:10" x14ac:dyDescent="0.2">
      <c r="A6594">
        <f t="shared" si="205"/>
        <v>10</v>
      </c>
      <c r="B6594" t="s">
        <v>6592</v>
      </c>
      <c r="C6594" s="1">
        <v>148.45515</v>
      </c>
      <c r="D6594" s="1">
        <v>0</v>
      </c>
      <c r="E6594" s="1">
        <v>48.72</v>
      </c>
      <c r="F6594" s="1">
        <f t="shared" si="206"/>
        <v>197.17515</v>
      </c>
      <c r="G6594" s="34"/>
      <c r="H6594" s="1">
        <v>1262</v>
      </c>
      <c r="I6594" s="1">
        <f>IF(Tabel1[[#This Row],[Netto afname 2024 (LDN)]]-Tabel1[[#This Row],[Wind profiel]]&lt;0,0,Tabel1[[#This Row],[Netto afname 2024 (LDN)]]-Tabel1[[#This Row],[Wind profiel]])</f>
        <v>0</v>
      </c>
      <c r="J6594" s="1">
        <f>Tabel1[[#This Row],[Wind profiel]]-Tabel1[[#This Row],[Netto afname 2024 (LDN)]]</f>
        <v>1113.54485</v>
      </c>
    </row>
    <row r="6595" spans="1:10" x14ac:dyDescent="0.2">
      <c r="A6595">
        <f t="shared" si="205"/>
        <v>10</v>
      </c>
      <c r="B6595" t="s">
        <v>6593</v>
      </c>
      <c r="C6595" s="1">
        <v>160.45920000000001</v>
      </c>
      <c r="D6595" s="1">
        <v>0</v>
      </c>
      <c r="E6595" s="1">
        <v>16.8</v>
      </c>
      <c r="F6595" s="1">
        <f t="shared" si="206"/>
        <v>177.25920000000002</v>
      </c>
      <c r="G6595" s="34"/>
      <c r="H6595" s="1">
        <v>1005</v>
      </c>
      <c r="I6595" s="1">
        <f>IF(Tabel1[[#This Row],[Netto afname 2024 (LDN)]]-Tabel1[[#This Row],[Wind profiel]]&lt;0,0,Tabel1[[#This Row],[Netto afname 2024 (LDN)]]-Tabel1[[#This Row],[Wind profiel]])</f>
        <v>0</v>
      </c>
      <c r="J6595" s="1">
        <f>Tabel1[[#This Row],[Wind profiel]]-Tabel1[[#This Row],[Netto afname 2024 (LDN)]]</f>
        <v>844.54079999999999</v>
      </c>
    </row>
    <row r="6596" spans="1:10" x14ac:dyDescent="0.2">
      <c r="A6596">
        <f t="shared" ref="A6596:A6659" si="207">MONTH(B6596)</f>
        <v>10</v>
      </c>
      <c r="B6596" t="s">
        <v>6594</v>
      </c>
      <c r="C6596" s="1">
        <v>152.55779999999999</v>
      </c>
      <c r="D6596" s="1">
        <v>0</v>
      </c>
      <c r="E6596" s="1">
        <v>7.52</v>
      </c>
      <c r="F6596" s="1">
        <f t="shared" ref="F6596:F6659" si="208">C6596+E6596-D6596</f>
        <v>160.0778</v>
      </c>
      <c r="G6596" s="34"/>
      <c r="H6596" s="1">
        <v>569</v>
      </c>
      <c r="I6596" s="1">
        <f>IF(Tabel1[[#This Row],[Netto afname 2024 (LDN)]]-Tabel1[[#This Row],[Wind profiel]]&lt;0,0,Tabel1[[#This Row],[Netto afname 2024 (LDN)]]-Tabel1[[#This Row],[Wind profiel]])</f>
        <v>0</v>
      </c>
      <c r="J6596" s="1">
        <f>Tabel1[[#This Row],[Wind profiel]]-Tabel1[[#This Row],[Netto afname 2024 (LDN)]]</f>
        <v>416.44220000000001</v>
      </c>
    </row>
    <row r="6597" spans="1:10" x14ac:dyDescent="0.2">
      <c r="A6597">
        <f t="shared" si="207"/>
        <v>10</v>
      </c>
      <c r="B6597" t="s">
        <v>6595</v>
      </c>
      <c r="C6597" s="1">
        <v>162.43455</v>
      </c>
      <c r="D6597" s="1">
        <v>0</v>
      </c>
      <c r="E6597" s="1">
        <v>0</v>
      </c>
      <c r="F6597" s="1">
        <f t="shared" si="208"/>
        <v>162.43455</v>
      </c>
      <c r="G6597" s="34"/>
      <c r="H6597" s="1">
        <v>276.39999999999998</v>
      </c>
      <c r="I6597" s="1">
        <f>IF(Tabel1[[#This Row],[Netto afname 2024 (LDN)]]-Tabel1[[#This Row],[Wind profiel]]&lt;0,0,Tabel1[[#This Row],[Netto afname 2024 (LDN)]]-Tabel1[[#This Row],[Wind profiel]])</f>
        <v>0</v>
      </c>
      <c r="J6597" s="1">
        <f>Tabel1[[#This Row],[Wind profiel]]-Tabel1[[#This Row],[Netto afname 2024 (LDN)]]</f>
        <v>113.96544999999998</v>
      </c>
    </row>
    <row r="6598" spans="1:10" x14ac:dyDescent="0.2">
      <c r="A6598">
        <f t="shared" si="207"/>
        <v>10</v>
      </c>
      <c r="B6598" t="s">
        <v>6596</v>
      </c>
      <c r="C6598" s="1">
        <v>166.23329999999999</v>
      </c>
      <c r="D6598" s="1">
        <v>0</v>
      </c>
      <c r="E6598" s="1">
        <v>0</v>
      </c>
      <c r="F6598" s="1">
        <f t="shared" si="208"/>
        <v>166.23329999999999</v>
      </c>
      <c r="G6598" s="34"/>
      <c r="H6598" s="1">
        <v>169</v>
      </c>
      <c r="I6598" s="1">
        <f>IF(Tabel1[[#This Row],[Netto afname 2024 (LDN)]]-Tabel1[[#This Row],[Wind profiel]]&lt;0,0,Tabel1[[#This Row],[Netto afname 2024 (LDN)]]-Tabel1[[#This Row],[Wind profiel]])</f>
        <v>0</v>
      </c>
      <c r="J6598" s="1">
        <f>Tabel1[[#This Row],[Wind profiel]]-Tabel1[[#This Row],[Netto afname 2024 (LDN)]]</f>
        <v>2.7667000000000144</v>
      </c>
    </row>
    <row r="6599" spans="1:10" x14ac:dyDescent="0.2">
      <c r="A6599">
        <f t="shared" si="207"/>
        <v>10</v>
      </c>
      <c r="B6599" t="s">
        <v>6597</v>
      </c>
      <c r="C6599" s="1">
        <v>189.0258</v>
      </c>
      <c r="D6599" s="1">
        <v>0</v>
      </c>
      <c r="E6599" s="1">
        <v>0</v>
      </c>
      <c r="F6599" s="1">
        <f t="shared" si="208"/>
        <v>189.0258</v>
      </c>
      <c r="G6599" s="34"/>
      <c r="H6599" s="1">
        <v>80.599999999999994</v>
      </c>
      <c r="I6599" s="1">
        <f>IF(Tabel1[[#This Row],[Netto afname 2024 (LDN)]]-Tabel1[[#This Row],[Wind profiel]]&lt;0,0,Tabel1[[#This Row],[Netto afname 2024 (LDN)]]-Tabel1[[#This Row],[Wind profiel]])</f>
        <v>108.42580000000001</v>
      </c>
      <c r="J6599" s="1">
        <f>Tabel1[[#This Row],[Wind profiel]]-Tabel1[[#This Row],[Netto afname 2024 (LDN)]]</f>
        <v>-108.42580000000001</v>
      </c>
    </row>
    <row r="6600" spans="1:10" x14ac:dyDescent="0.2">
      <c r="A6600">
        <f t="shared" si="207"/>
        <v>10</v>
      </c>
      <c r="B6600" t="s">
        <v>6598</v>
      </c>
      <c r="C6600" s="1">
        <v>236.94069999999999</v>
      </c>
      <c r="D6600" s="1">
        <v>0</v>
      </c>
      <c r="E6600" s="1">
        <v>0</v>
      </c>
      <c r="F6600" s="1">
        <f t="shared" si="208"/>
        <v>236.94069999999999</v>
      </c>
      <c r="G6600" s="34"/>
      <c r="H6600" s="1">
        <v>47.5</v>
      </c>
      <c r="I6600" s="1">
        <f>IF(Tabel1[[#This Row],[Netto afname 2024 (LDN)]]-Tabel1[[#This Row],[Wind profiel]]&lt;0,0,Tabel1[[#This Row],[Netto afname 2024 (LDN)]]-Tabel1[[#This Row],[Wind profiel]])</f>
        <v>189.44069999999999</v>
      </c>
      <c r="J6600" s="1">
        <f>Tabel1[[#This Row],[Wind profiel]]-Tabel1[[#This Row],[Netto afname 2024 (LDN)]]</f>
        <v>-189.44069999999999</v>
      </c>
    </row>
    <row r="6601" spans="1:10" x14ac:dyDescent="0.2">
      <c r="A6601">
        <f t="shared" si="207"/>
        <v>10</v>
      </c>
      <c r="B6601" t="s">
        <v>6599</v>
      </c>
      <c r="C6601" s="1">
        <v>247.42525000000001</v>
      </c>
      <c r="D6601" s="1">
        <v>0</v>
      </c>
      <c r="E6601" s="1">
        <v>0</v>
      </c>
      <c r="F6601" s="1">
        <f t="shared" si="208"/>
        <v>247.42525000000001</v>
      </c>
      <c r="G6601" s="34"/>
      <c r="H6601" s="1">
        <v>12</v>
      </c>
      <c r="I6601" s="1">
        <f>IF(Tabel1[[#This Row],[Netto afname 2024 (LDN)]]-Tabel1[[#This Row],[Wind profiel]]&lt;0,0,Tabel1[[#This Row],[Netto afname 2024 (LDN)]]-Tabel1[[#This Row],[Wind profiel]])</f>
        <v>235.42525000000001</v>
      </c>
      <c r="J6601" s="1">
        <f>Tabel1[[#This Row],[Wind profiel]]-Tabel1[[#This Row],[Netto afname 2024 (LDN)]]</f>
        <v>-235.42525000000001</v>
      </c>
    </row>
    <row r="6602" spans="1:10" x14ac:dyDescent="0.2">
      <c r="A6602">
        <f t="shared" si="207"/>
        <v>10</v>
      </c>
      <c r="B6602" t="s">
        <v>6600</v>
      </c>
      <c r="C6602" s="1">
        <v>247.98240000000001</v>
      </c>
      <c r="D6602" s="1">
        <v>0</v>
      </c>
      <c r="E6602" s="1">
        <v>0</v>
      </c>
      <c r="F6602" s="1">
        <f t="shared" si="208"/>
        <v>247.98240000000001</v>
      </c>
      <c r="G6602" s="34"/>
      <c r="H6602" s="1">
        <v>0</v>
      </c>
      <c r="I6602" s="1">
        <f>IF(Tabel1[[#This Row],[Netto afname 2024 (LDN)]]-Tabel1[[#This Row],[Wind profiel]]&lt;0,0,Tabel1[[#This Row],[Netto afname 2024 (LDN)]]-Tabel1[[#This Row],[Wind profiel]])</f>
        <v>247.98240000000001</v>
      </c>
      <c r="J6602" s="1">
        <f>Tabel1[[#This Row],[Wind profiel]]-Tabel1[[#This Row],[Netto afname 2024 (LDN)]]</f>
        <v>-247.98240000000001</v>
      </c>
    </row>
    <row r="6603" spans="1:10" x14ac:dyDescent="0.2">
      <c r="A6603">
        <f t="shared" si="207"/>
        <v>10</v>
      </c>
      <c r="B6603" t="s">
        <v>6601</v>
      </c>
      <c r="C6603" s="1">
        <v>245.14600000000002</v>
      </c>
      <c r="D6603" s="1">
        <v>0</v>
      </c>
      <c r="E6603" s="1">
        <v>0</v>
      </c>
      <c r="F6603" s="1">
        <f t="shared" si="208"/>
        <v>245.14600000000002</v>
      </c>
      <c r="G6603" s="34"/>
      <c r="H6603" s="1">
        <v>0</v>
      </c>
      <c r="I6603" s="1">
        <f>IF(Tabel1[[#This Row],[Netto afname 2024 (LDN)]]-Tabel1[[#This Row],[Wind profiel]]&lt;0,0,Tabel1[[#This Row],[Netto afname 2024 (LDN)]]-Tabel1[[#This Row],[Wind profiel]])</f>
        <v>245.14600000000002</v>
      </c>
      <c r="J6603" s="1">
        <f>Tabel1[[#This Row],[Wind profiel]]-Tabel1[[#This Row],[Netto afname 2024 (LDN)]]</f>
        <v>-245.14600000000002</v>
      </c>
    </row>
    <row r="6604" spans="1:10" x14ac:dyDescent="0.2">
      <c r="A6604">
        <f t="shared" si="207"/>
        <v>10</v>
      </c>
      <c r="B6604" t="s">
        <v>6602</v>
      </c>
      <c r="C6604" s="1">
        <v>238.35890000000001</v>
      </c>
      <c r="D6604" s="1">
        <v>0</v>
      </c>
      <c r="E6604" s="1">
        <v>0</v>
      </c>
      <c r="F6604" s="1">
        <f t="shared" si="208"/>
        <v>238.35890000000001</v>
      </c>
      <c r="G6604" s="34"/>
      <c r="H6604" s="1">
        <v>669.3</v>
      </c>
      <c r="I6604" s="1">
        <f>IF(Tabel1[[#This Row],[Netto afname 2024 (LDN)]]-Tabel1[[#This Row],[Wind profiel]]&lt;0,0,Tabel1[[#This Row],[Netto afname 2024 (LDN)]]-Tabel1[[#This Row],[Wind profiel]])</f>
        <v>0</v>
      </c>
      <c r="J6604" s="1">
        <f>Tabel1[[#This Row],[Wind profiel]]-Tabel1[[#This Row],[Netto afname 2024 (LDN)]]</f>
        <v>430.94109999999995</v>
      </c>
    </row>
    <row r="6605" spans="1:10" x14ac:dyDescent="0.2">
      <c r="A6605">
        <f t="shared" si="207"/>
        <v>10</v>
      </c>
      <c r="B6605" t="s">
        <v>6603</v>
      </c>
      <c r="C6605" s="1">
        <v>233.54714999999999</v>
      </c>
      <c r="D6605" s="1">
        <v>0</v>
      </c>
      <c r="E6605" s="1">
        <v>0</v>
      </c>
      <c r="F6605" s="1">
        <f t="shared" si="208"/>
        <v>233.54714999999999</v>
      </c>
      <c r="G6605" s="34"/>
      <c r="H6605" s="1">
        <v>1632.1</v>
      </c>
      <c r="I6605" s="1">
        <f>IF(Tabel1[[#This Row],[Netto afname 2024 (LDN)]]-Tabel1[[#This Row],[Wind profiel]]&lt;0,0,Tabel1[[#This Row],[Netto afname 2024 (LDN)]]-Tabel1[[#This Row],[Wind profiel]])</f>
        <v>0</v>
      </c>
      <c r="J6605" s="1">
        <f>Tabel1[[#This Row],[Wind profiel]]-Tabel1[[#This Row],[Netto afname 2024 (LDN)]]</f>
        <v>1398.55285</v>
      </c>
    </row>
    <row r="6606" spans="1:10" x14ac:dyDescent="0.2">
      <c r="A6606">
        <f t="shared" si="207"/>
        <v>10</v>
      </c>
      <c r="B6606" t="s">
        <v>6604</v>
      </c>
      <c r="C6606" s="1">
        <v>232.17959999999999</v>
      </c>
      <c r="D6606" s="1">
        <v>0</v>
      </c>
      <c r="E6606" s="1">
        <v>0</v>
      </c>
      <c r="F6606" s="1">
        <f t="shared" si="208"/>
        <v>232.17959999999999</v>
      </c>
      <c r="G6606" s="34"/>
      <c r="H6606" s="1">
        <v>2047.6</v>
      </c>
      <c r="I6606" s="1">
        <f>IF(Tabel1[[#This Row],[Netto afname 2024 (LDN)]]-Tabel1[[#This Row],[Wind profiel]]&lt;0,0,Tabel1[[#This Row],[Netto afname 2024 (LDN)]]-Tabel1[[#This Row],[Wind profiel]])</f>
        <v>0</v>
      </c>
      <c r="J6606" s="1">
        <f>Tabel1[[#This Row],[Wind profiel]]-Tabel1[[#This Row],[Netto afname 2024 (LDN)]]</f>
        <v>1815.4204</v>
      </c>
    </row>
    <row r="6607" spans="1:10" x14ac:dyDescent="0.2">
      <c r="A6607">
        <f t="shared" si="207"/>
        <v>10</v>
      </c>
      <c r="B6607" t="s">
        <v>6605</v>
      </c>
      <c r="C6607" s="1">
        <v>204.27144999999999</v>
      </c>
      <c r="D6607" s="1">
        <v>0</v>
      </c>
      <c r="E6607" s="1">
        <v>0</v>
      </c>
      <c r="F6607" s="1">
        <f t="shared" si="208"/>
        <v>204.27144999999999</v>
      </c>
      <c r="G6607" s="34"/>
      <c r="H6607" s="1">
        <v>1586.8</v>
      </c>
      <c r="I6607" s="1">
        <f>IF(Tabel1[[#This Row],[Netto afname 2024 (LDN)]]-Tabel1[[#This Row],[Wind profiel]]&lt;0,0,Tabel1[[#This Row],[Netto afname 2024 (LDN)]]-Tabel1[[#This Row],[Wind profiel]])</f>
        <v>0</v>
      </c>
      <c r="J6607" s="1">
        <f>Tabel1[[#This Row],[Wind profiel]]-Tabel1[[#This Row],[Netto afname 2024 (LDN)]]</f>
        <v>1382.52855</v>
      </c>
    </row>
    <row r="6608" spans="1:10" x14ac:dyDescent="0.2">
      <c r="A6608">
        <f t="shared" si="207"/>
        <v>10</v>
      </c>
      <c r="B6608" t="s">
        <v>6606</v>
      </c>
      <c r="C6608" s="1">
        <v>191.81155000000001</v>
      </c>
      <c r="D6608" s="1">
        <v>0</v>
      </c>
      <c r="E6608" s="1">
        <v>0</v>
      </c>
      <c r="F6608" s="1">
        <f t="shared" si="208"/>
        <v>191.81155000000001</v>
      </c>
      <c r="G6608" s="34"/>
      <c r="H6608" s="1">
        <v>1473.3</v>
      </c>
      <c r="I6608" s="1">
        <f>IF(Tabel1[[#This Row],[Netto afname 2024 (LDN)]]-Tabel1[[#This Row],[Wind profiel]]&lt;0,0,Tabel1[[#This Row],[Netto afname 2024 (LDN)]]-Tabel1[[#This Row],[Wind profiel]])</f>
        <v>0</v>
      </c>
      <c r="J6608" s="1">
        <f>Tabel1[[#This Row],[Wind profiel]]-Tabel1[[#This Row],[Netto afname 2024 (LDN)]]</f>
        <v>1281.4884499999998</v>
      </c>
    </row>
    <row r="6609" spans="1:10" x14ac:dyDescent="0.2">
      <c r="A6609">
        <f t="shared" si="207"/>
        <v>10</v>
      </c>
      <c r="B6609" t="s">
        <v>6607</v>
      </c>
      <c r="C6609" s="1">
        <v>171.34895</v>
      </c>
      <c r="D6609" s="1">
        <v>0</v>
      </c>
      <c r="E6609" s="1">
        <v>0</v>
      </c>
      <c r="F6609" s="1">
        <f t="shared" si="208"/>
        <v>171.34895</v>
      </c>
      <c r="G6609" s="34"/>
      <c r="H6609" s="1">
        <v>1859.3</v>
      </c>
      <c r="I6609" s="1">
        <f>IF(Tabel1[[#This Row],[Netto afname 2024 (LDN)]]-Tabel1[[#This Row],[Wind profiel]]&lt;0,0,Tabel1[[#This Row],[Netto afname 2024 (LDN)]]-Tabel1[[#This Row],[Wind profiel]])</f>
        <v>0</v>
      </c>
      <c r="J6609" s="1">
        <f>Tabel1[[#This Row],[Wind profiel]]-Tabel1[[#This Row],[Netto afname 2024 (LDN)]]</f>
        <v>1687.9510499999999</v>
      </c>
    </row>
    <row r="6610" spans="1:10" x14ac:dyDescent="0.2">
      <c r="A6610">
        <f t="shared" si="207"/>
        <v>10</v>
      </c>
      <c r="B6610" t="s">
        <v>6608</v>
      </c>
      <c r="C6610" s="1">
        <v>150.43049999999999</v>
      </c>
      <c r="D6610" s="1">
        <v>0</v>
      </c>
      <c r="E6610" s="1">
        <v>5.68</v>
      </c>
      <c r="F6610" s="1">
        <f t="shared" si="208"/>
        <v>156.1105</v>
      </c>
      <c r="G6610" s="34"/>
      <c r="H6610" s="1">
        <v>2171.6999999999998</v>
      </c>
      <c r="I6610" s="1">
        <f>IF(Tabel1[[#This Row],[Netto afname 2024 (LDN)]]-Tabel1[[#This Row],[Wind profiel]]&lt;0,0,Tabel1[[#This Row],[Netto afname 2024 (LDN)]]-Tabel1[[#This Row],[Wind profiel]])</f>
        <v>0</v>
      </c>
      <c r="J6610" s="1">
        <f>Tabel1[[#This Row],[Wind profiel]]-Tabel1[[#This Row],[Netto afname 2024 (LDN)]]</f>
        <v>2021.2694999999999</v>
      </c>
    </row>
    <row r="6611" spans="1:10" x14ac:dyDescent="0.2">
      <c r="A6611">
        <f t="shared" si="207"/>
        <v>10</v>
      </c>
      <c r="B6611" t="s">
        <v>6609</v>
      </c>
      <c r="C6611" s="1">
        <v>135.18484999999998</v>
      </c>
      <c r="D6611" s="1">
        <v>0</v>
      </c>
      <c r="E6611" s="1">
        <v>20</v>
      </c>
      <c r="F6611" s="1">
        <f t="shared" si="208"/>
        <v>155.18484999999998</v>
      </c>
      <c r="G6611" s="34"/>
      <c r="H6611" s="1">
        <v>2203.6</v>
      </c>
      <c r="I6611" s="1">
        <f>IF(Tabel1[[#This Row],[Netto afname 2024 (LDN)]]-Tabel1[[#This Row],[Wind profiel]]&lt;0,0,Tabel1[[#This Row],[Netto afname 2024 (LDN)]]-Tabel1[[#This Row],[Wind profiel]])</f>
        <v>0</v>
      </c>
      <c r="J6611" s="1">
        <f>Tabel1[[#This Row],[Wind profiel]]-Tabel1[[#This Row],[Netto afname 2024 (LDN)]]</f>
        <v>2068.4151499999998</v>
      </c>
    </row>
    <row r="6612" spans="1:10" x14ac:dyDescent="0.2">
      <c r="A6612">
        <f t="shared" si="207"/>
        <v>10</v>
      </c>
      <c r="B6612" t="s">
        <v>6610</v>
      </c>
      <c r="C6612" s="1">
        <v>85.395899999999997</v>
      </c>
      <c r="D6612" s="1">
        <v>0</v>
      </c>
      <c r="E6612" s="1">
        <v>65.52</v>
      </c>
      <c r="F6612" s="1">
        <f t="shared" si="208"/>
        <v>150.91589999999999</v>
      </c>
      <c r="G6612" s="34"/>
      <c r="H6612" s="1">
        <v>2295.6999999999998</v>
      </c>
      <c r="I6612" s="1">
        <f>IF(Tabel1[[#This Row],[Netto afname 2024 (LDN)]]-Tabel1[[#This Row],[Wind profiel]]&lt;0,0,Tabel1[[#This Row],[Netto afname 2024 (LDN)]]-Tabel1[[#This Row],[Wind profiel]])</f>
        <v>0</v>
      </c>
      <c r="J6612" s="1">
        <f>Tabel1[[#This Row],[Wind profiel]]-Tabel1[[#This Row],[Netto afname 2024 (LDN)]]</f>
        <v>2210.3040999999998</v>
      </c>
    </row>
    <row r="6613" spans="1:10" x14ac:dyDescent="0.2">
      <c r="A6613">
        <f t="shared" si="207"/>
        <v>10</v>
      </c>
      <c r="B6613" t="s">
        <v>6611</v>
      </c>
      <c r="C6613" s="1">
        <v>62.400799999999997</v>
      </c>
      <c r="D6613" s="1">
        <v>0.14807502467917077</v>
      </c>
      <c r="E6613" s="1">
        <v>88.4</v>
      </c>
      <c r="F6613" s="1">
        <f t="shared" si="208"/>
        <v>150.65272497532084</v>
      </c>
      <c r="G6613" s="34"/>
      <c r="H6613" s="1">
        <v>2186.3000000000002</v>
      </c>
      <c r="I6613" s="1">
        <f>IF(Tabel1[[#This Row],[Netto afname 2024 (LDN)]]-Tabel1[[#This Row],[Wind profiel]]&lt;0,0,Tabel1[[#This Row],[Netto afname 2024 (LDN)]]-Tabel1[[#This Row],[Wind profiel]])</f>
        <v>0</v>
      </c>
      <c r="J6613" s="1">
        <f>Tabel1[[#This Row],[Wind profiel]]-Tabel1[[#This Row],[Netto afname 2024 (LDN)]]</f>
        <v>2123.8992000000003</v>
      </c>
    </row>
    <row r="6614" spans="1:10" x14ac:dyDescent="0.2">
      <c r="A6614">
        <f t="shared" si="207"/>
        <v>10</v>
      </c>
      <c r="B6614" t="s">
        <v>6612</v>
      </c>
      <c r="C6614" s="1">
        <v>58.652700000000003</v>
      </c>
      <c r="D6614" s="1">
        <v>0.98716683119447191</v>
      </c>
      <c r="E6614" s="1">
        <v>94.08</v>
      </c>
      <c r="F6614" s="1">
        <f t="shared" si="208"/>
        <v>151.74553316880551</v>
      </c>
      <c r="G6614" s="34"/>
      <c r="H6614" s="1">
        <v>3075.6</v>
      </c>
      <c r="I6614" s="1">
        <f>IF(Tabel1[[#This Row],[Netto afname 2024 (LDN)]]-Tabel1[[#This Row],[Wind profiel]]&lt;0,0,Tabel1[[#This Row],[Netto afname 2024 (LDN)]]-Tabel1[[#This Row],[Wind profiel]])</f>
        <v>0</v>
      </c>
      <c r="J6614" s="1">
        <f>Tabel1[[#This Row],[Wind profiel]]-Tabel1[[#This Row],[Netto afname 2024 (LDN)]]</f>
        <v>3016.9472999999998</v>
      </c>
    </row>
    <row r="6615" spans="1:10" x14ac:dyDescent="0.2">
      <c r="A6615">
        <f t="shared" si="207"/>
        <v>10</v>
      </c>
      <c r="B6615" t="s">
        <v>6613</v>
      </c>
      <c r="C6615" s="1">
        <v>39.760249999999999</v>
      </c>
      <c r="D6615" s="1">
        <v>0.54294175715695958</v>
      </c>
      <c r="E6615" s="1">
        <v>113.52000000000001</v>
      </c>
      <c r="F6615" s="1">
        <f t="shared" si="208"/>
        <v>152.73730824284306</v>
      </c>
      <c r="G6615" s="34"/>
      <c r="H6615" s="1">
        <v>2829.8</v>
      </c>
      <c r="I6615" s="1">
        <f>IF(Tabel1[[#This Row],[Netto afname 2024 (LDN)]]-Tabel1[[#This Row],[Wind profiel]]&lt;0,0,Tabel1[[#This Row],[Netto afname 2024 (LDN)]]-Tabel1[[#This Row],[Wind profiel]])</f>
        <v>0</v>
      </c>
      <c r="J6615" s="1">
        <f>Tabel1[[#This Row],[Wind profiel]]-Tabel1[[#This Row],[Netto afname 2024 (LDN)]]</f>
        <v>2790.0397500000004</v>
      </c>
    </row>
    <row r="6616" spans="1:10" x14ac:dyDescent="0.2">
      <c r="A6616">
        <f t="shared" si="207"/>
        <v>10</v>
      </c>
      <c r="B6616" t="s">
        <v>6614</v>
      </c>
      <c r="C6616" s="1">
        <v>62.451449999999994</v>
      </c>
      <c r="D6616" s="1">
        <v>0</v>
      </c>
      <c r="E6616" s="1">
        <v>92.399999999999991</v>
      </c>
      <c r="F6616" s="1">
        <f t="shared" si="208"/>
        <v>154.85145</v>
      </c>
      <c r="G6616" s="34"/>
      <c r="H6616" s="1">
        <v>3291.6</v>
      </c>
      <c r="I6616" s="1">
        <f>IF(Tabel1[[#This Row],[Netto afname 2024 (LDN)]]-Tabel1[[#This Row],[Wind profiel]]&lt;0,0,Tabel1[[#This Row],[Netto afname 2024 (LDN)]]-Tabel1[[#This Row],[Wind profiel]])</f>
        <v>0</v>
      </c>
      <c r="J6616" s="1">
        <f>Tabel1[[#This Row],[Wind profiel]]-Tabel1[[#This Row],[Netto afname 2024 (LDN)]]</f>
        <v>3229.1485499999999</v>
      </c>
    </row>
    <row r="6617" spans="1:10" x14ac:dyDescent="0.2">
      <c r="A6617">
        <f t="shared" si="207"/>
        <v>10</v>
      </c>
      <c r="B6617" t="s">
        <v>6615</v>
      </c>
      <c r="C6617" s="1">
        <v>40.671950000000002</v>
      </c>
      <c r="D6617" s="1">
        <v>9.8716683119447188E-2</v>
      </c>
      <c r="E6617" s="1">
        <v>112.08</v>
      </c>
      <c r="F6617" s="1">
        <f t="shared" si="208"/>
        <v>152.65323331688055</v>
      </c>
      <c r="G6617" s="34"/>
      <c r="H6617" s="1">
        <v>3278.4</v>
      </c>
      <c r="I6617" s="1">
        <f>IF(Tabel1[[#This Row],[Netto afname 2024 (LDN)]]-Tabel1[[#This Row],[Wind profiel]]&lt;0,0,Tabel1[[#This Row],[Netto afname 2024 (LDN)]]-Tabel1[[#This Row],[Wind profiel]])</f>
        <v>0</v>
      </c>
      <c r="J6617" s="1">
        <f>Tabel1[[#This Row],[Wind profiel]]-Tabel1[[#This Row],[Netto afname 2024 (LDN)]]</f>
        <v>3237.7280500000002</v>
      </c>
    </row>
    <row r="6618" spans="1:10" x14ac:dyDescent="0.2">
      <c r="A6618">
        <f t="shared" si="207"/>
        <v>10</v>
      </c>
      <c r="B6618" t="s">
        <v>6616</v>
      </c>
      <c r="C6618" s="1">
        <v>55.816299999999998</v>
      </c>
      <c r="D6618" s="1">
        <v>0.29615004935834155</v>
      </c>
      <c r="E6618" s="1">
        <v>99.84</v>
      </c>
      <c r="F6618" s="1">
        <f t="shared" si="208"/>
        <v>155.36014995064164</v>
      </c>
      <c r="G6618" s="34"/>
      <c r="H6618" s="1">
        <v>3476.9</v>
      </c>
      <c r="I6618" s="1">
        <f>IF(Tabel1[[#This Row],[Netto afname 2024 (LDN)]]-Tabel1[[#This Row],[Wind profiel]]&lt;0,0,Tabel1[[#This Row],[Netto afname 2024 (LDN)]]-Tabel1[[#This Row],[Wind profiel]])</f>
        <v>0</v>
      </c>
      <c r="J6618" s="1">
        <f>Tabel1[[#This Row],[Wind profiel]]-Tabel1[[#This Row],[Netto afname 2024 (LDN)]]</f>
        <v>3421.0837000000001</v>
      </c>
    </row>
    <row r="6619" spans="1:10" x14ac:dyDescent="0.2">
      <c r="A6619">
        <f t="shared" si="207"/>
        <v>10</v>
      </c>
      <c r="B6619" t="s">
        <v>6617</v>
      </c>
      <c r="C6619" s="1">
        <v>123.53535000000001</v>
      </c>
      <c r="D6619" s="1">
        <v>0</v>
      </c>
      <c r="E6619" s="1">
        <v>39.44</v>
      </c>
      <c r="F6619" s="1">
        <f t="shared" si="208"/>
        <v>162.97534999999999</v>
      </c>
      <c r="G6619" s="34"/>
      <c r="H6619" s="1">
        <v>2890</v>
      </c>
      <c r="I6619" s="1">
        <f>IF(Tabel1[[#This Row],[Netto afname 2024 (LDN)]]-Tabel1[[#This Row],[Wind profiel]]&lt;0,0,Tabel1[[#This Row],[Netto afname 2024 (LDN)]]-Tabel1[[#This Row],[Wind profiel]])</f>
        <v>0</v>
      </c>
      <c r="J6619" s="1">
        <f>Tabel1[[#This Row],[Wind profiel]]-Tabel1[[#This Row],[Netto afname 2024 (LDN)]]</f>
        <v>2766.4646499999999</v>
      </c>
    </row>
    <row r="6620" spans="1:10" x14ac:dyDescent="0.2">
      <c r="A6620">
        <f t="shared" si="207"/>
        <v>10</v>
      </c>
      <c r="B6620" t="s">
        <v>6618</v>
      </c>
      <c r="C6620" s="1">
        <v>156.66045</v>
      </c>
      <c r="D6620" s="1">
        <v>0</v>
      </c>
      <c r="E6620" s="1">
        <v>6.4799999999999995</v>
      </c>
      <c r="F6620" s="1">
        <f t="shared" si="208"/>
        <v>163.14044999999999</v>
      </c>
      <c r="G6620" s="34"/>
      <c r="H6620" s="1">
        <v>2344</v>
      </c>
      <c r="I6620" s="1">
        <f>IF(Tabel1[[#This Row],[Netto afname 2024 (LDN)]]-Tabel1[[#This Row],[Wind profiel]]&lt;0,0,Tabel1[[#This Row],[Netto afname 2024 (LDN)]]-Tabel1[[#This Row],[Wind profiel]])</f>
        <v>0</v>
      </c>
      <c r="J6620" s="1">
        <f>Tabel1[[#This Row],[Wind profiel]]-Tabel1[[#This Row],[Netto afname 2024 (LDN)]]</f>
        <v>2187.3395500000001</v>
      </c>
    </row>
    <row r="6621" spans="1:10" x14ac:dyDescent="0.2">
      <c r="A6621">
        <f t="shared" si="207"/>
        <v>10</v>
      </c>
      <c r="B6621" t="s">
        <v>6619</v>
      </c>
      <c r="C6621" s="1">
        <v>170.03205</v>
      </c>
      <c r="D6621" s="1">
        <v>0</v>
      </c>
      <c r="E6621" s="1">
        <v>0</v>
      </c>
      <c r="F6621" s="1">
        <f t="shared" si="208"/>
        <v>170.03205</v>
      </c>
      <c r="G6621" s="34"/>
      <c r="H6621" s="1">
        <v>1950.3</v>
      </c>
      <c r="I6621" s="1">
        <f>IF(Tabel1[[#This Row],[Netto afname 2024 (LDN)]]-Tabel1[[#This Row],[Wind profiel]]&lt;0,0,Tabel1[[#This Row],[Netto afname 2024 (LDN)]]-Tabel1[[#This Row],[Wind profiel]])</f>
        <v>0</v>
      </c>
      <c r="J6621" s="1">
        <f>Tabel1[[#This Row],[Wind profiel]]-Tabel1[[#This Row],[Netto afname 2024 (LDN)]]</f>
        <v>1780.2679499999999</v>
      </c>
    </row>
    <row r="6622" spans="1:10" x14ac:dyDescent="0.2">
      <c r="A6622">
        <f t="shared" si="207"/>
        <v>10</v>
      </c>
      <c r="B6622" t="s">
        <v>6620</v>
      </c>
      <c r="C6622" s="1">
        <v>170.18399999999997</v>
      </c>
      <c r="D6622" s="1">
        <v>0</v>
      </c>
      <c r="E6622" s="1">
        <v>0</v>
      </c>
      <c r="F6622" s="1">
        <f t="shared" si="208"/>
        <v>170.18399999999997</v>
      </c>
      <c r="G6622" s="34"/>
      <c r="H6622" s="1">
        <v>1735</v>
      </c>
      <c r="I6622" s="1">
        <f>IF(Tabel1[[#This Row],[Netto afname 2024 (LDN)]]-Tabel1[[#This Row],[Wind profiel]]&lt;0,0,Tabel1[[#This Row],[Netto afname 2024 (LDN)]]-Tabel1[[#This Row],[Wind profiel]])</f>
        <v>0</v>
      </c>
      <c r="J6622" s="1">
        <f>Tabel1[[#This Row],[Wind profiel]]-Tabel1[[#This Row],[Netto afname 2024 (LDN)]]</f>
        <v>1564.816</v>
      </c>
    </row>
    <row r="6623" spans="1:10" x14ac:dyDescent="0.2">
      <c r="A6623">
        <f t="shared" si="207"/>
        <v>10</v>
      </c>
      <c r="B6623" t="s">
        <v>6621</v>
      </c>
      <c r="C6623" s="1">
        <v>171.14634999999998</v>
      </c>
      <c r="D6623" s="1">
        <v>0</v>
      </c>
      <c r="E6623" s="1">
        <v>0</v>
      </c>
      <c r="F6623" s="1">
        <f t="shared" si="208"/>
        <v>171.14634999999998</v>
      </c>
      <c r="G6623" s="34"/>
      <c r="H6623" s="1">
        <v>1808.6</v>
      </c>
      <c r="I6623" s="1">
        <f>IF(Tabel1[[#This Row],[Netto afname 2024 (LDN)]]-Tabel1[[#This Row],[Wind profiel]]&lt;0,0,Tabel1[[#This Row],[Netto afname 2024 (LDN)]]-Tabel1[[#This Row],[Wind profiel]])</f>
        <v>0</v>
      </c>
      <c r="J6623" s="1">
        <f>Tabel1[[#This Row],[Wind profiel]]-Tabel1[[#This Row],[Netto afname 2024 (LDN)]]</f>
        <v>1637.4536499999999</v>
      </c>
    </row>
    <row r="6624" spans="1:10" x14ac:dyDescent="0.2">
      <c r="A6624">
        <f t="shared" si="207"/>
        <v>10</v>
      </c>
      <c r="B6624" t="s">
        <v>6622</v>
      </c>
      <c r="C6624" s="1">
        <v>175.60355000000001</v>
      </c>
      <c r="D6624" s="1">
        <v>0</v>
      </c>
      <c r="E6624" s="1">
        <v>0</v>
      </c>
      <c r="F6624" s="1">
        <f t="shared" si="208"/>
        <v>175.60355000000001</v>
      </c>
      <c r="G6624" s="34"/>
      <c r="H6624" s="1">
        <v>2069.8000000000002</v>
      </c>
      <c r="I6624" s="1">
        <f>IF(Tabel1[[#This Row],[Netto afname 2024 (LDN)]]-Tabel1[[#This Row],[Wind profiel]]&lt;0,0,Tabel1[[#This Row],[Netto afname 2024 (LDN)]]-Tabel1[[#This Row],[Wind profiel]])</f>
        <v>0</v>
      </c>
      <c r="J6624" s="1">
        <f>Tabel1[[#This Row],[Wind profiel]]-Tabel1[[#This Row],[Netto afname 2024 (LDN)]]</f>
        <v>1894.1964500000001</v>
      </c>
    </row>
    <row r="6625" spans="1:10" x14ac:dyDescent="0.2">
      <c r="A6625">
        <f t="shared" si="207"/>
        <v>10</v>
      </c>
      <c r="B6625" t="s">
        <v>6623</v>
      </c>
      <c r="C6625" s="1">
        <v>169.32295000000002</v>
      </c>
      <c r="D6625" s="1">
        <v>0</v>
      </c>
      <c r="E6625" s="1">
        <v>0</v>
      </c>
      <c r="F6625" s="1">
        <f t="shared" si="208"/>
        <v>169.32295000000002</v>
      </c>
      <c r="G6625" s="34"/>
      <c r="H6625" s="1">
        <v>2276.5</v>
      </c>
      <c r="I6625" s="1">
        <f>IF(Tabel1[[#This Row],[Netto afname 2024 (LDN)]]-Tabel1[[#This Row],[Wind profiel]]&lt;0,0,Tabel1[[#This Row],[Netto afname 2024 (LDN)]]-Tabel1[[#This Row],[Wind profiel]])</f>
        <v>0</v>
      </c>
      <c r="J6625" s="1">
        <f>Tabel1[[#This Row],[Wind profiel]]-Tabel1[[#This Row],[Netto afname 2024 (LDN)]]</f>
        <v>2107.1770499999998</v>
      </c>
    </row>
    <row r="6626" spans="1:10" x14ac:dyDescent="0.2">
      <c r="A6626">
        <f t="shared" si="207"/>
        <v>10</v>
      </c>
      <c r="B6626" t="s">
        <v>6624</v>
      </c>
      <c r="C6626" s="1">
        <v>186.69589999999999</v>
      </c>
      <c r="D6626" s="1">
        <v>0</v>
      </c>
      <c r="E6626" s="1">
        <v>0</v>
      </c>
      <c r="F6626" s="1">
        <f t="shared" si="208"/>
        <v>186.69589999999999</v>
      </c>
      <c r="G6626" s="34"/>
      <c r="H6626" s="1">
        <v>2424.8000000000002</v>
      </c>
      <c r="I6626" s="1">
        <f>IF(Tabel1[[#This Row],[Netto afname 2024 (LDN)]]-Tabel1[[#This Row],[Wind profiel]]&lt;0,0,Tabel1[[#This Row],[Netto afname 2024 (LDN)]]-Tabel1[[#This Row],[Wind profiel]])</f>
        <v>0</v>
      </c>
      <c r="J6626" s="1">
        <f>Tabel1[[#This Row],[Wind profiel]]-Tabel1[[#This Row],[Netto afname 2024 (LDN)]]</f>
        <v>2238.1041</v>
      </c>
    </row>
    <row r="6627" spans="1:10" x14ac:dyDescent="0.2">
      <c r="A6627">
        <f t="shared" si="207"/>
        <v>10</v>
      </c>
      <c r="B6627" t="s">
        <v>6625</v>
      </c>
      <c r="C6627" s="1">
        <v>176.21134999999998</v>
      </c>
      <c r="D6627" s="1">
        <v>0</v>
      </c>
      <c r="E6627" s="1">
        <v>0</v>
      </c>
      <c r="F6627" s="1">
        <f t="shared" si="208"/>
        <v>176.21134999999998</v>
      </c>
      <c r="G6627" s="34"/>
      <c r="H6627" s="1">
        <v>1781</v>
      </c>
      <c r="I6627" s="1">
        <f>IF(Tabel1[[#This Row],[Netto afname 2024 (LDN)]]-Tabel1[[#This Row],[Wind profiel]]&lt;0,0,Tabel1[[#This Row],[Netto afname 2024 (LDN)]]-Tabel1[[#This Row],[Wind profiel]])</f>
        <v>0</v>
      </c>
      <c r="J6627" s="1">
        <f>Tabel1[[#This Row],[Wind profiel]]-Tabel1[[#This Row],[Netto afname 2024 (LDN)]]</f>
        <v>1604.78865</v>
      </c>
    </row>
    <row r="6628" spans="1:10" x14ac:dyDescent="0.2">
      <c r="A6628">
        <f t="shared" si="207"/>
        <v>10</v>
      </c>
      <c r="B6628" t="s">
        <v>6626</v>
      </c>
      <c r="C6628" s="1">
        <v>155.79939999999999</v>
      </c>
      <c r="D6628" s="1">
        <v>0</v>
      </c>
      <c r="E6628" s="1">
        <v>0</v>
      </c>
      <c r="F6628" s="1">
        <f t="shared" si="208"/>
        <v>155.79939999999999</v>
      </c>
      <c r="G6628" s="34"/>
      <c r="H6628" s="1">
        <v>1366.6</v>
      </c>
      <c r="I6628" s="1">
        <f>IF(Tabel1[[#This Row],[Netto afname 2024 (LDN)]]-Tabel1[[#This Row],[Wind profiel]]&lt;0,0,Tabel1[[#This Row],[Netto afname 2024 (LDN)]]-Tabel1[[#This Row],[Wind profiel]])</f>
        <v>0</v>
      </c>
      <c r="J6628" s="1">
        <f>Tabel1[[#This Row],[Wind profiel]]-Tabel1[[#This Row],[Netto afname 2024 (LDN)]]</f>
        <v>1210.8006</v>
      </c>
    </row>
    <row r="6629" spans="1:10" x14ac:dyDescent="0.2">
      <c r="A6629">
        <f t="shared" si="207"/>
        <v>10</v>
      </c>
      <c r="B6629" t="s">
        <v>6627</v>
      </c>
      <c r="C6629" s="1">
        <v>157.01499999999999</v>
      </c>
      <c r="D6629" s="1">
        <v>0</v>
      </c>
      <c r="E6629" s="1">
        <v>0</v>
      </c>
      <c r="F6629" s="1">
        <f t="shared" si="208"/>
        <v>157.01499999999999</v>
      </c>
      <c r="G6629" s="34"/>
      <c r="H6629" s="1">
        <v>1140.9000000000001</v>
      </c>
      <c r="I6629" s="1">
        <f>IF(Tabel1[[#This Row],[Netto afname 2024 (LDN)]]-Tabel1[[#This Row],[Wind profiel]]&lt;0,0,Tabel1[[#This Row],[Netto afname 2024 (LDN)]]-Tabel1[[#This Row],[Wind profiel]])</f>
        <v>0</v>
      </c>
      <c r="J6629" s="1">
        <f>Tabel1[[#This Row],[Wind profiel]]-Tabel1[[#This Row],[Netto afname 2024 (LDN)]]</f>
        <v>983.8850000000001</v>
      </c>
    </row>
    <row r="6630" spans="1:10" x14ac:dyDescent="0.2">
      <c r="A6630">
        <f t="shared" si="207"/>
        <v>10</v>
      </c>
      <c r="B6630" t="s">
        <v>6628</v>
      </c>
      <c r="C6630" s="1">
        <v>155.5968</v>
      </c>
      <c r="D6630" s="1">
        <v>0</v>
      </c>
      <c r="E6630" s="1">
        <v>0</v>
      </c>
      <c r="F6630" s="1">
        <f t="shared" si="208"/>
        <v>155.5968</v>
      </c>
      <c r="G6630" s="34"/>
      <c r="H6630" s="1">
        <v>963.3</v>
      </c>
      <c r="I6630" s="1">
        <f>IF(Tabel1[[#This Row],[Netto afname 2024 (LDN)]]-Tabel1[[#This Row],[Wind profiel]]&lt;0,0,Tabel1[[#This Row],[Netto afname 2024 (LDN)]]-Tabel1[[#This Row],[Wind profiel]])</f>
        <v>0</v>
      </c>
      <c r="J6630" s="1">
        <f>Tabel1[[#This Row],[Wind profiel]]-Tabel1[[#This Row],[Netto afname 2024 (LDN)]]</f>
        <v>807.70319999999992</v>
      </c>
    </row>
    <row r="6631" spans="1:10" x14ac:dyDescent="0.2">
      <c r="A6631">
        <f t="shared" si="207"/>
        <v>10</v>
      </c>
      <c r="B6631" t="s">
        <v>6629</v>
      </c>
      <c r="C6631" s="1">
        <v>157.36955</v>
      </c>
      <c r="D6631" s="1">
        <v>0</v>
      </c>
      <c r="E6631" s="1">
        <v>0</v>
      </c>
      <c r="F6631" s="1">
        <f t="shared" si="208"/>
        <v>157.36955</v>
      </c>
      <c r="G6631" s="34"/>
      <c r="H6631" s="1">
        <v>986.4</v>
      </c>
      <c r="I6631" s="1">
        <f>IF(Tabel1[[#This Row],[Netto afname 2024 (LDN)]]-Tabel1[[#This Row],[Wind profiel]]&lt;0,0,Tabel1[[#This Row],[Netto afname 2024 (LDN)]]-Tabel1[[#This Row],[Wind profiel]])</f>
        <v>0</v>
      </c>
      <c r="J6631" s="1">
        <f>Tabel1[[#This Row],[Wind profiel]]-Tabel1[[#This Row],[Netto afname 2024 (LDN)]]</f>
        <v>829.03044999999997</v>
      </c>
    </row>
    <row r="6632" spans="1:10" x14ac:dyDescent="0.2">
      <c r="A6632">
        <f t="shared" si="207"/>
        <v>10</v>
      </c>
      <c r="B6632" t="s">
        <v>6630</v>
      </c>
      <c r="C6632" s="1">
        <v>158.33189999999999</v>
      </c>
      <c r="D6632" s="1">
        <v>0</v>
      </c>
      <c r="E6632" s="1">
        <v>0</v>
      </c>
      <c r="F6632" s="1">
        <f t="shared" si="208"/>
        <v>158.33189999999999</v>
      </c>
      <c r="G6632" s="34"/>
      <c r="H6632" s="1">
        <v>988.7</v>
      </c>
      <c r="I6632" s="1">
        <f>IF(Tabel1[[#This Row],[Netto afname 2024 (LDN)]]-Tabel1[[#This Row],[Wind profiel]]&lt;0,0,Tabel1[[#This Row],[Netto afname 2024 (LDN)]]-Tabel1[[#This Row],[Wind profiel]])</f>
        <v>0</v>
      </c>
      <c r="J6632" s="1">
        <f>Tabel1[[#This Row],[Wind profiel]]-Tabel1[[#This Row],[Netto afname 2024 (LDN)]]</f>
        <v>830.36810000000003</v>
      </c>
    </row>
    <row r="6633" spans="1:10" x14ac:dyDescent="0.2">
      <c r="A6633">
        <f t="shared" si="207"/>
        <v>10</v>
      </c>
      <c r="B6633" t="s">
        <v>6631</v>
      </c>
      <c r="C6633" s="1">
        <v>161.2696</v>
      </c>
      <c r="D6633" s="1">
        <v>0</v>
      </c>
      <c r="E6633" s="1">
        <v>0.88</v>
      </c>
      <c r="F6633" s="1">
        <f t="shared" si="208"/>
        <v>162.14959999999999</v>
      </c>
      <c r="G6633" s="34"/>
      <c r="H6633" s="1">
        <v>1082.3</v>
      </c>
      <c r="I6633" s="1">
        <f>IF(Tabel1[[#This Row],[Netto afname 2024 (LDN)]]-Tabel1[[#This Row],[Wind profiel]]&lt;0,0,Tabel1[[#This Row],[Netto afname 2024 (LDN)]]-Tabel1[[#This Row],[Wind profiel]])</f>
        <v>0</v>
      </c>
      <c r="J6633" s="1">
        <f>Tabel1[[#This Row],[Wind profiel]]-Tabel1[[#This Row],[Netto afname 2024 (LDN)]]</f>
        <v>921.03039999999999</v>
      </c>
    </row>
    <row r="6634" spans="1:10" x14ac:dyDescent="0.2">
      <c r="A6634">
        <f t="shared" si="207"/>
        <v>10</v>
      </c>
      <c r="B6634" t="s">
        <v>6632</v>
      </c>
      <c r="C6634" s="1">
        <v>129.56270000000001</v>
      </c>
      <c r="D6634" s="1">
        <v>0</v>
      </c>
      <c r="E6634" s="1">
        <v>34.72</v>
      </c>
      <c r="F6634" s="1">
        <f t="shared" si="208"/>
        <v>164.28270000000001</v>
      </c>
      <c r="G6634" s="34"/>
      <c r="H6634" s="1">
        <v>1148.3</v>
      </c>
      <c r="I6634" s="1">
        <f>IF(Tabel1[[#This Row],[Netto afname 2024 (LDN)]]-Tabel1[[#This Row],[Wind profiel]]&lt;0,0,Tabel1[[#This Row],[Netto afname 2024 (LDN)]]-Tabel1[[#This Row],[Wind profiel]])</f>
        <v>0</v>
      </c>
      <c r="J6634" s="1">
        <f>Tabel1[[#This Row],[Wind profiel]]-Tabel1[[#This Row],[Netto afname 2024 (LDN)]]</f>
        <v>1018.7373</v>
      </c>
    </row>
    <row r="6635" spans="1:10" x14ac:dyDescent="0.2">
      <c r="A6635">
        <f t="shared" si="207"/>
        <v>10</v>
      </c>
      <c r="B6635" t="s">
        <v>6633</v>
      </c>
      <c r="C6635" s="1">
        <v>52.878600000000006</v>
      </c>
      <c r="D6635" s="1">
        <v>0.19743336623889438</v>
      </c>
      <c r="E6635" s="1">
        <v>117.52</v>
      </c>
      <c r="F6635" s="1">
        <f t="shared" si="208"/>
        <v>170.20116663376109</v>
      </c>
      <c r="G6635" s="34"/>
      <c r="H6635" s="1">
        <v>1048.3</v>
      </c>
      <c r="I6635" s="1">
        <f>IF(Tabel1[[#This Row],[Netto afname 2024 (LDN)]]-Tabel1[[#This Row],[Wind profiel]]&lt;0,0,Tabel1[[#This Row],[Netto afname 2024 (LDN)]]-Tabel1[[#This Row],[Wind profiel]])</f>
        <v>0</v>
      </c>
      <c r="J6635" s="1">
        <f>Tabel1[[#This Row],[Wind profiel]]-Tabel1[[#This Row],[Netto afname 2024 (LDN)]]</f>
        <v>995.42139999999995</v>
      </c>
    </row>
    <row r="6636" spans="1:10" x14ac:dyDescent="0.2">
      <c r="A6636">
        <f t="shared" si="207"/>
        <v>10</v>
      </c>
      <c r="B6636" t="s">
        <v>6634</v>
      </c>
      <c r="C6636" s="1">
        <v>3.3935499999999998</v>
      </c>
      <c r="D6636" s="1">
        <v>33.267522211253706</v>
      </c>
      <c r="E6636" s="1">
        <v>201.6</v>
      </c>
      <c r="F6636" s="1">
        <f t="shared" si="208"/>
        <v>171.72602778874631</v>
      </c>
      <c r="G6636" s="34"/>
      <c r="H6636" s="1">
        <v>659.7</v>
      </c>
      <c r="I6636" s="1">
        <f>IF(Tabel1[[#This Row],[Netto afname 2024 (LDN)]]-Tabel1[[#This Row],[Wind profiel]]&lt;0,0,Tabel1[[#This Row],[Netto afname 2024 (LDN)]]-Tabel1[[#This Row],[Wind profiel]])</f>
        <v>0</v>
      </c>
      <c r="J6636" s="1">
        <f>Tabel1[[#This Row],[Wind profiel]]-Tabel1[[#This Row],[Netto afname 2024 (LDN)]]</f>
        <v>656.30645000000004</v>
      </c>
    </row>
    <row r="6637" spans="1:10" x14ac:dyDescent="0.2">
      <c r="A6637">
        <f t="shared" si="207"/>
        <v>10</v>
      </c>
      <c r="B6637" t="s">
        <v>6635</v>
      </c>
      <c r="C6637" s="1">
        <v>0.35454999999999998</v>
      </c>
      <c r="D6637" s="1">
        <v>89.437314906219157</v>
      </c>
      <c r="E6637" s="1">
        <v>266.88</v>
      </c>
      <c r="F6637" s="1">
        <f t="shared" si="208"/>
        <v>177.79723509378084</v>
      </c>
      <c r="G6637" s="34"/>
      <c r="H6637" s="1">
        <v>593.5</v>
      </c>
      <c r="I6637" s="1">
        <f>IF(Tabel1[[#This Row],[Netto afname 2024 (LDN)]]-Tabel1[[#This Row],[Wind profiel]]&lt;0,0,Tabel1[[#This Row],[Netto afname 2024 (LDN)]]-Tabel1[[#This Row],[Wind profiel]])</f>
        <v>0</v>
      </c>
      <c r="J6637" s="1">
        <f>Tabel1[[#This Row],[Wind profiel]]-Tabel1[[#This Row],[Netto afname 2024 (LDN)]]</f>
        <v>593.14544999999998</v>
      </c>
    </row>
    <row r="6638" spans="1:10" x14ac:dyDescent="0.2">
      <c r="A6638">
        <f t="shared" si="207"/>
        <v>10</v>
      </c>
      <c r="B6638" t="s">
        <v>6636</v>
      </c>
      <c r="C6638" s="1">
        <v>17.626200000000001</v>
      </c>
      <c r="D6638" s="1">
        <v>111.89536031589338</v>
      </c>
      <c r="E6638" s="1">
        <v>272</v>
      </c>
      <c r="F6638" s="1">
        <f t="shared" si="208"/>
        <v>177.7308396841066</v>
      </c>
      <c r="G6638" s="34"/>
      <c r="H6638" s="1">
        <v>1114.0999999999999</v>
      </c>
      <c r="I6638" s="1">
        <f>IF(Tabel1[[#This Row],[Netto afname 2024 (LDN)]]-Tabel1[[#This Row],[Wind profiel]]&lt;0,0,Tabel1[[#This Row],[Netto afname 2024 (LDN)]]-Tabel1[[#This Row],[Wind profiel]])</f>
        <v>0</v>
      </c>
      <c r="J6638" s="1">
        <f>Tabel1[[#This Row],[Wind profiel]]-Tabel1[[#This Row],[Netto afname 2024 (LDN)]]</f>
        <v>1096.4738</v>
      </c>
    </row>
    <row r="6639" spans="1:10" x14ac:dyDescent="0.2">
      <c r="A6639">
        <f t="shared" si="207"/>
        <v>10</v>
      </c>
      <c r="B6639" t="s">
        <v>6637</v>
      </c>
      <c r="C6639" s="1">
        <v>12.6625</v>
      </c>
      <c r="D6639" s="1">
        <v>152.81342546890426</v>
      </c>
      <c r="E6639" s="1">
        <v>315.60000000000002</v>
      </c>
      <c r="F6639" s="1">
        <f t="shared" si="208"/>
        <v>175.44907453109579</v>
      </c>
      <c r="G6639" s="34"/>
      <c r="H6639" s="1">
        <v>1859.8</v>
      </c>
      <c r="I6639" s="1">
        <f>IF(Tabel1[[#This Row],[Netto afname 2024 (LDN)]]-Tabel1[[#This Row],[Wind profiel]]&lt;0,0,Tabel1[[#This Row],[Netto afname 2024 (LDN)]]-Tabel1[[#This Row],[Wind profiel]])</f>
        <v>0</v>
      </c>
      <c r="J6639" s="1">
        <f>Tabel1[[#This Row],[Wind profiel]]-Tabel1[[#This Row],[Netto afname 2024 (LDN)]]</f>
        <v>1847.1375</v>
      </c>
    </row>
    <row r="6640" spans="1:10" x14ac:dyDescent="0.2">
      <c r="A6640">
        <f t="shared" si="207"/>
        <v>10</v>
      </c>
      <c r="B6640" t="s">
        <v>6638</v>
      </c>
      <c r="C6640" s="1">
        <v>25.021100000000001</v>
      </c>
      <c r="D6640" s="1">
        <v>101.87561697926951</v>
      </c>
      <c r="E6640" s="1">
        <v>252.16000000000003</v>
      </c>
      <c r="F6640" s="1">
        <f t="shared" si="208"/>
        <v>175.30548302073049</v>
      </c>
      <c r="G6640" s="34"/>
      <c r="H6640" s="1">
        <v>2249.1</v>
      </c>
      <c r="I6640" s="1">
        <f>IF(Tabel1[[#This Row],[Netto afname 2024 (LDN)]]-Tabel1[[#This Row],[Wind profiel]]&lt;0,0,Tabel1[[#This Row],[Netto afname 2024 (LDN)]]-Tabel1[[#This Row],[Wind profiel]])</f>
        <v>0</v>
      </c>
      <c r="J6640" s="1">
        <f>Tabel1[[#This Row],[Wind profiel]]-Tabel1[[#This Row],[Netto afname 2024 (LDN)]]</f>
        <v>2224.0789</v>
      </c>
    </row>
    <row r="6641" spans="1:10" x14ac:dyDescent="0.2">
      <c r="A6641">
        <f t="shared" si="207"/>
        <v>10</v>
      </c>
      <c r="B6641" t="s">
        <v>6639</v>
      </c>
      <c r="C6641" s="1">
        <v>13.624849999999999</v>
      </c>
      <c r="D6641" s="1">
        <v>101.18460019743335</v>
      </c>
      <c r="E6641" s="1">
        <v>258.8</v>
      </c>
      <c r="F6641" s="1">
        <f t="shared" si="208"/>
        <v>171.24024980256664</v>
      </c>
      <c r="G6641" s="34"/>
      <c r="H6641" s="1">
        <v>1939.1</v>
      </c>
      <c r="I6641" s="1">
        <f>IF(Tabel1[[#This Row],[Netto afname 2024 (LDN)]]-Tabel1[[#This Row],[Wind profiel]]&lt;0,0,Tabel1[[#This Row],[Netto afname 2024 (LDN)]]-Tabel1[[#This Row],[Wind profiel]])</f>
        <v>0</v>
      </c>
      <c r="J6641" s="1">
        <f>Tabel1[[#This Row],[Wind profiel]]-Tabel1[[#This Row],[Netto afname 2024 (LDN)]]</f>
        <v>1925.47515</v>
      </c>
    </row>
    <row r="6642" spans="1:10" x14ac:dyDescent="0.2">
      <c r="A6642">
        <f t="shared" si="207"/>
        <v>10</v>
      </c>
      <c r="B6642" t="s">
        <v>6640</v>
      </c>
      <c r="C6642" s="1">
        <v>30.288700000000002</v>
      </c>
      <c r="D6642" s="1">
        <v>14.659427443237906</v>
      </c>
      <c r="E6642" s="1">
        <v>156.63999999999999</v>
      </c>
      <c r="F6642" s="1">
        <f t="shared" si="208"/>
        <v>172.26927255676208</v>
      </c>
      <c r="G6642" s="34"/>
      <c r="H6642" s="1">
        <v>1841.8</v>
      </c>
      <c r="I6642" s="1">
        <f>IF(Tabel1[[#This Row],[Netto afname 2024 (LDN)]]-Tabel1[[#This Row],[Wind profiel]]&lt;0,0,Tabel1[[#This Row],[Netto afname 2024 (LDN)]]-Tabel1[[#This Row],[Wind profiel]])</f>
        <v>0</v>
      </c>
      <c r="J6642" s="1">
        <f>Tabel1[[#This Row],[Wind profiel]]-Tabel1[[#This Row],[Netto afname 2024 (LDN)]]</f>
        <v>1811.5112999999999</v>
      </c>
    </row>
    <row r="6643" spans="1:10" x14ac:dyDescent="0.2">
      <c r="A6643">
        <f t="shared" si="207"/>
        <v>10</v>
      </c>
      <c r="B6643" t="s">
        <v>6641</v>
      </c>
      <c r="C6643" s="1">
        <v>122.3704</v>
      </c>
      <c r="D6643" s="1">
        <v>0</v>
      </c>
      <c r="E6643" s="1">
        <v>70.08</v>
      </c>
      <c r="F6643" s="1">
        <f t="shared" si="208"/>
        <v>192.4504</v>
      </c>
      <c r="G6643" s="34"/>
      <c r="H6643" s="1">
        <v>1706.6</v>
      </c>
      <c r="I6643" s="1">
        <f>IF(Tabel1[[#This Row],[Netto afname 2024 (LDN)]]-Tabel1[[#This Row],[Wind profiel]]&lt;0,0,Tabel1[[#This Row],[Netto afname 2024 (LDN)]]-Tabel1[[#This Row],[Wind profiel]])</f>
        <v>0</v>
      </c>
      <c r="J6643" s="1">
        <f>Tabel1[[#This Row],[Wind profiel]]-Tabel1[[#This Row],[Netto afname 2024 (LDN)]]</f>
        <v>1584.2295999999999</v>
      </c>
    </row>
    <row r="6644" spans="1:10" x14ac:dyDescent="0.2">
      <c r="A6644">
        <f t="shared" si="207"/>
        <v>10</v>
      </c>
      <c r="B6644" t="s">
        <v>6642</v>
      </c>
      <c r="C6644" s="1">
        <v>164.86574999999999</v>
      </c>
      <c r="D6644" s="1">
        <v>0</v>
      </c>
      <c r="E6644" s="1">
        <v>14.399999999999999</v>
      </c>
      <c r="F6644" s="1">
        <f t="shared" si="208"/>
        <v>179.26575</v>
      </c>
      <c r="G6644" s="34"/>
      <c r="H6644" s="1">
        <v>1553.9</v>
      </c>
      <c r="I6644" s="1">
        <f>IF(Tabel1[[#This Row],[Netto afname 2024 (LDN)]]-Tabel1[[#This Row],[Wind profiel]]&lt;0,0,Tabel1[[#This Row],[Netto afname 2024 (LDN)]]-Tabel1[[#This Row],[Wind profiel]])</f>
        <v>0</v>
      </c>
      <c r="J6644" s="1">
        <f>Tabel1[[#This Row],[Wind profiel]]-Tabel1[[#This Row],[Netto afname 2024 (LDN)]]</f>
        <v>1389.0342500000002</v>
      </c>
    </row>
    <row r="6645" spans="1:10" x14ac:dyDescent="0.2">
      <c r="A6645">
        <f t="shared" si="207"/>
        <v>10</v>
      </c>
      <c r="B6645" t="s">
        <v>6643</v>
      </c>
      <c r="C6645" s="1">
        <v>172.31129999999999</v>
      </c>
      <c r="D6645" s="1">
        <v>0</v>
      </c>
      <c r="E6645" s="1">
        <v>0.08</v>
      </c>
      <c r="F6645" s="1">
        <f t="shared" si="208"/>
        <v>172.3913</v>
      </c>
      <c r="G6645" s="34"/>
      <c r="H6645" s="1">
        <v>1461.5</v>
      </c>
      <c r="I6645" s="1">
        <f>IF(Tabel1[[#This Row],[Netto afname 2024 (LDN)]]-Tabel1[[#This Row],[Wind profiel]]&lt;0,0,Tabel1[[#This Row],[Netto afname 2024 (LDN)]]-Tabel1[[#This Row],[Wind profiel]])</f>
        <v>0</v>
      </c>
      <c r="J6645" s="1">
        <f>Tabel1[[#This Row],[Wind profiel]]-Tabel1[[#This Row],[Netto afname 2024 (LDN)]]</f>
        <v>1289.1886999999999</v>
      </c>
    </row>
    <row r="6646" spans="1:10" x14ac:dyDescent="0.2">
      <c r="A6646">
        <f t="shared" si="207"/>
        <v>10</v>
      </c>
      <c r="B6646" t="s">
        <v>6644</v>
      </c>
      <c r="C6646" s="1">
        <v>200.42205000000001</v>
      </c>
      <c r="D6646" s="1">
        <v>0</v>
      </c>
      <c r="E6646" s="1">
        <v>0</v>
      </c>
      <c r="F6646" s="1">
        <f t="shared" si="208"/>
        <v>200.42205000000001</v>
      </c>
      <c r="G6646" s="34"/>
      <c r="H6646" s="1">
        <v>1458</v>
      </c>
      <c r="I6646" s="1">
        <f>IF(Tabel1[[#This Row],[Netto afname 2024 (LDN)]]-Tabel1[[#This Row],[Wind profiel]]&lt;0,0,Tabel1[[#This Row],[Netto afname 2024 (LDN)]]-Tabel1[[#This Row],[Wind profiel]])</f>
        <v>0</v>
      </c>
      <c r="J6646" s="1">
        <f>Tabel1[[#This Row],[Wind profiel]]-Tabel1[[#This Row],[Netto afname 2024 (LDN)]]</f>
        <v>1257.5779499999999</v>
      </c>
    </row>
    <row r="6647" spans="1:10" x14ac:dyDescent="0.2">
      <c r="A6647">
        <f t="shared" si="207"/>
        <v>10</v>
      </c>
      <c r="B6647" t="s">
        <v>6645</v>
      </c>
      <c r="C6647" s="1">
        <v>200.47270000000003</v>
      </c>
      <c r="D6647" s="1">
        <v>0</v>
      </c>
      <c r="E6647" s="1">
        <v>0</v>
      </c>
      <c r="F6647" s="1">
        <f t="shared" si="208"/>
        <v>200.47270000000003</v>
      </c>
      <c r="G6647" s="34"/>
      <c r="H6647" s="1">
        <v>1417.1</v>
      </c>
      <c r="I6647" s="1">
        <f>IF(Tabel1[[#This Row],[Netto afname 2024 (LDN)]]-Tabel1[[#This Row],[Wind profiel]]&lt;0,0,Tabel1[[#This Row],[Netto afname 2024 (LDN)]]-Tabel1[[#This Row],[Wind profiel]])</f>
        <v>0</v>
      </c>
      <c r="J6647" s="1">
        <f>Tabel1[[#This Row],[Wind profiel]]-Tabel1[[#This Row],[Netto afname 2024 (LDN)]]</f>
        <v>1216.6272999999999</v>
      </c>
    </row>
    <row r="6648" spans="1:10" x14ac:dyDescent="0.2">
      <c r="A6648">
        <f t="shared" si="207"/>
        <v>10</v>
      </c>
      <c r="B6648" t="s">
        <v>6646</v>
      </c>
      <c r="C6648" s="1">
        <v>199.1558</v>
      </c>
      <c r="D6648" s="1">
        <v>0</v>
      </c>
      <c r="E6648" s="1">
        <v>0</v>
      </c>
      <c r="F6648" s="1">
        <f t="shared" si="208"/>
        <v>199.1558</v>
      </c>
      <c r="G6648" s="34"/>
      <c r="H6648" s="1">
        <v>1114.8</v>
      </c>
      <c r="I6648" s="1">
        <f>IF(Tabel1[[#This Row],[Netto afname 2024 (LDN)]]-Tabel1[[#This Row],[Wind profiel]]&lt;0,0,Tabel1[[#This Row],[Netto afname 2024 (LDN)]]-Tabel1[[#This Row],[Wind profiel]])</f>
        <v>0</v>
      </c>
      <c r="J6648" s="1">
        <f>Tabel1[[#This Row],[Wind profiel]]-Tabel1[[#This Row],[Netto afname 2024 (LDN)]]</f>
        <v>915.64419999999996</v>
      </c>
    </row>
    <row r="6649" spans="1:10" x14ac:dyDescent="0.2">
      <c r="A6649">
        <f t="shared" si="207"/>
        <v>10</v>
      </c>
      <c r="B6649" t="s">
        <v>6647</v>
      </c>
      <c r="C6649" s="1">
        <v>191.8622</v>
      </c>
      <c r="D6649" s="1">
        <v>0</v>
      </c>
      <c r="E6649" s="1">
        <v>0</v>
      </c>
      <c r="F6649" s="1">
        <f t="shared" si="208"/>
        <v>191.8622</v>
      </c>
      <c r="G6649" s="34"/>
      <c r="H6649" s="1">
        <v>925.3</v>
      </c>
      <c r="I6649" s="1">
        <f>IF(Tabel1[[#This Row],[Netto afname 2024 (LDN)]]-Tabel1[[#This Row],[Wind profiel]]&lt;0,0,Tabel1[[#This Row],[Netto afname 2024 (LDN)]]-Tabel1[[#This Row],[Wind profiel]])</f>
        <v>0</v>
      </c>
      <c r="J6649" s="1">
        <f>Tabel1[[#This Row],[Wind profiel]]-Tabel1[[#This Row],[Netto afname 2024 (LDN)]]</f>
        <v>733.43779999999992</v>
      </c>
    </row>
    <row r="6650" spans="1:10" x14ac:dyDescent="0.2">
      <c r="A6650">
        <f t="shared" si="207"/>
        <v>10</v>
      </c>
      <c r="B6650" t="s">
        <v>6648</v>
      </c>
      <c r="C6650" s="1">
        <v>189.78555</v>
      </c>
      <c r="D6650" s="1">
        <v>0</v>
      </c>
      <c r="E6650" s="1">
        <v>0</v>
      </c>
      <c r="F6650" s="1">
        <f t="shared" si="208"/>
        <v>189.78555</v>
      </c>
      <c r="G6650" s="34"/>
      <c r="H6650" s="1">
        <v>843.4</v>
      </c>
      <c r="I6650" s="1">
        <f>IF(Tabel1[[#This Row],[Netto afname 2024 (LDN)]]-Tabel1[[#This Row],[Wind profiel]]&lt;0,0,Tabel1[[#This Row],[Netto afname 2024 (LDN)]]-Tabel1[[#This Row],[Wind profiel]])</f>
        <v>0</v>
      </c>
      <c r="J6650" s="1">
        <f>Tabel1[[#This Row],[Wind profiel]]-Tabel1[[#This Row],[Netto afname 2024 (LDN)]]</f>
        <v>653.61445000000003</v>
      </c>
    </row>
    <row r="6651" spans="1:10" x14ac:dyDescent="0.2">
      <c r="A6651">
        <f t="shared" si="207"/>
        <v>10</v>
      </c>
      <c r="B6651" t="s">
        <v>6649</v>
      </c>
      <c r="C6651" s="1">
        <v>164.35925</v>
      </c>
      <c r="D6651" s="1">
        <v>0</v>
      </c>
      <c r="E6651" s="1">
        <v>0</v>
      </c>
      <c r="F6651" s="1">
        <f t="shared" si="208"/>
        <v>164.35925</v>
      </c>
      <c r="G6651" s="34"/>
      <c r="H6651" s="1">
        <v>690.2</v>
      </c>
      <c r="I6651" s="1">
        <f>IF(Tabel1[[#This Row],[Netto afname 2024 (LDN)]]-Tabel1[[#This Row],[Wind profiel]]&lt;0,0,Tabel1[[#This Row],[Netto afname 2024 (LDN)]]-Tabel1[[#This Row],[Wind profiel]])</f>
        <v>0</v>
      </c>
      <c r="J6651" s="1">
        <f>Tabel1[[#This Row],[Wind profiel]]-Tabel1[[#This Row],[Netto afname 2024 (LDN)]]</f>
        <v>525.84075000000007</v>
      </c>
    </row>
    <row r="6652" spans="1:10" x14ac:dyDescent="0.2">
      <c r="A6652">
        <f t="shared" si="207"/>
        <v>10</v>
      </c>
      <c r="B6652" t="s">
        <v>6650</v>
      </c>
      <c r="C6652" s="1">
        <v>159.29424999999998</v>
      </c>
      <c r="D6652" s="1">
        <v>0</v>
      </c>
      <c r="E6652" s="1">
        <v>0</v>
      </c>
      <c r="F6652" s="1">
        <f t="shared" si="208"/>
        <v>159.29424999999998</v>
      </c>
      <c r="G6652" s="34"/>
      <c r="H6652" s="1">
        <v>625.29999999999995</v>
      </c>
      <c r="I6652" s="1">
        <f>IF(Tabel1[[#This Row],[Netto afname 2024 (LDN)]]-Tabel1[[#This Row],[Wind profiel]]&lt;0,0,Tabel1[[#This Row],[Netto afname 2024 (LDN)]]-Tabel1[[#This Row],[Wind profiel]])</f>
        <v>0</v>
      </c>
      <c r="J6652" s="1">
        <f>Tabel1[[#This Row],[Wind profiel]]-Tabel1[[#This Row],[Netto afname 2024 (LDN)]]</f>
        <v>466.00574999999998</v>
      </c>
    </row>
    <row r="6653" spans="1:10" x14ac:dyDescent="0.2">
      <c r="A6653">
        <f t="shared" si="207"/>
        <v>10</v>
      </c>
      <c r="B6653" t="s">
        <v>6651</v>
      </c>
      <c r="C6653" s="1">
        <v>155.14095</v>
      </c>
      <c r="D6653" s="1">
        <v>0</v>
      </c>
      <c r="E6653" s="1">
        <v>0</v>
      </c>
      <c r="F6653" s="1">
        <f t="shared" si="208"/>
        <v>155.14095</v>
      </c>
      <c r="G6653" s="34"/>
      <c r="H6653" s="1">
        <v>641.20000000000005</v>
      </c>
      <c r="I6653" s="1">
        <f>IF(Tabel1[[#This Row],[Netto afname 2024 (LDN)]]-Tabel1[[#This Row],[Wind profiel]]&lt;0,0,Tabel1[[#This Row],[Netto afname 2024 (LDN)]]-Tabel1[[#This Row],[Wind profiel]])</f>
        <v>0</v>
      </c>
      <c r="J6653" s="1">
        <f>Tabel1[[#This Row],[Wind profiel]]-Tabel1[[#This Row],[Netto afname 2024 (LDN)]]</f>
        <v>486.05905000000007</v>
      </c>
    </row>
    <row r="6654" spans="1:10" x14ac:dyDescent="0.2">
      <c r="A6654">
        <f t="shared" si="207"/>
        <v>10</v>
      </c>
      <c r="B6654" t="s">
        <v>6652</v>
      </c>
      <c r="C6654" s="1">
        <v>152.81105000000002</v>
      </c>
      <c r="D6654" s="1">
        <v>0</v>
      </c>
      <c r="E6654" s="1">
        <v>0</v>
      </c>
      <c r="F6654" s="1">
        <f t="shared" si="208"/>
        <v>152.81105000000002</v>
      </c>
      <c r="G6654" s="34"/>
      <c r="H6654" s="1">
        <v>568.4</v>
      </c>
      <c r="I6654" s="1">
        <f>IF(Tabel1[[#This Row],[Netto afname 2024 (LDN)]]-Tabel1[[#This Row],[Wind profiel]]&lt;0,0,Tabel1[[#This Row],[Netto afname 2024 (LDN)]]-Tabel1[[#This Row],[Wind profiel]])</f>
        <v>0</v>
      </c>
      <c r="J6654" s="1">
        <f>Tabel1[[#This Row],[Wind profiel]]-Tabel1[[#This Row],[Netto afname 2024 (LDN)]]</f>
        <v>415.58894999999995</v>
      </c>
    </row>
    <row r="6655" spans="1:10" x14ac:dyDescent="0.2">
      <c r="A6655">
        <f t="shared" si="207"/>
        <v>10</v>
      </c>
      <c r="B6655" t="s">
        <v>6653</v>
      </c>
      <c r="C6655" s="1">
        <v>147.54345000000001</v>
      </c>
      <c r="D6655" s="1">
        <v>0</v>
      </c>
      <c r="E6655" s="1">
        <v>0</v>
      </c>
      <c r="F6655" s="1">
        <f t="shared" si="208"/>
        <v>147.54345000000001</v>
      </c>
      <c r="G6655" s="34"/>
      <c r="H6655" s="1">
        <v>530.1</v>
      </c>
      <c r="I6655" s="1">
        <f>IF(Tabel1[[#This Row],[Netto afname 2024 (LDN)]]-Tabel1[[#This Row],[Wind profiel]]&lt;0,0,Tabel1[[#This Row],[Netto afname 2024 (LDN)]]-Tabel1[[#This Row],[Wind profiel]])</f>
        <v>0</v>
      </c>
      <c r="J6655" s="1">
        <f>Tabel1[[#This Row],[Wind profiel]]-Tabel1[[#This Row],[Netto afname 2024 (LDN)]]</f>
        <v>382.55655000000002</v>
      </c>
    </row>
    <row r="6656" spans="1:10" x14ac:dyDescent="0.2">
      <c r="A6656">
        <f t="shared" si="207"/>
        <v>10</v>
      </c>
      <c r="B6656" t="s">
        <v>6654</v>
      </c>
      <c r="C6656" s="1">
        <v>153.41885000000002</v>
      </c>
      <c r="D6656" s="1">
        <v>0</v>
      </c>
      <c r="E6656" s="1">
        <v>0</v>
      </c>
      <c r="F6656" s="1">
        <f t="shared" si="208"/>
        <v>153.41885000000002</v>
      </c>
      <c r="G6656" s="34"/>
      <c r="H6656" s="1">
        <v>474.5</v>
      </c>
      <c r="I6656" s="1">
        <f>IF(Tabel1[[#This Row],[Netto afname 2024 (LDN)]]-Tabel1[[#This Row],[Wind profiel]]&lt;0,0,Tabel1[[#This Row],[Netto afname 2024 (LDN)]]-Tabel1[[#This Row],[Wind profiel]])</f>
        <v>0</v>
      </c>
      <c r="J6656" s="1">
        <f>Tabel1[[#This Row],[Wind profiel]]-Tabel1[[#This Row],[Netto afname 2024 (LDN)]]</f>
        <v>321.08114999999998</v>
      </c>
    </row>
    <row r="6657" spans="1:10" x14ac:dyDescent="0.2">
      <c r="A6657">
        <f t="shared" si="207"/>
        <v>10</v>
      </c>
      <c r="B6657" t="s">
        <v>6655</v>
      </c>
      <c r="C6657" s="1">
        <v>156.71109999999999</v>
      </c>
      <c r="D6657" s="1">
        <v>0</v>
      </c>
      <c r="E6657" s="1">
        <v>0.8</v>
      </c>
      <c r="F6657" s="1">
        <f t="shared" si="208"/>
        <v>157.5111</v>
      </c>
      <c r="G6657" s="34"/>
      <c r="H6657" s="1">
        <v>365.8</v>
      </c>
      <c r="I6657" s="1">
        <f>IF(Tabel1[[#This Row],[Netto afname 2024 (LDN)]]-Tabel1[[#This Row],[Wind profiel]]&lt;0,0,Tabel1[[#This Row],[Netto afname 2024 (LDN)]]-Tabel1[[#This Row],[Wind profiel]])</f>
        <v>0</v>
      </c>
      <c r="J6657" s="1">
        <f>Tabel1[[#This Row],[Wind profiel]]-Tabel1[[#This Row],[Netto afname 2024 (LDN)]]</f>
        <v>209.08890000000002</v>
      </c>
    </row>
    <row r="6658" spans="1:10" x14ac:dyDescent="0.2">
      <c r="A6658">
        <f t="shared" si="207"/>
        <v>10</v>
      </c>
      <c r="B6658" t="s">
        <v>6656</v>
      </c>
      <c r="C6658" s="1">
        <v>129.91725</v>
      </c>
      <c r="D6658" s="1">
        <v>0</v>
      </c>
      <c r="E6658" s="1">
        <v>33.519999999999996</v>
      </c>
      <c r="F6658" s="1">
        <f t="shared" si="208"/>
        <v>163.43725000000001</v>
      </c>
      <c r="G6658" s="34"/>
      <c r="H6658" s="1">
        <v>370.9</v>
      </c>
      <c r="I6658" s="1">
        <f>IF(Tabel1[[#This Row],[Netto afname 2024 (LDN)]]-Tabel1[[#This Row],[Wind profiel]]&lt;0,0,Tabel1[[#This Row],[Netto afname 2024 (LDN)]]-Tabel1[[#This Row],[Wind profiel]])</f>
        <v>0</v>
      </c>
      <c r="J6658" s="1">
        <f>Tabel1[[#This Row],[Wind profiel]]-Tabel1[[#This Row],[Netto afname 2024 (LDN)]]</f>
        <v>240.98274999999998</v>
      </c>
    </row>
    <row r="6659" spans="1:10" x14ac:dyDescent="0.2">
      <c r="A6659">
        <f t="shared" si="207"/>
        <v>10</v>
      </c>
      <c r="B6659" t="s">
        <v>6657</v>
      </c>
      <c r="C6659" s="1">
        <v>56.322800000000008</v>
      </c>
      <c r="D6659" s="1">
        <v>0</v>
      </c>
      <c r="E6659" s="1">
        <v>116.08000000000001</v>
      </c>
      <c r="F6659" s="1">
        <f t="shared" si="208"/>
        <v>172.40280000000001</v>
      </c>
      <c r="G6659" s="34"/>
      <c r="H6659" s="1">
        <v>316.60000000000002</v>
      </c>
      <c r="I6659" s="1">
        <f>IF(Tabel1[[#This Row],[Netto afname 2024 (LDN)]]-Tabel1[[#This Row],[Wind profiel]]&lt;0,0,Tabel1[[#This Row],[Netto afname 2024 (LDN)]]-Tabel1[[#This Row],[Wind profiel]])</f>
        <v>0</v>
      </c>
      <c r="J6659" s="1">
        <f>Tabel1[[#This Row],[Wind profiel]]-Tabel1[[#This Row],[Netto afname 2024 (LDN)]]</f>
        <v>260.27719999999999</v>
      </c>
    </row>
    <row r="6660" spans="1:10" x14ac:dyDescent="0.2">
      <c r="A6660">
        <f t="shared" ref="A6660:A6723" si="209">MONTH(B6660)</f>
        <v>10</v>
      </c>
      <c r="B6660" t="s">
        <v>6658</v>
      </c>
      <c r="C6660" s="1">
        <v>7.6481499999999993</v>
      </c>
      <c r="D6660" s="1">
        <v>20.878578479763078</v>
      </c>
      <c r="E6660" s="1">
        <v>197.28</v>
      </c>
      <c r="F6660" s="1">
        <f t="shared" ref="F6660:F6723" si="210">C6660+E6660-D6660</f>
        <v>184.0495715202369</v>
      </c>
      <c r="G6660" s="34"/>
      <c r="H6660" s="1">
        <v>186.9</v>
      </c>
      <c r="I6660" s="1">
        <f>IF(Tabel1[[#This Row],[Netto afname 2024 (LDN)]]-Tabel1[[#This Row],[Wind profiel]]&lt;0,0,Tabel1[[#This Row],[Netto afname 2024 (LDN)]]-Tabel1[[#This Row],[Wind profiel]])</f>
        <v>0</v>
      </c>
      <c r="J6660" s="1">
        <f>Tabel1[[#This Row],[Wind profiel]]-Tabel1[[#This Row],[Netto afname 2024 (LDN)]]</f>
        <v>179.25185000000002</v>
      </c>
    </row>
    <row r="6661" spans="1:10" x14ac:dyDescent="0.2">
      <c r="A6661">
        <f t="shared" si="209"/>
        <v>10</v>
      </c>
      <c r="B6661" t="s">
        <v>6659</v>
      </c>
      <c r="C6661" s="1">
        <v>0</v>
      </c>
      <c r="D6661" s="1">
        <v>77.986179664363277</v>
      </c>
      <c r="E6661" s="1">
        <v>261.36</v>
      </c>
      <c r="F6661" s="1">
        <f t="shared" si="210"/>
        <v>183.37382033563674</v>
      </c>
      <c r="G6661" s="34"/>
      <c r="H6661" s="1">
        <v>40.6</v>
      </c>
      <c r="I6661" s="1">
        <f>IF(Tabel1[[#This Row],[Netto afname 2024 (LDN)]]-Tabel1[[#This Row],[Wind profiel]]&lt;0,0,Tabel1[[#This Row],[Netto afname 2024 (LDN)]]-Tabel1[[#This Row],[Wind profiel]])</f>
        <v>0</v>
      </c>
      <c r="J6661" s="1">
        <f>Tabel1[[#This Row],[Wind profiel]]-Tabel1[[#This Row],[Netto afname 2024 (LDN)]]</f>
        <v>40.6</v>
      </c>
    </row>
    <row r="6662" spans="1:10" x14ac:dyDescent="0.2">
      <c r="A6662">
        <f t="shared" si="209"/>
        <v>10</v>
      </c>
      <c r="B6662" t="s">
        <v>6660</v>
      </c>
      <c r="C6662" s="1">
        <v>0</v>
      </c>
      <c r="D6662" s="1">
        <v>119.89141164856861</v>
      </c>
      <c r="E6662" s="1">
        <v>307.52</v>
      </c>
      <c r="F6662" s="1">
        <f t="shared" si="210"/>
        <v>187.62858835143138</v>
      </c>
      <c r="G6662" s="34"/>
      <c r="H6662" s="1">
        <v>3.7</v>
      </c>
      <c r="I6662" s="1">
        <f>IF(Tabel1[[#This Row],[Netto afname 2024 (LDN)]]-Tabel1[[#This Row],[Wind profiel]]&lt;0,0,Tabel1[[#This Row],[Netto afname 2024 (LDN)]]-Tabel1[[#This Row],[Wind profiel]])</f>
        <v>0</v>
      </c>
      <c r="J6662" s="1">
        <f>Tabel1[[#This Row],[Wind profiel]]-Tabel1[[#This Row],[Netto afname 2024 (LDN)]]</f>
        <v>3.7</v>
      </c>
    </row>
    <row r="6663" spans="1:10" x14ac:dyDescent="0.2">
      <c r="A6663">
        <f t="shared" si="209"/>
        <v>10</v>
      </c>
      <c r="B6663" t="s">
        <v>6661</v>
      </c>
      <c r="C6663" s="1">
        <v>0</v>
      </c>
      <c r="D6663" s="1">
        <v>144.81737413622903</v>
      </c>
      <c r="E6663" s="1">
        <v>330.40000000000003</v>
      </c>
      <c r="F6663" s="1">
        <f t="shared" si="210"/>
        <v>185.582625863771</v>
      </c>
      <c r="G6663" s="34"/>
      <c r="H6663" s="1">
        <v>62.5</v>
      </c>
      <c r="I6663" s="1">
        <f>IF(Tabel1[[#This Row],[Netto afname 2024 (LDN)]]-Tabel1[[#This Row],[Wind profiel]]&lt;0,0,Tabel1[[#This Row],[Netto afname 2024 (LDN)]]-Tabel1[[#This Row],[Wind profiel]])</f>
        <v>0</v>
      </c>
      <c r="J6663" s="1">
        <f>Tabel1[[#This Row],[Wind profiel]]-Tabel1[[#This Row],[Netto afname 2024 (LDN)]]</f>
        <v>62.5</v>
      </c>
    </row>
    <row r="6664" spans="1:10" x14ac:dyDescent="0.2">
      <c r="A6664">
        <f t="shared" si="209"/>
        <v>10</v>
      </c>
      <c r="B6664" t="s">
        <v>6662</v>
      </c>
      <c r="C6664" s="1">
        <v>8.8637499999999996</v>
      </c>
      <c r="D6664" s="1">
        <v>114.16584402764067</v>
      </c>
      <c r="E6664" s="1">
        <v>288.56000000000006</v>
      </c>
      <c r="F6664" s="1">
        <f t="shared" si="210"/>
        <v>183.25790597235937</v>
      </c>
      <c r="G6664" s="34"/>
      <c r="H6664" s="1">
        <v>187.6</v>
      </c>
      <c r="I6664" s="1">
        <f>IF(Tabel1[[#This Row],[Netto afname 2024 (LDN)]]-Tabel1[[#This Row],[Wind profiel]]&lt;0,0,Tabel1[[#This Row],[Netto afname 2024 (LDN)]]-Tabel1[[#This Row],[Wind profiel]])</f>
        <v>0</v>
      </c>
      <c r="J6664" s="1">
        <f>Tabel1[[#This Row],[Wind profiel]]-Tabel1[[#This Row],[Netto afname 2024 (LDN)]]</f>
        <v>178.73624999999998</v>
      </c>
    </row>
    <row r="6665" spans="1:10" x14ac:dyDescent="0.2">
      <c r="A6665">
        <f t="shared" si="209"/>
        <v>10</v>
      </c>
      <c r="B6665" t="s">
        <v>6663</v>
      </c>
      <c r="C6665" s="1">
        <v>34.290049999999994</v>
      </c>
      <c r="D6665" s="1">
        <v>25.370187561697925</v>
      </c>
      <c r="E6665" s="1">
        <v>200.16</v>
      </c>
      <c r="F6665" s="1">
        <f t="shared" si="210"/>
        <v>209.07986243830206</v>
      </c>
      <c r="G6665" s="34"/>
      <c r="H6665" s="1">
        <v>119</v>
      </c>
      <c r="I6665" s="1">
        <f>IF(Tabel1[[#This Row],[Netto afname 2024 (LDN)]]-Tabel1[[#This Row],[Wind profiel]]&lt;0,0,Tabel1[[#This Row],[Netto afname 2024 (LDN)]]-Tabel1[[#This Row],[Wind profiel]])</f>
        <v>0</v>
      </c>
      <c r="J6665" s="1">
        <f>Tabel1[[#This Row],[Wind profiel]]-Tabel1[[#This Row],[Netto afname 2024 (LDN)]]</f>
        <v>84.709950000000006</v>
      </c>
    </row>
    <row r="6666" spans="1:10" x14ac:dyDescent="0.2">
      <c r="A6666">
        <f t="shared" si="209"/>
        <v>10</v>
      </c>
      <c r="B6666" t="s">
        <v>6664</v>
      </c>
      <c r="C6666" s="1">
        <v>69.9983</v>
      </c>
      <c r="D6666" s="1">
        <v>0.34550839091806512</v>
      </c>
      <c r="E6666" s="1">
        <v>146.39999999999998</v>
      </c>
      <c r="F6666" s="1">
        <f t="shared" si="210"/>
        <v>216.05279160908191</v>
      </c>
      <c r="G6666" s="34"/>
      <c r="H6666" s="1">
        <v>74.3</v>
      </c>
      <c r="I6666" s="1">
        <f>IF(Tabel1[[#This Row],[Netto afname 2024 (LDN)]]-Tabel1[[#This Row],[Wind profiel]]&lt;0,0,Tabel1[[#This Row],[Netto afname 2024 (LDN)]]-Tabel1[[#This Row],[Wind profiel]])</f>
        <v>0</v>
      </c>
      <c r="J6666" s="1">
        <f>Tabel1[[#This Row],[Wind profiel]]-Tabel1[[#This Row],[Netto afname 2024 (LDN)]]</f>
        <v>4.3016999999999967</v>
      </c>
    </row>
    <row r="6667" spans="1:10" x14ac:dyDescent="0.2">
      <c r="A6667">
        <f t="shared" si="209"/>
        <v>10</v>
      </c>
      <c r="B6667" t="s">
        <v>6665</v>
      </c>
      <c r="C6667" s="1">
        <v>88.384249999999994</v>
      </c>
      <c r="D6667" s="1">
        <v>0</v>
      </c>
      <c r="E6667" s="1">
        <v>81.11999999999999</v>
      </c>
      <c r="F6667" s="1">
        <f t="shared" si="210"/>
        <v>169.50424999999998</v>
      </c>
      <c r="G6667" s="34"/>
      <c r="H6667" s="1">
        <v>67</v>
      </c>
      <c r="I6667" s="1">
        <f>IF(Tabel1[[#This Row],[Netto afname 2024 (LDN)]]-Tabel1[[#This Row],[Wind profiel]]&lt;0,0,Tabel1[[#This Row],[Netto afname 2024 (LDN)]]-Tabel1[[#This Row],[Wind profiel]])</f>
        <v>21.384249999999994</v>
      </c>
      <c r="J6667" s="1">
        <f>Tabel1[[#This Row],[Wind profiel]]-Tabel1[[#This Row],[Netto afname 2024 (LDN)]]</f>
        <v>-21.384249999999994</v>
      </c>
    </row>
    <row r="6668" spans="1:10" x14ac:dyDescent="0.2">
      <c r="A6668">
        <f t="shared" si="209"/>
        <v>10</v>
      </c>
      <c r="B6668" t="s">
        <v>6666</v>
      </c>
      <c r="C6668" s="1">
        <v>152.00065000000001</v>
      </c>
      <c r="D6668" s="1">
        <v>0</v>
      </c>
      <c r="E6668" s="1">
        <v>12.8</v>
      </c>
      <c r="F6668" s="1">
        <f t="shared" si="210"/>
        <v>164.80065000000002</v>
      </c>
      <c r="G6668" s="34"/>
      <c r="H6668" s="1">
        <v>59.3</v>
      </c>
      <c r="I6668" s="1">
        <f>IF(Tabel1[[#This Row],[Netto afname 2024 (LDN)]]-Tabel1[[#This Row],[Wind profiel]]&lt;0,0,Tabel1[[#This Row],[Netto afname 2024 (LDN)]]-Tabel1[[#This Row],[Wind profiel]])</f>
        <v>92.70065000000001</v>
      </c>
      <c r="J6668" s="1">
        <f>Tabel1[[#This Row],[Wind profiel]]-Tabel1[[#This Row],[Netto afname 2024 (LDN)]]</f>
        <v>-92.70065000000001</v>
      </c>
    </row>
    <row r="6669" spans="1:10" x14ac:dyDescent="0.2">
      <c r="A6669">
        <f t="shared" si="209"/>
        <v>10</v>
      </c>
      <c r="B6669" t="s">
        <v>6667</v>
      </c>
      <c r="C6669" s="1">
        <v>192.92585000000003</v>
      </c>
      <c r="D6669" s="1">
        <v>0</v>
      </c>
      <c r="E6669" s="1">
        <v>0.08</v>
      </c>
      <c r="F6669" s="1">
        <f t="shared" si="210"/>
        <v>193.00585000000004</v>
      </c>
      <c r="G6669" s="34"/>
      <c r="H6669" s="1">
        <v>79</v>
      </c>
      <c r="I6669" s="1">
        <f>IF(Tabel1[[#This Row],[Netto afname 2024 (LDN)]]-Tabel1[[#This Row],[Wind profiel]]&lt;0,0,Tabel1[[#This Row],[Netto afname 2024 (LDN)]]-Tabel1[[#This Row],[Wind profiel]])</f>
        <v>113.92585000000003</v>
      </c>
      <c r="J6669" s="1">
        <f>Tabel1[[#This Row],[Wind profiel]]-Tabel1[[#This Row],[Netto afname 2024 (LDN)]]</f>
        <v>-113.92585000000003</v>
      </c>
    </row>
    <row r="6670" spans="1:10" x14ac:dyDescent="0.2">
      <c r="A6670">
        <f t="shared" si="209"/>
        <v>10</v>
      </c>
      <c r="B6670" t="s">
        <v>6668</v>
      </c>
      <c r="C6670" s="1">
        <v>202.60000000000002</v>
      </c>
      <c r="D6670" s="1">
        <v>0</v>
      </c>
      <c r="E6670" s="1">
        <v>0</v>
      </c>
      <c r="F6670" s="1">
        <f t="shared" si="210"/>
        <v>202.60000000000002</v>
      </c>
      <c r="G6670" s="34"/>
      <c r="H6670" s="1">
        <v>86.2</v>
      </c>
      <c r="I6670" s="1">
        <f>IF(Tabel1[[#This Row],[Netto afname 2024 (LDN)]]-Tabel1[[#This Row],[Wind profiel]]&lt;0,0,Tabel1[[#This Row],[Netto afname 2024 (LDN)]]-Tabel1[[#This Row],[Wind profiel]])</f>
        <v>116.40000000000002</v>
      </c>
      <c r="J6670" s="1">
        <f>Tabel1[[#This Row],[Wind profiel]]-Tabel1[[#This Row],[Netto afname 2024 (LDN)]]</f>
        <v>-116.40000000000002</v>
      </c>
    </row>
    <row r="6671" spans="1:10" x14ac:dyDescent="0.2">
      <c r="A6671">
        <f t="shared" si="209"/>
        <v>10</v>
      </c>
      <c r="B6671" t="s">
        <v>6669</v>
      </c>
      <c r="C6671" s="1">
        <v>201.78960000000001</v>
      </c>
      <c r="D6671" s="1">
        <v>0</v>
      </c>
      <c r="E6671" s="1">
        <v>0</v>
      </c>
      <c r="F6671" s="1">
        <f t="shared" si="210"/>
        <v>201.78960000000001</v>
      </c>
      <c r="G6671" s="34"/>
      <c r="H6671" s="1">
        <v>101.5</v>
      </c>
      <c r="I6671" s="1">
        <f>IF(Tabel1[[#This Row],[Netto afname 2024 (LDN)]]-Tabel1[[#This Row],[Wind profiel]]&lt;0,0,Tabel1[[#This Row],[Netto afname 2024 (LDN)]]-Tabel1[[#This Row],[Wind profiel]])</f>
        <v>100.28960000000001</v>
      </c>
      <c r="J6671" s="1">
        <f>Tabel1[[#This Row],[Wind profiel]]-Tabel1[[#This Row],[Netto afname 2024 (LDN)]]</f>
        <v>-100.28960000000001</v>
      </c>
    </row>
    <row r="6672" spans="1:10" x14ac:dyDescent="0.2">
      <c r="A6672">
        <f t="shared" si="209"/>
        <v>10</v>
      </c>
      <c r="B6672" t="s">
        <v>6670</v>
      </c>
      <c r="C6672" s="1">
        <v>194.34404999999998</v>
      </c>
      <c r="D6672" s="1">
        <v>0</v>
      </c>
      <c r="E6672" s="1">
        <v>0</v>
      </c>
      <c r="F6672" s="1">
        <f t="shared" si="210"/>
        <v>194.34404999999998</v>
      </c>
      <c r="G6672" s="34"/>
      <c r="H6672" s="1">
        <v>178.9</v>
      </c>
      <c r="I6672" s="1">
        <f>IF(Tabel1[[#This Row],[Netto afname 2024 (LDN)]]-Tabel1[[#This Row],[Wind profiel]]&lt;0,0,Tabel1[[#This Row],[Netto afname 2024 (LDN)]]-Tabel1[[#This Row],[Wind profiel]])</f>
        <v>15.444049999999976</v>
      </c>
      <c r="J6672" s="1">
        <f>Tabel1[[#This Row],[Wind profiel]]-Tabel1[[#This Row],[Netto afname 2024 (LDN)]]</f>
        <v>-15.444049999999976</v>
      </c>
    </row>
    <row r="6673" spans="1:10" x14ac:dyDescent="0.2">
      <c r="A6673">
        <f t="shared" si="209"/>
        <v>10</v>
      </c>
      <c r="B6673" t="s">
        <v>6671</v>
      </c>
      <c r="C6673" s="1">
        <v>185.93615</v>
      </c>
      <c r="D6673" s="1">
        <v>0</v>
      </c>
      <c r="E6673" s="1">
        <v>0</v>
      </c>
      <c r="F6673" s="1">
        <f t="shared" si="210"/>
        <v>185.93615</v>
      </c>
      <c r="G6673" s="34"/>
      <c r="H6673" s="1">
        <v>299.10000000000002</v>
      </c>
      <c r="I6673" s="1">
        <f>IF(Tabel1[[#This Row],[Netto afname 2024 (LDN)]]-Tabel1[[#This Row],[Wind profiel]]&lt;0,0,Tabel1[[#This Row],[Netto afname 2024 (LDN)]]-Tabel1[[#This Row],[Wind profiel]])</f>
        <v>0</v>
      </c>
      <c r="J6673" s="1">
        <f>Tabel1[[#This Row],[Wind profiel]]-Tabel1[[#This Row],[Netto afname 2024 (LDN)]]</f>
        <v>113.16385000000002</v>
      </c>
    </row>
    <row r="6674" spans="1:10" x14ac:dyDescent="0.2">
      <c r="A6674">
        <f t="shared" si="209"/>
        <v>10</v>
      </c>
      <c r="B6674" t="s">
        <v>6672</v>
      </c>
      <c r="C6674" s="1">
        <v>161.32025000000002</v>
      </c>
      <c r="D6674" s="1">
        <v>0</v>
      </c>
      <c r="E6674" s="1">
        <v>0</v>
      </c>
      <c r="F6674" s="1">
        <f t="shared" si="210"/>
        <v>161.32025000000002</v>
      </c>
      <c r="G6674" s="34"/>
      <c r="H6674" s="1">
        <v>296</v>
      </c>
      <c r="I6674" s="1">
        <f>IF(Tabel1[[#This Row],[Netto afname 2024 (LDN)]]-Tabel1[[#This Row],[Wind profiel]]&lt;0,0,Tabel1[[#This Row],[Netto afname 2024 (LDN)]]-Tabel1[[#This Row],[Wind profiel]])</f>
        <v>0</v>
      </c>
      <c r="J6674" s="1">
        <f>Tabel1[[#This Row],[Wind profiel]]-Tabel1[[#This Row],[Netto afname 2024 (LDN)]]</f>
        <v>134.67974999999998</v>
      </c>
    </row>
    <row r="6675" spans="1:10" x14ac:dyDescent="0.2">
      <c r="A6675">
        <f t="shared" si="209"/>
        <v>10</v>
      </c>
      <c r="B6675" t="s">
        <v>6673</v>
      </c>
      <c r="C6675" s="1">
        <v>178.84515000000002</v>
      </c>
      <c r="D6675" s="1">
        <v>0</v>
      </c>
      <c r="E6675" s="1">
        <v>0</v>
      </c>
      <c r="F6675" s="1">
        <f t="shared" si="210"/>
        <v>178.84515000000002</v>
      </c>
      <c r="G6675" s="34"/>
      <c r="H6675" s="1">
        <v>362.4</v>
      </c>
      <c r="I6675" s="1">
        <f>IF(Tabel1[[#This Row],[Netto afname 2024 (LDN)]]-Tabel1[[#This Row],[Wind profiel]]&lt;0,0,Tabel1[[#This Row],[Netto afname 2024 (LDN)]]-Tabel1[[#This Row],[Wind profiel]])</f>
        <v>0</v>
      </c>
      <c r="J6675" s="1">
        <f>Tabel1[[#This Row],[Wind profiel]]-Tabel1[[#This Row],[Netto afname 2024 (LDN)]]</f>
        <v>183.55484999999996</v>
      </c>
    </row>
    <row r="6676" spans="1:10" x14ac:dyDescent="0.2">
      <c r="A6676">
        <f t="shared" si="209"/>
        <v>10</v>
      </c>
      <c r="B6676" t="s">
        <v>6674</v>
      </c>
      <c r="C6676" s="1">
        <v>162.18129999999999</v>
      </c>
      <c r="D6676" s="1">
        <v>0</v>
      </c>
      <c r="E6676" s="1">
        <v>0</v>
      </c>
      <c r="F6676" s="1">
        <f t="shared" si="210"/>
        <v>162.18129999999999</v>
      </c>
      <c r="G6676" s="34"/>
      <c r="H6676" s="1">
        <v>397.3</v>
      </c>
      <c r="I6676" s="1">
        <f>IF(Tabel1[[#This Row],[Netto afname 2024 (LDN)]]-Tabel1[[#This Row],[Wind profiel]]&lt;0,0,Tabel1[[#This Row],[Netto afname 2024 (LDN)]]-Tabel1[[#This Row],[Wind profiel]])</f>
        <v>0</v>
      </c>
      <c r="J6676" s="1">
        <f>Tabel1[[#This Row],[Wind profiel]]-Tabel1[[#This Row],[Netto afname 2024 (LDN)]]</f>
        <v>235.11870000000002</v>
      </c>
    </row>
    <row r="6677" spans="1:10" x14ac:dyDescent="0.2">
      <c r="A6677">
        <f t="shared" si="209"/>
        <v>10</v>
      </c>
      <c r="B6677" t="s">
        <v>6675</v>
      </c>
      <c r="C6677" s="1">
        <v>147.13825000000003</v>
      </c>
      <c r="D6677" s="1">
        <v>0</v>
      </c>
      <c r="E6677" s="1">
        <v>0</v>
      </c>
      <c r="F6677" s="1">
        <f t="shared" si="210"/>
        <v>147.13825000000003</v>
      </c>
      <c r="G6677" s="34"/>
      <c r="H6677" s="1">
        <v>343.4</v>
      </c>
      <c r="I6677" s="1">
        <f>IF(Tabel1[[#This Row],[Netto afname 2024 (LDN)]]-Tabel1[[#This Row],[Wind profiel]]&lt;0,0,Tabel1[[#This Row],[Netto afname 2024 (LDN)]]-Tabel1[[#This Row],[Wind profiel]])</f>
        <v>0</v>
      </c>
      <c r="J6677" s="1">
        <f>Tabel1[[#This Row],[Wind profiel]]-Tabel1[[#This Row],[Netto afname 2024 (LDN)]]</f>
        <v>196.26174999999995</v>
      </c>
    </row>
    <row r="6678" spans="1:10" x14ac:dyDescent="0.2">
      <c r="A6678">
        <f t="shared" si="209"/>
        <v>10</v>
      </c>
      <c r="B6678" t="s">
        <v>6676</v>
      </c>
      <c r="C6678" s="1">
        <v>146.27719999999999</v>
      </c>
      <c r="D6678" s="1">
        <v>0</v>
      </c>
      <c r="E6678" s="1">
        <v>0</v>
      </c>
      <c r="F6678" s="1">
        <f t="shared" si="210"/>
        <v>146.27719999999999</v>
      </c>
      <c r="G6678" s="34"/>
      <c r="H6678" s="1">
        <v>253.1</v>
      </c>
      <c r="I6678" s="1">
        <f>IF(Tabel1[[#This Row],[Netto afname 2024 (LDN)]]-Tabel1[[#This Row],[Wind profiel]]&lt;0,0,Tabel1[[#This Row],[Netto afname 2024 (LDN)]]-Tabel1[[#This Row],[Wind profiel]])</f>
        <v>0</v>
      </c>
      <c r="J6678" s="1">
        <f>Tabel1[[#This Row],[Wind profiel]]-Tabel1[[#This Row],[Netto afname 2024 (LDN)]]</f>
        <v>106.8228</v>
      </c>
    </row>
    <row r="6679" spans="1:10" x14ac:dyDescent="0.2">
      <c r="A6679">
        <f t="shared" si="209"/>
        <v>10</v>
      </c>
      <c r="B6679" t="s">
        <v>6677</v>
      </c>
      <c r="C6679" s="1">
        <v>147.13824999999997</v>
      </c>
      <c r="D6679" s="1">
        <v>0</v>
      </c>
      <c r="E6679" s="1">
        <v>0</v>
      </c>
      <c r="F6679" s="1">
        <f t="shared" si="210"/>
        <v>147.13824999999997</v>
      </c>
      <c r="G6679" s="34"/>
      <c r="H6679" s="1">
        <v>205.9</v>
      </c>
      <c r="I6679" s="1">
        <f>IF(Tabel1[[#This Row],[Netto afname 2024 (LDN)]]-Tabel1[[#This Row],[Wind profiel]]&lt;0,0,Tabel1[[#This Row],[Netto afname 2024 (LDN)]]-Tabel1[[#This Row],[Wind profiel]])</f>
        <v>0</v>
      </c>
      <c r="J6679" s="1">
        <f>Tabel1[[#This Row],[Wind profiel]]-Tabel1[[#This Row],[Netto afname 2024 (LDN)]]</f>
        <v>58.761750000000035</v>
      </c>
    </row>
    <row r="6680" spans="1:10" x14ac:dyDescent="0.2">
      <c r="A6680">
        <f t="shared" si="209"/>
        <v>10</v>
      </c>
      <c r="B6680" t="s">
        <v>6678</v>
      </c>
      <c r="C6680" s="1">
        <v>145.51745</v>
      </c>
      <c r="D6680" s="1">
        <v>0</v>
      </c>
      <c r="E6680" s="1">
        <v>0</v>
      </c>
      <c r="F6680" s="1">
        <f t="shared" si="210"/>
        <v>145.51745</v>
      </c>
      <c r="G6680" s="34"/>
      <c r="H6680" s="1">
        <v>171.9</v>
      </c>
      <c r="I6680" s="1">
        <f>IF(Tabel1[[#This Row],[Netto afname 2024 (LDN)]]-Tabel1[[#This Row],[Wind profiel]]&lt;0,0,Tabel1[[#This Row],[Netto afname 2024 (LDN)]]-Tabel1[[#This Row],[Wind profiel]])</f>
        <v>0</v>
      </c>
      <c r="J6680" s="1">
        <f>Tabel1[[#This Row],[Wind profiel]]-Tabel1[[#This Row],[Netto afname 2024 (LDN)]]</f>
        <v>26.382550000000009</v>
      </c>
    </row>
    <row r="6681" spans="1:10" x14ac:dyDescent="0.2">
      <c r="A6681">
        <f t="shared" si="209"/>
        <v>10</v>
      </c>
      <c r="B6681" t="s">
        <v>6679</v>
      </c>
      <c r="C6681" s="1">
        <v>144.96029999999999</v>
      </c>
      <c r="D6681" s="1">
        <v>0</v>
      </c>
      <c r="E6681" s="1">
        <v>0.8</v>
      </c>
      <c r="F6681" s="1">
        <f t="shared" si="210"/>
        <v>145.7603</v>
      </c>
      <c r="G6681" s="34"/>
      <c r="H6681" s="1">
        <v>113.2</v>
      </c>
      <c r="I6681" s="1">
        <f>IF(Tabel1[[#This Row],[Netto afname 2024 (LDN)]]-Tabel1[[#This Row],[Wind profiel]]&lt;0,0,Tabel1[[#This Row],[Netto afname 2024 (LDN)]]-Tabel1[[#This Row],[Wind profiel]])</f>
        <v>31.760299999999987</v>
      </c>
      <c r="J6681" s="1">
        <f>Tabel1[[#This Row],[Wind profiel]]-Tabel1[[#This Row],[Netto afname 2024 (LDN)]]</f>
        <v>-31.760299999999987</v>
      </c>
    </row>
    <row r="6682" spans="1:10" x14ac:dyDescent="0.2">
      <c r="A6682">
        <f t="shared" si="209"/>
        <v>10</v>
      </c>
      <c r="B6682" t="s">
        <v>6680</v>
      </c>
      <c r="C6682" s="1">
        <v>110.72089999999999</v>
      </c>
      <c r="D6682" s="1">
        <v>0</v>
      </c>
      <c r="E6682" s="1">
        <v>34.56</v>
      </c>
      <c r="F6682" s="1">
        <f t="shared" si="210"/>
        <v>145.28089999999997</v>
      </c>
      <c r="G6682" s="34"/>
      <c r="H6682" s="1">
        <v>98.1</v>
      </c>
      <c r="I6682" s="1">
        <f>IF(Tabel1[[#This Row],[Netto afname 2024 (LDN)]]-Tabel1[[#This Row],[Wind profiel]]&lt;0,0,Tabel1[[#This Row],[Netto afname 2024 (LDN)]]-Tabel1[[#This Row],[Wind profiel]])</f>
        <v>12.620899999999992</v>
      </c>
      <c r="J6682" s="1">
        <f>Tabel1[[#This Row],[Wind profiel]]-Tabel1[[#This Row],[Netto afname 2024 (LDN)]]</f>
        <v>-12.620899999999992</v>
      </c>
    </row>
    <row r="6683" spans="1:10" x14ac:dyDescent="0.2">
      <c r="A6683">
        <f t="shared" si="209"/>
        <v>10</v>
      </c>
      <c r="B6683" t="s">
        <v>6681</v>
      </c>
      <c r="C6683" s="1">
        <v>43.609650000000002</v>
      </c>
      <c r="D6683" s="1">
        <v>0.19743336623889438</v>
      </c>
      <c r="E6683" s="1">
        <v>109.6</v>
      </c>
      <c r="F6683" s="1">
        <f t="shared" si="210"/>
        <v>153.01221663376111</v>
      </c>
      <c r="G6683" s="34"/>
      <c r="H6683" s="1">
        <v>72.7</v>
      </c>
      <c r="I6683" s="1">
        <f>IF(Tabel1[[#This Row],[Netto afname 2024 (LDN)]]-Tabel1[[#This Row],[Wind profiel]]&lt;0,0,Tabel1[[#This Row],[Netto afname 2024 (LDN)]]-Tabel1[[#This Row],[Wind profiel]])</f>
        <v>0</v>
      </c>
      <c r="J6683" s="1">
        <f>Tabel1[[#This Row],[Wind profiel]]-Tabel1[[#This Row],[Netto afname 2024 (LDN)]]</f>
        <v>29.090350000000001</v>
      </c>
    </row>
    <row r="6684" spans="1:10" x14ac:dyDescent="0.2">
      <c r="A6684">
        <f t="shared" si="209"/>
        <v>10</v>
      </c>
      <c r="B6684" t="s">
        <v>6682</v>
      </c>
      <c r="C6684" s="1">
        <v>3.6974500000000003</v>
      </c>
      <c r="D6684" s="1">
        <v>27.295162882527144</v>
      </c>
      <c r="E6684" s="1">
        <v>189.76</v>
      </c>
      <c r="F6684" s="1">
        <f t="shared" si="210"/>
        <v>166.16228711747286</v>
      </c>
      <c r="G6684" s="34"/>
      <c r="H6684" s="1">
        <v>37.200000000000003</v>
      </c>
      <c r="I6684" s="1">
        <f>IF(Tabel1[[#This Row],[Netto afname 2024 (LDN)]]-Tabel1[[#This Row],[Wind profiel]]&lt;0,0,Tabel1[[#This Row],[Netto afname 2024 (LDN)]]-Tabel1[[#This Row],[Wind profiel]])</f>
        <v>0</v>
      </c>
      <c r="J6684" s="1">
        <f>Tabel1[[#This Row],[Wind profiel]]-Tabel1[[#This Row],[Netto afname 2024 (LDN)]]</f>
        <v>33.502549999999999</v>
      </c>
    </row>
    <row r="6685" spans="1:10" x14ac:dyDescent="0.2">
      <c r="A6685">
        <f t="shared" si="209"/>
        <v>10</v>
      </c>
      <c r="B6685" t="s">
        <v>6683</v>
      </c>
      <c r="C6685" s="1">
        <v>0</v>
      </c>
      <c r="D6685" s="1">
        <v>79.368213228035543</v>
      </c>
      <c r="E6685" s="1">
        <v>255.76</v>
      </c>
      <c r="F6685" s="1">
        <f t="shared" si="210"/>
        <v>176.39178677196446</v>
      </c>
      <c r="G6685" s="34"/>
      <c r="H6685" s="1">
        <v>2.9</v>
      </c>
      <c r="I6685" s="1">
        <f>IF(Tabel1[[#This Row],[Netto afname 2024 (LDN)]]-Tabel1[[#This Row],[Wind profiel]]&lt;0,0,Tabel1[[#This Row],[Netto afname 2024 (LDN)]]-Tabel1[[#This Row],[Wind profiel]])</f>
        <v>0</v>
      </c>
      <c r="J6685" s="1">
        <f>Tabel1[[#This Row],[Wind profiel]]-Tabel1[[#This Row],[Netto afname 2024 (LDN)]]</f>
        <v>2.9</v>
      </c>
    </row>
    <row r="6686" spans="1:10" x14ac:dyDescent="0.2">
      <c r="A6686">
        <f t="shared" si="209"/>
        <v>10</v>
      </c>
      <c r="B6686" t="s">
        <v>6684</v>
      </c>
      <c r="C6686" s="1">
        <v>0</v>
      </c>
      <c r="D6686" s="1">
        <v>117.52221125370187</v>
      </c>
      <c r="E6686" s="1">
        <v>305.03999999999996</v>
      </c>
      <c r="F6686" s="1">
        <f t="shared" si="210"/>
        <v>187.51778874629809</v>
      </c>
      <c r="G6686" s="34"/>
      <c r="H6686" s="1">
        <v>3.6</v>
      </c>
      <c r="I6686" s="1">
        <f>IF(Tabel1[[#This Row],[Netto afname 2024 (LDN)]]-Tabel1[[#This Row],[Wind profiel]]&lt;0,0,Tabel1[[#This Row],[Netto afname 2024 (LDN)]]-Tabel1[[#This Row],[Wind profiel]])</f>
        <v>0</v>
      </c>
      <c r="J6686" s="1">
        <f>Tabel1[[#This Row],[Wind profiel]]-Tabel1[[#This Row],[Netto afname 2024 (LDN)]]</f>
        <v>3.6</v>
      </c>
    </row>
    <row r="6687" spans="1:10" x14ac:dyDescent="0.2">
      <c r="A6687">
        <f t="shared" si="209"/>
        <v>10</v>
      </c>
      <c r="B6687" t="s">
        <v>6685</v>
      </c>
      <c r="C6687" s="1">
        <v>4.0013500000000004</v>
      </c>
      <c r="D6687" s="1">
        <v>135.5873642645607</v>
      </c>
      <c r="E6687" s="1">
        <v>340.08</v>
      </c>
      <c r="F6687" s="1">
        <f t="shared" si="210"/>
        <v>208.49398573543928</v>
      </c>
      <c r="G6687" s="34"/>
      <c r="H6687" s="1">
        <v>10.8</v>
      </c>
      <c r="I6687" s="1">
        <f>IF(Tabel1[[#This Row],[Netto afname 2024 (LDN)]]-Tabel1[[#This Row],[Wind profiel]]&lt;0,0,Tabel1[[#This Row],[Netto afname 2024 (LDN)]]-Tabel1[[#This Row],[Wind profiel]])</f>
        <v>0</v>
      </c>
      <c r="J6687" s="1">
        <f>Tabel1[[#This Row],[Wind profiel]]-Tabel1[[#This Row],[Netto afname 2024 (LDN)]]</f>
        <v>6.7986500000000003</v>
      </c>
    </row>
    <row r="6688" spans="1:10" x14ac:dyDescent="0.2">
      <c r="A6688">
        <f t="shared" si="209"/>
        <v>10</v>
      </c>
      <c r="B6688" t="s">
        <v>6686</v>
      </c>
      <c r="C6688" s="1">
        <v>47.762950000000004</v>
      </c>
      <c r="D6688" s="1">
        <v>68.163869693978285</v>
      </c>
      <c r="E6688" s="1">
        <v>221.36</v>
      </c>
      <c r="F6688" s="1">
        <f t="shared" si="210"/>
        <v>200.95908030602172</v>
      </c>
      <c r="G6688" s="34"/>
      <c r="H6688" s="1">
        <v>45.8</v>
      </c>
      <c r="I6688" s="1">
        <f>IF(Tabel1[[#This Row],[Netto afname 2024 (LDN)]]-Tabel1[[#This Row],[Wind profiel]]&lt;0,0,Tabel1[[#This Row],[Netto afname 2024 (LDN)]]-Tabel1[[#This Row],[Wind profiel]])</f>
        <v>1.9629500000000064</v>
      </c>
      <c r="J6688" s="1">
        <f>Tabel1[[#This Row],[Wind profiel]]-Tabel1[[#This Row],[Netto afname 2024 (LDN)]]</f>
        <v>-1.9629500000000064</v>
      </c>
    </row>
    <row r="6689" spans="1:10" x14ac:dyDescent="0.2">
      <c r="A6689">
        <f t="shared" si="209"/>
        <v>10</v>
      </c>
      <c r="B6689" t="s">
        <v>6687</v>
      </c>
      <c r="C6689" s="1">
        <v>16.207999999999998</v>
      </c>
      <c r="D6689" s="1">
        <v>55.380059230009877</v>
      </c>
      <c r="E6689" s="1">
        <v>237.20000000000002</v>
      </c>
      <c r="F6689" s="1">
        <f t="shared" si="210"/>
        <v>198.02794076999015</v>
      </c>
      <c r="G6689" s="34"/>
      <c r="H6689" s="1">
        <v>138.19999999999999</v>
      </c>
      <c r="I6689" s="1">
        <f>IF(Tabel1[[#This Row],[Netto afname 2024 (LDN)]]-Tabel1[[#This Row],[Wind profiel]]&lt;0,0,Tabel1[[#This Row],[Netto afname 2024 (LDN)]]-Tabel1[[#This Row],[Wind profiel]])</f>
        <v>0</v>
      </c>
      <c r="J6689" s="1">
        <f>Tabel1[[#This Row],[Wind profiel]]-Tabel1[[#This Row],[Netto afname 2024 (LDN)]]</f>
        <v>121.99199999999999</v>
      </c>
    </row>
    <row r="6690" spans="1:10" x14ac:dyDescent="0.2">
      <c r="A6690">
        <f t="shared" si="209"/>
        <v>10</v>
      </c>
      <c r="B6690" t="s">
        <v>6688</v>
      </c>
      <c r="C6690" s="1">
        <v>32.466650000000001</v>
      </c>
      <c r="D6690" s="1">
        <v>3.5044422507403752</v>
      </c>
      <c r="E6690" s="1">
        <v>171.12</v>
      </c>
      <c r="F6690" s="1">
        <f t="shared" si="210"/>
        <v>200.08220774925965</v>
      </c>
      <c r="G6690" s="34"/>
      <c r="H6690" s="1">
        <v>272.39999999999998</v>
      </c>
      <c r="I6690" s="1">
        <f>IF(Tabel1[[#This Row],[Netto afname 2024 (LDN)]]-Tabel1[[#This Row],[Wind profiel]]&lt;0,0,Tabel1[[#This Row],[Netto afname 2024 (LDN)]]-Tabel1[[#This Row],[Wind profiel]])</f>
        <v>0</v>
      </c>
      <c r="J6690" s="1">
        <f>Tabel1[[#This Row],[Wind profiel]]-Tabel1[[#This Row],[Netto afname 2024 (LDN)]]</f>
        <v>239.93334999999996</v>
      </c>
    </row>
    <row r="6691" spans="1:10" x14ac:dyDescent="0.2">
      <c r="A6691">
        <f t="shared" si="209"/>
        <v>10</v>
      </c>
      <c r="B6691" t="s">
        <v>6689</v>
      </c>
      <c r="C6691" s="1">
        <v>107.27670000000001</v>
      </c>
      <c r="D6691" s="1">
        <v>0</v>
      </c>
      <c r="E6691" s="1">
        <v>89.12</v>
      </c>
      <c r="F6691" s="1">
        <f t="shared" si="210"/>
        <v>196.39670000000001</v>
      </c>
      <c r="G6691" s="34"/>
      <c r="H6691" s="1">
        <v>320</v>
      </c>
      <c r="I6691" s="1">
        <f>IF(Tabel1[[#This Row],[Netto afname 2024 (LDN)]]-Tabel1[[#This Row],[Wind profiel]]&lt;0,0,Tabel1[[#This Row],[Netto afname 2024 (LDN)]]-Tabel1[[#This Row],[Wind profiel]])</f>
        <v>0</v>
      </c>
      <c r="J6691" s="1">
        <f>Tabel1[[#This Row],[Wind profiel]]-Tabel1[[#This Row],[Netto afname 2024 (LDN)]]</f>
        <v>212.72329999999999</v>
      </c>
    </row>
    <row r="6692" spans="1:10" x14ac:dyDescent="0.2">
      <c r="A6692">
        <f t="shared" si="209"/>
        <v>10</v>
      </c>
      <c r="B6692" t="s">
        <v>6690</v>
      </c>
      <c r="C6692" s="1">
        <v>186.59459999999999</v>
      </c>
      <c r="D6692" s="1">
        <v>0</v>
      </c>
      <c r="E6692" s="1">
        <v>15.84</v>
      </c>
      <c r="F6692" s="1">
        <f t="shared" si="210"/>
        <v>202.43459999999999</v>
      </c>
      <c r="G6692" s="34"/>
      <c r="H6692" s="1">
        <v>472.2</v>
      </c>
      <c r="I6692" s="1">
        <f>IF(Tabel1[[#This Row],[Netto afname 2024 (LDN)]]-Tabel1[[#This Row],[Wind profiel]]&lt;0,0,Tabel1[[#This Row],[Netto afname 2024 (LDN)]]-Tabel1[[#This Row],[Wind profiel]])</f>
        <v>0</v>
      </c>
      <c r="J6692" s="1">
        <f>Tabel1[[#This Row],[Wind profiel]]-Tabel1[[#This Row],[Netto afname 2024 (LDN)]]</f>
        <v>285.60540000000003</v>
      </c>
    </row>
    <row r="6693" spans="1:10" x14ac:dyDescent="0.2">
      <c r="A6693">
        <f t="shared" si="209"/>
        <v>10</v>
      </c>
      <c r="B6693" t="s">
        <v>6691</v>
      </c>
      <c r="C6693" s="1">
        <v>216.68069999999997</v>
      </c>
      <c r="D6693" s="1">
        <v>0</v>
      </c>
      <c r="E6693" s="1">
        <v>0</v>
      </c>
      <c r="F6693" s="1">
        <f t="shared" si="210"/>
        <v>216.68069999999997</v>
      </c>
      <c r="G6693" s="34"/>
      <c r="H6693" s="1">
        <v>816.4</v>
      </c>
      <c r="I6693" s="1">
        <f>IF(Tabel1[[#This Row],[Netto afname 2024 (LDN)]]-Tabel1[[#This Row],[Wind profiel]]&lt;0,0,Tabel1[[#This Row],[Netto afname 2024 (LDN)]]-Tabel1[[#This Row],[Wind profiel]])</f>
        <v>0</v>
      </c>
      <c r="J6693" s="1">
        <f>Tabel1[[#This Row],[Wind profiel]]-Tabel1[[#This Row],[Netto afname 2024 (LDN)]]</f>
        <v>599.71929999999998</v>
      </c>
    </row>
    <row r="6694" spans="1:10" x14ac:dyDescent="0.2">
      <c r="A6694">
        <f t="shared" si="209"/>
        <v>10</v>
      </c>
      <c r="B6694" t="s">
        <v>6692</v>
      </c>
      <c r="C6694" s="1">
        <v>192.7739</v>
      </c>
      <c r="D6694" s="1">
        <v>0</v>
      </c>
      <c r="E6694" s="1">
        <v>0</v>
      </c>
      <c r="F6694" s="1">
        <f t="shared" si="210"/>
        <v>192.7739</v>
      </c>
      <c r="G6694" s="34"/>
      <c r="H6694" s="1">
        <v>968.1</v>
      </c>
      <c r="I6694" s="1">
        <f>IF(Tabel1[[#This Row],[Netto afname 2024 (LDN)]]-Tabel1[[#This Row],[Wind profiel]]&lt;0,0,Tabel1[[#This Row],[Netto afname 2024 (LDN)]]-Tabel1[[#This Row],[Wind profiel]])</f>
        <v>0</v>
      </c>
      <c r="J6694" s="1">
        <f>Tabel1[[#This Row],[Wind profiel]]-Tabel1[[#This Row],[Netto afname 2024 (LDN)]]</f>
        <v>775.3261</v>
      </c>
    </row>
    <row r="6695" spans="1:10" x14ac:dyDescent="0.2">
      <c r="A6695">
        <f t="shared" si="209"/>
        <v>10</v>
      </c>
      <c r="B6695" t="s">
        <v>6693</v>
      </c>
      <c r="C6695" s="1">
        <v>188.41800000000001</v>
      </c>
      <c r="D6695" s="1">
        <v>0</v>
      </c>
      <c r="E6695" s="1">
        <v>0</v>
      </c>
      <c r="F6695" s="1">
        <f t="shared" si="210"/>
        <v>188.41800000000001</v>
      </c>
      <c r="G6695" s="34"/>
      <c r="H6695" s="1">
        <v>1590.2</v>
      </c>
      <c r="I6695" s="1">
        <f>IF(Tabel1[[#This Row],[Netto afname 2024 (LDN)]]-Tabel1[[#This Row],[Wind profiel]]&lt;0,0,Tabel1[[#This Row],[Netto afname 2024 (LDN)]]-Tabel1[[#This Row],[Wind profiel]])</f>
        <v>0</v>
      </c>
      <c r="J6695" s="1">
        <f>Tabel1[[#This Row],[Wind profiel]]-Tabel1[[#This Row],[Netto afname 2024 (LDN)]]</f>
        <v>1401.7820000000002</v>
      </c>
    </row>
    <row r="6696" spans="1:10" x14ac:dyDescent="0.2">
      <c r="A6696">
        <f t="shared" si="209"/>
        <v>10</v>
      </c>
      <c r="B6696" t="s">
        <v>6694</v>
      </c>
      <c r="C6696" s="1">
        <v>213.33779999999999</v>
      </c>
      <c r="D6696" s="1">
        <v>0</v>
      </c>
      <c r="E6696" s="1">
        <v>0</v>
      </c>
      <c r="F6696" s="1">
        <f t="shared" si="210"/>
        <v>213.33779999999999</v>
      </c>
      <c r="G6696" s="34"/>
      <c r="H6696" s="1">
        <v>2235.6999999999998</v>
      </c>
      <c r="I6696" s="1">
        <f>IF(Tabel1[[#This Row],[Netto afname 2024 (LDN)]]-Tabel1[[#This Row],[Wind profiel]]&lt;0,0,Tabel1[[#This Row],[Netto afname 2024 (LDN)]]-Tabel1[[#This Row],[Wind profiel]])</f>
        <v>0</v>
      </c>
      <c r="J6696" s="1">
        <f>Tabel1[[#This Row],[Wind profiel]]-Tabel1[[#This Row],[Netto afname 2024 (LDN)]]</f>
        <v>2022.3621999999998</v>
      </c>
    </row>
    <row r="6697" spans="1:10" x14ac:dyDescent="0.2">
      <c r="A6697">
        <f t="shared" si="209"/>
        <v>10</v>
      </c>
      <c r="B6697" t="s">
        <v>6695</v>
      </c>
      <c r="C6697" s="1">
        <v>164.66315</v>
      </c>
      <c r="D6697" s="1">
        <v>0</v>
      </c>
      <c r="E6697" s="1">
        <v>0</v>
      </c>
      <c r="F6697" s="1">
        <f t="shared" si="210"/>
        <v>164.66315</v>
      </c>
      <c r="G6697" s="34"/>
      <c r="H6697" s="1">
        <v>2437.1999999999998</v>
      </c>
      <c r="I6697" s="1">
        <f>IF(Tabel1[[#This Row],[Netto afname 2024 (LDN)]]-Tabel1[[#This Row],[Wind profiel]]&lt;0,0,Tabel1[[#This Row],[Netto afname 2024 (LDN)]]-Tabel1[[#This Row],[Wind profiel]])</f>
        <v>0</v>
      </c>
      <c r="J6697" s="1">
        <f>Tabel1[[#This Row],[Wind profiel]]-Tabel1[[#This Row],[Netto afname 2024 (LDN)]]</f>
        <v>2272.53685</v>
      </c>
    </row>
    <row r="6698" spans="1:10" x14ac:dyDescent="0.2">
      <c r="A6698">
        <f t="shared" si="209"/>
        <v>10</v>
      </c>
      <c r="B6698" t="s">
        <v>6696</v>
      </c>
      <c r="C6698" s="1">
        <v>164.5112</v>
      </c>
      <c r="D6698" s="1">
        <v>0</v>
      </c>
      <c r="E6698" s="1">
        <v>0</v>
      </c>
      <c r="F6698" s="1">
        <f t="shared" si="210"/>
        <v>164.5112</v>
      </c>
      <c r="G6698" s="34"/>
      <c r="H6698" s="1">
        <v>2108.8000000000002</v>
      </c>
      <c r="I6698" s="1">
        <f>IF(Tabel1[[#This Row],[Netto afname 2024 (LDN)]]-Tabel1[[#This Row],[Wind profiel]]&lt;0,0,Tabel1[[#This Row],[Netto afname 2024 (LDN)]]-Tabel1[[#This Row],[Wind profiel]])</f>
        <v>0</v>
      </c>
      <c r="J6698" s="1">
        <f>Tabel1[[#This Row],[Wind profiel]]-Tabel1[[#This Row],[Netto afname 2024 (LDN)]]</f>
        <v>1944.2888000000003</v>
      </c>
    </row>
    <row r="6699" spans="1:10" x14ac:dyDescent="0.2">
      <c r="A6699">
        <f t="shared" si="209"/>
        <v>10</v>
      </c>
      <c r="B6699" t="s">
        <v>6697</v>
      </c>
      <c r="C6699" s="1">
        <v>164.05535</v>
      </c>
      <c r="D6699" s="1">
        <v>0</v>
      </c>
      <c r="E6699" s="1">
        <v>0</v>
      </c>
      <c r="F6699" s="1">
        <f t="shared" si="210"/>
        <v>164.05535</v>
      </c>
      <c r="G6699" s="34"/>
      <c r="H6699" s="1">
        <v>1611.6</v>
      </c>
      <c r="I6699" s="1">
        <f>IF(Tabel1[[#This Row],[Netto afname 2024 (LDN)]]-Tabel1[[#This Row],[Wind profiel]]&lt;0,0,Tabel1[[#This Row],[Netto afname 2024 (LDN)]]-Tabel1[[#This Row],[Wind profiel]])</f>
        <v>0</v>
      </c>
      <c r="J6699" s="1">
        <f>Tabel1[[#This Row],[Wind profiel]]-Tabel1[[#This Row],[Netto afname 2024 (LDN)]]</f>
        <v>1447.5446499999998</v>
      </c>
    </row>
    <row r="6700" spans="1:10" x14ac:dyDescent="0.2">
      <c r="A6700">
        <f t="shared" si="209"/>
        <v>10</v>
      </c>
      <c r="B6700" t="s">
        <v>6698</v>
      </c>
      <c r="C6700" s="1">
        <v>180.16205000000002</v>
      </c>
      <c r="D6700" s="1">
        <v>0</v>
      </c>
      <c r="E6700" s="1">
        <v>0</v>
      </c>
      <c r="F6700" s="1">
        <f t="shared" si="210"/>
        <v>180.16205000000002</v>
      </c>
      <c r="G6700" s="34"/>
      <c r="H6700" s="1">
        <v>1802.3</v>
      </c>
      <c r="I6700" s="1">
        <f>IF(Tabel1[[#This Row],[Netto afname 2024 (LDN)]]-Tabel1[[#This Row],[Wind profiel]]&lt;0,0,Tabel1[[#This Row],[Netto afname 2024 (LDN)]]-Tabel1[[#This Row],[Wind profiel]])</f>
        <v>0</v>
      </c>
      <c r="J6700" s="1">
        <f>Tabel1[[#This Row],[Wind profiel]]-Tabel1[[#This Row],[Netto afname 2024 (LDN)]]</f>
        <v>1622.1379499999998</v>
      </c>
    </row>
    <row r="6701" spans="1:10" x14ac:dyDescent="0.2">
      <c r="A6701">
        <f t="shared" si="209"/>
        <v>10</v>
      </c>
      <c r="B6701" t="s">
        <v>6699</v>
      </c>
      <c r="C6701" s="1">
        <v>152.15260000000001</v>
      </c>
      <c r="D6701" s="1">
        <v>0</v>
      </c>
      <c r="E6701" s="1">
        <v>0</v>
      </c>
      <c r="F6701" s="1">
        <f t="shared" si="210"/>
        <v>152.15260000000001</v>
      </c>
      <c r="G6701" s="34"/>
      <c r="H6701" s="1">
        <v>1946.9</v>
      </c>
      <c r="I6701" s="1">
        <f>IF(Tabel1[[#This Row],[Netto afname 2024 (LDN)]]-Tabel1[[#This Row],[Wind profiel]]&lt;0,0,Tabel1[[#This Row],[Netto afname 2024 (LDN)]]-Tabel1[[#This Row],[Wind profiel]])</f>
        <v>0</v>
      </c>
      <c r="J6701" s="1">
        <f>Tabel1[[#This Row],[Wind profiel]]-Tabel1[[#This Row],[Netto afname 2024 (LDN)]]</f>
        <v>1794.7474000000002</v>
      </c>
    </row>
    <row r="6702" spans="1:10" x14ac:dyDescent="0.2">
      <c r="A6702">
        <f t="shared" si="209"/>
        <v>10</v>
      </c>
      <c r="B6702" t="s">
        <v>6700</v>
      </c>
      <c r="C6702" s="1">
        <v>151.13959999999997</v>
      </c>
      <c r="D6702" s="1">
        <v>0</v>
      </c>
      <c r="E6702" s="1">
        <v>0</v>
      </c>
      <c r="F6702" s="1">
        <f t="shared" si="210"/>
        <v>151.13959999999997</v>
      </c>
      <c r="G6702" s="34"/>
      <c r="H6702" s="1">
        <v>1503.1</v>
      </c>
      <c r="I6702" s="1">
        <f>IF(Tabel1[[#This Row],[Netto afname 2024 (LDN)]]-Tabel1[[#This Row],[Wind profiel]]&lt;0,0,Tabel1[[#This Row],[Netto afname 2024 (LDN)]]-Tabel1[[#This Row],[Wind profiel]])</f>
        <v>0</v>
      </c>
      <c r="J6702" s="1">
        <f>Tabel1[[#This Row],[Wind profiel]]-Tabel1[[#This Row],[Netto afname 2024 (LDN)]]</f>
        <v>1351.9603999999999</v>
      </c>
    </row>
    <row r="6703" spans="1:10" x14ac:dyDescent="0.2">
      <c r="A6703">
        <f t="shared" si="209"/>
        <v>10</v>
      </c>
      <c r="B6703" t="s">
        <v>6701</v>
      </c>
      <c r="C6703" s="1">
        <v>144.96030000000002</v>
      </c>
      <c r="D6703" s="1">
        <v>0</v>
      </c>
      <c r="E6703" s="1">
        <v>0</v>
      </c>
      <c r="F6703" s="1">
        <f t="shared" si="210"/>
        <v>144.96030000000002</v>
      </c>
      <c r="G6703" s="34"/>
      <c r="H6703" s="1">
        <v>1353.1</v>
      </c>
      <c r="I6703" s="1">
        <f>IF(Tabel1[[#This Row],[Netto afname 2024 (LDN)]]-Tabel1[[#This Row],[Wind profiel]]&lt;0,0,Tabel1[[#This Row],[Netto afname 2024 (LDN)]]-Tabel1[[#This Row],[Wind profiel]])</f>
        <v>0</v>
      </c>
      <c r="J6703" s="1">
        <f>Tabel1[[#This Row],[Wind profiel]]-Tabel1[[#This Row],[Netto afname 2024 (LDN)]]</f>
        <v>1208.1396999999999</v>
      </c>
    </row>
    <row r="6704" spans="1:10" x14ac:dyDescent="0.2">
      <c r="A6704">
        <f t="shared" si="209"/>
        <v>10</v>
      </c>
      <c r="B6704" t="s">
        <v>6702</v>
      </c>
      <c r="C6704" s="1">
        <v>145.01094999999998</v>
      </c>
      <c r="D6704" s="1">
        <v>0</v>
      </c>
      <c r="E6704" s="1">
        <v>0</v>
      </c>
      <c r="F6704" s="1">
        <f t="shared" si="210"/>
        <v>145.01094999999998</v>
      </c>
      <c r="G6704" s="34"/>
      <c r="H6704" s="1">
        <v>1567.9</v>
      </c>
      <c r="I6704" s="1">
        <f>IF(Tabel1[[#This Row],[Netto afname 2024 (LDN)]]-Tabel1[[#This Row],[Wind profiel]]&lt;0,0,Tabel1[[#This Row],[Netto afname 2024 (LDN)]]-Tabel1[[#This Row],[Wind profiel]])</f>
        <v>0</v>
      </c>
      <c r="J6704" s="1">
        <f>Tabel1[[#This Row],[Wind profiel]]-Tabel1[[#This Row],[Netto afname 2024 (LDN)]]</f>
        <v>1422.8890500000002</v>
      </c>
    </row>
    <row r="6705" spans="1:10" x14ac:dyDescent="0.2">
      <c r="A6705">
        <f t="shared" si="209"/>
        <v>10</v>
      </c>
      <c r="B6705" t="s">
        <v>6703</v>
      </c>
      <c r="C6705" s="1">
        <v>148.96164999999999</v>
      </c>
      <c r="D6705" s="1">
        <v>0</v>
      </c>
      <c r="E6705" s="1">
        <v>1.1200000000000001</v>
      </c>
      <c r="F6705" s="1">
        <f t="shared" si="210"/>
        <v>150.08165</v>
      </c>
      <c r="G6705" s="34"/>
      <c r="H6705" s="1">
        <v>1981.8</v>
      </c>
      <c r="I6705" s="1">
        <f>IF(Tabel1[[#This Row],[Netto afname 2024 (LDN)]]-Tabel1[[#This Row],[Wind profiel]]&lt;0,0,Tabel1[[#This Row],[Netto afname 2024 (LDN)]]-Tabel1[[#This Row],[Wind profiel]])</f>
        <v>0</v>
      </c>
      <c r="J6705" s="1">
        <f>Tabel1[[#This Row],[Wind profiel]]-Tabel1[[#This Row],[Netto afname 2024 (LDN)]]</f>
        <v>1832.83835</v>
      </c>
    </row>
    <row r="6706" spans="1:10" x14ac:dyDescent="0.2">
      <c r="A6706">
        <f t="shared" si="209"/>
        <v>10</v>
      </c>
      <c r="B6706" t="s">
        <v>6704</v>
      </c>
      <c r="C6706" s="1">
        <v>109.404</v>
      </c>
      <c r="D6706" s="1">
        <v>0</v>
      </c>
      <c r="E6706" s="1">
        <v>36.4</v>
      </c>
      <c r="F6706" s="1">
        <f t="shared" si="210"/>
        <v>145.804</v>
      </c>
      <c r="G6706" s="34"/>
      <c r="H6706" s="1">
        <v>1949.3</v>
      </c>
      <c r="I6706" s="1">
        <f>IF(Tabel1[[#This Row],[Netto afname 2024 (LDN)]]-Tabel1[[#This Row],[Wind profiel]]&lt;0,0,Tabel1[[#This Row],[Netto afname 2024 (LDN)]]-Tabel1[[#This Row],[Wind profiel]])</f>
        <v>0</v>
      </c>
      <c r="J6706" s="1">
        <f>Tabel1[[#This Row],[Wind profiel]]-Tabel1[[#This Row],[Netto afname 2024 (LDN)]]</f>
        <v>1839.896</v>
      </c>
    </row>
    <row r="6707" spans="1:10" x14ac:dyDescent="0.2">
      <c r="A6707">
        <f t="shared" si="209"/>
        <v>10</v>
      </c>
      <c r="B6707" t="s">
        <v>6705</v>
      </c>
      <c r="C6707" s="1">
        <v>45.078499999999998</v>
      </c>
      <c r="D6707" s="1">
        <v>1.2339585389930898</v>
      </c>
      <c r="E6707" s="1">
        <v>114.88</v>
      </c>
      <c r="F6707" s="1">
        <f t="shared" si="210"/>
        <v>158.72454146100691</v>
      </c>
      <c r="G6707" s="34"/>
      <c r="H6707" s="1">
        <v>1708.7</v>
      </c>
      <c r="I6707" s="1">
        <f>IF(Tabel1[[#This Row],[Netto afname 2024 (LDN)]]-Tabel1[[#This Row],[Wind profiel]]&lt;0,0,Tabel1[[#This Row],[Netto afname 2024 (LDN)]]-Tabel1[[#This Row],[Wind profiel]])</f>
        <v>0</v>
      </c>
      <c r="J6707" s="1">
        <f>Tabel1[[#This Row],[Wind profiel]]-Tabel1[[#This Row],[Netto afname 2024 (LDN)]]</f>
        <v>1663.6215</v>
      </c>
    </row>
    <row r="6708" spans="1:10" x14ac:dyDescent="0.2">
      <c r="A6708">
        <f t="shared" si="209"/>
        <v>10</v>
      </c>
      <c r="B6708" t="s">
        <v>6706</v>
      </c>
      <c r="C6708" s="1">
        <v>3.5455000000000001</v>
      </c>
      <c r="D6708" s="1">
        <v>31.539980256663373</v>
      </c>
      <c r="E6708" s="1">
        <v>193.51999999999998</v>
      </c>
      <c r="F6708" s="1">
        <f t="shared" si="210"/>
        <v>165.52551974333662</v>
      </c>
      <c r="G6708" s="34"/>
      <c r="H6708" s="1">
        <v>1563.6</v>
      </c>
      <c r="I6708" s="1">
        <f>IF(Tabel1[[#This Row],[Netto afname 2024 (LDN)]]-Tabel1[[#This Row],[Wind profiel]]&lt;0,0,Tabel1[[#This Row],[Netto afname 2024 (LDN)]]-Tabel1[[#This Row],[Wind profiel]])</f>
        <v>0</v>
      </c>
      <c r="J6708" s="1">
        <f>Tabel1[[#This Row],[Wind profiel]]-Tabel1[[#This Row],[Netto afname 2024 (LDN)]]</f>
        <v>1560.0545</v>
      </c>
    </row>
    <row r="6709" spans="1:10" x14ac:dyDescent="0.2">
      <c r="A6709">
        <f t="shared" si="209"/>
        <v>10</v>
      </c>
      <c r="B6709" t="s">
        <v>6707</v>
      </c>
      <c r="C6709" s="1">
        <v>0.81040000000000001</v>
      </c>
      <c r="D6709" s="1">
        <v>92.793682132280352</v>
      </c>
      <c r="E6709" s="1">
        <v>262.15999999999997</v>
      </c>
      <c r="F6709" s="1">
        <f t="shared" si="210"/>
        <v>170.17671786771962</v>
      </c>
      <c r="G6709" s="34"/>
      <c r="H6709" s="1">
        <v>1156</v>
      </c>
      <c r="I6709" s="1">
        <f>IF(Tabel1[[#This Row],[Netto afname 2024 (LDN)]]-Tabel1[[#This Row],[Wind profiel]]&lt;0,0,Tabel1[[#This Row],[Netto afname 2024 (LDN)]]-Tabel1[[#This Row],[Wind profiel]])</f>
        <v>0</v>
      </c>
      <c r="J6709" s="1">
        <f>Tabel1[[#This Row],[Wind profiel]]-Tabel1[[#This Row],[Netto afname 2024 (LDN)]]</f>
        <v>1155.1895999999999</v>
      </c>
    </row>
    <row r="6710" spans="1:10" x14ac:dyDescent="0.2">
      <c r="A6710">
        <f t="shared" si="209"/>
        <v>10</v>
      </c>
      <c r="B6710" t="s">
        <v>6708</v>
      </c>
      <c r="C6710" s="1">
        <v>3.6467999999999998</v>
      </c>
      <c r="D6710" s="1">
        <v>92.448173741362297</v>
      </c>
      <c r="E6710" s="1">
        <v>264.64</v>
      </c>
      <c r="F6710" s="1">
        <f t="shared" si="210"/>
        <v>175.83862625863767</v>
      </c>
      <c r="G6710" s="34"/>
      <c r="H6710" s="1">
        <v>916.2</v>
      </c>
      <c r="I6710" s="1">
        <f>IF(Tabel1[[#This Row],[Netto afname 2024 (LDN)]]-Tabel1[[#This Row],[Wind profiel]]&lt;0,0,Tabel1[[#This Row],[Netto afname 2024 (LDN)]]-Tabel1[[#This Row],[Wind profiel]])</f>
        <v>0</v>
      </c>
      <c r="J6710" s="1">
        <f>Tabel1[[#This Row],[Wind profiel]]-Tabel1[[#This Row],[Netto afname 2024 (LDN)]]</f>
        <v>912.55320000000006</v>
      </c>
    </row>
    <row r="6711" spans="1:10" x14ac:dyDescent="0.2">
      <c r="A6711">
        <f t="shared" si="209"/>
        <v>10</v>
      </c>
      <c r="B6711" t="s">
        <v>6709</v>
      </c>
      <c r="C6711" s="1">
        <v>8.7624500000000012</v>
      </c>
      <c r="D6711" s="1">
        <v>58.637709772951631</v>
      </c>
      <c r="E6711" s="1">
        <v>259.20000000000005</v>
      </c>
      <c r="F6711" s="1">
        <f t="shared" si="210"/>
        <v>209.32474022704841</v>
      </c>
      <c r="G6711" s="34"/>
      <c r="H6711" s="1">
        <v>1248.2</v>
      </c>
      <c r="I6711" s="1">
        <f>IF(Tabel1[[#This Row],[Netto afname 2024 (LDN)]]-Tabel1[[#This Row],[Wind profiel]]&lt;0,0,Tabel1[[#This Row],[Netto afname 2024 (LDN)]]-Tabel1[[#This Row],[Wind profiel]])</f>
        <v>0</v>
      </c>
      <c r="J6711" s="1">
        <f>Tabel1[[#This Row],[Wind profiel]]-Tabel1[[#This Row],[Netto afname 2024 (LDN)]]</f>
        <v>1239.4375500000001</v>
      </c>
    </row>
    <row r="6712" spans="1:10" x14ac:dyDescent="0.2">
      <c r="A6712">
        <f t="shared" si="209"/>
        <v>10</v>
      </c>
      <c r="B6712" t="s">
        <v>6710</v>
      </c>
      <c r="C6712" s="1">
        <v>1.6714499999999999</v>
      </c>
      <c r="D6712" s="1">
        <v>59.970384995064165</v>
      </c>
      <c r="E6712" s="1">
        <v>261.44</v>
      </c>
      <c r="F6712" s="1">
        <f t="shared" si="210"/>
        <v>203.14106500493583</v>
      </c>
      <c r="G6712" s="34"/>
      <c r="H6712" s="1">
        <v>1734.8</v>
      </c>
      <c r="I6712" s="1">
        <f>IF(Tabel1[[#This Row],[Netto afname 2024 (LDN)]]-Tabel1[[#This Row],[Wind profiel]]&lt;0,0,Tabel1[[#This Row],[Netto afname 2024 (LDN)]]-Tabel1[[#This Row],[Wind profiel]])</f>
        <v>0</v>
      </c>
      <c r="J6712" s="1">
        <f>Tabel1[[#This Row],[Wind profiel]]-Tabel1[[#This Row],[Netto afname 2024 (LDN)]]</f>
        <v>1733.1285499999999</v>
      </c>
    </row>
    <row r="6713" spans="1:10" x14ac:dyDescent="0.2">
      <c r="A6713">
        <f t="shared" si="209"/>
        <v>10</v>
      </c>
      <c r="B6713" t="s">
        <v>6711</v>
      </c>
      <c r="C6713" s="1">
        <v>28.212049999999998</v>
      </c>
      <c r="D6713" s="1">
        <v>19.644619940769989</v>
      </c>
      <c r="E6713" s="1">
        <v>192.32000000000002</v>
      </c>
      <c r="F6713" s="1">
        <f t="shared" si="210"/>
        <v>200.88743005923004</v>
      </c>
      <c r="G6713" s="34"/>
      <c r="H6713" s="1">
        <v>2468.9</v>
      </c>
      <c r="I6713" s="1">
        <f>IF(Tabel1[[#This Row],[Netto afname 2024 (LDN)]]-Tabel1[[#This Row],[Wind profiel]]&lt;0,0,Tabel1[[#This Row],[Netto afname 2024 (LDN)]]-Tabel1[[#This Row],[Wind profiel]])</f>
        <v>0</v>
      </c>
      <c r="J6713" s="1">
        <f>Tabel1[[#This Row],[Wind profiel]]-Tabel1[[#This Row],[Netto afname 2024 (LDN)]]</f>
        <v>2440.68795</v>
      </c>
    </row>
    <row r="6714" spans="1:10" x14ac:dyDescent="0.2">
      <c r="A6714">
        <f t="shared" si="209"/>
        <v>10</v>
      </c>
      <c r="B6714" t="s">
        <v>6712</v>
      </c>
      <c r="C6714" s="1">
        <v>52.675999999999995</v>
      </c>
      <c r="D6714" s="1">
        <v>2.7147087857847976</v>
      </c>
      <c r="E6714" s="1">
        <v>147.52000000000001</v>
      </c>
      <c r="F6714" s="1">
        <f t="shared" si="210"/>
        <v>197.48129121421519</v>
      </c>
      <c r="G6714" s="34"/>
      <c r="H6714" s="1">
        <v>2910.4</v>
      </c>
      <c r="I6714" s="1">
        <f>IF(Tabel1[[#This Row],[Netto afname 2024 (LDN)]]-Tabel1[[#This Row],[Wind profiel]]&lt;0,0,Tabel1[[#This Row],[Netto afname 2024 (LDN)]]-Tabel1[[#This Row],[Wind profiel]])</f>
        <v>0</v>
      </c>
      <c r="J6714" s="1">
        <f>Tabel1[[#This Row],[Wind profiel]]-Tabel1[[#This Row],[Netto afname 2024 (LDN)]]</f>
        <v>2857.7240000000002</v>
      </c>
    </row>
    <row r="6715" spans="1:10" x14ac:dyDescent="0.2">
      <c r="A6715">
        <f t="shared" si="209"/>
        <v>10</v>
      </c>
      <c r="B6715" t="s">
        <v>6713</v>
      </c>
      <c r="C6715" s="1">
        <v>138.62905000000001</v>
      </c>
      <c r="D6715" s="1">
        <v>0</v>
      </c>
      <c r="E6715" s="1">
        <v>56.08</v>
      </c>
      <c r="F6715" s="1">
        <f t="shared" si="210"/>
        <v>194.70904999999999</v>
      </c>
      <c r="G6715" s="34"/>
      <c r="H6715" s="1">
        <v>2827.4</v>
      </c>
      <c r="I6715" s="1">
        <f>IF(Tabel1[[#This Row],[Netto afname 2024 (LDN)]]-Tabel1[[#This Row],[Wind profiel]]&lt;0,0,Tabel1[[#This Row],[Netto afname 2024 (LDN)]]-Tabel1[[#This Row],[Wind profiel]])</f>
        <v>0</v>
      </c>
      <c r="J6715" s="1">
        <f>Tabel1[[#This Row],[Wind profiel]]-Tabel1[[#This Row],[Netto afname 2024 (LDN)]]</f>
        <v>2688.7709500000001</v>
      </c>
    </row>
    <row r="6716" spans="1:10" x14ac:dyDescent="0.2">
      <c r="A6716">
        <f t="shared" si="209"/>
        <v>10</v>
      </c>
      <c r="B6716" t="s">
        <v>6714</v>
      </c>
      <c r="C6716" s="1">
        <v>152.05129999999997</v>
      </c>
      <c r="D6716" s="1">
        <v>0</v>
      </c>
      <c r="E6716" s="1">
        <v>24.320000000000004</v>
      </c>
      <c r="F6716" s="1">
        <f t="shared" si="210"/>
        <v>176.37129999999996</v>
      </c>
      <c r="G6716" s="34"/>
      <c r="H6716" s="1">
        <v>2601.6999999999998</v>
      </c>
      <c r="I6716" s="1">
        <f>IF(Tabel1[[#This Row],[Netto afname 2024 (LDN)]]-Tabel1[[#This Row],[Wind profiel]]&lt;0,0,Tabel1[[#This Row],[Netto afname 2024 (LDN)]]-Tabel1[[#This Row],[Wind profiel]])</f>
        <v>0</v>
      </c>
      <c r="J6716" s="1">
        <f>Tabel1[[#This Row],[Wind profiel]]-Tabel1[[#This Row],[Netto afname 2024 (LDN)]]</f>
        <v>2449.6486999999997</v>
      </c>
    </row>
    <row r="6717" spans="1:10" x14ac:dyDescent="0.2">
      <c r="A6717">
        <f t="shared" si="209"/>
        <v>10</v>
      </c>
      <c r="B6717" t="s">
        <v>6715</v>
      </c>
      <c r="C6717" s="1">
        <v>175.90745000000001</v>
      </c>
      <c r="D6717" s="1">
        <v>0</v>
      </c>
      <c r="E6717" s="1">
        <v>0</v>
      </c>
      <c r="F6717" s="1">
        <f t="shared" si="210"/>
        <v>175.90745000000001</v>
      </c>
      <c r="G6717" s="34"/>
      <c r="H6717" s="1">
        <v>2610.1999999999998</v>
      </c>
      <c r="I6717" s="1">
        <f>IF(Tabel1[[#This Row],[Netto afname 2024 (LDN)]]-Tabel1[[#This Row],[Wind profiel]]&lt;0,0,Tabel1[[#This Row],[Netto afname 2024 (LDN)]]-Tabel1[[#This Row],[Wind profiel]])</f>
        <v>0</v>
      </c>
      <c r="J6717" s="1">
        <f>Tabel1[[#This Row],[Wind profiel]]-Tabel1[[#This Row],[Netto afname 2024 (LDN)]]</f>
        <v>2434.2925499999997</v>
      </c>
    </row>
    <row r="6718" spans="1:10" x14ac:dyDescent="0.2">
      <c r="A6718">
        <f t="shared" si="209"/>
        <v>10</v>
      </c>
      <c r="B6718" t="s">
        <v>6716</v>
      </c>
      <c r="C6718" s="1">
        <v>189.73490000000001</v>
      </c>
      <c r="D6718" s="1">
        <v>0</v>
      </c>
      <c r="E6718" s="1">
        <v>0</v>
      </c>
      <c r="F6718" s="1">
        <f t="shared" si="210"/>
        <v>189.73490000000001</v>
      </c>
      <c r="G6718" s="34"/>
      <c r="H6718" s="1">
        <v>2806.5</v>
      </c>
      <c r="I6718" s="1">
        <f>IF(Tabel1[[#This Row],[Netto afname 2024 (LDN)]]-Tabel1[[#This Row],[Wind profiel]]&lt;0,0,Tabel1[[#This Row],[Netto afname 2024 (LDN)]]-Tabel1[[#This Row],[Wind profiel]])</f>
        <v>0</v>
      </c>
      <c r="J6718" s="1">
        <f>Tabel1[[#This Row],[Wind profiel]]-Tabel1[[#This Row],[Netto afname 2024 (LDN)]]</f>
        <v>2616.7651000000001</v>
      </c>
    </row>
    <row r="6719" spans="1:10" x14ac:dyDescent="0.2">
      <c r="A6719">
        <f t="shared" si="209"/>
        <v>10</v>
      </c>
      <c r="B6719" t="s">
        <v>6717</v>
      </c>
      <c r="C6719" s="1">
        <v>169.22165000000001</v>
      </c>
      <c r="D6719" s="1">
        <v>0</v>
      </c>
      <c r="E6719" s="1">
        <v>0</v>
      </c>
      <c r="F6719" s="1">
        <f t="shared" si="210"/>
        <v>169.22165000000001</v>
      </c>
      <c r="G6719" s="34"/>
      <c r="H6719" s="1">
        <v>2880.6</v>
      </c>
      <c r="I6719" s="1">
        <f>IF(Tabel1[[#This Row],[Netto afname 2024 (LDN)]]-Tabel1[[#This Row],[Wind profiel]]&lt;0,0,Tabel1[[#This Row],[Netto afname 2024 (LDN)]]-Tabel1[[#This Row],[Wind profiel]])</f>
        <v>0</v>
      </c>
      <c r="J6719" s="1">
        <f>Tabel1[[#This Row],[Wind profiel]]-Tabel1[[#This Row],[Netto afname 2024 (LDN)]]</f>
        <v>2711.37835</v>
      </c>
    </row>
    <row r="6720" spans="1:10" x14ac:dyDescent="0.2">
      <c r="A6720">
        <f t="shared" si="209"/>
        <v>10</v>
      </c>
      <c r="B6720" t="s">
        <v>6718</v>
      </c>
      <c r="C6720" s="1">
        <v>171.55155000000002</v>
      </c>
      <c r="D6720" s="1">
        <v>0</v>
      </c>
      <c r="E6720" s="1">
        <v>0</v>
      </c>
      <c r="F6720" s="1">
        <f t="shared" si="210"/>
        <v>171.55155000000002</v>
      </c>
      <c r="G6720" s="34"/>
      <c r="H6720" s="1">
        <v>3017.6</v>
      </c>
      <c r="I6720" s="1">
        <f>IF(Tabel1[[#This Row],[Netto afname 2024 (LDN)]]-Tabel1[[#This Row],[Wind profiel]]&lt;0,0,Tabel1[[#This Row],[Netto afname 2024 (LDN)]]-Tabel1[[#This Row],[Wind profiel]])</f>
        <v>0</v>
      </c>
      <c r="J6720" s="1">
        <f>Tabel1[[#This Row],[Wind profiel]]-Tabel1[[#This Row],[Netto afname 2024 (LDN)]]</f>
        <v>2846.0484499999998</v>
      </c>
    </row>
    <row r="6721" spans="1:10" x14ac:dyDescent="0.2">
      <c r="A6721">
        <f t="shared" si="209"/>
        <v>10</v>
      </c>
      <c r="B6721" t="s">
        <v>6719</v>
      </c>
      <c r="C6721" s="1">
        <v>187.55694999999997</v>
      </c>
      <c r="D6721" s="1">
        <v>0</v>
      </c>
      <c r="E6721" s="1">
        <v>0</v>
      </c>
      <c r="F6721" s="1">
        <f t="shared" si="210"/>
        <v>187.55694999999997</v>
      </c>
      <c r="G6721" s="34"/>
      <c r="H6721" s="1">
        <v>2700.7</v>
      </c>
      <c r="I6721" s="1">
        <f>IF(Tabel1[[#This Row],[Netto afname 2024 (LDN)]]-Tabel1[[#This Row],[Wind profiel]]&lt;0,0,Tabel1[[#This Row],[Netto afname 2024 (LDN)]]-Tabel1[[#This Row],[Wind profiel]])</f>
        <v>0</v>
      </c>
      <c r="J6721" s="1">
        <f>Tabel1[[#This Row],[Wind profiel]]-Tabel1[[#This Row],[Netto afname 2024 (LDN)]]</f>
        <v>2513.1430499999997</v>
      </c>
    </row>
    <row r="6722" spans="1:10" x14ac:dyDescent="0.2">
      <c r="A6722">
        <f t="shared" si="209"/>
        <v>10</v>
      </c>
      <c r="B6722" t="s">
        <v>6720</v>
      </c>
      <c r="C6722" s="1">
        <v>165.37225000000001</v>
      </c>
      <c r="D6722" s="1">
        <v>0</v>
      </c>
      <c r="E6722" s="1">
        <v>0</v>
      </c>
      <c r="F6722" s="1">
        <f t="shared" si="210"/>
        <v>165.37225000000001</v>
      </c>
      <c r="G6722" s="34"/>
      <c r="H6722" s="1">
        <v>2257.4</v>
      </c>
      <c r="I6722" s="1">
        <f>IF(Tabel1[[#This Row],[Netto afname 2024 (LDN)]]-Tabel1[[#This Row],[Wind profiel]]&lt;0,0,Tabel1[[#This Row],[Netto afname 2024 (LDN)]]-Tabel1[[#This Row],[Wind profiel]])</f>
        <v>0</v>
      </c>
      <c r="J6722" s="1">
        <f>Tabel1[[#This Row],[Wind profiel]]-Tabel1[[#This Row],[Netto afname 2024 (LDN)]]</f>
        <v>2092.0277500000002</v>
      </c>
    </row>
    <row r="6723" spans="1:10" x14ac:dyDescent="0.2">
      <c r="A6723">
        <f t="shared" si="209"/>
        <v>10</v>
      </c>
      <c r="B6723" t="s">
        <v>6721</v>
      </c>
      <c r="C6723" s="1">
        <v>156.50850000000003</v>
      </c>
      <c r="D6723" s="1">
        <v>0</v>
      </c>
      <c r="E6723" s="1">
        <v>0</v>
      </c>
      <c r="F6723" s="1">
        <f t="shared" si="210"/>
        <v>156.50850000000003</v>
      </c>
      <c r="G6723" s="34"/>
      <c r="H6723" s="1">
        <v>2148.6999999999998</v>
      </c>
      <c r="I6723" s="1">
        <f>IF(Tabel1[[#This Row],[Netto afname 2024 (LDN)]]-Tabel1[[#This Row],[Wind profiel]]&lt;0,0,Tabel1[[#This Row],[Netto afname 2024 (LDN)]]-Tabel1[[#This Row],[Wind profiel]])</f>
        <v>0</v>
      </c>
      <c r="J6723" s="1">
        <f>Tabel1[[#This Row],[Wind profiel]]-Tabel1[[#This Row],[Netto afname 2024 (LDN)]]</f>
        <v>1992.1914999999999</v>
      </c>
    </row>
    <row r="6724" spans="1:10" x14ac:dyDescent="0.2">
      <c r="A6724">
        <f t="shared" ref="A6724:A6787" si="211">MONTH(B6724)</f>
        <v>10</v>
      </c>
      <c r="B6724" t="s">
        <v>6722</v>
      </c>
      <c r="C6724" s="1">
        <v>171.24765000000002</v>
      </c>
      <c r="D6724" s="1">
        <v>0</v>
      </c>
      <c r="E6724" s="1">
        <v>0</v>
      </c>
      <c r="F6724" s="1">
        <f t="shared" ref="F6724:F6787" si="212">C6724+E6724-D6724</f>
        <v>171.24765000000002</v>
      </c>
      <c r="G6724" s="34"/>
      <c r="H6724" s="1">
        <v>2131.6999999999998</v>
      </c>
      <c r="I6724" s="1">
        <f>IF(Tabel1[[#This Row],[Netto afname 2024 (LDN)]]-Tabel1[[#This Row],[Wind profiel]]&lt;0,0,Tabel1[[#This Row],[Netto afname 2024 (LDN)]]-Tabel1[[#This Row],[Wind profiel]])</f>
        <v>0</v>
      </c>
      <c r="J6724" s="1">
        <f>Tabel1[[#This Row],[Wind profiel]]-Tabel1[[#This Row],[Netto afname 2024 (LDN)]]</f>
        <v>1960.4523499999998</v>
      </c>
    </row>
    <row r="6725" spans="1:10" x14ac:dyDescent="0.2">
      <c r="A6725">
        <f t="shared" si="211"/>
        <v>10</v>
      </c>
      <c r="B6725" t="s">
        <v>6723</v>
      </c>
      <c r="C6725" s="1">
        <v>141.71870000000001</v>
      </c>
      <c r="D6725" s="1">
        <v>0</v>
      </c>
      <c r="E6725" s="1">
        <v>0</v>
      </c>
      <c r="F6725" s="1">
        <f t="shared" si="212"/>
        <v>141.71870000000001</v>
      </c>
      <c r="G6725" s="34"/>
      <c r="H6725" s="1">
        <v>2045.4</v>
      </c>
      <c r="I6725" s="1">
        <f>IF(Tabel1[[#This Row],[Netto afname 2024 (LDN)]]-Tabel1[[#This Row],[Wind profiel]]&lt;0,0,Tabel1[[#This Row],[Netto afname 2024 (LDN)]]-Tabel1[[#This Row],[Wind profiel]])</f>
        <v>0</v>
      </c>
      <c r="J6725" s="1">
        <f>Tabel1[[#This Row],[Wind profiel]]-Tabel1[[#This Row],[Netto afname 2024 (LDN)]]</f>
        <v>1903.6813000000002</v>
      </c>
    </row>
    <row r="6726" spans="1:10" x14ac:dyDescent="0.2">
      <c r="A6726">
        <f t="shared" si="211"/>
        <v>10</v>
      </c>
      <c r="B6726" t="s">
        <v>6724</v>
      </c>
      <c r="C6726" s="1">
        <v>144.35250000000002</v>
      </c>
      <c r="D6726" s="1">
        <v>0</v>
      </c>
      <c r="E6726" s="1">
        <v>0</v>
      </c>
      <c r="F6726" s="1">
        <f t="shared" si="212"/>
        <v>144.35250000000002</v>
      </c>
      <c r="G6726" s="34"/>
      <c r="H6726" s="1">
        <v>1768.9</v>
      </c>
      <c r="I6726" s="1">
        <f>IF(Tabel1[[#This Row],[Netto afname 2024 (LDN)]]-Tabel1[[#This Row],[Wind profiel]]&lt;0,0,Tabel1[[#This Row],[Netto afname 2024 (LDN)]]-Tabel1[[#This Row],[Wind profiel]])</f>
        <v>0</v>
      </c>
      <c r="J6726" s="1">
        <f>Tabel1[[#This Row],[Wind profiel]]-Tabel1[[#This Row],[Netto afname 2024 (LDN)]]</f>
        <v>1624.5475000000001</v>
      </c>
    </row>
    <row r="6727" spans="1:10" x14ac:dyDescent="0.2">
      <c r="A6727">
        <f t="shared" si="211"/>
        <v>10</v>
      </c>
      <c r="B6727" t="s">
        <v>6725</v>
      </c>
      <c r="C6727" s="1">
        <v>144.04859999999999</v>
      </c>
      <c r="D6727" s="1">
        <v>0</v>
      </c>
      <c r="E6727" s="1">
        <v>0</v>
      </c>
      <c r="F6727" s="1">
        <f t="shared" si="212"/>
        <v>144.04859999999999</v>
      </c>
      <c r="G6727" s="34"/>
      <c r="H6727" s="1">
        <v>2411.5</v>
      </c>
      <c r="I6727" s="1">
        <f>IF(Tabel1[[#This Row],[Netto afname 2024 (LDN)]]-Tabel1[[#This Row],[Wind profiel]]&lt;0,0,Tabel1[[#This Row],[Netto afname 2024 (LDN)]]-Tabel1[[#This Row],[Wind profiel]])</f>
        <v>0</v>
      </c>
      <c r="J6727" s="1">
        <f>Tabel1[[#This Row],[Wind profiel]]-Tabel1[[#This Row],[Netto afname 2024 (LDN)]]</f>
        <v>2267.4513999999999</v>
      </c>
    </row>
    <row r="6728" spans="1:10" x14ac:dyDescent="0.2">
      <c r="A6728">
        <f t="shared" si="211"/>
        <v>10</v>
      </c>
      <c r="B6728" t="s">
        <v>6726</v>
      </c>
      <c r="C6728" s="1">
        <v>154.83705</v>
      </c>
      <c r="D6728" s="1">
        <v>0</v>
      </c>
      <c r="E6728" s="1">
        <v>0</v>
      </c>
      <c r="F6728" s="1">
        <f t="shared" si="212"/>
        <v>154.83705</v>
      </c>
      <c r="G6728" s="34"/>
      <c r="H6728" s="1">
        <v>3170</v>
      </c>
      <c r="I6728" s="1">
        <f>IF(Tabel1[[#This Row],[Netto afname 2024 (LDN)]]-Tabel1[[#This Row],[Wind profiel]]&lt;0,0,Tabel1[[#This Row],[Netto afname 2024 (LDN)]]-Tabel1[[#This Row],[Wind profiel]])</f>
        <v>0</v>
      </c>
      <c r="J6728" s="1">
        <f>Tabel1[[#This Row],[Wind profiel]]-Tabel1[[#This Row],[Netto afname 2024 (LDN)]]</f>
        <v>3015.1629499999999</v>
      </c>
    </row>
    <row r="6729" spans="1:10" x14ac:dyDescent="0.2">
      <c r="A6729">
        <f t="shared" si="211"/>
        <v>10</v>
      </c>
      <c r="B6729" t="s">
        <v>6727</v>
      </c>
      <c r="C6729" s="1">
        <v>157.57214999999999</v>
      </c>
      <c r="D6729" s="1">
        <v>0</v>
      </c>
      <c r="E6729" s="1">
        <v>0</v>
      </c>
      <c r="F6729" s="1">
        <f t="shared" si="212"/>
        <v>157.57214999999999</v>
      </c>
      <c r="G6729" s="34"/>
      <c r="H6729" s="1">
        <v>3491.8</v>
      </c>
      <c r="I6729" s="1">
        <f>IF(Tabel1[[#This Row],[Netto afname 2024 (LDN)]]-Tabel1[[#This Row],[Wind profiel]]&lt;0,0,Tabel1[[#This Row],[Netto afname 2024 (LDN)]]-Tabel1[[#This Row],[Wind profiel]])</f>
        <v>0</v>
      </c>
      <c r="J6729" s="1">
        <f>Tabel1[[#This Row],[Wind profiel]]-Tabel1[[#This Row],[Netto afname 2024 (LDN)]]</f>
        <v>3334.2278500000002</v>
      </c>
    </row>
    <row r="6730" spans="1:10" x14ac:dyDescent="0.2">
      <c r="A6730">
        <f t="shared" si="211"/>
        <v>10</v>
      </c>
      <c r="B6730" t="s">
        <v>6728</v>
      </c>
      <c r="C6730" s="1">
        <v>150.58244999999999</v>
      </c>
      <c r="D6730" s="1">
        <v>0</v>
      </c>
      <c r="E6730" s="1">
        <v>16.32</v>
      </c>
      <c r="F6730" s="1">
        <f t="shared" si="212"/>
        <v>166.90244999999999</v>
      </c>
      <c r="G6730" s="34"/>
      <c r="H6730" s="1">
        <v>3320.7</v>
      </c>
      <c r="I6730" s="1">
        <f>IF(Tabel1[[#This Row],[Netto afname 2024 (LDN)]]-Tabel1[[#This Row],[Wind profiel]]&lt;0,0,Tabel1[[#This Row],[Netto afname 2024 (LDN)]]-Tabel1[[#This Row],[Wind profiel]])</f>
        <v>0</v>
      </c>
      <c r="J6730" s="1">
        <f>Tabel1[[#This Row],[Wind profiel]]-Tabel1[[#This Row],[Netto afname 2024 (LDN)]]</f>
        <v>3170.1175499999999</v>
      </c>
    </row>
    <row r="6731" spans="1:10" x14ac:dyDescent="0.2">
      <c r="A6731">
        <f t="shared" si="211"/>
        <v>10</v>
      </c>
      <c r="B6731" t="s">
        <v>6729</v>
      </c>
      <c r="C6731" s="1">
        <v>108.5936</v>
      </c>
      <c r="D6731" s="1">
        <v>0</v>
      </c>
      <c r="E6731" s="1">
        <v>72.400000000000006</v>
      </c>
      <c r="F6731" s="1">
        <f t="shared" si="212"/>
        <v>180.99360000000001</v>
      </c>
      <c r="G6731" s="34"/>
      <c r="H6731" s="1">
        <v>3305.4</v>
      </c>
      <c r="I6731" s="1">
        <f>IF(Tabel1[[#This Row],[Netto afname 2024 (LDN)]]-Tabel1[[#This Row],[Wind profiel]]&lt;0,0,Tabel1[[#This Row],[Netto afname 2024 (LDN)]]-Tabel1[[#This Row],[Wind profiel]])</f>
        <v>0</v>
      </c>
      <c r="J6731" s="1">
        <f>Tabel1[[#This Row],[Wind profiel]]-Tabel1[[#This Row],[Netto afname 2024 (LDN)]]</f>
        <v>3196.8063999999999</v>
      </c>
    </row>
    <row r="6732" spans="1:10" x14ac:dyDescent="0.2">
      <c r="A6732">
        <f t="shared" si="211"/>
        <v>10</v>
      </c>
      <c r="B6732" t="s">
        <v>6730</v>
      </c>
      <c r="C6732" s="1">
        <v>45.078499999999998</v>
      </c>
      <c r="D6732" s="1">
        <v>5.4294175715695951</v>
      </c>
      <c r="E6732" s="1">
        <v>151.12</v>
      </c>
      <c r="F6732" s="1">
        <f t="shared" si="212"/>
        <v>190.76908242843041</v>
      </c>
      <c r="G6732" s="34"/>
      <c r="H6732" s="1">
        <v>2763.1</v>
      </c>
      <c r="I6732" s="1">
        <f>IF(Tabel1[[#This Row],[Netto afname 2024 (LDN)]]-Tabel1[[#This Row],[Wind profiel]]&lt;0,0,Tabel1[[#This Row],[Netto afname 2024 (LDN)]]-Tabel1[[#This Row],[Wind profiel]])</f>
        <v>0</v>
      </c>
      <c r="J6732" s="1">
        <f>Tabel1[[#This Row],[Wind profiel]]-Tabel1[[#This Row],[Netto afname 2024 (LDN)]]</f>
        <v>2718.0214999999998</v>
      </c>
    </row>
    <row r="6733" spans="1:10" x14ac:dyDescent="0.2">
      <c r="A6733">
        <f t="shared" si="211"/>
        <v>10</v>
      </c>
      <c r="B6733" t="s">
        <v>6731</v>
      </c>
      <c r="C6733" s="1">
        <v>4.5078499999999995</v>
      </c>
      <c r="D6733" s="1">
        <v>53.455083909180651</v>
      </c>
      <c r="E6733" s="1">
        <v>238.16000000000003</v>
      </c>
      <c r="F6733" s="1">
        <f t="shared" si="212"/>
        <v>189.21276609081937</v>
      </c>
      <c r="G6733" s="34"/>
      <c r="H6733" s="1">
        <v>2109.4</v>
      </c>
      <c r="I6733" s="1">
        <f>IF(Tabel1[[#This Row],[Netto afname 2024 (LDN)]]-Tabel1[[#This Row],[Wind profiel]]&lt;0,0,Tabel1[[#This Row],[Netto afname 2024 (LDN)]]-Tabel1[[#This Row],[Wind profiel]])</f>
        <v>0</v>
      </c>
      <c r="J6733" s="1">
        <f>Tabel1[[#This Row],[Wind profiel]]-Tabel1[[#This Row],[Netto afname 2024 (LDN)]]</f>
        <v>2104.8921500000001</v>
      </c>
    </row>
    <row r="6734" spans="1:10" x14ac:dyDescent="0.2">
      <c r="A6734">
        <f t="shared" si="211"/>
        <v>10</v>
      </c>
      <c r="B6734" t="s">
        <v>6732</v>
      </c>
      <c r="C6734" s="1">
        <v>10.28195</v>
      </c>
      <c r="D6734" s="1">
        <v>77.44323790720631</v>
      </c>
      <c r="E6734" s="1">
        <v>229.84</v>
      </c>
      <c r="F6734" s="1">
        <f t="shared" si="212"/>
        <v>162.67871209279369</v>
      </c>
      <c r="G6734" s="34"/>
      <c r="H6734" s="1">
        <v>1742.5</v>
      </c>
      <c r="I6734" s="1">
        <f>IF(Tabel1[[#This Row],[Netto afname 2024 (LDN)]]-Tabel1[[#This Row],[Wind profiel]]&lt;0,0,Tabel1[[#This Row],[Netto afname 2024 (LDN)]]-Tabel1[[#This Row],[Wind profiel]])</f>
        <v>0</v>
      </c>
      <c r="J6734" s="1">
        <f>Tabel1[[#This Row],[Wind profiel]]-Tabel1[[#This Row],[Netto afname 2024 (LDN)]]</f>
        <v>1732.2180499999999</v>
      </c>
    </row>
    <row r="6735" spans="1:10" x14ac:dyDescent="0.2">
      <c r="A6735">
        <f t="shared" si="211"/>
        <v>10</v>
      </c>
      <c r="B6735" t="s">
        <v>6733</v>
      </c>
      <c r="C6735" s="1">
        <v>13.827449999999999</v>
      </c>
      <c r="D6735" s="1">
        <v>102.41855873642646</v>
      </c>
      <c r="E6735" s="1">
        <v>270.88</v>
      </c>
      <c r="F6735" s="1">
        <f t="shared" si="212"/>
        <v>182.28889126357353</v>
      </c>
      <c r="G6735" s="34"/>
      <c r="H6735" s="1">
        <v>1834.8</v>
      </c>
      <c r="I6735" s="1">
        <f>IF(Tabel1[[#This Row],[Netto afname 2024 (LDN)]]-Tabel1[[#This Row],[Wind profiel]]&lt;0,0,Tabel1[[#This Row],[Netto afname 2024 (LDN)]]-Tabel1[[#This Row],[Wind profiel]])</f>
        <v>0</v>
      </c>
      <c r="J6735" s="1">
        <f>Tabel1[[#This Row],[Wind profiel]]-Tabel1[[#This Row],[Netto afname 2024 (LDN)]]</f>
        <v>1820.97255</v>
      </c>
    </row>
    <row r="6736" spans="1:10" x14ac:dyDescent="0.2">
      <c r="A6736">
        <f t="shared" si="211"/>
        <v>10</v>
      </c>
      <c r="B6736" t="s">
        <v>6734</v>
      </c>
      <c r="C6736" s="1">
        <v>9.0156999999999989</v>
      </c>
      <c r="D6736" s="1">
        <v>74.086870681145115</v>
      </c>
      <c r="E6736" s="1">
        <v>222.56</v>
      </c>
      <c r="F6736" s="1">
        <f t="shared" si="212"/>
        <v>157.4888293188549</v>
      </c>
      <c r="G6736" s="34"/>
      <c r="H6736" s="1">
        <v>1580.2</v>
      </c>
      <c r="I6736" s="1">
        <f>IF(Tabel1[[#This Row],[Netto afname 2024 (LDN)]]-Tabel1[[#This Row],[Wind profiel]]&lt;0,0,Tabel1[[#This Row],[Netto afname 2024 (LDN)]]-Tabel1[[#This Row],[Wind profiel]])</f>
        <v>0</v>
      </c>
      <c r="J6736" s="1">
        <f>Tabel1[[#This Row],[Wind profiel]]-Tabel1[[#This Row],[Netto afname 2024 (LDN)]]</f>
        <v>1571.1843000000001</v>
      </c>
    </row>
    <row r="6737" spans="1:10" x14ac:dyDescent="0.2">
      <c r="A6737">
        <f t="shared" si="211"/>
        <v>10</v>
      </c>
      <c r="B6737" t="s">
        <v>6735</v>
      </c>
      <c r="C6737" s="1">
        <v>6.0780000000000003</v>
      </c>
      <c r="D6737" s="1">
        <v>51.233958538993093</v>
      </c>
      <c r="E6737" s="1">
        <v>200.56</v>
      </c>
      <c r="F6737" s="1">
        <f t="shared" si="212"/>
        <v>155.4040414610069</v>
      </c>
      <c r="G6737" s="34"/>
      <c r="H6737" s="1">
        <v>1138.4000000000001</v>
      </c>
      <c r="I6737" s="1">
        <f>IF(Tabel1[[#This Row],[Netto afname 2024 (LDN)]]-Tabel1[[#This Row],[Wind profiel]]&lt;0,0,Tabel1[[#This Row],[Netto afname 2024 (LDN)]]-Tabel1[[#This Row],[Wind profiel]])</f>
        <v>0</v>
      </c>
      <c r="J6737" s="1">
        <f>Tabel1[[#This Row],[Wind profiel]]-Tabel1[[#This Row],[Netto afname 2024 (LDN)]]</f>
        <v>1132.3220000000001</v>
      </c>
    </row>
    <row r="6738" spans="1:10" x14ac:dyDescent="0.2">
      <c r="A6738">
        <f t="shared" si="211"/>
        <v>10</v>
      </c>
      <c r="B6738" t="s">
        <v>6736</v>
      </c>
      <c r="C6738" s="1">
        <v>21.526250000000001</v>
      </c>
      <c r="D6738" s="1">
        <v>8.3415597235932868</v>
      </c>
      <c r="E6738" s="1">
        <v>137.76</v>
      </c>
      <c r="F6738" s="1">
        <f t="shared" si="212"/>
        <v>150.9446902764067</v>
      </c>
      <c r="G6738" s="34"/>
      <c r="H6738" s="1">
        <v>917.6</v>
      </c>
      <c r="I6738" s="1">
        <f>IF(Tabel1[[#This Row],[Netto afname 2024 (LDN)]]-Tabel1[[#This Row],[Wind profiel]]&lt;0,0,Tabel1[[#This Row],[Netto afname 2024 (LDN)]]-Tabel1[[#This Row],[Wind profiel]])</f>
        <v>0</v>
      </c>
      <c r="J6738" s="1">
        <f>Tabel1[[#This Row],[Wind profiel]]-Tabel1[[#This Row],[Netto afname 2024 (LDN)]]</f>
        <v>896.07375000000002</v>
      </c>
    </row>
    <row r="6739" spans="1:10" x14ac:dyDescent="0.2">
      <c r="A6739">
        <f t="shared" si="211"/>
        <v>10</v>
      </c>
      <c r="B6739" t="s">
        <v>6737</v>
      </c>
      <c r="C6739" s="1">
        <v>101.09740000000001</v>
      </c>
      <c r="D6739" s="1">
        <v>0</v>
      </c>
      <c r="E6739" s="1">
        <v>56.88</v>
      </c>
      <c r="F6739" s="1">
        <f t="shared" si="212"/>
        <v>157.97740000000002</v>
      </c>
      <c r="G6739" s="34"/>
      <c r="H6739" s="1">
        <v>491.7</v>
      </c>
      <c r="I6739" s="1">
        <f>IF(Tabel1[[#This Row],[Netto afname 2024 (LDN)]]-Tabel1[[#This Row],[Wind profiel]]&lt;0,0,Tabel1[[#This Row],[Netto afname 2024 (LDN)]]-Tabel1[[#This Row],[Wind profiel]])</f>
        <v>0</v>
      </c>
      <c r="J6739" s="1">
        <f>Tabel1[[#This Row],[Wind profiel]]-Tabel1[[#This Row],[Netto afname 2024 (LDN)]]</f>
        <v>390.6026</v>
      </c>
    </row>
    <row r="6740" spans="1:10" x14ac:dyDescent="0.2">
      <c r="A6740">
        <f t="shared" si="211"/>
        <v>10</v>
      </c>
      <c r="B6740" t="s">
        <v>6738</v>
      </c>
      <c r="C6740" s="1">
        <v>150.37985</v>
      </c>
      <c r="D6740" s="1">
        <v>0</v>
      </c>
      <c r="E6740" s="1">
        <v>14.64</v>
      </c>
      <c r="F6740" s="1">
        <f t="shared" si="212"/>
        <v>165.01985000000002</v>
      </c>
      <c r="G6740" s="34"/>
      <c r="H6740" s="1">
        <v>299.7</v>
      </c>
      <c r="I6740" s="1">
        <f>IF(Tabel1[[#This Row],[Netto afname 2024 (LDN)]]-Tabel1[[#This Row],[Wind profiel]]&lt;0,0,Tabel1[[#This Row],[Netto afname 2024 (LDN)]]-Tabel1[[#This Row],[Wind profiel]])</f>
        <v>0</v>
      </c>
      <c r="J6740" s="1">
        <f>Tabel1[[#This Row],[Wind profiel]]-Tabel1[[#This Row],[Netto afname 2024 (LDN)]]</f>
        <v>149.32014999999998</v>
      </c>
    </row>
    <row r="6741" spans="1:10" x14ac:dyDescent="0.2">
      <c r="A6741">
        <f t="shared" si="211"/>
        <v>10</v>
      </c>
      <c r="B6741" t="s">
        <v>6739</v>
      </c>
      <c r="C6741" s="1">
        <v>174.28665000000001</v>
      </c>
      <c r="D6741" s="1">
        <v>0</v>
      </c>
      <c r="E6741" s="1">
        <v>0</v>
      </c>
      <c r="F6741" s="1">
        <f t="shared" si="212"/>
        <v>174.28665000000001</v>
      </c>
      <c r="G6741" s="34"/>
      <c r="H6741" s="1">
        <v>487.6</v>
      </c>
      <c r="I6741" s="1">
        <f>IF(Tabel1[[#This Row],[Netto afname 2024 (LDN)]]-Tabel1[[#This Row],[Wind profiel]]&lt;0,0,Tabel1[[#This Row],[Netto afname 2024 (LDN)]]-Tabel1[[#This Row],[Wind profiel]])</f>
        <v>0</v>
      </c>
      <c r="J6741" s="1">
        <f>Tabel1[[#This Row],[Wind profiel]]-Tabel1[[#This Row],[Netto afname 2024 (LDN)]]</f>
        <v>313.31335000000001</v>
      </c>
    </row>
    <row r="6742" spans="1:10" x14ac:dyDescent="0.2">
      <c r="A6742">
        <f t="shared" si="211"/>
        <v>10</v>
      </c>
      <c r="B6742" t="s">
        <v>6740</v>
      </c>
      <c r="C6742" s="1">
        <v>177.22435000000002</v>
      </c>
      <c r="D6742" s="1">
        <v>0</v>
      </c>
      <c r="E6742" s="1">
        <v>0</v>
      </c>
      <c r="F6742" s="1">
        <f t="shared" si="212"/>
        <v>177.22435000000002</v>
      </c>
      <c r="G6742" s="34"/>
      <c r="H6742" s="1">
        <v>929.3</v>
      </c>
      <c r="I6742" s="1">
        <f>IF(Tabel1[[#This Row],[Netto afname 2024 (LDN)]]-Tabel1[[#This Row],[Wind profiel]]&lt;0,0,Tabel1[[#This Row],[Netto afname 2024 (LDN)]]-Tabel1[[#This Row],[Wind profiel]])</f>
        <v>0</v>
      </c>
      <c r="J6742" s="1">
        <f>Tabel1[[#This Row],[Wind profiel]]-Tabel1[[#This Row],[Netto afname 2024 (LDN)]]</f>
        <v>752.07565</v>
      </c>
    </row>
    <row r="6743" spans="1:10" x14ac:dyDescent="0.2">
      <c r="A6743">
        <f t="shared" si="211"/>
        <v>10</v>
      </c>
      <c r="B6743" t="s">
        <v>6741</v>
      </c>
      <c r="C6743" s="1">
        <v>193.22975</v>
      </c>
      <c r="D6743" s="1">
        <v>0</v>
      </c>
      <c r="E6743" s="1">
        <v>0</v>
      </c>
      <c r="F6743" s="1">
        <f t="shared" si="212"/>
        <v>193.22975</v>
      </c>
      <c r="G6743" s="34"/>
      <c r="H6743" s="1">
        <v>862.4</v>
      </c>
      <c r="I6743" s="1">
        <f>IF(Tabel1[[#This Row],[Netto afname 2024 (LDN)]]-Tabel1[[#This Row],[Wind profiel]]&lt;0,0,Tabel1[[#This Row],[Netto afname 2024 (LDN)]]-Tabel1[[#This Row],[Wind profiel]])</f>
        <v>0</v>
      </c>
      <c r="J6743" s="1">
        <f>Tabel1[[#This Row],[Wind profiel]]-Tabel1[[#This Row],[Netto afname 2024 (LDN)]]</f>
        <v>669.17025000000001</v>
      </c>
    </row>
    <row r="6744" spans="1:10" x14ac:dyDescent="0.2">
      <c r="A6744">
        <f t="shared" si="211"/>
        <v>10</v>
      </c>
      <c r="B6744" t="s">
        <v>6742</v>
      </c>
      <c r="C6744" s="1">
        <v>221.1379</v>
      </c>
      <c r="D6744" s="1">
        <v>0</v>
      </c>
      <c r="E6744" s="1">
        <v>0</v>
      </c>
      <c r="F6744" s="1">
        <f t="shared" si="212"/>
        <v>221.1379</v>
      </c>
      <c r="G6744" s="34"/>
      <c r="H6744" s="1">
        <v>832.7</v>
      </c>
      <c r="I6744" s="1">
        <f>IF(Tabel1[[#This Row],[Netto afname 2024 (LDN)]]-Tabel1[[#This Row],[Wind profiel]]&lt;0,0,Tabel1[[#This Row],[Netto afname 2024 (LDN)]]-Tabel1[[#This Row],[Wind profiel]])</f>
        <v>0</v>
      </c>
      <c r="J6744" s="1">
        <f>Tabel1[[#This Row],[Wind profiel]]-Tabel1[[#This Row],[Netto afname 2024 (LDN)]]</f>
        <v>611.5621000000001</v>
      </c>
    </row>
    <row r="6745" spans="1:10" x14ac:dyDescent="0.2">
      <c r="A6745">
        <f t="shared" si="211"/>
        <v>10</v>
      </c>
      <c r="B6745" t="s">
        <v>6743</v>
      </c>
      <c r="C6745" s="1">
        <v>182.9478</v>
      </c>
      <c r="D6745" s="1">
        <v>0</v>
      </c>
      <c r="E6745" s="1">
        <v>0</v>
      </c>
      <c r="F6745" s="1">
        <f t="shared" si="212"/>
        <v>182.9478</v>
      </c>
      <c r="G6745" s="34"/>
      <c r="H6745" s="1">
        <v>1543.6</v>
      </c>
      <c r="I6745" s="1">
        <f>IF(Tabel1[[#This Row],[Netto afname 2024 (LDN)]]-Tabel1[[#This Row],[Wind profiel]]&lt;0,0,Tabel1[[#This Row],[Netto afname 2024 (LDN)]]-Tabel1[[#This Row],[Wind profiel]])</f>
        <v>0</v>
      </c>
      <c r="J6745" s="1">
        <f>Tabel1[[#This Row],[Wind profiel]]-Tabel1[[#This Row],[Netto afname 2024 (LDN)]]</f>
        <v>1360.6522</v>
      </c>
    </row>
    <row r="6746" spans="1:10" x14ac:dyDescent="0.2">
      <c r="A6746">
        <f t="shared" si="211"/>
        <v>10</v>
      </c>
      <c r="B6746" t="s">
        <v>6744</v>
      </c>
      <c r="C6746" s="1">
        <v>163.4982</v>
      </c>
      <c r="D6746" s="1">
        <v>0</v>
      </c>
      <c r="E6746" s="1">
        <v>0</v>
      </c>
      <c r="F6746" s="1">
        <f t="shared" si="212"/>
        <v>163.4982</v>
      </c>
      <c r="G6746" s="34"/>
      <c r="H6746" s="1">
        <v>1710.7</v>
      </c>
      <c r="I6746" s="1">
        <f>IF(Tabel1[[#This Row],[Netto afname 2024 (LDN)]]-Tabel1[[#This Row],[Wind profiel]]&lt;0,0,Tabel1[[#This Row],[Netto afname 2024 (LDN)]]-Tabel1[[#This Row],[Wind profiel]])</f>
        <v>0</v>
      </c>
      <c r="J6746" s="1">
        <f>Tabel1[[#This Row],[Wind profiel]]-Tabel1[[#This Row],[Netto afname 2024 (LDN)]]</f>
        <v>1547.2018</v>
      </c>
    </row>
    <row r="6747" spans="1:10" x14ac:dyDescent="0.2">
      <c r="A6747">
        <f t="shared" si="211"/>
        <v>10</v>
      </c>
      <c r="B6747" t="s">
        <v>6745</v>
      </c>
      <c r="C6747" s="1">
        <v>149.67075</v>
      </c>
      <c r="D6747" s="1">
        <v>0</v>
      </c>
      <c r="E6747" s="1">
        <v>0</v>
      </c>
      <c r="F6747" s="1">
        <f t="shared" si="212"/>
        <v>149.67075</v>
      </c>
      <c r="G6747" s="34"/>
      <c r="H6747" s="1">
        <v>1938.2</v>
      </c>
      <c r="I6747" s="1">
        <f>IF(Tabel1[[#This Row],[Netto afname 2024 (LDN)]]-Tabel1[[#This Row],[Wind profiel]]&lt;0,0,Tabel1[[#This Row],[Netto afname 2024 (LDN)]]-Tabel1[[#This Row],[Wind profiel]])</f>
        <v>0</v>
      </c>
      <c r="J6747" s="1">
        <f>Tabel1[[#This Row],[Wind profiel]]-Tabel1[[#This Row],[Netto afname 2024 (LDN)]]</f>
        <v>1788.52925</v>
      </c>
    </row>
    <row r="6748" spans="1:10" x14ac:dyDescent="0.2">
      <c r="A6748">
        <f t="shared" si="211"/>
        <v>10</v>
      </c>
      <c r="B6748" t="s">
        <v>6746</v>
      </c>
      <c r="C6748" s="1">
        <v>155.34354999999999</v>
      </c>
      <c r="D6748" s="1">
        <v>0</v>
      </c>
      <c r="E6748" s="1">
        <v>0</v>
      </c>
      <c r="F6748" s="1">
        <f t="shared" si="212"/>
        <v>155.34354999999999</v>
      </c>
      <c r="G6748" s="34"/>
      <c r="H6748" s="1">
        <v>2787.6</v>
      </c>
      <c r="I6748" s="1">
        <f>IF(Tabel1[[#This Row],[Netto afname 2024 (LDN)]]-Tabel1[[#This Row],[Wind profiel]]&lt;0,0,Tabel1[[#This Row],[Netto afname 2024 (LDN)]]-Tabel1[[#This Row],[Wind profiel]])</f>
        <v>0</v>
      </c>
      <c r="J6748" s="1">
        <f>Tabel1[[#This Row],[Wind profiel]]-Tabel1[[#This Row],[Netto afname 2024 (LDN)]]</f>
        <v>2632.2564499999999</v>
      </c>
    </row>
    <row r="6749" spans="1:10" x14ac:dyDescent="0.2">
      <c r="A6749">
        <f t="shared" si="211"/>
        <v>10</v>
      </c>
      <c r="B6749" t="s">
        <v>6747</v>
      </c>
      <c r="C6749" s="1">
        <v>156.55914999999999</v>
      </c>
      <c r="D6749" s="1">
        <v>0</v>
      </c>
      <c r="E6749" s="1">
        <v>0</v>
      </c>
      <c r="F6749" s="1">
        <f t="shared" si="212"/>
        <v>156.55914999999999</v>
      </c>
      <c r="G6749" s="34"/>
      <c r="H6749" s="1">
        <v>2126.9</v>
      </c>
      <c r="I6749" s="1">
        <f>IF(Tabel1[[#This Row],[Netto afname 2024 (LDN)]]-Tabel1[[#This Row],[Wind profiel]]&lt;0,0,Tabel1[[#This Row],[Netto afname 2024 (LDN)]]-Tabel1[[#This Row],[Wind profiel]])</f>
        <v>0</v>
      </c>
      <c r="J6749" s="1">
        <f>Tabel1[[#This Row],[Wind profiel]]-Tabel1[[#This Row],[Netto afname 2024 (LDN)]]</f>
        <v>1970.34085</v>
      </c>
    </row>
    <row r="6750" spans="1:10" x14ac:dyDescent="0.2">
      <c r="A6750">
        <f t="shared" si="211"/>
        <v>10</v>
      </c>
      <c r="B6750" t="s">
        <v>6748</v>
      </c>
      <c r="C6750" s="1">
        <v>155.19159999999999</v>
      </c>
      <c r="D6750" s="1">
        <v>0</v>
      </c>
      <c r="E6750" s="1">
        <v>0</v>
      </c>
      <c r="F6750" s="1">
        <f t="shared" si="212"/>
        <v>155.19159999999999</v>
      </c>
      <c r="G6750" s="34"/>
      <c r="H6750" s="1">
        <v>2039.7</v>
      </c>
      <c r="I6750" s="1">
        <f>IF(Tabel1[[#This Row],[Netto afname 2024 (LDN)]]-Tabel1[[#This Row],[Wind profiel]]&lt;0,0,Tabel1[[#This Row],[Netto afname 2024 (LDN)]]-Tabel1[[#This Row],[Wind profiel]])</f>
        <v>0</v>
      </c>
      <c r="J6750" s="1">
        <f>Tabel1[[#This Row],[Wind profiel]]-Tabel1[[#This Row],[Netto afname 2024 (LDN)]]</f>
        <v>1884.5084000000002</v>
      </c>
    </row>
    <row r="6751" spans="1:10" x14ac:dyDescent="0.2">
      <c r="A6751">
        <f t="shared" si="211"/>
        <v>10</v>
      </c>
      <c r="B6751" t="s">
        <v>6749</v>
      </c>
      <c r="C6751" s="1">
        <v>152.15260000000001</v>
      </c>
      <c r="D6751" s="1">
        <v>0</v>
      </c>
      <c r="E6751" s="1">
        <v>0</v>
      </c>
      <c r="F6751" s="1">
        <f t="shared" si="212"/>
        <v>152.15260000000001</v>
      </c>
      <c r="G6751" s="34"/>
      <c r="H6751" s="1">
        <v>2086.9</v>
      </c>
      <c r="I6751" s="1">
        <f>IF(Tabel1[[#This Row],[Netto afname 2024 (LDN)]]-Tabel1[[#This Row],[Wind profiel]]&lt;0,0,Tabel1[[#This Row],[Netto afname 2024 (LDN)]]-Tabel1[[#This Row],[Wind profiel]])</f>
        <v>0</v>
      </c>
      <c r="J6751" s="1">
        <f>Tabel1[[#This Row],[Wind profiel]]-Tabel1[[#This Row],[Netto afname 2024 (LDN)]]</f>
        <v>1934.7474000000002</v>
      </c>
    </row>
    <row r="6752" spans="1:10" x14ac:dyDescent="0.2">
      <c r="A6752">
        <f t="shared" si="211"/>
        <v>10</v>
      </c>
      <c r="B6752" t="s">
        <v>6750</v>
      </c>
      <c r="C6752" s="1">
        <v>150.02530000000002</v>
      </c>
      <c r="D6752" s="1">
        <v>0</v>
      </c>
      <c r="E6752" s="1">
        <v>0</v>
      </c>
      <c r="F6752" s="1">
        <f t="shared" si="212"/>
        <v>150.02530000000002</v>
      </c>
      <c r="G6752" s="34"/>
      <c r="H6752" s="1">
        <v>1862.5</v>
      </c>
      <c r="I6752" s="1">
        <f>IF(Tabel1[[#This Row],[Netto afname 2024 (LDN)]]-Tabel1[[#This Row],[Wind profiel]]&lt;0,0,Tabel1[[#This Row],[Netto afname 2024 (LDN)]]-Tabel1[[#This Row],[Wind profiel]])</f>
        <v>0</v>
      </c>
      <c r="J6752" s="1">
        <f>Tabel1[[#This Row],[Wind profiel]]-Tabel1[[#This Row],[Netto afname 2024 (LDN)]]</f>
        <v>1712.4747</v>
      </c>
    </row>
    <row r="6753" spans="1:10" x14ac:dyDescent="0.2">
      <c r="A6753">
        <f t="shared" si="211"/>
        <v>10</v>
      </c>
      <c r="B6753" t="s">
        <v>6751</v>
      </c>
      <c r="C6753" s="1">
        <v>152.15260000000001</v>
      </c>
      <c r="D6753" s="1">
        <v>0</v>
      </c>
      <c r="E6753" s="1">
        <v>0</v>
      </c>
      <c r="F6753" s="1">
        <f t="shared" si="212"/>
        <v>152.15260000000001</v>
      </c>
      <c r="G6753" s="34"/>
      <c r="H6753" s="1">
        <v>2908</v>
      </c>
      <c r="I6753" s="1">
        <f>IF(Tabel1[[#This Row],[Netto afname 2024 (LDN)]]-Tabel1[[#This Row],[Wind profiel]]&lt;0,0,Tabel1[[#This Row],[Netto afname 2024 (LDN)]]-Tabel1[[#This Row],[Wind profiel]])</f>
        <v>0</v>
      </c>
      <c r="J6753" s="1">
        <f>Tabel1[[#This Row],[Wind profiel]]-Tabel1[[#This Row],[Netto afname 2024 (LDN)]]</f>
        <v>2755.8474000000001</v>
      </c>
    </row>
    <row r="6754" spans="1:10" x14ac:dyDescent="0.2">
      <c r="A6754">
        <f t="shared" si="211"/>
        <v>10</v>
      </c>
      <c r="B6754" t="s">
        <v>6752</v>
      </c>
      <c r="C6754" s="1">
        <v>146.27719999999999</v>
      </c>
      <c r="D6754" s="1">
        <v>0</v>
      </c>
      <c r="E6754" s="1">
        <v>17.28</v>
      </c>
      <c r="F6754" s="1">
        <f t="shared" si="212"/>
        <v>163.55719999999999</v>
      </c>
      <c r="G6754" s="34"/>
      <c r="H6754" s="1">
        <v>2471.1</v>
      </c>
      <c r="I6754" s="1">
        <f>IF(Tabel1[[#This Row],[Netto afname 2024 (LDN)]]-Tabel1[[#This Row],[Wind profiel]]&lt;0,0,Tabel1[[#This Row],[Netto afname 2024 (LDN)]]-Tabel1[[#This Row],[Wind profiel]])</f>
        <v>0</v>
      </c>
      <c r="J6754" s="1">
        <f>Tabel1[[#This Row],[Wind profiel]]-Tabel1[[#This Row],[Netto afname 2024 (LDN)]]</f>
        <v>2324.8227999999999</v>
      </c>
    </row>
    <row r="6755" spans="1:10" x14ac:dyDescent="0.2">
      <c r="A6755">
        <f t="shared" si="211"/>
        <v>10</v>
      </c>
      <c r="B6755" t="s">
        <v>6753</v>
      </c>
      <c r="C6755" s="1">
        <v>142.833</v>
      </c>
      <c r="D6755" s="1">
        <v>0</v>
      </c>
      <c r="E6755" s="1">
        <v>47.519999999999996</v>
      </c>
      <c r="F6755" s="1">
        <f t="shared" si="212"/>
        <v>190.35300000000001</v>
      </c>
      <c r="G6755" s="34"/>
      <c r="H6755" s="1">
        <v>2625.6</v>
      </c>
      <c r="I6755" s="1">
        <f>IF(Tabel1[[#This Row],[Netto afname 2024 (LDN)]]-Tabel1[[#This Row],[Wind profiel]]&lt;0,0,Tabel1[[#This Row],[Netto afname 2024 (LDN)]]-Tabel1[[#This Row],[Wind profiel]])</f>
        <v>0</v>
      </c>
      <c r="J6755" s="1">
        <f>Tabel1[[#This Row],[Wind profiel]]-Tabel1[[#This Row],[Netto afname 2024 (LDN)]]</f>
        <v>2482.7669999999998</v>
      </c>
    </row>
    <row r="6756" spans="1:10" x14ac:dyDescent="0.2">
      <c r="A6756">
        <f t="shared" si="211"/>
        <v>10</v>
      </c>
      <c r="B6756" t="s">
        <v>6754</v>
      </c>
      <c r="C6756" s="1">
        <v>63.768350000000005</v>
      </c>
      <c r="D6756" s="1">
        <v>5.034550839091807</v>
      </c>
      <c r="E6756" s="1">
        <v>117.6</v>
      </c>
      <c r="F6756" s="1">
        <f t="shared" si="212"/>
        <v>176.3337991609082</v>
      </c>
      <c r="G6756" s="34"/>
      <c r="H6756" s="1">
        <v>2649.5</v>
      </c>
      <c r="I6756" s="1">
        <f>IF(Tabel1[[#This Row],[Netto afname 2024 (LDN)]]-Tabel1[[#This Row],[Wind profiel]]&lt;0,0,Tabel1[[#This Row],[Netto afname 2024 (LDN)]]-Tabel1[[#This Row],[Wind profiel]])</f>
        <v>0</v>
      </c>
      <c r="J6756" s="1">
        <f>Tabel1[[#This Row],[Wind profiel]]-Tabel1[[#This Row],[Netto afname 2024 (LDN)]]</f>
        <v>2585.7316500000002</v>
      </c>
    </row>
    <row r="6757" spans="1:10" x14ac:dyDescent="0.2">
      <c r="A6757">
        <f t="shared" si="211"/>
        <v>10</v>
      </c>
      <c r="B6757" t="s">
        <v>6755</v>
      </c>
      <c r="C6757" s="1">
        <v>23.248350000000002</v>
      </c>
      <c r="D6757" s="1">
        <v>21.717670286278381</v>
      </c>
      <c r="E6757" s="1">
        <v>171.92</v>
      </c>
      <c r="F6757" s="1">
        <f t="shared" si="212"/>
        <v>173.4506797137216</v>
      </c>
      <c r="G6757" s="34"/>
      <c r="H6757" s="1">
        <v>2578.6</v>
      </c>
      <c r="I6757" s="1">
        <f>IF(Tabel1[[#This Row],[Netto afname 2024 (LDN)]]-Tabel1[[#This Row],[Wind profiel]]&lt;0,0,Tabel1[[#This Row],[Netto afname 2024 (LDN)]]-Tabel1[[#This Row],[Wind profiel]])</f>
        <v>0</v>
      </c>
      <c r="J6757" s="1">
        <f>Tabel1[[#This Row],[Wind profiel]]-Tabel1[[#This Row],[Netto afname 2024 (LDN)]]</f>
        <v>2555.3516500000001</v>
      </c>
    </row>
    <row r="6758" spans="1:10" x14ac:dyDescent="0.2">
      <c r="A6758">
        <f t="shared" si="211"/>
        <v>10</v>
      </c>
      <c r="B6758" t="s">
        <v>6756</v>
      </c>
      <c r="C6758" s="1">
        <v>18.5379</v>
      </c>
      <c r="D6758" s="1">
        <v>47.482724580454096</v>
      </c>
      <c r="E6758" s="1">
        <v>226</v>
      </c>
      <c r="F6758" s="1">
        <f t="shared" si="212"/>
        <v>197.05517541954592</v>
      </c>
      <c r="G6758" s="34"/>
      <c r="H6758" s="1">
        <v>2776.7</v>
      </c>
      <c r="I6758" s="1">
        <f>IF(Tabel1[[#This Row],[Netto afname 2024 (LDN)]]-Tabel1[[#This Row],[Wind profiel]]&lt;0,0,Tabel1[[#This Row],[Netto afname 2024 (LDN)]]-Tabel1[[#This Row],[Wind profiel]])</f>
        <v>0</v>
      </c>
      <c r="J6758" s="1">
        <f>Tabel1[[#This Row],[Wind profiel]]-Tabel1[[#This Row],[Netto afname 2024 (LDN)]]</f>
        <v>2758.1621</v>
      </c>
    </row>
    <row r="6759" spans="1:10" x14ac:dyDescent="0.2">
      <c r="A6759">
        <f t="shared" si="211"/>
        <v>10</v>
      </c>
      <c r="B6759" t="s">
        <v>6757</v>
      </c>
      <c r="C6759" s="1">
        <v>1.2662500000000001</v>
      </c>
      <c r="D6759" s="1">
        <v>53.109575518262588</v>
      </c>
      <c r="E6759" s="1">
        <v>234.72</v>
      </c>
      <c r="F6759" s="1">
        <f t="shared" si="212"/>
        <v>182.87667448173744</v>
      </c>
      <c r="G6759" s="34"/>
      <c r="H6759" s="1">
        <v>1683.9</v>
      </c>
      <c r="I6759" s="1">
        <f>IF(Tabel1[[#This Row],[Netto afname 2024 (LDN)]]-Tabel1[[#This Row],[Wind profiel]]&lt;0,0,Tabel1[[#This Row],[Netto afname 2024 (LDN)]]-Tabel1[[#This Row],[Wind profiel]])</f>
        <v>0</v>
      </c>
      <c r="J6759" s="1">
        <f>Tabel1[[#This Row],[Wind profiel]]-Tabel1[[#This Row],[Netto afname 2024 (LDN)]]</f>
        <v>1682.6337500000002</v>
      </c>
    </row>
    <row r="6760" spans="1:10" x14ac:dyDescent="0.2">
      <c r="A6760">
        <f t="shared" si="211"/>
        <v>10</v>
      </c>
      <c r="B6760" t="s">
        <v>6758</v>
      </c>
      <c r="C6760" s="1">
        <v>1.1649499999999999</v>
      </c>
      <c r="D6760" s="1">
        <v>50.691016781836126</v>
      </c>
      <c r="E6760" s="1">
        <v>224.8</v>
      </c>
      <c r="F6760" s="1">
        <f t="shared" si="212"/>
        <v>175.2739332181639</v>
      </c>
      <c r="G6760" s="34"/>
      <c r="H6760" s="1">
        <v>1637.9</v>
      </c>
      <c r="I6760" s="1">
        <f>IF(Tabel1[[#This Row],[Netto afname 2024 (LDN)]]-Tabel1[[#This Row],[Wind profiel]]&lt;0,0,Tabel1[[#This Row],[Netto afname 2024 (LDN)]]-Tabel1[[#This Row],[Wind profiel]])</f>
        <v>0</v>
      </c>
      <c r="J6760" s="1">
        <f>Tabel1[[#This Row],[Wind profiel]]-Tabel1[[#This Row],[Netto afname 2024 (LDN)]]</f>
        <v>1636.73505</v>
      </c>
    </row>
    <row r="6761" spans="1:10" x14ac:dyDescent="0.2">
      <c r="A6761">
        <f t="shared" si="211"/>
        <v>10</v>
      </c>
      <c r="B6761" t="s">
        <v>6759</v>
      </c>
      <c r="C6761" s="1">
        <v>31.251049999999999</v>
      </c>
      <c r="D6761" s="1">
        <v>1.1846001974333662</v>
      </c>
      <c r="E6761" s="1">
        <v>160.16</v>
      </c>
      <c r="F6761" s="1">
        <f t="shared" si="212"/>
        <v>190.22644980256663</v>
      </c>
      <c r="G6761" s="34"/>
      <c r="H6761" s="1">
        <v>1701.3</v>
      </c>
      <c r="I6761" s="1">
        <f>IF(Tabel1[[#This Row],[Netto afname 2024 (LDN)]]-Tabel1[[#This Row],[Wind profiel]]&lt;0,0,Tabel1[[#This Row],[Netto afname 2024 (LDN)]]-Tabel1[[#This Row],[Wind profiel]])</f>
        <v>0</v>
      </c>
      <c r="J6761" s="1">
        <f>Tabel1[[#This Row],[Wind profiel]]-Tabel1[[#This Row],[Netto afname 2024 (LDN)]]</f>
        <v>1670.0489499999999</v>
      </c>
    </row>
    <row r="6762" spans="1:10" x14ac:dyDescent="0.2">
      <c r="A6762">
        <f t="shared" si="211"/>
        <v>10</v>
      </c>
      <c r="B6762" t="s">
        <v>6760</v>
      </c>
      <c r="C6762" s="1">
        <v>83.521850000000001</v>
      </c>
      <c r="D6762" s="1">
        <v>0</v>
      </c>
      <c r="E6762" s="1">
        <v>86.88</v>
      </c>
      <c r="F6762" s="1">
        <f t="shared" si="212"/>
        <v>170.40185</v>
      </c>
      <c r="G6762" s="34"/>
      <c r="H6762" s="1">
        <v>1397.1</v>
      </c>
      <c r="I6762" s="1">
        <f>IF(Tabel1[[#This Row],[Netto afname 2024 (LDN)]]-Tabel1[[#This Row],[Wind profiel]]&lt;0,0,Tabel1[[#This Row],[Netto afname 2024 (LDN)]]-Tabel1[[#This Row],[Wind profiel]])</f>
        <v>0</v>
      </c>
      <c r="J6762" s="1">
        <f>Tabel1[[#This Row],[Wind profiel]]-Tabel1[[#This Row],[Netto afname 2024 (LDN)]]</f>
        <v>1313.5781499999998</v>
      </c>
    </row>
    <row r="6763" spans="1:10" x14ac:dyDescent="0.2">
      <c r="A6763">
        <f t="shared" si="211"/>
        <v>10</v>
      </c>
      <c r="B6763" t="s">
        <v>6761</v>
      </c>
      <c r="C6763" s="1">
        <v>118.0145</v>
      </c>
      <c r="D6763" s="1">
        <v>0</v>
      </c>
      <c r="E6763" s="1">
        <v>56.639999999999993</v>
      </c>
      <c r="F6763" s="1">
        <f t="shared" si="212"/>
        <v>174.65449999999998</v>
      </c>
      <c r="G6763" s="34"/>
      <c r="H6763" s="1">
        <v>1223.9000000000001</v>
      </c>
      <c r="I6763" s="1">
        <f>IF(Tabel1[[#This Row],[Netto afname 2024 (LDN)]]-Tabel1[[#This Row],[Wind profiel]]&lt;0,0,Tabel1[[#This Row],[Netto afname 2024 (LDN)]]-Tabel1[[#This Row],[Wind profiel]])</f>
        <v>0</v>
      </c>
      <c r="J6763" s="1">
        <f>Tabel1[[#This Row],[Wind profiel]]-Tabel1[[#This Row],[Netto afname 2024 (LDN)]]</f>
        <v>1105.8855000000001</v>
      </c>
    </row>
    <row r="6764" spans="1:10" x14ac:dyDescent="0.2">
      <c r="A6764">
        <f t="shared" si="211"/>
        <v>10</v>
      </c>
      <c r="B6764" t="s">
        <v>6762</v>
      </c>
      <c r="C6764" s="1">
        <v>170.38659999999999</v>
      </c>
      <c r="D6764" s="1">
        <v>0</v>
      </c>
      <c r="E6764" s="1">
        <v>17.36</v>
      </c>
      <c r="F6764" s="1">
        <f t="shared" si="212"/>
        <v>187.7466</v>
      </c>
      <c r="G6764" s="34"/>
      <c r="H6764" s="1">
        <v>1124.7</v>
      </c>
      <c r="I6764" s="1">
        <f>IF(Tabel1[[#This Row],[Netto afname 2024 (LDN)]]-Tabel1[[#This Row],[Wind profiel]]&lt;0,0,Tabel1[[#This Row],[Netto afname 2024 (LDN)]]-Tabel1[[#This Row],[Wind profiel]])</f>
        <v>0</v>
      </c>
      <c r="J6764" s="1">
        <f>Tabel1[[#This Row],[Wind profiel]]-Tabel1[[#This Row],[Netto afname 2024 (LDN)]]</f>
        <v>954.3134</v>
      </c>
    </row>
    <row r="6765" spans="1:10" x14ac:dyDescent="0.2">
      <c r="A6765">
        <f t="shared" si="211"/>
        <v>10</v>
      </c>
      <c r="B6765" t="s">
        <v>6763</v>
      </c>
      <c r="C6765" s="1">
        <v>172.20999999999998</v>
      </c>
      <c r="D6765" s="1">
        <v>0</v>
      </c>
      <c r="E6765" s="1">
        <v>0</v>
      </c>
      <c r="F6765" s="1">
        <f t="shared" si="212"/>
        <v>172.20999999999998</v>
      </c>
      <c r="G6765" s="34"/>
      <c r="H6765" s="1">
        <v>1089.5</v>
      </c>
      <c r="I6765" s="1">
        <f>IF(Tabel1[[#This Row],[Netto afname 2024 (LDN)]]-Tabel1[[#This Row],[Wind profiel]]&lt;0,0,Tabel1[[#This Row],[Netto afname 2024 (LDN)]]-Tabel1[[#This Row],[Wind profiel]])</f>
        <v>0</v>
      </c>
      <c r="J6765" s="1">
        <f>Tabel1[[#This Row],[Wind profiel]]-Tabel1[[#This Row],[Netto afname 2024 (LDN)]]</f>
        <v>917.29</v>
      </c>
    </row>
    <row r="6766" spans="1:10" x14ac:dyDescent="0.2">
      <c r="A6766">
        <f t="shared" si="211"/>
        <v>10</v>
      </c>
      <c r="B6766" t="s">
        <v>6764</v>
      </c>
      <c r="C6766" s="1">
        <v>197.535</v>
      </c>
      <c r="D6766" s="1">
        <v>0</v>
      </c>
      <c r="E6766" s="1">
        <v>0</v>
      </c>
      <c r="F6766" s="1">
        <f t="shared" si="212"/>
        <v>197.535</v>
      </c>
      <c r="G6766" s="34"/>
      <c r="H6766" s="1">
        <v>1529.5</v>
      </c>
      <c r="I6766" s="1">
        <f>IF(Tabel1[[#This Row],[Netto afname 2024 (LDN)]]-Tabel1[[#This Row],[Wind profiel]]&lt;0,0,Tabel1[[#This Row],[Netto afname 2024 (LDN)]]-Tabel1[[#This Row],[Wind profiel]])</f>
        <v>0</v>
      </c>
      <c r="J6766" s="1">
        <f>Tabel1[[#This Row],[Wind profiel]]-Tabel1[[#This Row],[Netto afname 2024 (LDN)]]</f>
        <v>1331.9649999999999</v>
      </c>
    </row>
    <row r="6767" spans="1:10" x14ac:dyDescent="0.2">
      <c r="A6767">
        <f t="shared" si="211"/>
        <v>10</v>
      </c>
      <c r="B6767" t="s">
        <v>6765</v>
      </c>
      <c r="C6767" s="1">
        <v>201.84025</v>
      </c>
      <c r="D6767" s="1">
        <v>0</v>
      </c>
      <c r="E6767" s="1">
        <v>0</v>
      </c>
      <c r="F6767" s="1">
        <f t="shared" si="212"/>
        <v>201.84025</v>
      </c>
      <c r="G6767" s="34"/>
      <c r="H6767" s="1">
        <v>1668.6</v>
      </c>
      <c r="I6767" s="1">
        <f>IF(Tabel1[[#This Row],[Netto afname 2024 (LDN)]]-Tabel1[[#This Row],[Wind profiel]]&lt;0,0,Tabel1[[#This Row],[Netto afname 2024 (LDN)]]-Tabel1[[#This Row],[Wind profiel]])</f>
        <v>0</v>
      </c>
      <c r="J6767" s="1">
        <f>Tabel1[[#This Row],[Wind profiel]]-Tabel1[[#This Row],[Netto afname 2024 (LDN)]]</f>
        <v>1466.7597499999999</v>
      </c>
    </row>
    <row r="6768" spans="1:10" x14ac:dyDescent="0.2">
      <c r="A6768">
        <f t="shared" si="211"/>
        <v>10</v>
      </c>
      <c r="B6768" t="s">
        <v>6766</v>
      </c>
      <c r="C6768" s="1">
        <v>197.43369999999999</v>
      </c>
      <c r="D6768" s="1">
        <v>0</v>
      </c>
      <c r="E6768" s="1">
        <v>0</v>
      </c>
      <c r="F6768" s="1">
        <f t="shared" si="212"/>
        <v>197.43369999999999</v>
      </c>
      <c r="G6768" s="34"/>
      <c r="H6768" s="1">
        <v>1763.2</v>
      </c>
      <c r="I6768" s="1">
        <f>IF(Tabel1[[#This Row],[Netto afname 2024 (LDN)]]-Tabel1[[#This Row],[Wind profiel]]&lt;0,0,Tabel1[[#This Row],[Netto afname 2024 (LDN)]]-Tabel1[[#This Row],[Wind profiel]])</f>
        <v>0</v>
      </c>
      <c r="J6768" s="1">
        <f>Tabel1[[#This Row],[Wind profiel]]-Tabel1[[#This Row],[Netto afname 2024 (LDN)]]</f>
        <v>1565.7663</v>
      </c>
    </row>
    <row r="6769" spans="1:10" x14ac:dyDescent="0.2">
      <c r="A6769">
        <f t="shared" si="211"/>
        <v>10</v>
      </c>
      <c r="B6769" t="s">
        <v>6767</v>
      </c>
      <c r="C6769" s="1">
        <v>195.0025</v>
      </c>
      <c r="D6769" s="1">
        <v>0</v>
      </c>
      <c r="E6769" s="1">
        <v>0</v>
      </c>
      <c r="F6769" s="1">
        <f t="shared" si="212"/>
        <v>195.0025</v>
      </c>
      <c r="G6769" s="34"/>
      <c r="H6769" s="1">
        <v>1867.6</v>
      </c>
      <c r="I6769" s="1">
        <f>IF(Tabel1[[#This Row],[Netto afname 2024 (LDN)]]-Tabel1[[#This Row],[Wind profiel]]&lt;0,0,Tabel1[[#This Row],[Netto afname 2024 (LDN)]]-Tabel1[[#This Row],[Wind profiel]])</f>
        <v>0</v>
      </c>
      <c r="J6769" s="1">
        <f>Tabel1[[#This Row],[Wind profiel]]-Tabel1[[#This Row],[Netto afname 2024 (LDN)]]</f>
        <v>1672.5974999999999</v>
      </c>
    </row>
    <row r="6770" spans="1:10" x14ac:dyDescent="0.2">
      <c r="A6770">
        <f t="shared" si="211"/>
        <v>10</v>
      </c>
      <c r="B6770" t="s">
        <v>6768</v>
      </c>
      <c r="C6770" s="1">
        <v>192.52064999999999</v>
      </c>
      <c r="D6770" s="1">
        <v>0</v>
      </c>
      <c r="E6770" s="1">
        <v>0</v>
      </c>
      <c r="F6770" s="1">
        <f t="shared" si="212"/>
        <v>192.52064999999999</v>
      </c>
      <c r="G6770" s="34"/>
      <c r="H6770" s="1">
        <v>1941.6</v>
      </c>
      <c r="I6770" s="1">
        <f>IF(Tabel1[[#This Row],[Netto afname 2024 (LDN)]]-Tabel1[[#This Row],[Wind profiel]]&lt;0,0,Tabel1[[#This Row],[Netto afname 2024 (LDN)]]-Tabel1[[#This Row],[Wind profiel]])</f>
        <v>0</v>
      </c>
      <c r="J6770" s="1">
        <f>Tabel1[[#This Row],[Wind profiel]]-Tabel1[[#This Row],[Netto afname 2024 (LDN)]]</f>
        <v>1749.07935</v>
      </c>
    </row>
    <row r="6771" spans="1:10" x14ac:dyDescent="0.2">
      <c r="A6771">
        <f t="shared" si="211"/>
        <v>10</v>
      </c>
      <c r="B6771" t="s">
        <v>6769</v>
      </c>
      <c r="C6771" s="1">
        <v>182.49195000000003</v>
      </c>
      <c r="D6771" s="1">
        <v>0</v>
      </c>
      <c r="E6771" s="1">
        <v>0</v>
      </c>
      <c r="F6771" s="1">
        <f t="shared" si="212"/>
        <v>182.49195000000003</v>
      </c>
      <c r="G6771" s="34"/>
      <c r="H6771" s="1">
        <v>1830.6</v>
      </c>
      <c r="I6771" s="1">
        <f>IF(Tabel1[[#This Row],[Netto afname 2024 (LDN)]]-Tabel1[[#This Row],[Wind profiel]]&lt;0,0,Tabel1[[#This Row],[Netto afname 2024 (LDN)]]-Tabel1[[#This Row],[Wind profiel]])</f>
        <v>0</v>
      </c>
      <c r="J6771" s="1">
        <f>Tabel1[[#This Row],[Wind profiel]]-Tabel1[[#This Row],[Netto afname 2024 (LDN)]]</f>
        <v>1648.1080499999998</v>
      </c>
    </row>
    <row r="6772" spans="1:10" x14ac:dyDescent="0.2">
      <c r="A6772">
        <f t="shared" si="211"/>
        <v>10</v>
      </c>
      <c r="B6772" t="s">
        <v>6770</v>
      </c>
      <c r="C6772" s="1">
        <v>163.80210000000002</v>
      </c>
      <c r="D6772" s="1">
        <v>0</v>
      </c>
      <c r="E6772" s="1">
        <v>0</v>
      </c>
      <c r="F6772" s="1">
        <f t="shared" si="212"/>
        <v>163.80210000000002</v>
      </c>
      <c r="G6772" s="34"/>
      <c r="H6772" s="1">
        <v>1767.4</v>
      </c>
      <c r="I6772" s="1">
        <f>IF(Tabel1[[#This Row],[Netto afname 2024 (LDN)]]-Tabel1[[#This Row],[Wind profiel]]&lt;0,0,Tabel1[[#This Row],[Netto afname 2024 (LDN)]]-Tabel1[[#This Row],[Wind profiel]])</f>
        <v>0</v>
      </c>
      <c r="J6772" s="1">
        <f>Tabel1[[#This Row],[Wind profiel]]-Tabel1[[#This Row],[Netto afname 2024 (LDN)]]</f>
        <v>1603.5979</v>
      </c>
    </row>
    <row r="6773" spans="1:10" x14ac:dyDescent="0.2">
      <c r="A6773">
        <f t="shared" si="211"/>
        <v>10</v>
      </c>
      <c r="B6773" t="s">
        <v>6771</v>
      </c>
      <c r="C6773" s="1">
        <v>156.45785000000001</v>
      </c>
      <c r="D6773" s="1">
        <v>0</v>
      </c>
      <c r="E6773" s="1">
        <v>0</v>
      </c>
      <c r="F6773" s="1">
        <f t="shared" si="212"/>
        <v>156.45785000000001</v>
      </c>
      <c r="G6773" s="34"/>
      <c r="H6773" s="1">
        <v>1679.9</v>
      </c>
      <c r="I6773" s="1">
        <f>IF(Tabel1[[#This Row],[Netto afname 2024 (LDN)]]-Tabel1[[#This Row],[Wind profiel]]&lt;0,0,Tabel1[[#This Row],[Netto afname 2024 (LDN)]]-Tabel1[[#This Row],[Wind profiel]])</f>
        <v>0</v>
      </c>
      <c r="J6773" s="1">
        <f>Tabel1[[#This Row],[Wind profiel]]-Tabel1[[#This Row],[Netto afname 2024 (LDN)]]</f>
        <v>1523.4421500000001</v>
      </c>
    </row>
    <row r="6774" spans="1:10" x14ac:dyDescent="0.2">
      <c r="A6774">
        <f t="shared" si="211"/>
        <v>10</v>
      </c>
      <c r="B6774" t="s">
        <v>6772</v>
      </c>
      <c r="C6774" s="1">
        <v>149.5188</v>
      </c>
      <c r="D6774" s="1">
        <v>0</v>
      </c>
      <c r="E6774" s="1">
        <v>0</v>
      </c>
      <c r="F6774" s="1">
        <f t="shared" si="212"/>
        <v>149.5188</v>
      </c>
      <c r="G6774" s="34"/>
      <c r="H6774" s="1">
        <v>1761.1</v>
      </c>
      <c r="I6774" s="1">
        <f>IF(Tabel1[[#This Row],[Netto afname 2024 (LDN)]]-Tabel1[[#This Row],[Wind profiel]]&lt;0,0,Tabel1[[#This Row],[Netto afname 2024 (LDN)]]-Tabel1[[#This Row],[Wind profiel]])</f>
        <v>0</v>
      </c>
      <c r="J6774" s="1">
        <f>Tabel1[[#This Row],[Wind profiel]]-Tabel1[[#This Row],[Netto afname 2024 (LDN)]]</f>
        <v>1611.5811999999999</v>
      </c>
    </row>
    <row r="6775" spans="1:10" x14ac:dyDescent="0.2">
      <c r="A6775">
        <f t="shared" si="211"/>
        <v>10</v>
      </c>
      <c r="B6775" t="s">
        <v>6773</v>
      </c>
      <c r="C6775" s="1">
        <v>149.41750000000002</v>
      </c>
      <c r="D6775" s="1">
        <v>0</v>
      </c>
      <c r="E6775" s="1">
        <v>0</v>
      </c>
      <c r="F6775" s="1">
        <f t="shared" si="212"/>
        <v>149.41750000000002</v>
      </c>
      <c r="G6775" s="34"/>
      <c r="H6775" s="1">
        <v>1920.7</v>
      </c>
      <c r="I6775" s="1">
        <f>IF(Tabel1[[#This Row],[Netto afname 2024 (LDN)]]-Tabel1[[#This Row],[Wind profiel]]&lt;0,0,Tabel1[[#This Row],[Netto afname 2024 (LDN)]]-Tabel1[[#This Row],[Wind profiel]])</f>
        <v>0</v>
      </c>
      <c r="J6775" s="1">
        <f>Tabel1[[#This Row],[Wind profiel]]-Tabel1[[#This Row],[Netto afname 2024 (LDN)]]</f>
        <v>1771.2825</v>
      </c>
    </row>
    <row r="6776" spans="1:10" x14ac:dyDescent="0.2">
      <c r="A6776">
        <f t="shared" si="211"/>
        <v>10</v>
      </c>
      <c r="B6776" t="s">
        <v>6774</v>
      </c>
      <c r="C6776" s="1">
        <v>153.52015</v>
      </c>
      <c r="D6776" s="1">
        <v>0</v>
      </c>
      <c r="E6776" s="1">
        <v>0</v>
      </c>
      <c r="F6776" s="1">
        <f t="shared" si="212"/>
        <v>153.52015</v>
      </c>
      <c r="G6776" s="34"/>
      <c r="H6776" s="1">
        <v>1945.6</v>
      </c>
      <c r="I6776" s="1">
        <f>IF(Tabel1[[#This Row],[Netto afname 2024 (LDN)]]-Tabel1[[#This Row],[Wind profiel]]&lt;0,0,Tabel1[[#This Row],[Netto afname 2024 (LDN)]]-Tabel1[[#This Row],[Wind profiel]])</f>
        <v>0</v>
      </c>
      <c r="J6776" s="1">
        <f>Tabel1[[#This Row],[Wind profiel]]-Tabel1[[#This Row],[Netto afname 2024 (LDN)]]</f>
        <v>1792.0798499999999</v>
      </c>
    </row>
    <row r="6777" spans="1:10" x14ac:dyDescent="0.2">
      <c r="A6777">
        <f t="shared" si="211"/>
        <v>10</v>
      </c>
      <c r="B6777" t="s">
        <v>6775</v>
      </c>
      <c r="C6777" s="1">
        <v>153.3682</v>
      </c>
      <c r="D6777" s="1">
        <v>0</v>
      </c>
      <c r="E6777" s="1">
        <v>0</v>
      </c>
      <c r="F6777" s="1">
        <f t="shared" si="212"/>
        <v>153.3682</v>
      </c>
      <c r="G6777" s="34"/>
      <c r="H6777" s="1">
        <v>1848.3</v>
      </c>
      <c r="I6777" s="1">
        <f>IF(Tabel1[[#This Row],[Netto afname 2024 (LDN)]]-Tabel1[[#This Row],[Wind profiel]]&lt;0,0,Tabel1[[#This Row],[Netto afname 2024 (LDN)]]-Tabel1[[#This Row],[Wind profiel]])</f>
        <v>0</v>
      </c>
      <c r="J6777" s="1">
        <f>Tabel1[[#This Row],[Wind profiel]]-Tabel1[[#This Row],[Netto afname 2024 (LDN)]]</f>
        <v>1694.9317999999998</v>
      </c>
    </row>
    <row r="6778" spans="1:10" x14ac:dyDescent="0.2">
      <c r="A6778">
        <f t="shared" si="211"/>
        <v>10</v>
      </c>
      <c r="B6778" t="s">
        <v>6776</v>
      </c>
      <c r="C6778" s="1">
        <v>143.64339999999999</v>
      </c>
      <c r="D6778" s="1">
        <v>0</v>
      </c>
      <c r="E6778" s="1">
        <v>17.920000000000002</v>
      </c>
      <c r="F6778" s="1">
        <f t="shared" si="212"/>
        <v>161.5634</v>
      </c>
      <c r="G6778" s="34"/>
      <c r="H6778" s="1">
        <v>2024.4</v>
      </c>
      <c r="I6778" s="1">
        <f>IF(Tabel1[[#This Row],[Netto afname 2024 (LDN)]]-Tabel1[[#This Row],[Wind profiel]]&lt;0,0,Tabel1[[#This Row],[Netto afname 2024 (LDN)]]-Tabel1[[#This Row],[Wind profiel]])</f>
        <v>0</v>
      </c>
      <c r="J6778" s="1">
        <f>Tabel1[[#This Row],[Wind profiel]]-Tabel1[[#This Row],[Netto afname 2024 (LDN)]]</f>
        <v>1880.7566000000002</v>
      </c>
    </row>
    <row r="6779" spans="1:10" x14ac:dyDescent="0.2">
      <c r="A6779">
        <f t="shared" si="211"/>
        <v>10</v>
      </c>
      <c r="B6779" t="s">
        <v>6777</v>
      </c>
      <c r="C6779" s="1">
        <v>113.40535</v>
      </c>
      <c r="D6779" s="1">
        <v>0</v>
      </c>
      <c r="E6779" s="1">
        <v>55.28</v>
      </c>
      <c r="F6779" s="1">
        <f t="shared" si="212"/>
        <v>168.68535</v>
      </c>
      <c r="G6779" s="34"/>
      <c r="H6779" s="1">
        <v>2063.9</v>
      </c>
      <c r="I6779" s="1">
        <f>IF(Tabel1[[#This Row],[Netto afname 2024 (LDN)]]-Tabel1[[#This Row],[Wind profiel]]&lt;0,0,Tabel1[[#This Row],[Netto afname 2024 (LDN)]]-Tabel1[[#This Row],[Wind profiel]])</f>
        <v>0</v>
      </c>
      <c r="J6779" s="1">
        <f>Tabel1[[#This Row],[Wind profiel]]-Tabel1[[#This Row],[Netto afname 2024 (LDN)]]</f>
        <v>1950.4946500000001</v>
      </c>
    </row>
    <row r="6780" spans="1:10" x14ac:dyDescent="0.2">
      <c r="A6780">
        <f t="shared" si="211"/>
        <v>10</v>
      </c>
      <c r="B6780" t="s">
        <v>6778</v>
      </c>
      <c r="C6780" s="1">
        <v>60.931950000000001</v>
      </c>
      <c r="D6780" s="1">
        <v>0.83909180651530113</v>
      </c>
      <c r="E6780" s="1">
        <v>116.4</v>
      </c>
      <c r="F6780" s="1">
        <f t="shared" si="212"/>
        <v>176.49285819348469</v>
      </c>
      <c r="G6780" s="34"/>
      <c r="H6780" s="1">
        <v>1824.8</v>
      </c>
      <c r="I6780" s="1">
        <f>IF(Tabel1[[#This Row],[Netto afname 2024 (LDN)]]-Tabel1[[#This Row],[Wind profiel]]&lt;0,0,Tabel1[[#This Row],[Netto afname 2024 (LDN)]]-Tabel1[[#This Row],[Wind profiel]])</f>
        <v>0</v>
      </c>
      <c r="J6780" s="1">
        <f>Tabel1[[#This Row],[Wind profiel]]-Tabel1[[#This Row],[Netto afname 2024 (LDN)]]</f>
        <v>1763.86805</v>
      </c>
    </row>
    <row r="6781" spans="1:10" x14ac:dyDescent="0.2">
      <c r="A6781">
        <f t="shared" si="211"/>
        <v>10</v>
      </c>
      <c r="B6781" t="s">
        <v>6779</v>
      </c>
      <c r="C6781" s="1">
        <v>34.847200000000001</v>
      </c>
      <c r="D6781" s="1">
        <v>1.0858835143139189</v>
      </c>
      <c r="E6781" s="1">
        <v>137.91999999999999</v>
      </c>
      <c r="F6781" s="1">
        <f t="shared" si="212"/>
        <v>171.6813164856861</v>
      </c>
      <c r="G6781" s="34"/>
      <c r="H6781" s="1">
        <v>1733.7</v>
      </c>
      <c r="I6781" s="1">
        <f>IF(Tabel1[[#This Row],[Netto afname 2024 (LDN)]]-Tabel1[[#This Row],[Wind profiel]]&lt;0,0,Tabel1[[#This Row],[Netto afname 2024 (LDN)]]-Tabel1[[#This Row],[Wind profiel]])</f>
        <v>0</v>
      </c>
      <c r="J6781" s="1">
        <f>Tabel1[[#This Row],[Wind profiel]]-Tabel1[[#This Row],[Netto afname 2024 (LDN)]]</f>
        <v>1698.8528000000001</v>
      </c>
    </row>
    <row r="6782" spans="1:10" x14ac:dyDescent="0.2">
      <c r="A6782">
        <f t="shared" si="211"/>
        <v>10</v>
      </c>
      <c r="B6782" t="s">
        <v>6780</v>
      </c>
      <c r="C6782" s="1">
        <v>5.3689</v>
      </c>
      <c r="D6782" s="1">
        <v>25.468904244817374</v>
      </c>
      <c r="E6782" s="1">
        <v>189.2</v>
      </c>
      <c r="F6782" s="1">
        <f t="shared" si="212"/>
        <v>169.09999575518262</v>
      </c>
      <c r="G6782" s="34"/>
      <c r="H6782" s="1">
        <v>2152.6999999999998</v>
      </c>
      <c r="I6782" s="1">
        <f>IF(Tabel1[[#This Row],[Netto afname 2024 (LDN)]]-Tabel1[[#This Row],[Wind profiel]]&lt;0,0,Tabel1[[#This Row],[Netto afname 2024 (LDN)]]-Tabel1[[#This Row],[Wind profiel]])</f>
        <v>0</v>
      </c>
      <c r="J6782" s="1">
        <f>Tabel1[[#This Row],[Wind profiel]]-Tabel1[[#This Row],[Netto afname 2024 (LDN)]]</f>
        <v>2147.3310999999999</v>
      </c>
    </row>
    <row r="6783" spans="1:10" x14ac:dyDescent="0.2">
      <c r="A6783">
        <f t="shared" si="211"/>
        <v>10</v>
      </c>
      <c r="B6783" t="s">
        <v>6781</v>
      </c>
      <c r="C6783" s="1">
        <v>15.144349999999999</v>
      </c>
      <c r="D6783" s="1">
        <v>19.397828232971371</v>
      </c>
      <c r="E6783" s="1">
        <v>175.51999999999998</v>
      </c>
      <c r="F6783" s="1">
        <f t="shared" si="212"/>
        <v>171.26652176702862</v>
      </c>
      <c r="G6783" s="34"/>
      <c r="H6783" s="1">
        <v>2082.1999999999998</v>
      </c>
      <c r="I6783" s="1">
        <f>IF(Tabel1[[#This Row],[Netto afname 2024 (LDN)]]-Tabel1[[#This Row],[Wind profiel]]&lt;0,0,Tabel1[[#This Row],[Netto afname 2024 (LDN)]]-Tabel1[[#This Row],[Wind profiel]])</f>
        <v>0</v>
      </c>
      <c r="J6783" s="1">
        <f>Tabel1[[#This Row],[Wind profiel]]-Tabel1[[#This Row],[Netto afname 2024 (LDN)]]</f>
        <v>2067.0556499999998</v>
      </c>
    </row>
    <row r="6784" spans="1:10" x14ac:dyDescent="0.2">
      <c r="A6784">
        <f t="shared" si="211"/>
        <v>10</v>
      </c>
      <c r="B6784" t="s">
        <v>6782</v>
      </c>
      <c r="C6784" s="1">
        <v>80.837400000000002</v>
      </c>
      <c r="D6784" s="1">
        <v>0</v>
      </c>
      <c r="E6784" s="1">
        <v>101.04</v>
      </c>
      <c r="F6784" s="1">
        <f t="shared" si="212"/>
        <v>181.87740000000002</v>
      </c>
      <c r="G6784" s="34"/>
      <c r="H6784" s="1">
        <v>1696.2</v>
      </c>
      <c r="I6784" s="1">
        <f>IF(Tabel1[[#This Row],[Netto afname 2024 (LDN)]]-Tabel1[[#This Row],[Wind profiel]]&lt;0,0,Tabel1[[#This Row],[Netto afname 2024 (LDN)]]-Tabel1[[#This Row],[Wind profiel]])</f>
        <v>0</v>
      </c>
      <c r="J6784" s="1">
        <f>Tabel1[[#This Row],[Wind profiel]]-Tabel1[[#This Row],[Netto afname 2024 (LDN)]]</f>
        <v>1615.3625999999999</v>
      </c>
    </row>
    <row r="6785" spans="1:10" x14ac:dyDescent="0.2">
      <c r="A6785">
        <f t="shared" si="211"/>
        <v>10</v>
      </c>
      <c r="B6785" t="s">
        <v>6783</v>
      </c>
      <c r="C6785" s="1">
        <v>112.24039999999999</v>
      </c>
      <c r="D6785" s="1">
        <v>0</v>
      </c>
      <c r="E6785" s="1">
        <v>59.92</v>
      </c>
      <c r="F6785" s="1">
        <f t="shared" si="212"/>
        <v>172.16039999999998</v>
      </c>
      <c r="G6785" s="34"/>
      <c r="H6785" s="1">
        <v>1435.4</v>
      </c>
      <c r="I6785" s="1">
        <f>IF(Tabel1[[#This Row],[Netto afname 2024 (LDN)]]-Tabel1[[#This Row],[Wind profiel]]&lt;0,0,Tabel1[[#This Row],[Netto afname 2024 (LDN)]]-Tabel1[[#This Row],[Wind profiel]])</f>
        <v>0</v>
      </c>
      <c r="J6785" s="1">
        <f>Tabel1[[#This Row],[Wind profiel]]-Tabel1[[#This Row],[Netto afname 2024 (LDN)]]</f>
        <v>1323.1596000000002</v>
      </c>
    </row>
    <row r="6786" spans="1:10" x14ac:dyDescent="0.2">
      <c r="A6786">
        <f t="shared" si="211"/>
        <v>10</v>
      </c>
      <c r="B6786" t="s">
        <v>6784</v>
      </c>
      <c r="C6786" s="1">
        <v>135.08355</v>
      </c>
      <c r="D6786" s="1">
        <v>0</v>
      </c>
      <c r="E6786" s="1">
        <v>34.880000000000003</v>
      </c>
      <c r="F6786" s="1">
        <f t="shared" si="212"/>
        <v>169.96355</v>
      </c>
      <c r="G6786" s="34"/>
      <c r="H6786" s="1">
        <v>1285.0999999999999</v>
      </c>
      <c r="I6786" s="1">
        <f>IF(Tabel1[[#This Row],[Netto afname 2024 (LDN)]]-Tabel1[[#This Row],[Wind profiel]]&lt;0,0,Tabel1[[#This Row],[Netto afname 2024 (LDN)]]-Tabel1[[#This Row],[Wind profiel]])</f>
        <v>0</v>
      </c>
      <c r="J6786" s="1">
        <f>Tabel1[[#This Row],[Wind profiel]]-Tabel1[[#This Row],[Netto afname 2024 (LDN)]]</f>
        <v>1150.0164499999998</v>
      </c>
    </row>
    <row r="6787" spans="1:10" x14ac:dyDescent="0.2">
      <c r="A6787">
        <f t="shared" si="211"/>
        <v>10</v>
      </c>
      <c r="B6787" t="s">
        <v>6785</v>
      </c>
      <c r="C6787" s="1">
        <v>150.93699999999998</v>
      </c>
      <c r="D6787" s="1">
        <v>0</v>
      </c>
      <c r="E6787" s="1">
        <v>21.92</v>
      </c>
      <c r="F6787" s="1">
        <f t="shared" si="212"/>
        <v>172.85699999999997</v>
      </c>
      <c r="G6787" s="34"/>
      <c r="H6787" s="1">
        <v>955.2</v>
      </c>
      <c r="I6787" s="1">
        <f>IF(Tabel1[[#This Row],[Netto afname 2024 (LDN)]]-Tabel1[[#This Row],[Wind profiel]]&lt;0,0,Tabel1[[#This Row],[Netto afname 2024 (LDN)]]-Tabel1[[#This Row],[Wind profiel]])</f>
        <v>0</v>
      </c>
      <c r="J6787" s="1">
        <f>Tabel1[[#This Row],[Wind profiel]]-Tabel1[[#This Row],[Netto afname 2024 (LDN)]]</f>
        <v>804.26300000000003</v>
      </c>
    </row>
    <row r="6788" spans="1:10" x14ac:dyDescent="0.2">
      <c r="A6788">
        <f t="shared" ref="A6788:A6851" si="213">MONTH(B6788)</f>
        <v>10</v>
      </c>
      <c r="B6788" t="s">
        <v>6786</v>
      </c>
      <c r="C6788" s="1">
        <v>179.8075</v>
      </c>
      <c r="D6788" s="1">
        <v>0</v>
      </c>
      <c r="E6788" s="1">
        <v>2.64</v>
      </c>
      <c r="F6788" s="1">
        <f t="shared" ref="F6788:F6851" si="214">C6788+E6788-D6788</f>
        <v>182.44749999999999</v>
      </c>
      <c r="G6788" s="34"/>
      <c r="H6788" s="1">
        <v>592</v>
      </c>
      <c r="I6788" s="1">
        <f>IF(Tabel1[[#This Row],[Netto afname 2024 (LDN)]]-Tabel1[[#This Row],[Wind profiel]]&lt;0,0,Tabel1[[#This Row],[Netto afname 2024 (LDN)]]-Tabel1[[#This Row],[Wind profiel]])</f>
        <v>0</v>
      </c>
      <c r="J6788" s="1">
        <f>Tabel1[[#This Row],[Wind profiel]]-Tabel1[[#This Row],[Netto afname 2024 (LDN)]]</f>
        <v>412.1925</v>
      </c>
    </row>
    <row r="6789" spans="1:10" x14ac:dyDescent="0.2">
      <c r="A6789">
        <f t="shared" si="213"/>
        <v>10</v>
      </c>
      <c r="B6789" t="s">
        <v>6787</v>
      </c>
      <c r="C6789" s="1">
        <v>194.29340000000002</v>
      </c>
      <c r="D6789" s="1">
        <v>0</v>
      </c>
      <c r="E6789" s="1">
        <v>0</v>
      </c>
      <c r="F6789" s="1">
        <f t="shared" si="214"/>
        <v>194.29340000000002</v>
      </c>
      <c r="G6789" s="34"/>
      <c r="H6789" s="1">
        <v>417.2</v>
      </c>
      <c r="I6789" s="1">
        <f>IF(Tabel1[[#This Row],[Netto afname 2024 (LDN)]]-Tabel1[[#This Row],[Wind profiel]]&lt;0,0,Tabel1[[#This Row],[Netto afname 2024 (LDN)]]-Tabel1[[#This Row],[Wind profiel]])</f>
        <v>0</v>
      </c>
      <c r="J6789" s="1">
        <f>Tabel1[[#This Row],[Wind profiel]]-Tabel1[[#This Row],[Netto afname 2024 (LDN)]]</f>
        <v>222.90659999999997</v>
      </c>
    </row>
    <row r="6790" spans="1:10" x14ac:dyDescent="0.2">
      <c r="A6790">
        <f t="shared" si="213"/>
        <v>10</v>
      </c>
      <c r="B6790" t="s">
        <v>6788</v>
      </c>
      <c r="C6790" s="1">
        <v>217.79500000000002</v>
      </c>
      <c r="D6790" s="1">
        <v>0</v>
      </c>
      <c r="E6790" s="1">
        <v>0</v>
      </c>
      <c r="F6790" s="1">
        <f t="shared" si="214"/>
        <v>217.79500000000002</v>
      </c>
      <c r="G6790" s="34"/>
      <c r="H6790" s="1">
        <v>194.1</v>
      </c>
      <c r="I6790" s="1">
        <f>IF(Tabel1[[#This Row],[Netto afname 2024 (LDN)]]-Tabel1[[#This Row],[Wind profiel]]&lt;0,0,Tabel1[[#This Row],[Netto afname 2024 (LDN)]]-Tabel1[[#This Row],[Wind profiel]])</f>
        <v>23.695000000000022</v>
      </c>
      <c r="J6790" s="1">
        <f>Tabel1[[#This Row],[Wind profiel]]-Tabel1[[#This Row],[Netto afname 2024 (LDN)]]</f>
        <v>-23.695000000000022</v>
      </c>
    </row>
    <row r="6791" spans="1:10" x14ac:dyDescent="0.2">
      <c r="A6791">
        <f t="shared" si="213"/>
        <v>10</v>
      </c>
      <c r="B6791" t="s">
        <v>6789</v>
      </c>
      <c r="C6791" s="1">
        <v>239.72645</v>
      </c>
      <c r="D6791" s="1">
        <v>0</v>
      </c>
      <c r="E6791" s="1">
        <v>0</v>
      </c>
      <c r="F6791" s="1">
        <f t="shared" si="214"/>
        <v>239.72645</v>
      </c>
      <c r="G6791" s="34"/>
      <c r="H6791" s="1">
        <v>0</v>
      </c>
      <c r="I6791" s="1">
        <f>IF(Tabel1[[#This Row],[Netto afname 2024 (LDN)]]-Tabel1[[#This Row],[Wind profiel]]&lt;0,0,Tabel1[[#This Row],[Netto afname 2024 (LDN)]]-Tabel1[[#This Row],[Wind profiel]])</f>
        <v>239.72645</v>
      </c>
      <c r="J6791" s="1">
        <f>Tabel1[[#This Row],[Wind profiel]]-Tabel1[[#This Row],[Netto afname 2024 (LDN)]]</f>
        <v>-239.72645</v>
      </c>
    </row>
    <row r="6792" spans="1:10" x14ac:dyDescent="0.2">
      <c r="A6792">
        <f t="shared" si="213"/>
        <v>10</v>
      </c>
      <c r="B6792" t="s">
        <v>6790</v>
      </c>
      <c r="C6792" s="1">
        <v>272.24375000000003</v>
      </c>
      <c r="D6792" s="1">
        <v>0</v>
      </c>
      <c r="E6792" s="1">
        <v>0</v>
      </c>
      <c r="F6792" s="1">
        <f t="shared" si="214"/>
        <v>272.24375000000003</v>
      </c>
      <c r="G6792" s="34"/>
      <c r="H6792" s="1">
        <v>0</v>
      </c>
      <c r="I6792" s="1">
        <f>IF(Tabel1[[#This Row],[Netto afname 2024 (LDN)]]-Tabel1[[#This Row],[Wind profiel]]&lt;0,0,Tabel1[[#This Row],[Netto afname 2024 (LDN)]]-Tabel1[[#This Row],[Wind profiel]])</f>
        <v>272.24375000000003</v>
      </c>
      <c r="J6792" s="1">
        <f>Tabel1[[#This Row],[Wind profiel]]-Tabel1[[#This Row],[Netto afname 2024 (LDN)]]</f>
        <v>-272.24375000000003</v>
      </c>
    </row>
    <row r="6793" spans="1:10" x14ac:dyDescent="0.2">
      <c r="A6793">
        <f t="shared" si="213"/>
        <v>10</v>
      </c>
      <c r="B6793" t="s">
        <v>6791</v>
      </c>
      <c r="C6793" s="1">
        <v>249.90709999999999</v>
      </c>
      <c r="D6793" s="1">
        <v>0</v>
      </c>
      <c r="E6793" s="1">
        <v>0</v>
      </c>
      <c r="F6793" s="1">
        <f t="shared" si="214"/>
        <v>249.90709999999999</v>
      </c>
      <c r="G6793" s="34"/>
      <c r="H6793" s="1">
        <v>29.9</v>
      </c>
      <c r="I6793" s="1">
        <f>IF(Tabel1[[#This Row],[Netto afname 2024 (LDN)]]-Tabel1[[#This Row],[Wind profiel]]&lt;0,0,Tabel1[[#This Row],[Netto afname 2024 (LDN)]]-Tabel1[[#This Row],[Wind profiel]])</f>
        <v>220.00709999999998</v>
      </c>
      <c r="J6793" s="1">
        <f>Tabel1[[#This Row],[Wind profiel]]-Tabel1[[#This Row],[Netto afname 2024 (LDN)]]</f>
        <v>-220.00709999999998</v>
      </c>
    </row>
    <row r="6794" spans="1:10" x14ac:dyDescent="0.2">
      <c r="A6794">
        <f t="shared" si="213"/>
        <v>10</v>
      </c>
      <c r="B6794" t="s">
        <v>6792</v>
      </c>
      <c r="C6794" s="1">
        <v>196.0155</v>
      </c>
      <c r="D6794" s="1">
        <v>0</v>
      </c>
      <c r="E6794" s="1">
        <v>0</v>
      </c>
      <c r="F6794" s="1">
        <f t="shared" si="214"/>
        <v>196.0155</v>
      </c>
      <c r="G6794" s="34"/>
      <c r="H6794" s="1">
        <v>209.2</v>
      </c>
      <c r="I6794" s="1">
        <f>IF(Tabel1[[#This Row],[Netto afname 2024 (LDN)]]-Tabel1[[#This Row],[Wind profiel]]&lt;0,0,Tabel1[[#This Row],[Netto afname 2024 (LDN)]]-Tabel1[[#This Row],[Wind profiel]])</f>
        <v>0</v>
      </c>
      <c r="J6794" s="1">
        <f>Tabel1[[#This Row],[Wind profiel]]-Tabel1[[#This Row],[Netto afname 2024 (LDN)]]</f>
        <v>13.184499999999986</v>
      </c>
    </row>
    <row r="6795" spans="1:10" x14ac:dyDescent="0.2">
      <c r="A6795">
        <f t="shared" si="213"/>
        <v>10</v>
      </c>
      <c r="B6795" t="s">
        <v>6793</v>
      </c>
      <c r="C6795" s="1">
        <v>178.69320000000002</v>
      </c>
      <c r="D6795" s="1">
        <v>0</v>
      </c>
      <c r="E6795" s="1">
        <v>0</v>
      </c>
      <c r="F6795" s="1">
        <f t="shared" si="214"/>
        <v>178.69320000000002</v>
      </c>
      <c r="G6795" s="34"/>
      <c r="H6795" s="1">
        <v>512.20000000000005</v>
      </c>
      <c r="I6795" s="1">
        <f>IF(Tabel1[[#This Row],[Netto afname 2024 (LDN)]]-Tabel1[[#This Row],[Wind profiel]]&lt;0,0,Tabel1[[#This Row],[Netto afname 2024 (LDN)]]-Tabel1[[#This Row],[Wind profiel]])</f>
        <v>0</v>
      </c>
      <c r="J6795" s="1">
        <f>Tabel1[[#This Row],[Wind profiel]]-Tabel1[[#This Row],[Netto afname 2024 (LDN)]]</f>
        <v>333.5068</v>
      </c>
    </row>
    <row r="6796" spans="1:10" x14ac:dyDescent="0.2">
      <c r="A6796">
        <f t="shared" si="213"/>
        <v>10</v>
      </c>
      <c r="B6796" t="s">
        <v>6794</v>
      </c>
      <c r="C6796" s="1">
        <v>152.0513</v>
      </c>
      <c r="D6796" s="1">
        <v>0</v>
      </c>
      <c r="E6796" s="1">
        <v>0</v>
      </c>
      <c r="F6796" s="1">
        <f t="shared" si="214"/>
        <v>152.0513</v>
      </c>
      <c r="G6796" s="34"/>
      <c r="H6796" s="1">
        <v>726.5</v>
      </c>
      <c r="I6796" s="1">
        <f>IF(Tabel1[[#This Row],[Netto afname 2024 (LDN)]]-Tabel1[[#This Row],[Wind profiel]]&lt;0,0,Tabel1[[#This Row],[Netto afname 2024 (LDN)]]-Tabel1[[#This Row],[Wind profiel]])</f>
        <v>0</v>
      </c>
      <c r="J6796" s="1">
        <f>Tabel1[[#This Row],[Wind profiel]]-Tabel1[[#This Row],[Netto afname 2024 (LDN)]]</f>
        <v>574.44870000000003</v>
      </c>
    </row>
    <row r="6797" spans="1:10" x14ac:dyDescent="0.2">
      <c r="A6797">
        <f t="shared" si="213"/>
        <v>10</v>
      </c>
      <c r="B6797" t="s">
        <v>6795</v>
      </c>
      <c r="C6797" s="1">
        <v>148.80970000000002</v>
      </c>
      <c r="D6797" s="1">
        <v>0</v>
      </c>
      <c r="E6797" s="1">
        <v>0</v>
      </c>
      <c r="F6797" s="1">
        <f t="shared" si="214"/>
        <v>148.80970000000002</v>
      </c>
      <c r="G6797" s="34"/>
      <c r="H6797" s="1">
        <v>1018.2</v>
      </c>
      <c r="I6797" s="1">
        <f>IF(Tabel1[[#This Row],[Netto afname 2024 (LDN)]]-Tabel1[[#This Row],[Wind profiel]]&lt;0,0,Tabel1[[#This Row],[Netto afname 2024 (LDN)]]-Tabel1[[#This Row],[Wind profiel]])</f>
        <v>0</v>
      </c>
      <c r="J6797" s="1">
        <f>Tabel1[[#This Row],[Wind profiel]]-Tabel1[[#This Row],[Netto afname 2024 (LDN)]]</f>
        <v>869.39030000000002</v>
      </c>
    </row>
    <row r="6798" spans="1:10" x14ac:dyDescent="0.2">
      <c r="A6798">
        <f t="shared" si="213"/>
        <v>10</v>
      </c>
      <c r="B6798" t="s">
        <v>6796</v>
      </c>
      <c r="C6798" s="1">
        <v>145.61875000000001</v>
      </c>
      <c r="D6798" s="1">
        <v>0</v>
      </c>
      <c r="E6798" s="1">
        <v>0</v>
      </c>
      <c r="F6798" s="1">
        <f t="shared" si="214"/>
        <v>145.61875000000001</v>
      </c>
      <c r="G6798" s="34"/>
      <c r="H6798" s="1">
        <v>1070.9000000000001</v>
      </c>
      <c r="I6798" s="1">
        <f>IF(Tabel1[[#This Row],[Netto afname 2024 (LDN)]]-Tabel1[[#This Row],[Wind profiel]]&lt;0,0,Tabel1[[#This Row],[Netto afname 2024 (LDN)]]-Tabel1[[#This Row],[Wind profiel]])</f>
        <v>0</v>
      </c>
      <c r="J6798" s="1">
        <f>Tabel1[[#This Row],[Wind profiel]]-Tabel1[[#This Row],[Netto afname 2024 (LDN)]]</f>
        <v>925.28125000000011</v>
      </c>
    </row>
    <row r="6799" spans="1:10" x14ac:dyDescent="0.2">
      <c r="A6799">
        <f t="shared" si="213"/>
        <v>10</v>
      </c>
      <c r="B6799" t="s">
        <v>6797</v>
      </c>
      <c r="C6799" s="1">
        <v>144.80835000000002</v>
      </c>
      <c r="D6799" s="1">
        <v>0</v>
      </c>
      <c r="E6799" s="1">
        <v>0</v>
      </c>
      <c r="F6799" s="1">
        <f t="shared" si="214"/>
        <v>144.80835000000002</v>
      </c>
      <c r="G6799" s="34"/>
      <c r="H6799" s="1">
        <v>1100.4000000000001</v>
      </c>
      <c r="I6799" s="1">
        <f>IF(Tabel1[[#This Row],[Netto afname 2024 (LDN)]]-Tabel1[[#This Row],[Wind profiel]]&lt;0,0,Tabel1[[#This Row],[Netto afname 2024 (LDN)]]-Tabel1[[#This Row],[Wind profiel]])</f>
        <v>0</v>
      </c>
      <c r="J6799" s="1">
        <f>Tabel1[[#This Row],[Wind profiel]]-Tabel1[[#This Row],[Netto afname 2024 (LDN)]]</f>
        <v>955.59165000000007</v>
      </c>
    </row>
    <row r="6800" spans="1:10" x14ac:dyDescent="0.2">
      <c r="A6800">
        <f t="shared" si="213"/>
        <v>10</v>
      </c>
      <c r="B6800" t="s">
        <v>6798</v>
      </c>
      <c r="C6800" s="1">
        <v>154.78640000000001</v>
      </c>
      <c r="D6800" s="1">
        <v>0</v>
      </c>
      <c r="E6800" s="1">
        <v>0</v>
      </c>
      <c r="F6800" s="1">
        <f t="shared" si="214"/>
        <v>154.78640000000001</v>
      </c>
      <c r="G6800" s="34"/>
      <c r="H6800" s="1">
        <v>2348.5</v>
      </c>
      <c r="I6800" s="1">
        <f>IF(Tabel1[[#This Row],[Netto afname 2024 (LDN)]]-Tabel1[[#This Row],[Wind profiel]]&lt;0,0,Tabel1[[#This Row],[Netto afname 2024 (LDN)]]-Tabel1[[#This Row],[Wind profiel]])</f>
        <v>0</v>
      </c>
      <c r="J6800" s="1">
        <f>Tabel1[[#This Row],[Wind profiel]]-Tabel1[[#This Row],[Netto afname 2024 (LDN)]]</f>
        <v>2193.7136</v>
      </c>
    </row>
    <row r="6801" spans="1:10" x14ac:dyDescent="0.2">
      <c r="A6801">
        <f t="shared" si="213"/>
        <v>10</v>
      </c>
      <c r="B6801" t="s">
        <v>6799</v>
      </c>
      <c r="C6801" s="1">
        <v>171.14634999999998</v>
      </c>
      <c r="D6801" s="1">
        <v>0</v>
      </c>
      <c r="E6801" s="1">
        <v>0</v>
      </c>
      <c r="F6801" s="1">
        <f t="shared" si="214"/>
        <v>171.14634999999998</v>
      </c>
      <c r="G6801" s="34"/>
      <c r="H6801" s="1">
        <v>4359.3999999999996</v>
      </c>
      <c r="I6801" s="1">
        <f>IF(Tabel1[[#This Row],[Netto afname 2024 (LDN)]]-Tabel1[[#This Row],[Wind profiel]]&lt;0,0,Tabel1[[#This Row],[Netto afname 2024 (LDN)]]-Tabel1[[#This Row],[Wind profiel]])</f>
        <v>0</v>
      </c>
      <c r="J6801" s="1">
        <f>Tabel1[[#This Row],[Wind profiel]]-Tabel1[[#This Row],[Netto afname 2024 (LDN)]]</f>
        <v>4188.2536499999997</v>
      </c>
    </row>
    <row r="6802" spans="1:10" x14ac:dyDescent="0.2">
      <c r="A6802">
        <f t="shared" si="213"/>
        <v>10</v>
      </c>
      <c r="B6802" t="s">
        <v>6800</v>
      </c>
      <c r="C6802" s="1">
        <v>196.37004999999999</v>
      </c>
      <c r="D6802" s="1">
        <v>0</v>
      </c>
      <c r="E6802" s="1">
        <v>13.120000000000001</v>
      </c>
      <c r="F6802" s="1">
        <f t="shared" si="214"/>
        <v>209.49005</v>
      </c>
      <c r="G6802" s="34"/>
      <c r="H6802" s="1">
        <v>4500</v>
      </c>
      <c r="I6802" s="1">
        <f>IF(Tabel1[[#This Row],[Netto afname 2024 (LDN)]]-Tabel1[[#This Row],[Wind profiel]]&lt;0,0,Tabel1[[#This Row],[Netto afname 2024 (LDN)]]-Tabel1[[#This Row],[Wind profiel]])</f>
        <v>0</v>
      </c>
      <c r="J6802" s="1">
        <f>Tabel1[[#This Row],[Wind profiel]]-Tabel1[[#This Row],[Netto afname 2024 (LDN)]]</f>
        <v>4303.6299500000005</v>
      </c>
    </row>
    <row r="6803" spans="1:10" x14ac:dyDescent="0.2">
      <c r="A6803">
        <f t="shared" si="213"/>
        <v>10</v>
      </c>
      <c r="B6803" t="s">
        <v>6801</v>
      </c>
      <c r="C6803" s="1">
        <v>195.76224999999999</v>
      </c>
      <c r="D6803" s="1">
        <v>0</v>
      </c>
      <c r="E6803" s="1">
        <v>59.68</v>
      </c>
      <c r="F6803" s="1">
        <f t="shared" si="214"/>
        <v>255.44225</v>
      </c>
      <c r="G6803" s="34"/>
      <c r="H6803" s="1">
        <v>4499.8999999999996</v>
      </c>
      <c r="I6803" s="1">
        <f>IF(Tabel1[[#This Row],[Netto afname 2024 (LDN)]]-Tabel1[[#This Row],[Wind profiel]]&lt;0,0,Tabel1[[#This Row],[Netto afname 2024 (LDN)]]-Tabel1[[#This Row],[Wind profiel]])</f>
        <v>0</v>
      </c>
      <c r="J6803" s="1">
        <f>Tabel1[[#This Row],[Wind profiel]]-Tabel1[[#This Row],[Netto afname 2024 (LDN)]]</f>
        <v>4304.1377499999999</v>
      </c>
    </row>
    <row r="6804" spans="1:10" x14ac:dyDescent="0.2">
      <c r="A6804">
        <f t="shared" si="213"/>
        <v>10</v>
      </c>
      <c r="B6804" t="s">
        <v>6802</v>
      </c>
      <c r="C6804" s="1">
        <v>116.84955000000001</v>
      </c>
      <c r="D6804" s="1">
        <v>0</v>
      </c>
      <c r="E6804" s="1">
        <v>129.12</v>
      </c>
      <c r="F6804" s="1">
        <f t="shared" si="214"/>
        <v>245.96955000000003</v>
      </c>
      <c r="G6804" s="34"/>
      <c r="H6804" s="1">
        <v>4422.6000000000004</v>
      </c>
      <c r="I6804" s="1">
        <f>IF(Tabel1[[#This Row],[Netto afname 2024 (LDN)]]-Tabel1[[#This Row],[Wind profiel]]&lt;0,0,Tabel1[[#This Row],[Netto afname 2024 (LDN)]]-Tabel1[[#This Row],[Wind profiel]])</f>
        <v>0</v>
      </c>
      <c r="J6804" s="1">
        <f>Tabel1[[#This Row],[Wind profiel]]-Tabel1[[#This Row],[Netto afname 2024 (LDN)]]</f>
        <v>4305.7504500000005</v>
      </c>
    </row>
    <row r="6805" spans="1:10" x14ac:dyDescent="0.2">
      <c r="A6805">
        <f t="shared" si="213"/>
        <v>10</v>
      </c>
      <c r="B6805" t="s">
        <v>6803</v>
      </c>
      <c r="C6805" s="1">
        <v>87.0167</v>
      </c>
      <c r="D6805" s="1">
        <v>11.154985192497531</v>
      </c>
      <c r="E6805" s="1">
        <v>160.24</v>
      </c>
      <c r="F6805" s="1">
        <f t="shared" si="214"/>
        <v>236.1017148075025</v>
      </c>
      <c r="G6805" s="34"/>
      <c r="H6805" s="1">
        <v>4328</v>
      </c>
      <c r="I6805" s="1">
        <f>IF(Tabel1[[#This Row],[Netto afname 2024 (LDN)]]-Tabel1[[#This Row],[Wind profiel]]&lt;0,0,Tabel1[[#This Row],[Netto afname 2024 (LDN)]]-Tabel1[[#This Row],[Wind profiel]])</f>
        <v>0</v>
      </c>
      <c r="J6805" s="1">
        <f>Tabel1[[#This Row],[Wind profiel]]-Tabel1[[#This Row],[Netto afname 2024 (LDN)]]</f>
        <v>4240.9832999999999</v>
      </c>
    </row>
    <row r="6806" spans="1:10" x14ac:dyDescent="0.2">
      <c r="A6806">
        <f t="shared" si="213"/>
        <v>10</v>
      </c>
      <c r="B6806" t="s">
        <v>6804</v>
      </c>
      <c r="C6806" s="1">
        <v>15.54955</v>
      </c>
      <c r="D6806" s="1">
        <v>53.800592300098721</v>
      </c>
      <c r="E6806" s="1">
        <v>241.68</v>
      </c>
      <c r="F6806" s="1">
        <f t="shared" si="214"/>
        <v>203.4289576999013</v>
      </c>
      <c r="G6806" s="34"/>
      <c r="H6806" s="1">
        <v>3525.7</v>
      </c>
      <c r="I6806" s="1">
        <f>IF(Tabel1[[#This Row],[Netto afname 2024 (LDN)]]-Tabel1[[#This Row],[Wind profiel]]&lt;0,0,Tabel1[[#This Row],[Netto afname 2024 (LDN)]]-Tabel1[[#This Row],[Wind profiel]])</f>
        <v>0</v>
      </c>
      <c r="J6806" s="1">
        <f>Tabel1[[#This Row],[Wind profiel]]-Tabel1[[#This Row],[Netto afname 2024 (LDN)]]</f>
        <v>3510.1504499999996</v>
      </c>
    </row>
    <row r="6807" spans="1:10" x14ac:dyDescent="0.2">
      <c r="A6807">
        <f t="shared" si="213"/>
        <v>10</v>
      </c>
      <c r="B6807" t="s">
        <v>6805</v>
      </c>
      <c r="C6807" s="1">
        <v>14.23265</v>
      </c>
      <c r="D6807" s="1">
        <v>53.652517275419541</v>
      </c>
      <c r="E6807" s="1">
        <v>237.76</v>
      </c>
      <c r="F6807" s="1">
        <f t="shared" si="214"/>
        <v>198.34013272458046</v>
      </c>
      <c r="G6807" s="34"/>
      <c r="H6807" s="1">
        <v>3619.1</v>
      </c>
      <c r="I6807" s="1">
        <f>IF(Tabel1[[#This Row],[Netto afname 2024 (LDN)]]-Tabel1[[#This Row],[Wind profiel]]&lt;0,0,Tabel1[[#This Row],[Netto afname 2024 (LDN)]]-Tabel1[[#This Row],[Wind profiel]])</f>
        <v>0</v>
      </c>
      <c r="J6807" s="1">
        <f>Tabel1[[#This Row],[Wind profiel]]-Tabel1[[#This Row],[Netto afname 2024 (LDN)]]</f>
        <v>3604.86735</v>
      </c>
    </row>
    <row r="6808" spans="1:10" x14ac:dyDescent="0.2">
      <c r="A6808">
        <f t="shared" si="213"/>
        <v>10</v>
      </c>
      <c r="B6808" t="s">
        <v>6806</v>
      </c>
      <c r="C6808" s="1">
        <v>37.683599999999998</v>
      </c>
      <c r="D6808" s="1">
        <v>64.215202369200398</v>
      </c>
      <c r="E6808" s="1">
        <v>220.08000000000004</v>
      </c>
      <c r="F6808" s="1">
        <f t="shared" si="214"/>
        <v>193.54839763079966</v>
      </c>
      <c r="G6808" s="34"/>
      <c r="H6808" s="1">
        <v>3457.7</v>
      </c>
      <c r="I6808" s="1">
        <f>IF(Tabel1[[#This Row],[Netto afname 2024 (LDN)]]-Tabel1[[#This Row],[Wind profiel]]&lt;0,0,Tabel1[[#This Row],[Netto afname 2024 (LDN)]]-Tabel1[[#This Row],[Wind profiel]])</f>
        <v>0</v>
      </c>
      <c r="J6808" s="1">
        <f>Tabel1[[#This Row],[Wind profiel]]-Tabel1[[#This Row],[Netto afname 2024 (LDN)]]</f>
        <v>3420.0164</v>
      </c>
    </row>
    <row r="6809" spans="1:10" x14ac:dyDescent="0.2">
      <c r="A6809">
        <f t="shared" si="213"/>
        <v>10</v>
      </c>
      <c r="B6809" t="s">
        <v>6807</v>
      </c>
      <c r="C6809" s="1">
        <v>14.63785</v>
      </c>
      <c r="D6809" s="1">
        <v>30.65153010858835</v>
      </c>
      <c r="E6809" s="1">
        <v>178.48</v>
      </c>
      <c r="F6809" s="1">
        <f t="shared" si="214"/>
        <v>162.46631989141162</v>
      </c>
      <c r="G6809" s="34"/>
      <c r="H6809" s="1">
        <v>3121.6</v>
      </c>
      <c r="I6809" s="1">
        <f>IF(Tabel1[[#This Row],[Netto afname 2024 (LDN)]]-Tabel1[[#This Row],[Wind profiel]]&lt;0,0,Tabel1[[#This Row],[Netto afname 2024 (LDN)]]-Tabel1[[#This Row],[Wind profiel]])</f>
        <v>0</v>
      </c>
      <c r="J6809" s="1">
        <f>Tabel1[[#This Row],[Wind profiel]]-Tabel1[[#This Row],[Netto afname 2024 (LDN)]]</f>
        <v>3106.9621499999998</v>
      </c>
    </row>
    <row r="6810" spans="1:10" x14ac:dyDescent="0.2">
      <c r="A6810">
        <f t="shared" si="213"/>
        <v>10</v>
      </c>
      <c r="B6810" t="s">
        <v>6808</v>
      </c>
      <c r="C6810" s="1">
        <v>66.908649999999994</v>
      </c>
      <c r="D6810" s="1">
        <v>0.88845014807502465</v>
      </c>
      <c r="E6810" s="1">
        <v>94.88000000000001</v>
      </c>
      <c r="F6810" s="1">
        <f t="shared" si="214"/>
        <v>160.90019985192498</v>
      </c>
      <c r="G6810" s="34"/>
      <c r="H6810" s="1">
        <v>2766.5</v>
      </c>
      <c r="I6810" s="1">
        <f>IF(Tabel1[[#This Row],[Netto afname 2024 (LDN)]]-Tabel1[[#This Row],[Wind profiel]]&lt;0,0,Tabel1[[#This Row],[Netto afname 2024 (LDN)]]-Tabel1[[#This Row],[Wind profiel]])</f>
        <v>0</v>
      </c>
      <c r="J6810" s="1">
        <f>Tabel1[[#This Row],[Wind profiel]]-Tabel1[[#This Row],[Netto afname 2024 (LDN)]]</f>
        <v>2699.5913500000001</v>
      </c>
    </row>
    <row r="6811" spans="1:10" x14ac:dyDescent="0.2">
      <c r="A6811">
        <f t="shared" si="213"/>
        <v>10</v>
      </c>
      <c r="B6811" t="s">
        <v>6809</v>
      </c>
      <c r="C6811" s="1">
        <v>125.8146</v>
      </c>
      <c r="D6811" s="1">
        <v>0</v>
      </c>
      <c r="E6811" s="1">
        <v>35.92</v>
      </c>
      <c r="F6811" s="1">
        <f t="shared" si="214"/>
        <v>161.7346</v>
      </c>
      <c r="G6811" s="34"/>
      <c r="H6811" s="1">
        <v>2265.4</v>
      </c>
      <c r="I6811" s="1">
        <f>IF(Tabel1[[#This Row],[Netto afname 2024 (LDN)]]-Tabel1[[#This Row],[Wind profiel]]&lt;0,0,Tabel1[[#This Row],[Netto afname 2024 (LDN)]]-Tabel1[[#This Row],[Wind profiel]])</f>
        <v>0</v>
      </c>
      <c r="J6811" s="1">
        <f>Tabel1[[#This Row],[Wind profiel]]-Tabel1[[#This Row],[Netto afname 2024 (LDN)]]</f>
        <v>2139.5853999999999</v>
      </c>
    </row>
    <row r="6812" spans="1:10" x14ac:dyDescent="0.2">
      <c r="A6812">
        <f t="shared" si="213"/>
        <v>10</v>
      </c>
      <c r="B6812" t="s">
        <v>6810</v>
      </c>
      <c r="C6812" s="1">
        <v>166.03070000000002</v>
      </c>
      <c r="D6812" s="1">
        <v>0</v>
      </c>
      <c r="E6812" s="1">
        <v>7.9999999999999991</v>
      </c>
      <c r="F6812" s="1">
        <f t="shared" si="214"/>
        <v>174.03070000000002</v>
      </c>
      <c r="G6812" s="34"/>
      <c r="H6812" s="1">
        <v>1892.1</v>
      </c>
      <c r="I6812" s="1">
        <f>IF(Tabel1[[#This Row],[Netto afname 2024 (LDN)]]-Tabel1[[#This Row],[Wind profiel]]&lt;0,0,Tabel1[[#This Row],[Netto afname 2024 (LDN)]]-Tabel1[[#This Row],[Wind profiel]])</f>
        <v>0</v>
      </c>
      <c r="J6812" s="1">
        <f>Tabel1[[#This Row],[Wind profiel]]-Tabel1[[#This Row],[Netto afname 2024 (LDN)]]</f>
        <v>1726.0692999999999</v>
      </c>
    </row>
    <row r="6813" spans="1:10" x14ac:dyDescent="0.2">
      <c r="A6813">
        <f t="shared" si="213"/>
        <v>10</v>
      </c>
      <c r="B6813" t="s">
        <v>6811</v>
      </c>
      <c r="C6813" s="1">
        <v>188.11410000000001</v>
      </c>
      <c r="D6813" s="1">
        <v>0</v>
      </c>
      <c r="E6813" s="1">
        <v>0</v>
      </c>
      <c r="F6813" s="1">
        <f t="shared" si="214"/>
        <v>188.11410000000001</v>
      </c>
      <c r="G6813" s="34"/>
      <c r="H6813" s="1">
        <v>1672.2</v>
      </c>
      <c r="I6813" s="1">
        <f>IF(Tabel1[[#This Row],[Netto afname 2024 (LDN)]]-Tabel1[[#This Row],[Wind profiel]]&lt;0,0,Tabel1[[#This Row],[Netto afname 2024 (LDN)]]-Tabel1[[#This Row],[Wind profiel]])</f>
        <v>0</v>
      </c>
      <c r="J6813" s="1">
        <f>Tabel1[[#This Row],[Wind profiel]]-Tabel1[[#This Row],[Netto afname 2024 (LDN)]]</f>
        <v>1484.0859</v>
      </c>
    </row>
    <row r="6814" spans="1:10" x14ac:dyDescent="0.2">
      <c r="A6814">
        <f t="shared" si="213"/>
        <v>10</v>
      </c>
      <c r="B6814" t="s">
        <v>6812</v>
      </c>
      <c r="C6814" s="1">
        <v>190.39335</v>
      </c>
      <c r="D6814" s="1">
        <v>0</v>
      </c>
      <c r="E6814" s="1">
        <v>0</v>
      </c>
      <c r="F6814" s="1">
        <f t="shared" si="214"/>
        <v>190.39335</v>
      </c>
      <c r="G6814" s="34"/>
      <c r="H6814" s="1">
        <v>1390.7</v>
      </c>
      <c r="I6814" s="1">
        <f>IF(Tabel1[[#This Row],[Netto afname 2024 (LDN)]]-Tabel1[[#This Row],[Wind profiel]]&lt;0,0,Tabel1[[#This Row],[Netto afname 2024 (LDN)]]-Tabel1[[#This Row],[Wind profiel]])</f>
        <v>0</v>
      </c>
      <c r="J6814" s="1">
        <f>Tabel1[[#This Row],[Wind profiel]]-Tabel1[[#This Row],[Netto afname 2024 (LDN)]]</f>
        <v>1200.30665</v>
      </c>
    </row>
    <row r="6815" spans="1:10" x14ac:dyDescent="0.2">
      <c r="A6815">
        <f t="shared" si="213"/>
        <v>10</v>
      </c>
      <c r="B6815" t="s">
        <v>6813</v>
      </c>
      <c r="C6815" s="1">
        <v>189.48165</v>
      </c>
      <c r="D6815" s="1">
        <v>0</v>
      </c>
      <c r="E6815" s="1">
        <v>0</v>
      </c>
      <c r="F6815" s="1">
        <f t="shared" si="214"/>
        <v>189.48165</v>
      </c>
      <c r="G6815" s="34"/>
      <c r="H6815" s="1">
        <v>1175.8</v>
      </c>
      <c r="I6815" s="1">
        <f>IF(Tabel1[[#This Row],[Netto afname 2024 (LDN)]]-Tabel1[[#This Row],[Wind profiel]]&lt;0,0,Tabel1[[#This Row],[Netto afname 2024 (LDN)]]-Tabel1[[#This Row],[Wind profiel]])</f>
        <v>0</v>
      </c>
      <c r="J6815" s="1">
        <f>Tabel1[[#This Row],[Wind profiel]]-Tabel1[[#This Row],[Netto afname 2024 (LDN)]]</f>
        <v>986.31835000000001</v>
      </c>
    </row>
    <row r="6816" spans="1:10" x14ac:dyDescent="0.2">
      <c r="A6816">
        <f t="shared" si="213"/>
        <v>10</v>
      </c>
      <c r="B6816" t="s">
        <v>6814</v>
      </c>
      <c r="C6816" s="1">
        <v>205.84160000000003</v>
      </c>
      <c r="D6816" s="1">
        <v>0</v>
      </c>
      <c r="E6816" s="1">
        <v>0</v>
      </c>
      <c r="F6816" s="1">
        <f t="shared" si="214"/>
        <v>205.84160000000003</v>
      </c>
      <c r="G6816" s="34"/>
      <c r="H6816" s="1">
        <v>1061.8</v>
      </c>
      <c r="I6816" s="1">
        <f>IF(Tabel1[[#This Row],[Netto afname 2024 (LDN)]]-Tabel1[[#This Row],[Wind profiel]]&lt;0,0,Tabel1[[#This Row],[Netto afname 2024 (LDN)]]-Tabel1[[#This Row],[Wind profiel]])</f>
        <v>0</v>
      </c>
      <c r="J6816" s="1">
        <f>Tabel1[[#This Row],[Wind profiel]]-Tabel1[[#This Row],[Netto afname 2024 (LDN)]]</f>
        <v>855.95839999999998</v>
      </c>
    </row>
    <row r="6817" spans="1:10" x14ac:dyDescent="0.2">
      <c r="A6817">
        <f t="shared" si="213"/>
        <v>10</v>
      </c>
      <c r="B6817" t="s">
        <v>6815</v>
      </c>
      <c r="C6817" s="1">
        <v>176.21135000000001</v>
      </c>
      <c r="D6817" s="1">
        <v>0</v>
      </c>
      <c r="E6817" s="1">
        <v>0</v>
      </c>
      <c r="F6817" s="1">
        <f t="shared" si="214"/>
        <v>176.21135000000001</v>
      </c>
      <c r="G6817" s="34"/>
      <c r="H6817" s="1">
        <v>1005</v>
      </c>
      <c r="I6817" s="1">
        <f>IF(Tabel1[[#This Row],[Netto afname 2024 (LDN)]]-Tabel1[[#This Row],[Wind profiel]]&lt;0,0,Tabel1[[#This Row],[Netto afname 2024 (LDN)]]-Tabel1[[#This Row],[Wind profiel]])</f>
        <v>0</v>
      </c>
      <c r="J6817" s="1">
        <f>Tabel1[[#This Row],[Wind profiel]]-Tabel1[[#This Row],[Netto afname 2024 (LDN)]]</f>
        <v>828.78864999999996</v>
      </c>
    </row>
    <row r="6818" spans="1:10" x14ac:dyDescent="0.2">
      <c r="A6818">
        <f t="shared" si="213"/>
        <v>10</v>
      </c>
      <c r="B6818" t="s">
        <v>6816</v>
      </c>
      <c r="C6818" s="1">
        <v>167.3476</v>
      </c>
      <c r="D6818" s="1">
        <v>0</v>
      </c>
      <c r="E6818" s="1">
        <v>0</v>
      </c>
      <c r="F6818" s="1">
        <f t="shared" si="214"/>
        <v>167.3476</v>
      </c>
      <c r="G6818" s="34"/>
      <c r="H6818" s="1">
        <v>1114.5</v>
      </c>
      <c r="I6818" s="1">
        <f>IF(Tabel1[[#This Row],[Netto afname 2024 (LDN)]]-Tabel1[[#This Row],[Wind profiel]]&lt;0,0,Tabel1[[#This Row],[Netto afname 2024 (LDN)]]-Tabel1[[#This Row],[Wind profiel]])</f>
        <v>0</v>
      </c>
      <c r="J6818" s="1">
        <f>Tabel1[[#This Row],[Wind profiel]]-Tabel1[[#This Row],[Netto afname 2024 (LDN)]]</f>
        <v>947.15239999999994</v>
      </c>
    </row>
    <row r="6819" spans="1:10" x14ac:dyDescent="0.2">
      <c r="A6819">
        <f t="shared" si="213"/>
        <v>10</v>
      </c>
      <c r="B6819" t="s">
        <v>6817</v>
      </c>
      <c r="C6819" s="1">
        <v>158.53450000000001</v>
      </c>
      <c r="D6819" s="1">
        <v>0</v>
      </c>
      <c r="E6819" s="1">
        <v>0</v>
      </c>
      <c r="F6819" s="1">
        <f t="shared" si="214"/>
        <v>158.53450000000001</v>
      </c>
      <c r="G6819" s="34"/>
      <c r="H6819" s="1">
        <v>814.2</v>
      </c>
      <c r="I6819" s="1">
        <f>IF(Tabel1[[#This Row],[Netto afname 2024 (LDN)]]-Tabel1[[#This Row],[Wind profiel]]&lt;0,0,Tabel1[[#This Row],[Netto afname 2024 (LDN)]]-Tabel1[[#This Row],[Wind profiel]])</f>
        <v>0</v>
      </c>
      <c r="J6819" s="1">
        <f>Tabel1[[#This Row],[Wind profiel]]-Tabel1[[#This Row],[Netto afname 2024 (LDN)]]</f>
        <v>655.66550000000007</v>
      </c>
    </row>
    <row r="6820" spans="1:10" x14ac:dyDescent="0.2">
      <c r="A6820">
        <f t="shared" si="213"/>
        <v>10</v>
      </c>
      <c r="B6820" t="s">
        <v>6818</v>
      </c>
      <c r="C6820" s="1">
        <v>152.86169999999998</v>
      </c>
      <c r="D6820" s="1">
        <v>0</v>
      </c>
      <c r="E6820" s="1">
        <v>0</v>
      </c>
      <c r="F6820" s="1">
        <f t="shared" si="214"/>
        <v>152.86169999999998</v>
      </c>
      <c r="G6820" s="34"/>
      <c r="H6820" s="1">
        <v>561</v>
      </c>
      <c r="I6820" s="1">
        <f>IF(Tabel1[[#This Row],[Netto afname 2024 (LDN)]]-Tabel1[[#This Row],[Wind profiel]]&lt;0,0,Tabel1[[#This Row],[Netto afname 2024 (LDN)]]-Tabel1[[#This Row],[Wind profiel]])</f>
        <v>0</v>
      </c>
      <c r="J6820" s="1">
        <f>Tabel1[[#This Row],[Wind profiel]]-Tabel1[[#This Row],[Netto afname 2024 (LDN)]]</f>
        <v>408.13830000000002</v>
      </c>
    </row>
    <row r="6821" spans="1:10" x14ac:dyDescent="0.2">
      <c r="A6821">
        <f t="shared" si="213"/>
        <v>10</v>
      </c>
      <c r="B6821" t="s">
        <v>6819</v>
      </c>
      <c r="C6821" s="1">
        <v>147.03694999999999</v>
      </c>
      <c r="D6821" s="1">
        <v>0</v>
      </c>
      <c r="E6821" s="1">
        <v>0</v>
      </c>
      <c r="F6821" s="1">
        <f t="shared" si="214"/>
        <v>147.03694999999999</v>
      </c>
      <c r="G6821" s="34"/>
      <c r="H6821" s="1">
        <v>534.79999999999995</v>
      </c>
      <c r="I6821" s="1">
        <f>IF(Tabel1[[#This Row],[Netto afname 2024 (LDN)]]-Tabel1[[#This Row],[Wind profiel]]&lt;0,0,Tabel1[[#This Row],[Netto afname 2024 (LDN)]]-Tabel1[[#This Row],[Wind profiel]])</f>
        <v>0</v>
      </c>
      <c r="J6821" s="1">
        <f>Tabel1[[#This Row],[Wind profiel]]-Tabel1[[#This Row],[Netto afname 2024 (LDN)]]</f>
        <v>387.76304999999996</v>
      </c>
    </row>
    <row r="6822" spans="1:10" x14ac:dyDescent="0.2">
      <c r="A6822">
        <f t="shared" si="213"/>
        <v>10</v>
      </c>
      <c r="B6822" t="s">
        <v>6820</v>
      </c>
      <c r="C6822" s="1">
        <v>143.59275</v>
      </c>
      <c r="D6822" s="1">
        <v>0</v>
      </c>
      <c r="E6822" s="1">
        <v>0</v>
      </c>
      <c r="F6822" s="1">
        <f t="shared" si="214"/>
        <v>143.59275</v>
      </c>
      <c r="G6822" s="34"/>
      <c r="H6822" s="1">
        <v>657.3</v>
      </c>
      <c r="I6822" s="1">
        <f>IF(Tabel1[[#This Row],[Netto afname 2024 (LDN)]]-Tabel1[[#This Row],[Wind profiel]]&lt;0,0,Tabel1[[#This Row],[Netto afname 2024 (LDN)]]-Tabel1[[#This Row],[Wind profiel]])</f>
        <v>0</v>
      </c>
      <c r="J6822" s="1">
        <f>Tabel1[[#This Row],[Wind profiel]]-Tabel1[[#This Row],[Netto afname 2024 (LDN)]]</f>
        <v>513.70724999999993</v>
      </c>
    </row>
    <row r="6823" spans="1:10" x14ac:dyDescent="0.2">
      <c r="A6823">
        <f t="shared" si="213"/>
        <v>10</v>
      </c>
      <c r="B6823" t="s">
        <v>6821</v>
      </c>
      <c r="C6823" s="1">
        <v>149.72140000000002</v>
      </c>
      <c r="D6823" s="1">
        <v>0</v>
      </c>
      <c r="E6823" s="1">
        <v>0</v>
      </c>
      <c r="F6823" s="1">
        <f t="shared" si="214"/>
        <v>149.72140000000002</v>
      </c>
      <c r="G6823" s="34"/>
      <c r="H6823" s="1">
        <v>693</v>
      </c>
      <c r="I6823" s="1">
        <f>IF(Tabel1[[#This Row],[Netto afname 2024 (LDN)]]-Tabel1[[#This Row],[Wind profiel]]&lt;0,0,Tabel1[[#This Row],[Netto afname 2024 (LDN)]]-Tabel1[[#This Row],[Wind profiel]])</f>
        <v>0</v>
      </c>
      <c r="J6823" s="1">
        <f>Tabel1[[#This Row],[Wind profiel]]-Tabel1[[#This Row],[Netto afname 2024 (LDN)]]</f>
        <v>543.27859999999998</v>
      </c>
    </row>
    <row r="6824" spans="1:10" x14ac:dyDescent="0.2">
      <c r="A6824">
        <f t="shared" si="213"/>
        <v>10</v>
      </c>
      <c r="B6824" t="s">
        <v>6822</v>
      </c>
      <c r="C6824" s="1">
        <v>149.72139999999999</v>
      </c>
      <c r="D6824" s="1">
        <v>0</v>
      </c>
      <c r="E6824" s="1">
        <v>0</v>
      </c>
      <c r="F6824" s="1">
        <f t="shared" si="214"/>
        <v>149.72139999999999</v>
      </c>
      <c r="G6824" s="34"/>
      <c r="H6824" s="1">
        <v>598.9</v>
      </c>
      <c r="I6824" s="1">
        <f>IF(Tabel1[[#This Row],[Netto afname 2024 (LDN)]]-Tabel1[[#This Row],[Wind profiel]]&lt;0,0,Tabel1[[#This Row],[Netto afname 2024 (LDN)]]-Tabel1[[#This Row],[Wind profiel]])</f>
        <v>0</v>
      </c>
      <c r="J6824" s="1">
        <f>Tabel1[[#This Row],[Wind profiel]]-Tabel1[[#This Row],[Netto afname 2024 (LDN)]]</f>
        <v>449.17859999999996</v>
      </c>
    </row>
    <row r="6825" spans="1:10" x14ac:dyDescent="0.2">
      <c r="A6825">
        <f t="shared" si="213"/>
        <v>10</v>
      </c>
      <c r="B6825" t="s">
        <v>6823</v>
      </c>
      <c r="C6825" s="1">
        <v>152.00064999999998</v>
      </c>
      <c r="D6825" s="1">
        <v>0</v>
      </c>
      <c r="E6825" s="1">
        <v>0</v>
      </c>
      <c r="F6825" s="1">
        <f t="shared" si="214"/>
        <v>152.00064999999998</v>
      </c>
      <c r="G6825" s="34"/>
      <c r="H6825" s="1">
        <v>474.4</v>
      </c>
      <c r="I6825" s="1">
        <f>IF(Tabel1[[#This Row],[Netto afname 2024 (LDN)]]-Tabel1[[#This Row],[Wind profiel]]&lt;0,0,Tabel1[[#This Row],[Netto afname 2024 (LDN)]]-Tabel1[[#This Row],[Wind profiel]])</f>
        <v>0</v>
      </c>
      <c r="J6825" s="1">
        <f>Tabel1[[#This Row],[Wind profiel]]-Tabel1[[#This Row],[Netto afname 2024 (LDN)]]</f>
        <v>322.39935000000003</v>
      </c>
    </row>
    <row r="6826" spans="1:10" x14ac:dyDescent="0.2">
      <c r="A6826">
        <f t="shared" si="213"/>
        <v>10</v>
      </c>
      <c r="B6826" t="s">
        <v>6824</v>
      </c>
      <c r="C6826" s="1">
        <v>127.33410000000001</v>
      </c>
      <c r="D6826" s="1">
        <v>0</v>
      </c>
      <c r="E6826" s="1">
        <v>26.32</v>
      </c>
      <c r="F6826" s="1">
        <f t="shared" si="214"/>
        <v>153.6541</v>
      </c>
      <c r="G6826" s="34"/>
      <c r="H6826" s="1">
        <v>289</v>
      </c>
      <c r="I6826" s="1">
        <f>IF(Tabel1[[#This Row],[Netto afname 2024 (LDN)]]-Tabel1[[#This Row],[Wind profiel]]&lt;0,0,Tabel1[[#This Row],[Netto afname 2024 (LDN)]]-Tabel1[[#This Row],[Wind profiel]])</f>
        <v>0</v>
      </c>
      <c r="J6826" s="1">
        <f>Tabel1[[#This Row],[Wind profiel]]-Tabel1[[#This Row],[Netto afname 2024 (LDN)]]</f>
        <v>161.66589999999999</v>
      </c>
    </row>
    <row r="6827" spans="1:10" x14ac:dyDescent="0.2">
      <c r="A6827">
        <f t="shared" si="213"/>
        <v>10</v>
      </c>
      <c r="B6827" t="s">
        <v>6825</v>
      </c>
      <c r="C6827" s="1">
        <v>67.364499999999992</v>
      </c>
      <c r="D6827" s="1">
        <v>3.5538005923000986</v>
      </c>
      <c r="E6827" s="1">
        <v>91.2</v>
      </c>
      <c r="F6827" s="1">
        <f t="shared" si="214"/>
        <v>155.01069940769992</v>
      </c>
      <c r="G6827" s="34"/>
      <c r="H6827" s="1">
        <v>156.4</v>
      </c>
      <c r="I6827" s="1">
        <f>IF(Tabel1[[#This Row],[Netto afname 2024 (LDN)]]-Tabel1[[#This Row],[Wind profiel]]&lt;0,0,Tabel1[[#This Row],[Netto afname 2024 (LDN)]]-Tabel1[[#This Row],[Wind profiel]])</f>
        <v>0</v>
      </c>
      <c r="J6827" s="1">
        <f>Tabel1[[#This Row],[Wind profiel]]-Tabel1[[#This Row],[Netto afname 2024 (LDN)]]</f>
        <v>89.035500000000013</v>
      </c>
    </row>
    <row r="6828" spans="1:10" x14ac:dyDescent="0.2">
      <c r="A6828">
        <f t="shared" si="213"/>
        <v>10</v>
      </c>
      <c r="B6828" t="s">
        <v>6826</v>
      </c>
      <c r="C6828" s="1">
        <v>17.828800000000001</v>
      </c>
      <c r="D6828" s="1">
        <v>10.414610069101679</v>
      </c>
      <c r="E6828" s="1">
        <v>154.63999999999999</v>
      </c>
      <c r="F6828" s="1">
        <f t="shared" si="214"/>
        <v>162.0541899308983</v>
      </c>
      <c r="G6828" s="34"/>
      <c r="H6828" s="1">
        <v>210.3</v>
      </c>
      <c r="I6828" s="1">
        <f>IF(Tabel1[[#This Row],[Netto afname 2024 (LDN)]]-Tabel1[[#This Row],[Wind profiel]]&lt;0,0,Tabel1[[#This Row],[Netto afname 2024 (LDN)]]-Tabel1[[#This Row],[Wind profiel]])</f>
        <v>0</v>
      </c>
      <c r="J6828" s="1">
        <f>Tabel1[[#This Row],[Wind profiel]]-Tabel1[[#This Row],[Netto afname 2024 (LDN)]]</f>
        <v>192.47120000000001</v>
      </c>
    </row>
    <row r="6829" spans="1:10" x14ac:dyDescent="0.2">
      <c r="A6829">
        <f t="shared" si="213"/>
        <v>10</v>
      </c>
      <c r="B6829" t="s">
        <v>6827</v>
      </c>
      <c r="C6829" s="1">
        <v>0.1013</v>
      </c>
      <c r="D6829" s="1">
        <v>52.023692003948668</v>
      </c>
      <c r="E6829" s="1">
        <v>220.79999999999998</v>
      </c>
      <c r="F6829" s="1">
        <f t="shared" si="214"/>
        <v>168.87760799605132</v>
      </c>
      <c r="G6829" s="34"/>
      <c r="H6829" s="1">
        <v>167.2</v>
      </c>
      <c r="I6829" s="1">
        <f>IF(Tabel1[[#This Row],[Netto afname 2024 (LDN)]]-Tabel1[[#This Row],[Wind profiel]]&lt;0,0,Tabel1[[#This Row],[Netto afname 2024 (LDN)]]-Tabel1[[#This Row],[Wind profiel]])</f>
        <v>0</v>
      </c>
      <c r="J6829" s="1">
        <f>Tabel1[[#This Row],[Wind profiel]]-Tabel1[[#This Row],[Netto afname 2024 (LDN)]]</f>
        <v>167.09869999999998</v>
      </c>
    </row>
    <row r="6830" spans="1:10" x14ac:dyDescent="0.2">
      <c r="A6830">
        <f t="shared" si="213"/>
        <v>10</v>
      </c>
      <c r="B6830" t="s">
        <v>6828</v>
      </c>
      <c r="C6830" s="1">
        <v>10.7378</v>
      </c>
      <c r="D6830" s="1">
        <v>74.333662388943722</v>
      </c>
      <c r="E6830" s="1">
        <v>246.32</v>
      </c>
      <c r="F6830" s="1">
        <f t="shared" si="214"/>
        <v>182.72413761105628</v>
      </c>
      <c r="G6830" s="34"/>
      <c r="H6830" s="1">
        <v>441.2</v>
      </c>
      <c r="I6830" s="1">
        <f>IF(Tabel1[[#This Row],[Netto afname 2024 (LDN)]]-Tabel1[[#This Row],[Wind profiel]]&lt;0,0,Tabel1[[#This Row],[Netto afname 2024 (LDN)]]-Tabel1[[#This Row],[Wind profiel]])</f>
        <v>0</v>
      </c>
      <c r="J6830" s="1">
        <f>Tabel1[[#This Row],[Wind profiel]]-Tabel1[[#This Row],[Netto afname 2024 (LDN)]]</f>
        <v>430.4622</v>
      </c>
    </row>
    <row r="6831" spans="1:10" x14ac:dyDescent="0.2">
      <c r="A6831">
        <f t="shared" si="213"/>
        <v>10</v>
      </c>
      <c r="B6831" t="s">
        <v>6829</v>
      </c>
      <c r="C6831" s="1">
        <v>35.303049999999999</v>
      </c>
      <c r="D6831" s="1">
        <v>42.645607107601187</v>
      </c>
      <c r="E6831" s="1">
        <v>192.56</v>
      </c>
      <c r="F6831" s="1">
        <f t="shared" si="214"/>
        <v>185.21744289239879</v>
      </c>
      <c r="G6831" s="34"/>
      <c r="H6831" s="1">
        <v>445.2</v>
      </c>
      <c r="I6831" s="1">
        <f>IF(Tabel1[[#This Row],[Netto afname 2024 (LDN)]]-Tabel1[[#This Row],[Wind profiel]]&lt;0,0,Tabel1[[#This Row],[Netto afname 2024 (LDN)]]-Tabel1[[#This Row],[Wind profiel]])</f>
        <v>0</v>
      </c>
      <c r="J6831" s="1">
        <f>Tabel1[[#This Row],[Wind profiel]]-Tabel1[[#This Row],[Netto afname 2024 (LDN)]]</f>
        <v>409.89695</v>
      </c>
    </row>
    <row r="6832" spans="1:10" x14ac:dyDescent="0.2">
      <c r="A6832">
        <f t="shared" si="213"/>
        <v>10</v>
      </c>
      <c r="B6832" t="s">
        <v>6830</v>
      </c>
      <c r="C6832" s="1">
        <v>11.8521</v>
      </c>
      <c r="D6832" s="1">
        <v>79.664363277393875</v>
      </c>
      <c r="E6832" s="1">
        <v>261.52</v>
      </c>
      <c r="F6832" s="1">
        <f t="shared" si="214"/>
        <v>193.70773672260611</v>
      </c>
      <c r="G6832" s="34"/>
      <c r="H6832" s="1">
        <v>428.7</v>
      </c>
      <c r="I6832" s="1">
        <f>IF(Tabel1[[#This Row],[Netto afname 2024 (LDN)]]-Tabel1[[#This Row],[Wind profiel]]&lt;0,0,Tabel1[[#This Row],[Netto afname 2024 (LDN)]]-Tabel1[[#This Row],[Wind profiel]])</f>
        <v>0</v>
      </c>
      <c r="J6832" s="1">
        <f>Tabel1[[#This Row],[Wind profiel]]-Tabel1[[#This Row],[Netto afname 2024 (LDN)]]</f>
        <v>416.84789999999998</v>
      </c>
    </row>
    <row r="6833" spans="1:10" x14ac:dyDescent="0.2">
      <c r="A6833">
        <f t="shared" si="213"/>
        <v>10</v>
      </c>
      <c r="B6833" t="s">
        <v>6831</v>
      </c>
      <c r="C6833" s="1">
        <v>22.944450000000003</v>
      </c>
      <c r="D6833" s="1">
        <v>24.037512339585387</v>
      </c>
      <c r="E6833" s="1">
        <v>200.39999999999998</v>
      </c>
      <c r="F6833" s="1">
        <f t="shared" si="214"/>
        <v>199.3069376604146</v>
      </c>
      <c r="G6833" s="34"/>
      <c r="H6833" s="1">
        <v>524</v>
      </c>
      <c r="I6833" s="1">
        <f>IF(Tabel1[[#This Row],[Netto afname 2024 (LDN)]]-Tabel1[[#This Row],[Wind profiel]]&lt;0,0,Tabel1[[#This Row],[Netto afname 2024 (LDN)]]-Tabel1[[#This Row],[Wind profiel]])</f>
        <v>0</v>
      </c>
      <c r="J6833" s="1">
        <f>Tabel1[[#This Row],[Wind profiel]]-Tabel1[[#This Row],[Netto afname 2024 (LDN)]]</f>
        <v>501.05554999999998</v>
      </c>
    </row>
    <row r="6834" spans="1:10" x14ac:dyDescent="0.2">
      <c r="A6834">
        <f t="shared" si="213"/>
        <v>10</v>
      </c>
      <c r="B6834" t="s">
        <v>6832</v>
      </c>
      <c r="C6834" s="1">
        <v>84.433549999999997</v>
      </c>
      <c r="D6834" s="1">
        <v>2.0236920039486672</v>
      </c>
      <c r="E6834" s="1">
        <v>110.64</v>
      </c>
      <c r="F6834" s="1">
        <f t="shared" si="214"/>
        <v>193.04985799605134</v>
      </c>
      <c r="G6834" s="34"/>
      <c r="H6834" s="1">
        <v>609.1</v>
      </c>
      <c r="I6834" s="1">
        <f>IF(Tabel1[[#This Row],[Netto afname 2024 (LDN)]]-Tabel1[[#This Row],[Wind profiel]]&lt;0,0,Tabel1[[#This Row],[Netto afname 2024 (LDN)]]-Tabel1[[#This Row],[Wind profiel]])</f>
        <v>0</v>
      </c>
      <c r="J6834" s="1">
        <f>Tabel1[[#This Row],[Wind profiel]]-Tabel1[[#This Row],[Netto afname 2024 (LDN)]]</f>
        <v>524.66645000000005</v>
      </c>
    </row>
    <row r="6835" spans="1:10" x14ac:dyDescent="0.2">
      <c r="A6835">
        <f t="shared" si="213"/>
        <v>10</v>
      </c>
      <c r="B6835" t="s">
        <v>6833</v>
      </c>
      <c r="C6835" s="1">
        <v>144.4538</v>
      </c>
      <c r="D6835" s="1">
        <v>0</v>
      </c>
      <c r="E6835" s="1">
        <v>46.24</v>
      </c>
      <c r="F6835" s="1">
        <f t="shared" si="214"/>
        <v>190.69380000000001</v>
      </c>
      <c r="G6835" s="34"/>
      <c r="H6835" s="1">
        <v>482.5</v>
      </c>
      <c r="I6835" s="1">
        <f>IF(Tabel1[[#This Row],[Netto afname 2024 (LDN)]]-Tabel1[[#This Row],[Wind profiel]]&lt;0,0,Tabel1[[#This Row],[Netto afname 2024 (LDN)]]-Tabel1[[#This Row],[Wind profiel]])</f>
        <v>0</v>
      </c>
      <c r="J6835" s="1">
        <f>Tabel1[[#This Row],[Wind profiel]]-Tabel1[[#This Row],[Netto afname 2024 (LDN)]]</f>
        <v>338.0462</v>
      </c>
    </row>
    <row r="6836" spans="1:10" x14ac:dyDescent="0.2">
      <c r="A6836">
        <f t="shared" si="213"/>
        <v>10</v>
      </c>
      <c r="B6836" t="s">
        <v>6834</v>
      </c>
      <c r="C6836" s="1">
        <v>178.74385000000001</v>
      </c>
      <c r="D6836" s="1">
        <v>0</v>
      </c>
      <c r="E6836" s="1">
        <v>11.12</v>
      </c>
      <c r="F6836" s="1">
        <f t="shared" si="214"/>
        <v>189.86385000000001</v>
      </c>
      <c r="G6836" s="34"/>
      <c r="H6836" s="1">
        <v>259.89999999999998</v>
      </c>
      <c r="I6836" s="1">
        <f>IF(Tabel1[[#This Row],[Netto afname 2024 (LDN)]]-Tabel1[[#This Row],[Wind profiel]]&lt;0,0,Tabel1[[#This Row],[Netto afname 2024 (LDN)]]-Tabel1[[#This Row],[Wind profiel]])</f>
        <v>0</v>
      </c>
      <c r="J6836" s="1">
        <f>Tabel1[[#This Row],[Wind profiel]]-Tabel1[[#This Row],[Netto afname 2024 (LDN)]]</f>
        <v>81.156149999999968</v>
      </c>
    </row>
    <row r="6837" spans="1:10" x14ac:dyDescent="0.2">
      <c r="A6837">
        <f t="shared" si="213"/>
        <v>10</v>
      </c>
      <c r="B6837" t="s">
        <v>6835</v>
      </c>
      <c r="C6837" s="1">
        <v>201.84025</v>
      </c>
      <c r="D6837" s="1">
        <v>0</v>
      </c>
      <c r="E6837" s="1">
        <v>0</v>
      </c>
      <c r="F6837" s="1">
        <f t="shared" si="214"/>
        <v>201.84025</v>
      </c>
      <c r="G6837" s="34"/>
      <c r="H6837" s="1">
        <v>214</v>
      </c>
      <c r="I6837" s="1">
        <f>IF(Tabel1[[#This Row],[Netto afname 2024 (LDN)]]-Tabel1[[#This Row],[Wind profiel]]&lt;0,0,Tabel1[[#This Row],[Netto afname 2024 (LDN)]]-Tabel1[[#This Row],[Wind profiel]])</f>
        <v>0</v>
      </c>
      <c r="J6837" s="1">
        <f>Tabel1[[#This Row],[Wind profiel]]-Tabel1[[#This Row],[Netto afname 2024 (LDN)]]</f>
        <v>12.159750000000003</v>
      </c>
    </row>
    <row r="6838" spans="1:10" x14ac:dyDescent="0.2">
      <c r="A6838">
        <f t="shared" si="213"/>
        <v>10</v>
      </c>
      <c r="B6838" t="s">
        <v>6836</v>
      </c>
      <c r="C6838" s="1">
        <v>227.46915000000001</v>
      </c>
      <c r="D6838" s="1">
        <v>0</v>
      </c>
      <c r="E6838" s="1">
        <v>0</v>
      </c>
      <c r="F6838" s="1">
        <f t="shared" si="214"/>
        <v>227.46915000000001</v>
      </c>
      <c r="G6838" s="34"/>
      <c r="H6838" s="1">
        <v>221.6</v>
      </c>
      <c r="I6838" s="1">
        <f>IF(Tabel1[[#This Row],[Netto afname 2024 (LDN)]]-Tabel1[[#This Row],[Wind profiel]]&lt;0,0,Tabel1[[#This Row],[Netto afname 2024 (LDN)]]-Tabel1[[#This Row],[Wind profiel]])</f>
        <v>5.869150000000019</v>
      </c>
      <c r="J6838" s="1">
        <f>Tabel1[[#This Row],[Wind profiel]]-Tabel1[[#This Row],[Netto afname 2024 (LDN)]]</f>
        <v>-5.869150000000019</v>
      </c>
    </row>
    <row r="6839" spans="1:10" x14ac:dyDescent="0.2">
      <c r="A6839">
        <f t="shared" si="213"/>
        <v>10</v>
      </c>
      <c r="B6839" t="s">
        <v>6837</v>
      </c>
      <c r="C6839" s="1">
        <v>223.56909999999999</v>
      </c>
      <c r="D6839" s="1">
        <v>0</v>
      </c>
      <c r="E6839" s="1">
        <v>0</v>
      </c>
      <c r="F6839" s="1">
        <f t="shared" si="214"/>
        <v>223.56909999999999</v>
      </c>
      <c r="G6839" s="34"/>
      <c r="H6839" s="1">
        <v>279.8</v>
      </c>
      <c r="I6839" s="1">
        <f>IF(Tabel1[[#This Row],[Netto afname 2024 (LDN)]]-Tabel1[[#This Row],[Wind profiel]]&lt;0,0,Tabel1[[#This Row],[Netto afname 2024 (LDN)]]-Tabel1[[#This Row],[Wind profiel]])</f>
        <v>0</v>
      </c>
      <c r="J6839" s="1">
        <f>Tabel1[[#This Row],[Wind profiel]]-Tabel1[[#This Row],[Netto afname 2024 (LDN)]]</f>
        <v>56.23090000000002</v>
      </c>
    </row>
    <row r="6840" spans="1:10" x14ac:dyDescent="0.2">
      <c r="A6840">
        <f t="shared" si="213"/>
        <v>10</v>
      </c>
      <c r="B6840" t="s">
        <v>6838</v>
      </c>
      <c r="C6840" s="1">
        <v>214.1482</v>
      </c>
      <c r="D6840" s="1">
        <v>0</v>
      </c>
      <c r="E6840" s="1">
        <v>0</v>
      </c>
      <c r="F6840" s="1">
        <f t="shared" si="214"/>
        <v>214.1482</v>
      </c>
      <c r="G6840" s="34"/>
      <c r="H6840" s="1">
        <v>387</v>
      </c>
      <c r="I6840" s="1">
        <f>IF(Tabel1[[#This Row],[Netto afname 2024 (LDN)]]-Tabel1[[#This Row],[Wind profiel]]&lt;0,0,Tabel1[[#This Row],[Netto afname 2024 (LDN)]]-Tabel1[[#This Row],[Wind profiel]])</f>
        <v>0</v>
      </c>
      <c r="J6840" s="1">
        <f>Tabel1[[#This Row],[Wind profiel]]-Tabel1[[#This Row],[Netto afname 2024 (LDN)]]</f>
        <v>172.8518</v>
      </c>
    </row>
    <row r="6841" spans="1:10" x14ac:dyDescent="0.2">
      <c r="A6841">
        <f t="shared" si="213"/>
        <v>10</v>
      </c>
      <c r="B6841" t="s">
        <v>6839</v>
      </c>
      <c r="C6841" s="1">
        <v>209.64034999999998</v>
      </c>
      <c r="D6841" s="1">
        <v>0</v>
      </c>
      <c r="E6841" s="1">
        <v>0</v>
      </c>
      <c r="F6841" s="1">
        <f t="shared" si="214"/>
        <v>209.64034999999998</v>
      </c>
      <c r="G6841" s="34"/>
      <c r="H6841" s="1">
        <v>523.6</v>
      </c>
      <c r="I6841" s="1">
        <f>IF(Tabel1[[#This Row],[Netto afname 2024 (LDN)]]-Tabel1[[#This Row],[Wind profiel]]&lt;0,0,Tabel1[[#This Row],[Netto afname 2024 (LDN)]]-Tabel1[[#This Row],[Wind profiel]])</f>
        <v>0</v>
      </c>
      <c r="J6841" s="1">
        <f>Tabel1[[#This Row],[Wind profiel]]-Tabel1[[#This Row],[Netto afname 2024 (LDN)]]</f>
        <v>313.95965000000001</v>
      </c>
    </row>
    <row r="6842" spans="1:10" x14ac:dyDescent="0.2">
      <c r="A6842">
        <f t="shared" si="213"/>
        <v>10</v>
      </c>
      <c r="B6842" t="s">
        <v>6840</v>
      </c>
      <c r="C6842" s="1">
        <v>190.79855000000001</v>
      </c>
      <c r="D6842" s="1">
        <v>0</v>
      </c>
      <c r="E6842" s="1">
        <v>0</v>
      </c>
      <c r="F6842" s="1">
        <f t="shared" si="214"/>
        <v>190.79855000000001</v>
      </c>
      <c r="G6842" s="34"/>
      <c r="H6842" s="1">
        <v>501.9</v>
      </c>
      <c r="I6842" s="1">
        <f>IF(Tabel1[[#This Row],[Netto afname 2024 (LDN)]]-Tabel1[[#This Row],[Wind profiel]]&lt;0,0,Tabel1[[#This Row],[Netto afname 2024 (LDN)]]-Tabel1[[#This Row],[Wind profiel]])</f>
        <v>0</v>
      </c>
      <c r="J6842" s="1">
        <f>Tabel1[[#This Row],[Wind profiel]]-Tabel1[[#This Row],[Netto afname 2024 (LDN)]]</f>
        <v>311.10145</v>
      </c>
    </row>
    <row r="6843" spans="1:10" x14ac:dyDescent="0.2">
      <c r="A6843">
        <f t="shared" si="213"/>
        <v>10</v>
      </c>
      <c r="B6843" t="s">
        <v>6841</v>
      </c>
      <c r="C6843" s="1">
        <v>162.43455</v>
      </c>
      <c r="D6843" s="1">
        <v>0</v>
      </c>
      <c r="E6843" s="1">
        <v>0</v>
      </c>
      <c r="F6843" s="1">
        <f t="shared" si="214"/>
        <v>162.43455</v>
      </c>
      <c r="G6843" s="34"/>
      <c r="H6843" s="1">
        <v>357.9</v>
      </c>
      <c r="I6843" s="1">
        <f>IF(Tabel1[[#This Row],[Netto afname 2024 (LDN)]]-Tabel1[[#This Row],[Wind profiel]]&lt;0,0,Tabel1[[#This Row],[Netto afname 2024 (LDN)]]-Tabel1[[#This Row],[Wind profiel]])</f>
        <v>0</v>
      </c>
      <c r="J6843" s="1">
        <f>Tabel1[[#This Row],[Wind profiel]]-Tabel1[[#This Row],[Netto afname 2024 (LDN)]]</f>
        <v>195.46544999999998</v>
      </c>
    </row>
    <row r="6844" spans="1:10" x14ac:dyDescent="0.2">
      <c r="A6844">
        <f t="shared" si="213"/>
        <v>10</v>
      </c>
      <c r="B6844" t="s">
        <v>6842</v>
      </c>
      <c r="C6844" s="1">
        <v>142.78235000000001</v>
      </c>
      <c r="D6844" s="1">
        <v>0</v>
      </c>
      <c r="E6844" s="1">
        <v>0</v>
      </c>
      <c r="F6844" s="1">
        <f t="shared" si="214"/>
        <v>142.78235000000001</v>
      </c>
      <c r="G6844" s="34"/>
      <c r="H6844" s="1">
        <v>338</v>
      </c>
      <c r="I6844" s="1">
        <f>IF(Tabel1[[#This Row],[Netto afname 2024 (LDN)]]-Tabel1[[#This Row],[Wind profiel]]&lt;0,0,Tabel1[[#This Row],[Netto afname 2024 (LDN)]]-Tabel1[[#This Row],[Wind profiel]])</f>
        <v>0</v>
      </c>
      <c r="J6844" s="1">
        <f>Tabel1[[#This Row],[Wind profiel]]-Tabel1[[#This Row],[Netto afname 2024 (LDN)]]</f>
        <v>195.21764999999999</v>
      </c>
    </row>
    <row r="6845" spans="1:10" x14ac:dyDescent="0.2">
      <c r="A6845">
        <f t="shared" si="213"/>
        <v>10</v>
      </c>
      <c r="B6845" t="s">
        <v>6843</v>
      </c>
      <c r="C6845" s="1">
        <v>150.43049999999999</v>
      </c>
      <c r="D6845" s="1">
        <v>0</v>
      </c>
      <c r="E6845" s="1">
        <v>0</v>
      </c>
      <c r="F6845" s="1">
        <f t="shared" si="214"/>
        <v>150.43049999999999</v>
      </c>
      <c r="G6845" s="34"/>
      <c r="H6845" s="1">
        <v>459.9</v>
      </c>
      <c r="I6845" s="1">
        <f>IF(Tabel1[[#This Row],[Netto afname 2024 (LDN)]]-Tabel1[[#This Row],[Wind profiel]]&lt;0,0,Tabel1[[#This Row],[Netto afname 2024 (LDN)]]-Tabel1[[#This Row],[Wind profiel]])</f>
        <v>0</v>
      </c>
      <c r="J6845" s="1">
        <f>Tabel1[[#This Row],[Wind profiel]]-Tabel1[[#This Row],[Netto afname 2024 (LDN)]]</f>
        <v>309.46949999999998</v>
      </c>
    </row>
    <row r="6846" spans="1:10" x14ac:dyDescent="0.2">
      <c r="A6846">
        <f t="shared" si="213"/>
        <v>10</v>
      </c>
      <c r="B6846" t="s">
        <v>6844</v>
      </c>
      <c r="C6846" s="1">
        <v>149.06295</v>
      </c>
      <c r="D6846" s="1">
        <v>0</v>
      </c>
      <c r="E6846" s="1">
        <v>0</v>
      </c>
      <c r="F6846" s="1">
        <f t="shared" si="214"/>
        <v>149.06295</v>
      </c>
      <c r="G6846" s="34"/>
      <c r="H6846" s="1">
        <v>682.7</v>
      </c>
      <c r="I6846" s="1">
        <f>IF(Tabel1[[#This Row],[Netto afname 2024 (LDN)]]-Tabel1[[#This Row],[Wind profiel]]&lt;0,0,Tabel1[[#This Row],[Netto afname 2024 (LDN)]]-Tabel1[[#This Row],[Wind profiel]])</f>
        <v>0</v>
      </c>
      <c r="J6846" s="1">
        <f>Tabel1[[#This Row],[Wind profiel]]-Tabel1[[#This Row],[Netto afname 2024 (LDN)]]</f>
        <v>533.63705000000004</v>
      </c>
    </row>
    <row r="6847" spans="1:10" x14ac:dyDescent="0.2">
      <c r="A6847">
        <f t="shared" si="213"/>
        <v>10</v>
      </c>
      <c r="B6847" t="s">
        <v>6845</v>
      </c>
      <c r="C6847" s="1">
        <v>148.40449999999998</v>
      </c>
      <c r="D6847" s="1">
        <v>0</v>
      </c>
      <c r="E6847" s="1">
        <v>0</v>
      </c>
      <c r="F6847" s="1">
        <f t="shared" si="214"/>
        <v>148.40449999999998</v>
      </c>
      <c r="G6847" s="34"/>
      <c r="H6847" s="1">
        <v>823.3</v>
      </c>
      <c r="I6847" s="1">
        <f>IF(Tabel1[[#This Row],[Netto afname 2024 (LDN)]]-Tabel1[[#This Row],[Wind profiel]]&lt;0,0,Tabel1[[#This Row],[Netto afname 2024 (LDN)]]-Tabel1[[#This Row],[Wind profiel]])</f>
        <v>0</v>
      </c>
      <c r="J6847" s="1">
        <f>Tabel1[[#This Row],[Wind profiel]]-Tabel1[[#This Row],[Netto afname 2024 (LDN)]]</f>
        <v>674.89549999999997</v>
      </c>
    </row>
    <row r="6848" spans="1:10" x14ac:dyDescent="0.2">
      <c r="A6848">
        <f t="shared" si="213"/>
        <v>10</v>
      </c>
      <c r="B6848" t="s">
        <v>6846</v>
      </c>
      <c r="C6848" s="1">
        <v>148.70840000000001</v>
      </c>
      <c r="D6848" s="1">
        <v>0</v>
      </c>
      <c r="E6848" s="1">
        <v>0</v>
      </c>
      <c r="F6848" s="1">
        <f t="shared" si="214"/>
        <v>148.70840000000001</v>
      </c>
      <c r="G6848" s="34"/>
      <c r="H6848" s="1">
        <v>1041.8</v>
      </c>
      <c r="I6848" s="1">
        <f>IF(Tabel1[[#This Row],[Netto afname 2024 (LDN)]]-Tabel1[[#This Row],[Wind profiel]]&lt;0,0,Tabel1[[#This Row],[Netto afname 2024 (LDN)]]-Tabel1[[#This Row],[Wind profiel]])</f>
        <v>0</v>
      </c>
      <c r="J6848" s="1">
        <f>Tabel1[[#This Row],[Wind profiel]]-Tabel1[[#This Row],[Netto afname 2024 (LDN)]]</f>
        <v>893.09159999999997</v>
      </c>
    </row>
    <row r="6849" spans="1:10" x14ac:dyDescent="0.2">
      <c r="A6849">
        <f t="shared" si="213"/>
        <v>10</v>
      </c>
      <c r="B6849" t="s">
        <v>6847</v>
      </c>
      <c r="C6849" s="1">
        <v>144.1499</v>
      </c>
      <c r="D6849" s="1">
        <v>0</v>
      </c>
      <c r="E6849" s="1">
        <v>0</v>
      </c>
      <c r="F6849" s="1">
        <f t="shared" si="214"/>
        <v>144.1499</v>
      </c>
      <c r="G6849" s="34"/>
      <c r="H6849" s="1">
        <v>1198.8</v>
      </c>
      <c r="I6849" s="1">
        <f>IF(Tabel1[[#This Row],[Netto afname 2024 (LDN)]]-Tabel1[[#This Row],[Wind profiel]]&lt;0,0,Tabel1[[#This Row],[Netto afname 2024 (LDN)]]-Tabel1[[#This Row],[Wind profiel]])</f>
        <v>0</v>
      </c>
      <c r="J6849" s="1">
        <f>Tabel1[[#This Row],[Wind profiel]]-Tabel1[[#This Row],[Netto afname 2024 (LDN)]]</f>
        <v>1054.6500999999998</v>
      </c>
    </row>
    <row r="6850" spans="1:10" x14ac:dyDescent="0.2">
      <c r="A6850">
        <f t="shared" si="213"/>
        <v>10</v>
      </c>
      <c r="B6850" t="s">
        <v>6848</v>
      </c>
      <c r="C6850" s="1">
        <v>140.55375000000001</v>
      </c>
      <c r="D6850" s="1">
        <v>0</v>
      </c>
      <c r="E6850" s="1">
        <v>11.2</v>
      </c>
      <c r="F6850" s="1">
        <f t="shared" si="214"/>
        <v>151.75375</v>
      </c>
      <c r="G6850" s="34"/>
      <c r="H6850" s="1">
        <v>1357.3</v>
      </c>
      <c r="I6850" s="1">
        <f>IF(Tabel1[[#This Row],[Netto afname 2024 (LDN)]]-Tabel1[[#This Row],[Wind profiel]]&lt;0,0,Tabel1[[#This Row],[Netto afname 2024 (LDN)]]-Tabel1[[#This Row],[Wind profiel]])</f>
        <v>0</v>
      </c>
      <c r="J6850" s="1">
        <f>Tabel1[[#This Row],[Wind profiel]]-Tabel1[[#This Row],[Netto afname 2024 (LDN)]]</f>
        <v>1216.7462499999999</v>
      </c>
    </row>
    <row r="6851" spans="1:10" x14ac:dyDescent="0.2">
      <c r="A6851">
        <f t="shared" si="213"/>
        <v>10</v>
      </c>
      <c r="B6851" t="s">
        <v>6849</v>
      </c>
      <c r="C6851" s="1">
        <v>99.983100000000007</v>
      </c>
      <c r="D6851" s="1">
        <v>0</v>
      </c>
      <c r="E6851" s="1">
        <v>58</v>
      </c>
      <c r="F6851" s="1">
        <f t="shared" si="214"/>
        <v>157.98310000000001</v>
      </c>
      <c r="G6851" s="34"/>
      <c r="H6851" s="1">
        <v>1311.4</v>
      </c>
      <c r="I6851" s="1">
        <f>IF(Tabel1[[#This Row],[Netto afname 2024 (LDN)]]-Tabel1[[#This Row],[Wind profiel]]&lt;0,0,Tabel1[[#This Row],[Netto afname 2024 (LDN)]]-Tabel1[[#This Row],[Wind profiel]])</f>
        <v>0</v>
      </c>
      <c r="J6851" s="1">
        <f>Tabel1[[#This Row],[Wind profiel]]-Tabel1[[#This Row],[Netto afname 2024 (LDN)]]</f>
        <v>1211.4169000000002</v>
      </c>
    </row>
    <row r="6852" spans="1:10" x14ac:dyDescent="0.2">
      <c r="A6852">
        <f t="shared" ref="A6852:A6915" si="215">MONTH(B6852)</f>
        <v>10</v>
      </c>
      <c r="B6852" t="s">
        <v>6850</v>
      </c>
      <c r="C6852" s="1">
        <v>65.49045000000001</v>
      </c>
      <c r="D6852" s="1">
        <v>0</v>
      </c>
      <c r="E6852" s="1">
        <v>108.88</v>
      </c>
      <c r="F6852" s="1">
        <f t="shared" ref="F6852:F6915" si="216">C6852+E6852-D6852</f>
        <v>174.37045000000001</v>
      </c>
      <c r="G6852" s="34"/>
      <c r="H6852" s="1">
        <v>1091.9000000000001</v>
      </c>
      <c r="I6852" s="1">
        <f>IF(Tabel1[[#This Row],[Netto afname 2024 (LDN)]]-Tabel1[[#This Row],[Wind profiel]]&lt;0,0,Tabel1[[#This Row],[Netto afname 2024 (LDN)]]-Tabel1[[#This Row],[Wind profiel]])</f>
        <v>0</v>
      </c>
      <c r="J6852" s="1">
        <f>Tabel1[[#This Row],[Wind profiel]]-Tabel1[[#This Row],[Netto afname 2024 (LDN)]]</f>
        <v>1026.4095500000001</v>
      </c>
    </row>
    <row r="6853" spans="1:10" x14ac:dyDescent="0.2">
      <c r="A6853">
        <f t="shared" si="215"/>
        <v>10</v>
      </c>
      <c r="B6853" t="s">
        <v>6851</v>
      </c>
      <c r="C6853" s="1">
        <v>7.1416500000000003</v>
      </c>
      <c r="D6853" s="1">
        <v>16.683119447186574</v>
      </c>
      <c r="E6853" s="1">
        <v>179.44</v>
      </c>
      <c r="F6853" s="1">
        <f t="shared" si="216"/>
        <v>169.89853055281341</v>
      </c>
      <c r="G6853" s="34"/>
      <c r="H6853" s="1">
        <v>1070</v>
      </c>
      <c r="I6853" s="1">
        <f>IF(Tabel1[[#This Row],[Netto afname 2024 (LDN)]]-Tabel1[[#This Row],[Wind profiel]]&lt;0,0,Tabel1[[#This Row],[Netto afname 2024 (LDN)]]-Tabel1[[#This Row],[Wind profiel]])</f>
        <v>0</v>
      </c>
      <c r="J6853" s="1">
        <f>Tabel1[[#This Row],[Wind profiel]]-Tabel1[[#This Row],[Netto afname 2024 (LDN)]]</f>
        <v>1062.85835</v>
      </c>
    </row>
    <row r="6854" spans="1:10" x14ac:dyDescent="0.2">
      <c r="A6854">
        <f t="shared" si="215"/>
        <v>10</v>
      </c>
      <c r="B6854" t="s">
        <v>6852</v>
      </c>
      <c r="C6854" s="1">
        <v>3.5961499999999997</v>
      </c>
      <c r="D6854" s="1">
        <v>28.973346495557749</v>
      </c>
      <c r="E6854" s="1">
        <v>192</v>
      </c>
      <c r="F6854" s="1">
        <f t="shared" si="216"/>
        <v>166.62280350444223</v>
      </c>
      <c r="G6854" s="34"/>
      <c r="H6854" s="1">
        <v>884</v>
      </c>
      <c r="I6854" s="1">
        <f>IF(Tabel1[[#This Row],[Netto afname 2024 (LDN)]]-Tabel1[[#This Row],[Wind profiel]]&lt;0,0,Tabel1[[#This Row],[Netto afname 2024 (LDN)]]-Tabel1[[#This Row],[Wind profiel]])</f>
        <v>0</v>
      </c>
      <c r="J6854" s="1">
        <f>Tabel1[[#This Row],[Wind profiel]]-Tabel1[[#This Row],[Netto afname 2024 (LDN)]]</f>
        <v>880.40385000000003</v>
      </c>
    </row>
    <row r="6855" spans="1:10" x14ac:dyDescent="0.2">
      <c r="A6855">
        <f t="shared" si="215"/>
        <v>10</v>
      </c>
      <c r="B6855" t="s">
        <v>6853</v>
      </c>
      <c r="C6855" s="1">
        <v>0</v>
      </c>
      <c r="D6855" s="1">
        <v>57.156959526159923</v>
      </c>
      <c r="E6855" s="1">
        <v>229.84</v>
      </c>
      <c r="F6855" s="1">
        <f t="shared" si="216"/>
        <v>172.68304047384009</v>
      </c>
      <c r="G6855" s="34"/>
      <c r="H6855" s="1">
        <v>911.7</v>
      </c>
      <c r="I6855" s="1">
        <f>IF(Tabel1[[#This Row],[Netto afname 2024 (LDN)]]-Tabel1[[#This Row],[Wind profiel]]&lt;0,0,Tabel1[[#This Row],[Netto afname 2024 (LDN)]]-Tabel1[[#This Row],[Wind profiel]])</f>
        <v>0</v>
      </c>
      <c r="J6855" s="1">
        <f>Tabel1[[#This Row],[Wind profiel]]-Tabel1[[#This Row],[Netto afname 2024 (LDN)]]</f>
        <v>911.7</v>
      </c>
    </row>
    <row r="6856" spans="1:10" x14ac:dyDescent="0.2">
      <c r="A6856">
        <f t="shared" si="215"/>
        <v>10</v>
      </c>
      <c r="B6856" t="s">
        <v>6854</v>
      </c>
      <c r="C6856" s="1">
        <v>25.324999999999999</v>
      </c>
      <c r="D6856" s="1">
        <v>12.191510365251727</v>
      </c>
      <c r="E6856" s="1">
        <v>172.32</v>
      </c>
      <c r="F6856" s="1">
        <f t="shared" si="216"/>
        <v>185.45348963474825</v>
      </c>
      <c r="G6856" s="34"/>
      <c r="H6856" s="1">
        <v>959.8</v>
      </c>
      <c r="I6856" s="1">
        <f>IF(Tabel1[[#This Row],[Netto afname 2024 (LDN)]]-Tabel1[[#This Row],[Wind profiel]]&lt;0,0,Tabel1[[#This Row],[Netto afname 2024 (LDN)]]-Tabel1[[#This Row],[Wind profiel]])</f>
        <v>0</v>
      </c>
      <c r="J6856" s="1">
        <f>Tabel1[[#This Row],[Wind profiel]]-Tabel1[[#This Row],[Netto afname 2024 (LDN)]]</f>
        <v>934.47499999999991</v>
      </c>
    </row>
    <row r="6857" spans="1:10" x14ac:dyDescent="0.2">
      <c r="A6857">
        <f t="shared" si="215"/>
        <v>10</v>
      </c>
      <c r="B6857" t="s">
        <v>6855</v>
      </c>
      <c r="C6857" s="1">
        <v>106.5676</v>
      </c>
      <c r="D6857" s="1">
        <v>0</v>
      </c>
      <c r="E6857" s="1">
        <v>90.96</v>
      </c>
      <c r="F6857" s="1">
        <f t="shared" si="216"/>
        <v>197.52760000000001</v>
      </c>
      <c r="G6857" s="34"/>
      <c r="H6857" s="1">
        <v>921.6</v>
      </c>
      <c r="I6857" s="1">
        <f>IF(Tabel1[[#This Row],[Netto afname 2024 (LDN)]]-Tabel1[[#This Row],[Wind profiel]]&lt;0,0,Tabel1[[#This Row],[Netto afname 2024 (LDN)]]-Tabel1[[#This Row],[Wind profiel]])</f>
        <v>0</v>
      </c>
      <c r="J6857" s="1">
        <f>Tabel1[[#This Row],[Wind profiel]]-Tabel1[[#This Row],[Netto afname 2024 (LDN)]]</f>
        <v>815.03240000000005</v>
      </c>
    </row>
    <row r="6858" spans="1:10" x14ac:dyDescent="0.2">
      <c r="A6858">
        <f t="shared" si="215"/>
        <v>10</v>
      </c>
      <c r="B6858" t="s">
        <v>6856</v>
      </c>
      <c r="C6858" s="1">
        <v>118.21709999999999</v>
      </c>
      <c r="D6858" s="1">
        <v>0</v>
      </c>
      <c r="E6858" s="1">
        <v>84.08</v>
      </c>
      <c r="F6858" s="1">
        <f t="shared" si="216"/>
        <v>202.2971</v>
      </c>
      <c r="G6858" s="34"/>
      <c r="H6858" s="1">
        <v>1124.2</v>
      </c>
      <c r="I6858" s="1">
        <f>IF(Tabel1[[#This Row],[Netto afname 2024 (LDN)]]-Tabel1[[#This Row],[Wind profiel]]&lt;0,0,Tabel1[[#This Row],[Netto afname 2024 (LDN)]]-Tabel1[[#This Row],[Wind profiel]])</f>
        <v>0</v>
      </c>
      <c r="J6858" s="1">
        <f>Tabel1[[#This Row],[Wind profiel]]-Tabel1[[#This Row],[Netto afname 2024 (LDN)]]</f>
        <v>1005.9829000000001</v>
      </c>
    </row>
    <row r="6859" spans="1:10" x14ac:dyDescent="0.2">
      <c r="A6859">
        <f t="shared" si="215"/>
        <v>10</v>
      </c>
      <c r="B6859" t="s">
        <v>6857</v>
      </c>
      <c r="C6859" s="1">
        <v>160.25659999999999</v>
      </c>
      <c r="D6859" s="1">
        <v>0</v>
      </c>
      <c r="E6859" s="1">
        <v>42.4</v>
      </c>
      <c r="F6859" s="1">
        <f t="shared" si="216"/>
        <v>202.6566</v>
      </c>
      <c r="G6859" s="34"/>
      <c r="H6859" s="1">
        <v>1537.8</v>
      </c>
      <c r="I6859" s="1">
        <f>IF(Tabel1[[#This Row],[Netto afname 2024 (LDN)]]-Tabel1[[#This Row],[Wind profiel]]&lt;0,0,Tabel1[[#This Row],[Netto afname 2024 (LDN)]]-Tabel1[[#This Row],[Wind profiel]])</f>
        <v>0</v>
      </c>
      <c r="J6859" s="1">
        <f>Tabel1[[#This Row],[Wind profiel]]-Tabel1[[#This Row],[Netto afname 2024 (LDN)]]</f>
        <v>1377.5434</v>
      </c>
    </row>
    <row r="6860" spans="1:10" x14ac:dyDescent="0.2">
      <c r="A6860">
        <f t="shared" si="215"/>
        <v>10</v>
      </c>
      <c r="B6860" t="s">
        <v>6858</v>
      </c>
      <c r="C6860" s="1">
        <v>199.61165</v>
      </c>
      <c r="D6860" s="1">
        <v>0</v>
      </c>
      <c r="E6860" s="1">
        <v>5.1199999999999992</v>
      </c>
      <c r="F6860" s="1">
        <f t="shared" si="216"/>
        <v>204.73165</v>
      </c>
      <c r="G6860" s="34"/>
      <c r="H6860" s="1">
        <v>1492.1</v>
      </c>
      <c r="I6860" s="1">
        <f>IF(Tabel1[[#This Row],[Netto afname 2024 (LDN)]]-Tabel1[[#This Row],[Wind profiel]]&lt;0,0,Tabel1[[#This Row],[Netto afname 2024 (LDN)]]-Tabel1[[#This Row],[Wind profiel]])</f>
        <v>0</v>
      </c>
      <c r="J6860" s="1">
        <f>Tabel1[[#This Row],[Wind profiel]]-Tabel1[[#This Row],[Netto afname 2024 (LDN)]]</f>
        <v>1292.4883499999999</v>
      </c>
    </row>
    <row r="6861" spans="1:10" x14ac:dyDescent="0.2">
      <c r="A6861">
        <f t="shared" si="215"/>
        <v>10</v>
      </c>
      <c r="B6861" t="s">
        <v>6859</v>
      </c>
      <c r="C6861" s="1">
        <v>208.22215</v>
      </c>
      <c r="D6861" s="1">
        <v>0</v>
      </c>
      <c r="E6861" s="1">
        <v>0</v>
      </c>
      <c r="F6861" s="1">
        <f t="shared" si="216"/>
        <v>208.22215</v>
      </c>
      <c r="G6861" s="34"/>
      <c r="H6861" s="1">
        <v>1755.2</v>
      </c>
      <c r="I6861" s="1">
        <f>IF(Tabel1[[#This Row],[Netto afname 2024 (LDN)]]-Tabel1[[#This Row],[Wind profiel]]&lt;0,0,Tabel1[[#This Row],[Netto afname 2024 (LDN)]]-Tabel1[[#This Row],[Wind profiel]])</f>
        <v>0</v>
      </c>
      <c r="J6861" s="1">
        <f>Tabel1[[#This Row],[Wind profiel]]-Tabel1[[#This Row],[Netto afname 2024 (LDN)]]</f>
        <v>1546.97785</v>
      </c>
    </row>
    <row r="6862" spans="1:10" x14ac:dyDescent="0.2">
      <c r="A6862">
        <f t="shared" si="215"/>
        <v>10</v>
      </c>
      <c r="B6862" t="s">
        <v>6860</v>
      </c>
      <c r="C6862" s="1">
        <v>210.45075</v>
      </c>
      <c r="D6862" s="1">
        <v>0</v>
      </c>
      <c r="E6862" s="1">
        <v>0</v>
      </c>
      <c r="F6862" s="1">
        <f t="shared" si="216"/>
        <v>210.45075</v>
      </c>
      <c r="G6862" s="34"/>
      <c r="H6862" s="1">
        <v>2510.8000000000002</v>
      </c>
      <c r="I6862" s="1">
        <f>IF(Tabel1[[#This Row],[Netto afname 2024 (LDN)]]-Tabel1[[#This Row],[Wind profiel]]&lt;0,0,Tabel1[[#This Row],[Netto afname 2024 (LDN)]]-Tabel1[[#This Row],[Wind profiel]])</f>
        <v>0</v>
      </c>
      <c r="J6862" s="1">
        <f>Tabel1[[#This Row],[Wind profiel]]-Tabel1[[#This Row],[Netto afname 2024 (LDN)]]</f>
        <v>2300.3492500000002</v>
      </c>
    </row>
    <row r="6863" spans="1:10" x14ac:dyDescent="0.2">
      <c r="A6863">
        <f t="shared" si="215"/>
        <v>10</v>
      </c>
      <c r="B6863" t="s">
        <v>6861</v>
      </c>
      <c r="C6863" s="1">
        <v>224.9873</v>
      </c>
      <c r="D6863" s="1">
        <v>0</v>
      </c>
      <c r="E6863" s="1">
        <v>0</v>
      </c>
      <c r="F6863" s="1">
        <f t="shared" si="216"/>
        <v>224.9873</v>
      </c>
      <c r="G6863" s="34"/>
      <c r="H6863" s="1">
        <v>3431</v>
      </c>
      <c r="I6863" s="1">
        <f>IF(Tabel1[[#This Row],[Netto afname 2024 (LDN)]]-Tabel1[[#This Row],[Wind profiel]]&lt;0,0,Tabel1[[#This Row],[Netto afname 2024 (LDN)]]-Tabel1[[#This Row],[Wind profiel]])</f>
        <v>0</v>
      </c>
      <c r="J6863" s="1">
        <f>Tabel1[[#This Row],[Wind profiel]]-Tabel1[[#This Row],[Netto afname 2024 (LDN)]]</f>
        <v>3206.0127000000002</v>
      </c>
    </row>
    <row r="6864" spans="1:10" x14ac:dyDescent="0.2">
      <c r="A6864">
        <f t="shared" si="215"/>
        <v>10</v>
      </c>
      <c r="B6864" t="s">
        <v>6862</v>
      </c>
      <c r="C6864" s="1">
        <v>221.89765</v>
      </c>
      <c r="D6864" s="1">
        <v>0</v>
      </c>
      <c r="E6864" s="1">
        <v>0</v>
      </c>
      <c r="F6864" s="1">
        <f t="shared" si="216"/>
        <v>221.89765</v>
      </c>
      <c r="G6864" s="34"/>
      <c r="H6864" s="1">
        <v>4173.8</v>
      </c>
      <c r="I6864" s="1">
        <f>IF(Tabel1[[#This Row],[Netto afname 2024 (LDN)]]-Tabel1[[#This Row],[Wind profiel]]&lt;0,0,Tabel1[[#This Row],[Netto afname 2024 (LDN)]]-Tabel1[[#This Row],[Wind profiel]])</f>
        <v>0</v>
      </c>
      <c r="J6864" s="1">
        <f>Tabel1[[#This Row],[Wind profiel]]-Tabel1[[#This Row],[Netto afname 2024 (LDN)]]</f>
        <v>3951.9023500000003</v>
      </c>
    </row>
    <row r="6865" spans="1:10" x14ac:dyDescent="0.2">
      <c r="A6865">
        <f t="shared" si="215"/>
        <v>10</v>
      </c>
      <c r="B6865" t="s">
        <v>6863</v>
      </c>
      <c r="C6865" s="1">
        <v>199.51035000000002</v>
      </c>
      <c r="D6865" s="1">
        <v>0</v>
      </c>
      <c r="E6865" s="1">
        <v>0</v>
      </c>
      <c r="F6865" s="1">
        <f t="shared" si="216"/>
        <v>199.51035000000002</v>
      </c>
      <c r="G6865" s="34"/>
      <c r="H6865" s="1">
        <v>4350</v>
      </c>
      <c r="I6865" s="1">
        <f>IF(Tabel1[[#This Row],[Netto afname 2024 (LDN)]]-Tabel1[[#This Row],[Wind profiel]]&lt;0,0,Tabel1[[#This Row],[Netto afname 2024 (LDN)]]-Tabel1[[#This Row],[Wind profiel]])</f>
        <v>0</v>
      </c>
      <c r="J6865" s="1">
        <f>Tabel1[[#This Row],[Wind profiel]]-Tabel1[[#This Row],[Netto afname 2024 (LDN)]]</f>
        <v>4150.4896499999995</v>
      </c>
    </row>
    <row r="6866" spans="1:10" x14ac:dyDescent="0.2">
      <c r="A6866">
        <f t="shared" si="215"/>
        <v>10</v>
      </c>
      <c r="B6866" t="s">
        <v>6864</v>
      </c>
      <c r="C6866" s="1">
        <v>258.9228</v>
      </c>
      <c r="D6866" s="1">
        <v>0</v>
      </c>
      <c r="E6866" s="1">
        <v>0</v>
      </c>
      <c r="F6866" s="1">
        <f t="shared" si="216"/>
        <v>258.9228</v>
      </c>
      <c r="G6866" s="34"/>
      <c r="H6866" s="1">
        <v>3959.7</v>
      </c>
      <c r="I6866" s="1">
        <f>IF(Tabel1[[#This Row],[Netto afname 2024 (LDN)]]-Tabel1[[#This Row],[Wind profiel]]&lt;0,0,Tabel1[[#This Row],[Netto afname 2024 (LDN)]]-Tabel1[[#This Row],[Wind profiel]])</f>
        <v>0</v>
      </c>
      <c r="J6866" s="1">
        <f>Tabel1[[#This Row],[Wind profiel]]-Tabel1[[#This Row],[Netto afname 2024 (LDN)]]</f>
        <v>3700.7772</v>
      </c>
    </row>
    <row r="6867" spans="1:10" x14ac:dyDescent="0.2">
      <c r="A6867">
        <f t="shared" si="215"/>
        <v>10</v>
      </c>
      <c r="B6867" t="s">
        <v>6865</v>
      </c>
      <c r="C6867" s="1">
        <v>324.00804999999997</v>
      </c>
      <c r="D6867" s="1">
        <v>0</v>
      </c>
      <c r="E6867" s="1">
        <v>0</v>
      </c>
      <c r="F6867" s="1">
        <f t="shared" si="216"/>
        <v>324.00804999999997</v>
      </c>
      <c r="G6867" s="34"/>
      <c r="H6867" s="1">
        <v>3314.1</v>
      </c>
      <c r="I6867" s="1">
        <f>IF(Tabel1[[#This Row],[Netto afname 2024 (LDN)]]-Tabel1[[#This Row],[Wind profiel]]&lt;0,0,Tabel1[[#This Row],[Netto afname 2024 (LDN)]]-Tabel1[[#This Row],[Wind profiel]])</f>
        <v>0</v>
      </c>
      <c r="J6867" s="1">
        <f>Tabel1[[#This Row],[Wind profiel]]-Tabel1[[#This Row],[Netto afname 2024 (LDN)]]</f>
        <v>2990.09195</v>
      </c>
    </row>
    <row r="6868" spans="1:10" x14ac:dyDescent="0.2">
      <c r="A6868">
        <f t="shared" si="215"/>
        <v>10</v>
      </c>
      <c r="B6868" t="s">
        <v>6866</v>
      </c>
      <c r="C6868" s="1">
        <v>315.6508</v>
      </c>
      <c r="D6868" s="1">
        <v>0</v>
      </c>
      <c r="E6868" s="1">
        <v>0</v>
      </c>
      <c r="F6868" s="1">
        <f t="shared" si="216"/>
        <v>315.6508</v>
      </c>
      <c r="G6868" s="34"/>
      <c r="H6868" s="1">
        <v>4151.3999999999996</v>
      </c>
      <c r="I6868" s="1">
        <f>IF(Tabel1[[#This Row],[Netto afname 2024 (LDN)]]-Tabel1[[#This Row],[Wind profiel]]&lt;0,0,Tabel1[[#This Row],[Netto afname 2024 (LDN)]]-Tabel1[[#This Row],[Wind profiel]])</f>
        <v>0</v>
      </c>
      <c r="J6868" s="1">
        <f>Tabel1[[#This Row],[Wind profiel]]-Tabel1[[#This Row],[Netto afname 2024 (LDN)]]</f>
        <v>3835.7491999999997</v>
      </c>
    </row>
    <row r="6869" spans="1:10" x14ac:dyDescent="0.2">
      <c r="A6869">
        <f t="shared" si="215"/>
        <v>10</v>
      </c>
      <c r="B6869" t="s">
        <v>6867</v>
      </c>
      <c r="C6869" s="1">
        <v>301.92464999999999</v>
      </c>
      <c r="D6869" s="1">
        <v>0</v>
      </c>
      <c r="E6869" s="1">
        <v>0</v>
      </c>
      <c r="F6869" s="1">
        <f t="shared" si="216"/>
        <v>301.92464999999999</v>
      </c>
      <c r="G6869" s="34"/>
      <c r="H6869" s="1">
        <v>2663.5</v>
      </c>
      <c r="I6869" s="1">
        <f>IF(Tabel1[[#This Row],[Netto afname 2024 (LDN)]]-Tabel1[[#This Row],[Wind profiel]]&lt;0,0,Tabel1[[#This Row],[Netto afname 2024 (LDN)]]-Tabel1[[#This Row],[Wind profiel]])</f>
        <v>0</v>
      </c>
      <c r="J6869" s="1">
        <f>Tabel1[[#This Row],[Wind profiel]]-Tabel1[[#This Row],[Netto afname 2024 (LDN)]]</f>
        <v>2361.5753500000001</v>
      </c>
    </row>
    <row r="6870" spans="1:10" x14ac:dyDescent="0.2">
      <c r="A6870">
        <f t="shared" si="215"/>
        <v>10</v>
      </c>
      <c r="B6870" t="s">
        <v>6868</v>
      </c>
      <c r="C6870" s="1">
        <v>271.48399999999998</v>
      </c>
      <c r="D6870" s="1">
        <v>0</v>
      </c>
      <c r="E6870" s="1">
        <v>0</v>
      </c>
      <c r="F6870" s="1">
        <f t="shared" si="216"/>
        <v>271.48399999999998</v>
      </c>
      <c r="G6870" s="34"/>
      <c r="H6870" s="1">
        <v>4030.1</v>
      </c>
      <c r="I6870" s="1">
        <f>IF(Tabel1[[#This Row],[Netto afname 2024 (LDN)]]-Tabel1[[#This Row],[Wind profiel]]&lt;0,0,Tabel1[[#This Row],[Netto afname 2024 (LDN)]]-Tabel1[[#This Row],[Wind profiel]])</f>
        <v>0</v>
      </c>
      <c r="J6870" s="1">
        <f>Tabel1[[#This Row],[Wind profiel]]-Tabel1[[#This Row],[Netto afname 2024 (LDN)]]</f>
        <v>3758.616</v>
      </c>
    </row>
    <row r="6871" spans="1:10" x14ac:dyDescent="0.2">
      <c r="A6871">
        <f t="shared" si="215"/>
        <v>10</v>
      </c>
      <c r="B6871" t="s">
        <v>6869</v>
      </c>
      <c r="C6871" s="1">
        <v>204.72730000000001</v>
      </c>
      <c r="D6871" s="1">
        <v>0</v>
      </c>
      <c r="E6871" s="1">
        <v>0</v>
      </c>
      <c r="F6871" s="1">
        <f t="shared" si="216"/>
        <v>204.72730000000001</v>
      </c>
      <c r="G6871" s="34"/>
      <c r="H6871" s="1">
        <v>4500</v>
      </c>
      <c r="I6871" s="1">
        <f>IF(Tabel1[[#This Row],[Netto afname 2024 (LDN)]]-Tabel1[[#This Row],[Wind profiel]]&lt;0,0,Tabel1[[#This Row],[Netto afname 2024 (LDN)]]-Tabel1[[#This Row],[Wind profiel]])</f>
        <v>0</v>
      </c>
      <c r="J6871" s="1">
        <f>Tabel1[[#This Row],[Wind profiel]]-Tabel1[[#This Row],[Netto afname 2024 (LDN)]]</f>
        <v>4295.2726999999995</v>
      </c>
    </row>
    <row r="6872" spans="1:10" x14ac:dyDescent="0.2">
      <c r="A6872">
        <f t="shared" si="215"/>
        <v>10</v>
      </c>
      <c r="B6872" t="s">
        <v>6870</v>
      </c>
      <c r="C6872" s="1">
        <v>195.71159999999998</v>
      </c>
      <c r="D6872" s="1">
        <v>0</v>
      </c>
      <c r="E6872" s="1">
        <v>0</v>
      </c>
      <c r="F6872" s="1">
        <f t="shared" si="216"/>
        <v>195.71159999999998</v>
      </c>
      <c r="G6872" s="34"/>
      <c r="H6872" s="1">
        <v>4500</v>
      </c>
      <c r="I6872" s="1">
        <f>IF(Tabel1[[#This Row],[Netto afname 2024 (LDN)]]-Tabel1[[#This Row],[Wind profiel]]&lt;0,0,Tabel1[[#This Row],[Netto afname 2024 (LDN)]]-Tabel1[[#This Row],[Wind profiel]])</f>
        <v>0</v>
      </c>
      <c r="J6872" s="1">
        <f>Tabel1[[#This Row],[Wind profiel]]-Tabel1[[#This Row],[Netto afname 2024 (LDN)]]</f>
        <v>4304.2884000000004</v>
      </c>
    </row>
    <row r="6873" spans="1:10" x14ac:dyDescent="0.2">
      <c r="A6873">
        <f t="shared" si="215"/>
        <v>10</v>
      </c>
      <c r="B6873" t="s">
        <v>6871</v>
      </c>
      <c r="C6873" s="1">
        <v>191.50765000000001</v>
      </c>
      <c r="D6873" s="1">
        <v>0</v>
      </c>
      <c r="E6873" s="1">
        <v>0</v>
      </c>
      <c r="F6873" s="1">
        <f t="shared" si="216"/>
        <v>191.50765000000001</v>
      </c>
      <c r="G6873" s="34"/>
      <c r="H6873" s="1">
        <v>4472.3999999999996</v>
      </c>
      <c r="I6873" s="1">
        <f>IF(Tabel1[[#This Row],[Netto afname 2024 (LDN)]]-Tabel1[[#This Row],[Wind profiel]]&lt;0,0,Tabel1[[#This Row],[Netto afname 2024 (LDN)]]-Tabel1[[#This Row],[Wind profiel]])</f>
        <v>0</v>
      </c>
      <c r="J6873" s="1">
        <f>Tabel1[[#This Row],[Wind profiel]]-Tabel1[[#This Row],[Netto afname 2024 (LDN)]]</f>
        <v>4280.8923500000001</v>
      </c>
    </row>
    <row r="6874" spans="1:10" x14ac:dyDescent="0.2">
      <c r="A6874">
        <f t="shared" si="215"/>
        <v>10</v>
      </c>
      <c r="B6874" t="s">
        <v>6872</v>
      </c>
      <c r="C6874" s="1">
        <v>151.54480000000001</v>
      </c>
      <c r="D6874" s="1">
        <v>0</v>
      </c>
      <c r="E6874" s="1">
        <v>16.72</v>
      </c>
      <c r="F6874" s="1">
        <f t="shared" si="216"/>
        <v>168.26480000000001</v>
      </c>
      <c r="G6874" s="34"/>
      <c r="H6874" s="1">
        <v>4496</v>
      </c>
      <c r="I6874" s="1">
        <f>IF(Tabel1[[#This Row],[Netto afname 2024 (LDN)]]-Tabel1[[#This Row],[Wind profiel]]&lt;0,0,Tabel1[[#This Row],[Netto afname 2024 (LDN)]]-Tabel1[[#This Row],[Wind profiel]])</f>
        <v>0</v>
      </c>
      <c r="J6874" s="1">
        <f>Tabel1[[#This Row],[Wind profiel]]-Tabel1[[#This Row],[Netto afname 2024 (LDN)]]</f>
        <v>4344.4552000000003</v>
      </c>
    </row>
    <row r="6875" spans="1:10" x14ac:dyDescent="0.2">
      <c r="A6875">
        <f t="shared" si="215"/>
        <v>10</v>
      </c>
      <c r="B6875" t="s">
        <v>6873</v>
      </c>
      <c r="C6875" s="1">
        <v>84.484200000000001</v>
      </c>
      <c r="D6875" s="1">
        <v>1.9743336623889438</v>
      </c>
      <c r="E6875" s="1">
        <v>76.64</v>
      </c>
      <c r="F6875" s="1">
        <f t="shared" si="216"/>
        <v>159.14986633761106</v>
      </c>
      <c r="G6875" s="34"/>
      <c r="H6875" s="1">
        <v>4500</v>
      </c>
      <c r="I6875" s="1">
        <f>IF(Tabel1[[#This Row],[Netto afname 2024 (LDN)]]-Tabel1[[#This Row],[Wind profiel]]&lt;0,0,Tabel1[[#This Row],[Netto afname 2024 (LDN)]]-Tabel1[[#This Row],[Wind profiel]])</f>
        <v>0</v>
      </c>
      <c r="J6875" s="1">
        <f>Tabel1[[#This Row],[Wind profiel]]-Tabel1[[#This Row],[Netto afname 2024 (LDN)]]</f>
        <v>4415.5158000000001</v>
      </c>
    </row>
    <row r="6876" spans="1:10" x14ac:dyDescent="0.2">
      <c r="A6876">
        <f t="shared" si="215"/>
        <v>10</v>
      </c>
      <c r="B6876" t="s">
        <v>6874</v>
      </c>
      <c r="C6876" s="1">
        <v>41.938200000000002</v>
      </c>
      <c r="D6876" s="1">
        <v>7.206317867719644</v>
      </c>
      <c r="E6876" s="1">
        <v>121.44</v>
      </c>
      <c r="F6876" s="1">
        <f t="shared" si="216"/>
        <v>156.17188213228036</v>
      </c>
      <c r="G6876" s="34"/>
      <c r="H6876" s="1">
        <v>4500</v>
      </c>
      <c r="I6876" s="1">
        <f>IF(Tabel1[[#This Row],[Netto afname 2024 (LDN)]]-Tabel1[[#This Row],[Wind profiel]]&lt;0,0,Tabel1[[#This Row],[Netto afname 2024 (LDN)]]-Tabel1[[#This Row],[Wind profiel]])</f>
        <v>0</v>
      </c>
      <c r="J6876" s="1">
        <f>Tabel1[[#This Row],[Wind profiel]]-Tabel1[[#This Row],[Netto afname 2024 (LDN)]]</f>
        <v>4458.0618000000004</v>
      </c>
    </row>
    <row r="6877" spans="1:10" x14ac:dyDescent="0.2">
      <c r="A6877">
        <f t="shared" si="215"/>
        <v>10</v>
      </c>
      <c r="B6877" t="s">
        <v>6875</v>
      </c>
      <c r="C6877" s="1">
        <v>41.077150000000003</v>
      </c>
      <c r="D6877" s="1">
        <v>37.709772951628821</v>
      </c>
      <c r="E6877" s="1">
        <v>160.79999999999998</v>
      </c>
      <c r="F6877" s="1">
        <f t="shared" si="216"/>
        <v>164.16737704837115</v>
      </c>
      <c r="G6877" s="34"/>
      <c r="H6877" s="1">
        <v>4500</v>
      </c>
      <c r="I6877" s="1">
        <f>IF(Tabel1[[#This Row],[Netto afname 2024 (LDN)]]-Tabel1[[#This Row],[Wind profiel]]&lt;0,0,Tabel1[[#This Row],[Netto afname 2024 (LDN)]]-Tabel1[[#This Row],[Wind profiel]])</f>
        <v>0</v>
      </c>
      <c r="J6877" s="1">
        <f>Tabel1[[#This Row],[Wind profiel]]-Tabel1[[#This Row],[Netto afname 2024 (LDN)]]</f>
        <v>4458.9228499999999</v>
      </c>
    </row>
    <row r="6878" spans="1:10" x14ac:dyDescent="0.2">
      <c r="A6878">
        <f t="shared" si="215"/>
        <v>10</v>
      </c>
      <c r="B6878" t="s">
        <v>6876</v>
      </c>
      <c r="C6878" s="1">
        <v>3.4948499999999996</v>
      </c>
      <c r="D6878" s="1">
        <v>89.536031589338592</v>
      </c>
      <c r="E6878" s="1">
        <v>263.84000000000003</v>
      </c>
      <c r="F6878" s="1">
        <f t="shared" si="216"/>
        <v>177.79881841066143</v>
      </c>
      <c r="G6878" s="34"/>
      <c r="H6878" s="1">
        <v>4500</v>
      </c>
      <c r="I6878" s="1">
        <f>IF(Tabel1[[#This Row],[Netto afname 2024 (LDN)]]-Tabel1[[#This Row],[Wind profiel]]&lt;0,0,Tabel1[[#This Row],[Netto afname 2024 (LDN)]]-Tabel1[[#This Row],[Wind profiel]])</f>
        <v>0</v>
      </c>
      <c r="J6878" s="1">
        <f>Tabel1[[#This Row],[Wind profiel]]-Tabel1[[#This Row],[Netto afname 2024 (LDN)]]</f>
        <v>4496.50515</v>
      </c>
    </row>
    <row r="6879" spans="1:10" x14ac:dyDescent="0.2">
      <c r="A6879">
        <f t="shared" si="215"/>
        <v>10</v>
      </c>
      <c r="B6879" t="s">
        <v>6877</v>
      </c>
      <c r="C6879" s="1">
        <v>14.131349999999999</v>
      </c>
      <c r="D6879" s="1">
        <v>46.643632773938798</v>
      </c>
      <c r="E6879" s="1">
        <v>198.88</v>
      </c>
      <c r="F6879" s="1">
        <f t="shared" si="216"/>
        <v>166.36771722606119</v>
      </c>
      <c r="G6879" s="34"/>
      <c r="H6879" s="1">
        <v>4500</v>
      </c>
      <c r="I6879" s="1">
        <f>IF(Tabel1[[#This Row],[Netto afname 2024 (LDN)]]-Tabel1[[#This Row],[Wind profiel]]&lt;0,0,Tabel1[[#This Row],[Netto afname 2024 (LDN)]]-Tabel1[[#This Row],[Wind profiel]])</f>
        <v>0</v>
      </c>
      <c r="J6879" s="1">
        <f>Tabel1[[#This Row],[Wind profiel]]-Tabel1[[#This Row],[Netto afname 2024 (LDN)]]</f>
        <v>4485.8686500000003</v>
      </c>
    </row>
    <row r="6880" spans="1:10" x14ac:dyDescent="0.2">
      <c r="A6880">
        <f t="shared" si="215"/>
        <v>10</v>
      </c>
      <c r="B6880" t="s">
        <v>6878</v>
      </c>
      <c r="C6880" s="1">
        <v>4.0520000000000005</v>
      </c>
      <c r="D6880" s="1">
        <v>37.265547877591317</v>
      </c>
      <c r="E6880" s="1">
        <v>198</v>
      </c>
      <c r="F6880" s="1">
        <f t="shared" si="216"/>
        <v>164.78645212240866</v>
      </c>
      <c r="G6880" s="34"/>
      <c r="H6880" s="1">
        <v>4496.8</v>
      </c>
      <c r="I6880" s="1">
        <f>IF(Tabel1[[#This Row],[Netto afname 2024 (LDN)]]-Tabel1[[#This Row],[Wind profiel]]&lt;0,0,Tabel1[[#This Row],[Netto afname 2024 (LDN)]]-Tabel1[[#This Row],[Wind profiel]])</f>
        <v>0</v>
      </c>
      <c r="J6880" s="1">
        <f>Tabel1[[#This Row],[Wind profiel]]-Tabel1[[#This Row],[Netto afname 2024 (LDN)]]</f>
        <v>4492.7480000000005</v>
      </c>
    </row>
    <row r="6881" spans="1:10" x14ac:dyDescent="0.2">
      <c r="A6881">
        <f t="shared" si="215"/>
        <v>10</v>
      </c>
      <c r="B6881" t="s">
        <v>6879</v>
      </c>
      <c r="C6881" s="1">
        <v>31.048450000000003</v>
      </c>
      <c r="D6881" s="1">
        <v>8.3909180651530111</v>
      </c>
      <c r="E6881" s="1">
        <v>144</v>
      </c>
      <c r="F6881" s="1">
        <f t="shared" si="216"/>
        <v>166.65753193484699</v>
      </c>
      <c r="G6881" s="34"/>
      <c r="H6881" s="1">
        <v>4158.3</v>
      </c>
      <c r="I6881" s="1">
        <f>IF(Tabel1[[#This Row],[Netto afname 2024 (LDN)]]-Tabel1[[#This Row],[Wind profiel]]&lt;0,0,Tabel1[[#This Row],[Netto afname 2024 (LDN)]]-Tabel1[[#This Row],[Wind profiel]])</f>
        <v>0</v>
      </c>
      <c r="J6881" s="1">
        <f>Tabel1[[#This Row],[Wind profiel]]-Tabel1[[#This Row],[Netto afname 2024 (LDN)]]</f>
        <v>4127.25155</v>
      </c>
    </row>
    <row r="6882" spans="1:10" x14ac:dyDescent="0.2">
      <c r="A6882">
        <f t="shared" si="215"/>
        <v>10</v>
      </c>
      <c r="B6882" t="s">
        <v>6880</v>
      </c>
      <c r="C6882" s="1">
        <v>78.558149999999998</v>
      </c>
      <c r="D6882" s="1">
        <v>0</v>
      </c>
      <c r="E6882" s="1">
        <v>89.44</v>
      </c>
      <c r="F6882" s="1">
        <f t="shared" si="216"/>
        <v>167.99815000000001</v>
      </c>
      <c r="G6882" s="34"/>
      <c r="H6882" s="1">
        <v>3247.2</v>
      </c>
      <c r="I6882" s="1">
        <f>IF(Tabel1[[#This Row],[Netto afname 2024 (LDN)]]-Tabel1[[#This Row],[Wind profiel]]&lt;0,0,Tabel1[[#This Row],[Netto afname 2024 (LDN)]]-Tabel1[[#This Row],[Wind profiel]])</f>
        <v>0</v>
      </c>
      <c r="J6882" s="1">
        <f>Tabel1[[#This Row],[Wind profiel]]-Tabel1[[#This Row],[Netto afname 2024 (LDN)]]</f>
        <v>3168.64185</v>
      </c>
    </row>
    <row r="6883" spans="1:10" x14ac:dyDescent="0.2">
      <c r="A6883">
        <f t="shared" si="215"/>
        <v>10</v>
      </c>
      <c r="B6883" t="s">
        <v>6881</v>
      </c>
      <c r="C6883" s="1">
        <v>133.10820000000001</v>
      </c>
      <c r="D6883" s="1">
        <v>0</v>
      </c>
      <c r="E6883" s="1">
        <v>33.520000000000003</v>
      </c>
      <c r="F6883" s="1">
        <f t="shared" si="216"/>
        <v>166.62820000000002</v>
      </c>
      <c r="G6883" s="34"/>
      <c r="H6883" s="1">
        <v>2321.4</v>
      </c>
      <c r="I6883" s="1">
        <f>IF(Tabel1[[#This Row],[Netto afname 2024 (LDN)]]-Tabel1[[#This Row],[Wind profiel]]&lt;0,0,Tabel1[[#This Row],[Netto afname 2024 (LDN)]]-Tabel1[[#This Row],[Wind profiel]])</f>
        <v>0</v>
      </c>
      <c r="J6883" s="1">
        <f>Tabel1[[#This Row],[Wind profiel]]-Tabel1[[#This Row],[Netto afname 2024 (LDN)]]</f>
        <v>2188.2918</v>
      </c>
    </row>
    <row r="6884" spans="1:10" x14ac:dyDescent="0.2">
      <c r="A6884">
        <f t="shared" si="215"/>
        <v>10</v>
      </c>
      <c r="B6884" t="s">
        <v>6882</v>
      </c>
      <c r="C6884" s="1">
        <v>159.041</v>
      </c>
      <c r="D6884" s="1">
        <v>0</v>
      </c>
      <c r="E6884" s="1">
        <v>4.96</v>
      </c>
      <c r="F6884" s="1">
        <f t="shared" si="216"/>
        <v>164.001</v>
      </c>
      <c r="G6884" s="34"/>
      <c r="H6884" s="1">
        <v>1599.8</v>
      </c>
      <c r="I6884" s="1">
        <f>IF(Tabel1[[#This Row],[Netto afname 2024 (LDN)]]-Tabel1[[#This Row],[Wind profiel]]&lt;0,0,Tabel1[[#This Row],[Netto afname 2024 (LDN)]]-Tabel1[[#This Row],[Wind profiel]])</f>
        <v>0</v>
      </c>
      <c r="J6884" s="1">
        <f>Tabel1[[#This Row],[Wind profiel]]-Tabel1[[#This Row],[Netto afname 2024 (LDN)]]</f>
        <v>1440.759</v>
      </c>
    </row>
    <row r="6885" spans="1:10" x14ac:dyDescent="0.2">
      <c r="A6885">
        <f t="shared" si="215"/>
        <v>10</v>
      </c>
      <c r="B6885" t="s">
        <v>6883</v>
      </c>
      <c r="C6885" s="1">
        <v>165.16964999999999</v>
      </c>
      <c r="D6885" s="1">
        <v>0</v>
      </c>
      <c r="E6885" s="1">
        <v>0</v>
      </c>
      <c r="F6885" s="1">
        <f t="shared" si="216"/>
        <v>165.16964999999999</v>
      </c>
      <c r="G6885" s="34"/>
      <c r="H6885" s="1">
        <v>871.5</v>
      </c>
      <c r="I6885" s="1">
        <f>IF(Tabel1[[#This Row],[Netto afname 2024 (LDN)]]-Tabel1[[#This Row],[Wind profiel]]&lt;0,0,Tabel1[[#This Row],[Netto afname 2024 (LDN)]]-Tabel1[[#This Row],[Wind profiel]])</f>
        <v>0</v>
      </c>
      <c r="J6885" s="1">
        <f>Tabel1[[#This Row],[Wind profiel]]-Tabel1[[#This Row],[Netto afname 2024 (LDN)]]</f>
        <v>706.33034999999995</v>
      </c>
    </row>
    <row r="6886" spans="1:10" x14ac:dyDescent="0.2">
      <c r="A6886">
        <f t="shared" si="215"/>
        <v>10</v>
      </c>
      <c r="B6886" t="s">
        <v>6884</v>
      </c>
      <c r="C6886" s="1">
        <v>163.44754999999998</v>
      </c>
      <c r="D6886" s="1">
        <v>0</v>
      </c>
      <c r="E6886" s="1">
        <v>0</v>
      </c>
      <c r="F6886" s="1">
        <f t="shared" si="216"/>
        <v>163.44754999999998</v>
      </c>
      <c r="G6886" s="34"/>
      <c r="H6886" s="1">
        <v>679.5</v>
      </c>
      <c r="I6886" s="1">
        <f>IF(Tabel1[[#This Row],[Netto afname 2024 (LDN)]]-Tabel1[[#This Row],[Wind profiel]]&lt;0,0,Tabel1[[#This Row],[Netto afname 2024 (LDN)]]-Tabel1[[#This Row],[Wind profiel]])</f>
        <v>0</v>
      </c>
      <c r="J6886" s="1">
        <f>Tabel1[[#This Row],[Wind profiel]]-Tabel1[[#This Row],[Netto afname 2024 (LDN)]]</f>
        <v>516.05245000000002</v>
      </c>
    </row>
    <row r="6887" spans="1:10" x14ac:dyDescent="0.2">
      <c r="A6887">
        <f t="shared" si="215"/>
        <v>10</v>
      </c>
      <c r="B6887" t="s">
        <v>6885</v>
      </c>
      <c r="C6887" s="1">
        <v>162.73845</v>
      </c>
      <c r="D6887" s="1">
        <v>0</v>
      </c>
      <c r="E6887" s="1">
        <v>0</v>
      </c>
      <c r="F6887" s="1">
        <f t="shared" si="216"/>
        <v>162.73845</v>
      </c>
      <c r="G6887" s="34"/>
      <c r="H6887" s="1">
        <v>470.7</v>
      </c>
      <c r="I6887" s="1">
        <f>IF(Tabel1[[#This Row],[Netto afname 2024 (LDN)]]-Tabel1[[#This Row],[Wind profiel]]&lt;0,0,Tabel1[[#This Row],[Netto afname 2024 (LDN)]]-Tabel1[[#This Row],[Wind profiel]])</f>
        <v>0</v>
      </c>
      <c r="J6887" s="1">
        <f>Tabel1[[#This Row],[Wind profiel]]-Tabel1[[#This Row],[Netto afname 2024 (LDN)]]</f>
        <v>307.96154999999999</v>
      </c>
    </row>
    <row r="6888" spans="1:10" x14ac:dyDescent="0.2">
      <c r="A6888">
        <f t="shared" si="215"/>
        <v>10</v>
      </c>
      <c r="B6888" t="s">
        <v>6886</v>
      </c>
      <c r="C6888" s="1">
        <v>159.95270000000002</v>
      </c>
      <c r="D6888" s="1">
        <v>0</v>
      </c>
      <c r="E6888" s="1">
        <v>0</v>
      </c>
      <c r="F6888" s="1">
        <f t="shared" si="216"/>
        <v>159.95270000000002</v>
      </c>
      <c r="G6888" s="34"/>
      <c r="H6888" s="1">
        <v>306.8</v>
      </c>
      <c r="I6888" s="1">
        <f>IF(Tabel1[[#This Row],[Netto afname 2024 (LDN)]]-Tabel1[[#This Row],[Wind profiel]]&lt;0,0,Tabel1[[#This Row],[Netto afname 2024 (LDN)]]-Tabel1[[#This Row],[Wind profiel]])</f>
        <v>0</v>
      </c>
      <c r="J6888" s="1">
        <f>Tabel1[[#This Row],[Wind profiel]]-Tabel1[[#This Row],[Netto afname 2024 (LDN)]]</f>
        <v>146.84729999999999</v>
      </c>
    </row>
    <row r="6889" spans="1:10" x14ac:dyDescent="0.2">
      <c r="A6889">
        <f t="shared" si="215"/>
        <v>10</v>
      </c>
      <c r="B6889" t="s">
        <v>6887</v>
      </c>
      <c r="C6889" s="1">
        <v>148.25255000000001</v>
      </c>
      <c r="D6889" s="1">
        <v>0</v>
      </c>
      <c r="E6889" s="1">
        <v>0</v>
      </c>
      <c r="F6889" s="1">
        <f t="shared" si="216"/>
        <v>148.25255000000001</v>
      </c>
      <c r="G6889" s="34"/>
      <c r="H6889" s="1">
        <v>168.2</v>
      </c>
      <c r="I6889" s="1">
        <f>IF(Tabel1[[#This Row],[Netto afname 2024 (LDN)]]-Tabel1[[#This Row],[Wind profiel]]&lt;0,0,Tabel1[[#This Row],[Netto afname 2024 (LDN)]]-Tabel1[[#This Row],[Wind profiel]])</f>
        <v>0</v>
      </c>
      <c r="J6889" s="1">
        <f>Tabel1[[#This Row],[Wind profiel]]-Tabel1[[#This Row],[Netto afname 2024 (LDN)]]</f>
        <v>19.947449999999975</v>
      </c>
    </row>
    <row r="6890" spans="1:10" x14ac:dyDescent="0.2">
      <c r="A6890">
        <f t="shared" si="215"/>
        <v>10</v>
      </c>
      <c r="B6890" t="s">
        <v>6888</v>
      </c>
      <c r="C6890" s="1">
        <v>154.07729999999998</v>
      </c>
      <c r="D6890" s="1">
        <v>0</v>
      </c>
      <c r="E6890" s="1">
        <v>0</v>
      </c>
      <c r="F6890" s="1">
        <f t="shared" si="216"/>
        <v>154.07729999999998</v>
      </c>
      <c r="G6890" s="34"/>
      <c r="H6890" s="1">
        <v>234.7</v>
      </c>
      <c r="I6890" s="1">
        <f>IF(Tabel1[[#This Row],[Netto afname 2024 (LDN)]]-Tabel1[[#This Row],[Wind profiel]]&lt;0,0,Tabel1[[#This Row],[Netto afname 2024 (LDN)]]-Tabel1[[#This Row],[Wind profiel]])</f>
        <v>0</v>
      </c>
      <c r="J6890" s="1">
        <f>Tabel1[[#This Row],[Wind profiel]]-Tabel1[[#This Row],[Netto afname 2024 (LDN)]]</f>
        <v>80.622700000000009</v>
      </c>
    </row>
    <row r="6891" spans="1:10" x14ac:dyDescent="0.2">
      <c r="A6891">
        <f t="shared" si="215"/>
        <v>10</v>
      </c>
      <c r="B6891" t="s">
        <v>6889</v>
      </c>
      <c r="C6891" s="1">
        <v>153.21625</v>
      </c>
      <c r="D6891" s="1">
        <v>0</v>
      </c>
      <c r="E6891" s="1">
        <v>0</v>
      </c>
      <c r="F6891" s="1">
        <f t="shared" si="216"/>
        <v>153.21625</v>
      </c>
      <c r="G6891" s="34"/>
      <c r="H6891" s="1">
        <v>90.8</v>
      </c>
      <c r="I6891" s="1">
        <f>IF(Tabel1[[#This Row],[Netto afname 2024 (LDN)]]-Tabel1[[#This Row],[Wind profiel]]&lt;0,0,Tabel1[[#This Row],[Netto afname 2024 (LDN)]]-Tabel1[[#This Row],[Wind profiel]])</f>
        <v>62.416250000000005</v>
      </c>
      <c r="J6891" s="1">
        <f>Tabel1[[#This Row],[Wind profiel]]-Tabel1[[#This Row],[Netto afname 2024 (LDN)]]</f>
        <v>-62.416250000000005</v>
      </c>
    </row>
    <row r="6892" spans="1:10" x14ac:dyDescent="0.2">
      <c r="A6892">
        <f t="shared" si="215"/>
        <v>10</v>
      </c>
      <c r="B6892" t="s">
        <v>6890</v>
      </c>
      <c r="C6892" s="1">
        <v>145.26419999999999</v>
      </c>
      <c r="D6892" s="1">
        <v>0</v>
      </c>
      <c r="E6892" s="1">
        <v>0</v>
      </c>
      <c r="F6892" s="1">
        <f t="shared" si="216"/>
        <v>145.26419999999999</v>
      </c>
      <c r="G6892" s="34"/>
      <c r="H6892" s="1">
        <v>66.099999999999994</v>
      </c>
      <c r="I6892" s="1">
        <f>IF(Tabel1[[#This Row],[Netto afname 2024 (LDN)]]-Tabel1[[#This Row],[Wind profiel]]&lt;0,0,Tabel1[[#This Row],[Netto afname 2024 (LDN)]]-Tabel1[[#This Row],[Wind profiel]])</f>
        <v>79.164199999999994</v>
      </c>
      <c r="J6892" s="1">
        <f>Tabel1[[#This Row],[Wind profiel]]-Tabel1[[#This Row],[Netto afname 2024 (LDN)]]</f>
        <v>-79.164199999999994</v>
      </c>
    </row>
    <row r="6893" spans="1:10" x14ac:dyDescent="0.2">
      <c r="A6893">
        <f t="shared" si="215"/>
        <v>10</v>
      </c>
      <c r="B6893" t="s">
        <v>6891</v>
      </c>
      <c r="C6893" s="1">
        <v>147.23954999999998</v>
      </c>
      <c r="D6893" s="1">
        <v>0</v>
      </c>
      <c r="E6893" s="1">
        <v>0</v>
      </c>
      <c r="F6893" s="1">
        <f t="shared" si="216"/>
        <v>147.23954999999998</v>
      </c>
      <c r="G6893" s="34"/>
      <c r="H6893" s="1">
        <v>42.7</v>
      </c>
      <c r="I6893" s="1">
        <f>IF(Tabel1[[#This Row],[Netto afname 2024 (LDN)]]-Tabel1[[#This Row],[Wind profiel]]&lt;0,0,Tabel1[[#This Row],[Netto afname 2024 (LDN)]]-Tabel1[[#This Row],[Wind profiel]])</f>
        <v>104.53954999999998</v>
      </c>
      <c r="J6893" s="1">
        <f>Tabel1[[#This Row],[Wind profiel]]-Tabel1[[#This Row],[Netto afname 2024 (LDN)]]</f>
        <v>-104.53954999999998</v>
      </c>
    </row>
    <row r="6894" spans="1:10" x14ac:dyDescent="0.2">
      <c r="A6894">
        <f t="shared" si="215"/>
        <v>10</v>
      </c>
      <c r="B6894" t="s">
        <v>6892</v>
      </c>
      <c r="C6894" s="1">
        <v>144.30185</v>
      </c>
      <c r="D6894" s="1">
        <v>0</v>
      </c>
      <c r="E6894" s="1">
        <v>0</v>
      </c>
      <c r="F6894" s="1">
        <f t="shared" si="216"/>
        <v>144.30185</v>
      </c>
      <c r="G6894" s="34"/>
      <c r="H6894" s="1">
        <v>19.7</v>
      </c>
      <c r="I6894" s="1">
        <f>IF(Tabel1[[#This Row],[Netto afname 2024 (LDN)]]-Tabel1[[#This Row],[Wind profiel]]&lt;0,0,Tabel1[[#This Row],[Netto afname 2024 (LDN)]]-Tabel1[[#This Row],[Wind profiel]])</f>
        <v>124.60185</v>
      </c>
      <c r="J6894" s="1">
        <f>Tabel1[[#This Row],[Wind profiel]]-Tabel1[[#This Row],[Netto afname 2024 (LDN)]]</f>
        <v>-124.60185</v>
      </c>
    </row>
    <row r="6895" spans="1:10" x14ac:dyDescent="0.2">
      <c r="A6895">
        <f t="shared" si="215"/>
        <v>10</v>
      </c>
      <c r="B6895" t="s">
        <v>6893</v>
      </c>
      <c r="C6895" s="1">
        <v>145.51745</v>
      </c>
      <c r="D6895" s="1">
        <v>0</v>
      </c>
      <c r="E6895" s="1">
        <v>0</v>
      </c>
      <c r="F6895" s="1">
        <f t="shared" si="216"/>
        <v>145.51745</v>
      </c>
      <c r="G6895" s="34"/>
      <c r="H6895" s="1">
        <v>17.100000000000001</v>
      </c>
      <c r="I6895" s="1">
        <f>IF(Tabel1[[#This Row],[Netto afname 2024 (LDN)]]-Tabel1[[#This Row],[Wind profiel]]&lt;0,0,Tabel1[[#This Row],[Netto afname 2024 (LDN)]]-Tabel1[[#This Row],[Wind profiel]])</f>
        <v>128.41745</v>
      </c>
      <c r="J6895" s="1">
        <f>Tabel1[[#This Row],[Wind profiel]]-Tabel1[[#This Row],[Netto afname 2024 (LDN)]]</f>
        <v>-128.41745</v>
      </c>
    </row>
    <row r="6896" spans="1:10" x14ac:dyDescent="0.2">
      <c r="A6896">
        <f t="shared" si="215"/>
        <v>10</v>
      </c>
      <c r="B6896" t="s">
        <v>6894</v>
      </c>
      <c r="C6896" s="1">
        <v>147.5941</v>
      </c>
      <c r="D6896" s="1">
        <v>0</v>
      </c>
      <c r="E6896" s="1">
        <v>0</v>
      </c>
      <c r="F6896" s="1">
        <f t="shared" si="216"/>
        <v>147.5941</v>
      </c>
      <c r="G6896" s="34"/>
      <c r="H6896" s="1">
        <v>10.199999999999999</v>
      </c>
      <c r="I6896" s="1">
        <f>IF(Tabel1[[#This Row],[Netto afname 2024 (LDN)]]-Tabel1[[#This Row],[Wind profiel]]&lt;0,0,Tabel1[[#This Row],[Netto afname 2024 (LDN)]]-Tabel1[[#This Row],[Wind profiel]])</f>
        <v>137.39410000000001</v>
      </c>
      <c r="J6896" s="1">
        <f>Tabel1[[#This Row],[Wind profiel]]-Tabel1[[#This Row],[Netto afname 2024 (LDN)]]</f>
        <v>-137.39410000000001</v>
      </c>
    </row>
    <row r="6897" spans="1:10" x14ac:dyDescent="0.2">
      <c r="A6897">
        <f t="shared" si="215"/>
        <v>10</v>
      </c>
      <c r="B6897" t="s">
        <v>6895</v>
      </c>
      <c r="C6897" s="1">
        <v>148.40449999999998</v>
      </c>
      <c r="D6897" s="1">
        <v>0</v>
      </c>
      <c r="E6897" s="1">
        <v>0</v>
      </c>
      <c r="F6897" s="1">
        <f t="shared" si="216"/>
        <v>148.40449999999998</v>
      </c>
      <c r="G6897" s="34"/>
      <c r="H6897" s="1">
        <v>0</v>
      </c>
      <c r="I6897" s="1">
        <f>IF(Tabel1[[#This Row],[Netto afname 2024 (LDN)]]-Tabel1[[#This Row],[Wind profiel]]&lt;0,0,Tabel1[[#This Row],[Netto afname 2024 (LDN)]]-Tabel1[[#This Row],[Wind profiel]])</f>
        <v>148.40449999999998</v>
      </c>
      <c r="J6897" s="1">
        <f>Tabel1[[#This Row],[Wind profiel]]-Tabel1[[#This Row],[Netto afname 2024 (LDN)]]</f>
        <v>-148.40449999999998</v>
      </c>
    </row>
    <row r="6898" spans="1:10" x14ac:dyDescent="0.2">
      <c r="A6898">
        <f t="shared" si="215"/>
        <v>10</v>
      </c>
      <c r="B6898" t="s">
        <v>6896</v>
      </c>
      <c r="C6898" s="1">
        <v>147.44215</v>
      </c>
      <c r="D6898" s="1">
        <v>0</v>
      </c>
      <c r="E6898" s="1">
        <v>5.52</v>
      </c>
      <c r="F6898" s="1">
        <f t="shared" si="216"/>
        <v>152.96215000000001</v>
      </c>
      <c r="G6898" s="34"/>
      <c r="H6898" s="1">
        <v>2</v>
      </c>
      <c r="I6898" s="1">
        <f>IF(Tabel1[[#This Row],[Netto afname 2024 (LDN)]]-Tabel1[[#This Row],[Wind profiel]]&lt;0,0,Tabel1[[#This Row],[Netto afname 2024 (LDN)]]-Tabel1[[#This Row],[Wind profiel]])</f>
        <v>145.44215</v>
      </c>
      <c r="J6898" s="1">
        <f>Tabel1[[#This Row],[Wind profiel]]-Tabel1[[#This Row],[Netto afname 2024 (LDN)]]</f>
        <v>-145.44215</v>
      </c>
    </row>
    <row r="6899" spans="1:10" x14ac:dyDescent="0.2">
      <c r="A6899">
        <f t="shared" si="215"/>
        <v>10</v>
      </c>
      <c r="B6899" t="s">
        <v>6897</v>
      </c>
      <c r="C6899" s="1">
        <v>110.97415000000001</v>
      </c>
      <c r="D6899" s="1">
        <v>0</v>
      </c>
      <c r="E6899" s="1">
        <v>47.279999999999994</v>
      </c>
      <c r="F6899" s="1">
        <f t="shared" si="216"/>
        <v>158.25415000000001</v>
      </c>
      <c r="G6899" s="34"/>
      <c r="H6899" s="1">
        <v>20.5</v>
      </c>
      <c r="I6899" s="1">
        <f>IF(Tabel1[[#This Row],[Netto afname 2024 (LDN)]]-Tabel1[[#This Row],[Wind profiel]]&lt;0,0,Tabel1[[#This Row],[Netto afname 2024 (LDN)]]-Tabel1[[#This Row],[Wind profiel]])</f>
        <v>90.474150000000009</v>
      </c>
      <c r="J6899" s="1">
        <f>Tabel1[[#This Row],[Wind profiel]]-Tabel1[[#This Row],[Netto afname 2024 (LDN)]]</f>
        <v>-90.474150000000009</v>
      </c>
    </row>
    <row r="6900" spans="1:10" x14ac:dyDescent="0.2">
      <c r="A6900">
        <f t="shared" si="215"/>
        <v>10</v>
      </c>
      <c r="B6900" t="s">
        <v>6898</v>
      </c>
      <c r="C6900" s="1">
        <v>84.079000000000008</v>
      </c>
      <c r="D6900" s="1">
        <v>0</v>
      </c>
      <c r="E6900" s="1">
        <v>69.680000000000007</v>
      </c>
      <c r="F6900" s="1">
        <f t="shared" si="216"/>
        <v>153.75900000000001</v>
      </c>
      <c r="G6900" s="34"/>
      <c r="H6900" s="1">
        <v>57.1</v>
      </c>
      <c r="I6900" s="1">
        <f>IF(Tabel1[[#This Row],[Netto afname 2024 (LDN)]]-Tabel1[[#This Row],[Wind profiel]]&lt;0,0,Tabel1[[#This Row],[Netto afname 2024 (LDN)]]-Tabel1[[#This Row],[Wind profiel]])</f>
        <v>26.979000000000006</v>
      </c>
      <c r="J6900" s="1">
        <f>Tabel1[[#This Row],[Wind profiel]]-Tabel1[[#This Row],[Netto afname 2024 (LDN)]]</f>
        <v>-26.979000000000006</v>
      </c>
    </row>
    <row r="6901" spans="1:10" x14ac:dyDescent="0.2">
      <c r="A6901">
        <f t="shared" si="215"/>
        <v>10</v>
      </c>
      <c r="B6901" t="s">
        <v>6899</v>
      </c>
      <c r="C6901" s="1">
        <v>29.579599999999996</v>
      </c>
      <c r="D6901" s="1">
        <v>28.134254689042447</v>
      </c>
      <c r="E6901" s="1">
        <v>146.64000000000001</v>
      </c>
      <c r="F6901" s="1">
        <f t="shared" si="216"/>
        <v>148.08534531095756</v>
      </c>
      <c r="G6901" s="34"/>
      <c r="H6901" s="1">
        <v>19</v>
      </c>
      <c r="I6901" s="1">
        <f>IF(Tabel1[[#This Row],[Netto afname 2024 (LDN)]]-Tabel1[[#This Row],[Wind profiel]]&lt;0,0,Tabel1[[#This Row],[Netto afname 2024 (LDN)]]-Tabel1[[#This Row],[Wind profiel]])</f>
        <v>10.579599999999996</v>
      </c>
      <c r="J6901" s="1">
        <f>Tabel1[[#This Row],[Wind profiel]]-Tabel1[[#This Row],[Netto afname 2024 (LDN)]]</f>
        <v>-10.579599999999996</v>
      </c>
    </row>
    <row r="6902" spans="1:10" x14ac:dyDescent="0.2">
      <c r="A6902">
        <f t="shared" si="215"/>
        <v>10</v>
      </c>
      <c r="B6902" t="s">
        <v>6900</v>
      </c>
      <c r="C6902" s="1">
        <v>10.585850000000001</v>
      </c>
      <c r="D6902" s="1">
        <v>13.573543928923989</v>
      </c>
      <c r="E6902" s="1">
        <v>144.72</v>
      </c>
      <c r="F6902" s="1">
        <f t="shared" si="216"/>
        <v>141.73230607107601</v>
      </c>
      <c r="G6902" s="34"/>
      <c r="H6902" s="1">
        <v>21.4</v>
      </c>
      <c r="I6902" s="1">
        <f>IF(Tabel1[[#This Row],[Netto afname 2024 (LDN)]]-Tabel1[[#This Row],[Wind profiel]]&lt;0,0,Tabel1[[#This Row],[Netto afname 2024 (LDN)]]-Tabel1[[#This Row],[Wind profiel]])</f>
        <v>0</v>
      </c>
      <c r="J6902" s="1">
        <f>Tabel1[[#This Row],[Wind profiel]]-Tabel1[[#This Row],[Netto afname 2024 (LDN)]]</f>
        <v>10.814149999999998</v>
      </c>
    </row>
    <row r="6903" spans="1:10" x14ac:dyDescent="0.2">
      <c r="A6903">
        <f t="shared" si="215"/>
        <v>10</v>
      </c>
      <c r="B6903" t="s">
        <v>6901</v>
      </c>
      <c r="C6903" s="1">
        <v>7.6481500000000002</v>
      </c>
      <c r="D6903" s="1">
        <v>12.734452122408687</v>
      </c>
      <c r="E6903" s="1">
        <v>146.32000000000002</v>
      </c>
      <c r="F6903" s="1">
        <f t="shared" si="216"/>
        <v>141.23369787759131</v>
      </c>
      <c r="G6903" s="34"/>
      <c r="H6903" s="1">
        <v>10.1</v>
      </c>
      <c r="I6903" s="1">
        <f>IF(Tabel1[[#This Row],[Netto afname 2024 (LDN)]]-Tabel1[[#This Row],[Wind profiel]]&lt;0,0,Tabel1[[#This Row],[Netto afname 2024 (LDN)]]-Tabel1[[#This Row],[Wind profiel]])</f>
        <v>0</v>
      </c>
      <c r="J6903" s="1">
        <f>Tabel1[[#This Row],[Wind profiel]]-Tabel1[[#This Row],[Netto afname 2024 (LDN)]]</f>
        <v>2.4518499999999994</v>
      </c>
    </row>
    <row r="6904" spans="1:10" x14ac:dyDescent="0.2">
      <c r="A6904">
        <f t="shared" si="215"/>
        <v>10</v>
      </c>
      <c r="B6904" t="s">
        <v>6902</v>
      </c>
      <c r="C6904" s="1">
        <v>38.544650000000004</v>
      </c>
      <c r="D6904" s="1">
        <v>7.601184600197433</v>
      </c>
      <c r="E6904" s="1">
        <v>118.16</v>
      </c>
      <c r="F6904" s="1">
        <f t="shared" si="216"/>
        <v>149.10346539980259</v>
      </c>
      <c r="G6904" s="34"/>
      <c r="H6904" s="1">
        <v>40.5</v>
      </c>
      <c r="I6904" s="1">
        <f>IF(Tabel1[[#This Row],[Netto afname 2024 (LDN)]]-Tabel1[[#This Row],[Wind profiel]]&lt;0,0,Tabel1[[#This Row],[Netto afname 2024 (LDN)]]-Tabel1[[#This Row],[Wind profiel]])</f>
        <v>0</v>
      </c>
      <c r="J6904" s="1">
        <f>Tabel1[[#This Row],[Wind profiel]]-Tabel1[[#This Row],[Netto afname 2024 (LDN)]]</f>
        <v>1.9553499999999957</v>
      </c>
    </row>
    <row r="6905" spans="1:10" x14ac:dyDescent="0.2">
      <c r="A6905">
        <f t="shared" si="215"/>
        <v>10</v>
      </c>
      <c r="B6905" t="s">
        <v>6903</v>
      </c>
      <c r="C6905" s="1">
        <v>19.80415</v>
      </c>
      <c r="D6905" s="1">
        <v>38.450148075024678</v>
      </c>
      <c r="E6905" s="1">
        <v>166</v>
      </c>
      <c r="F6905" s="1">
        <f t="shared" si="216"/>
        <v>147.35400192497531</v>
      </c>
      <c r="G6905" s="34"/>
      <c r="H6905" s="1">
        <v>61</v>
      </c>
      <c r="I6905" s="1">
        <f>IF(Tabel1[[#This Row],[Netto afname 2024 (LDN)]]-Tabel1[[#This Row],[Wind profiel]]&lt;0,0,Tabel1[[#This Row],[Netto afname 2024 (LDN)]]-Tabel1[[#This Row],[Wind profiel]])</f>
        <v>0</v>
      </c>
      <c r="J6905" s="1">
        <f>Tabel1[[#This Row],[Wind profiel]]-Tabel1[[#This Row],[Netto afname 2024 (LDN)]]</f>
        <v>41.19585</v>
      </c>
    </row>
    <row r="6906" spans="1:10" x14ac:dyDescent="0.2">
      <c r="A6906">
        <f t="shared" si="215"/>
        <v>10</v>
      </c>
      <c r="B6906" t="s">
        <v>6904</v>
      </c>
      <c r="C6906" s="1">
        <v>45.990200000000002</v>
      </c>
      <c r="D6906" s="1">
        <v>3.7018756169792697</v>
      </c>
      <c r="E6906" s="1">
        <v>105.75999999999999</v>
      </c>
      <c r="F6906" s="1">
        <f t="shared" si="216"/>
        <v>148.04832438302074</v>
      </c>
      <c r="G6906" s="34"/>
      <c r="H6906" s="1">
        <v>11.2</v>
      </c>
      <c r="I6906" s="1">
        <f>IF(Tabel1[[#This Row],[Netto afname 2024 (LDN)]]-Tabel1[[#This Row],[Wind profiel]]&lt;0,0,Tabel1[[#This Row],[Netto afname 2024 (LDN)]]-Tabel1[[#This Row],[Wind profiel]])</f>
        <v>34.790199999999999</v>
      </c>
      <c r="J6906" s="1">
        <f>Tabel1[[#This Row],[Wind profiel]]-Tabel1[[#This Row],[Netto afname 2024 (LDN)]]</f>
        <v>-34.790199999999999</v>
      </c>
    </row>
    <row r="6907" spans="1:10" x14ac:dyDescent="0.2">
      <c r="A6907">
        <f t="shared" si="215"/>
        <v>10</v>
      </c>
      <c r="B6907" t="s">
        <v>6905</v>
      </c>
      <c r="C6907" s="1">
        <v>120.04049999999999</v>
      </c>
      <c r="D6907" s="1">
        <v>0</v>
      </c>
      <c r="E6907" s="1">
        <v>37.119999999999997</v>
      </c>
      <c r="F6907" s="1">
        <f t="shared" si="216"/>
        <v>157.16049999999998</v>
      </c>
      <c r="G6907" s="34"/>
      <c r="H6907" s="1">
        <v>26.4</v>
      </c>
      <c r="I6907" s="1">
        <f>IF(Tabel1[[#This Row],[Netto afname 2024 (LDN)]]-Tabel1[[#This Row],[Wind profiel]]&lt;0,0,Tabel1[[#This Row],[Netto afname 2024 (LDN)]]-Tabel1[[#This Row],[Wind profiel]])</f>
        <v>93.640500000000003</v>
      </c>
      <c r="J6907" s="1">
        <f>Tabel1[[#This Row],[Wind profiel]]-Tabel1[[#This Row],[Netto afname 2024 (LDN)]]</f>
        <v>-93.640500000000003</v>
      </c>
    </row>
    <row r="6908" spans="1:10" x14ac:dyDescent="0.2">
      <c r="A6908">
        <f t="shared" si="215"/>
        <v>10</v>
      </c>
      <c r="B6908" t="s">
        <v>6906</v>
      </c>
      <c r="C6908" s="1">
        <v>165.06835000000001</v>
      </c>
      <c r="D6908" s="1">
        <v>0</v>
      </c>
      <c r="E6908" s="1">
        <v>5.6800000000000006</v>
      </c>
      <c r="F6908" s="1">
        <f t="shared" si="216"/>
        <v>170.74835000000002</v>
      </c>
      <c r="G6908" s="34"/>
      <c r="H6908" s="1">
        <v>83.9</v>
      </c>
      <c r="I6908" s="1">
        <f>IF(Tabel1[[#This Row],[Netto afname 2024 (LDN)]]-Tabel1[[#This Row],[Wind profiel]]&lt;0,0,Tabel1[[#This Row],[Netto afname 2024 (LDN)]]-Tabel1[[#This Row],[Wind profiel]])</f>
        <v>81.168350000000004</v>
      </c>
      <c r="J6908" s="1">
        <f>Tabel1[[#This Row],[Wind profiel]]-Tabel1[[#This Row],[Netto afname 2024 (LDN)]]</f>
        <v>-81.168350000000004</v>
      </c>
    </row>
    <row r="6909" spans="1:10" x14ac:dyDescent="0.2">
      <c r="A6909">
        <f t="shared" si="215"/>
        <v>10</v>
      </c>
      <c r="B6909" t="s">
        <v>6907</v>
      </c>
      <c r="C6909" s="1">
        <v>166.7398</v>
      </c>
      <c r="D6909" s="1">
        <v>0</v>
      </c>
      <c r="E6909" s="1">
        <v>0</v>
      </c>
      <c r="F6909" s="1">
        <f t="shared" si="216"/>
        <v>166.7398</v>
      </c>
      <c r="G6909" s="34"/>
      <c r="H6909" s="1">
        <v>181.4</v>
      </c>
      <c r="I6909" s="1">
        <f>IF(Tabel1[[#This Row],[Netto afname 2024 (LDN)]]-Tabel1[[#This Row],[Wind profiel]]&lt;0,0,Tabel1[[#This Row],[Netto afname 2024 (LDN)]]-Tabel1[[#This Row],[Wind profiel]])</f>
        <v>0</v>
      </c>
      <c r="J6909" s="1">
        <f>Tabel1[[#This Row],[Wind profiel]]-Tabel1[[#This Row],[Netto afname 2024 (LDN)]]</f>
        <v>14.660200000000003</v>
      </c>
    </row>
    <row r="6910" spans="1:10" x14ac:dyDescent="0.2">
      <c r="A6910">
        <f t="shared" si="215"/>
        <v>10</v>
      </c>
      <c r="B6910" t="s">
        <v>6908</v>
      </c>
      <c r="C6910" s="1">
        <v>169.32294999999999</v>
      </c>
      <c r="D6910" s="1">
        <v>0</v>
      </c>
      <c r="E6910" s="1">
        <v>0</v>
      </c>
      <c r="F6910" s="1">
        <f t="shared" si="216"/>
        <v>169.32294999999999</v>
      </c>
      <c r="G6910" s="34"/>
      <c r="H6910" s="1">
        <v>128.30000000000001</v>
      </c>
      <c r="I6910" s="1">
        <f>IF(Tabel1[[#This Row],[Netto afname 2024 (LDN)]]-Tabel1[[#This Row],[Wind profiel]]&lt;0,0,Tabel1[[#This Row],[Netto afname 2024 (LDN)]]-Tabel1[[#This Row],[Wind profiel]])</f>
        <v>41.02294999999998</v>
      </c>
      <c r="J6910" s="1">
        <f>Tabel1[[#This Row],[Wind profiel]]-Tabel1[[#This Row],[Netto afname 2024 (LDN)]]</f>
        <v>-41.02294999999998</v>
      </c>
    </row>
    <row r="6911" spans="1:10" x14ac:dyDescent="0.2">
      <c r="A6911">
        <f t="shared" si="215"/>
        <v>10</v>
      </c>
      <c r="B6911" t="s">
        <v>6909</v>
      </c>
      <c r="C6911" s="1">
        <v>162.68780000000001</v>
      </c>
      <c r="D6911" s="1">
        <v>0</v>
      </c>
      <c r="E6911" s="1">
        <v>0</v>
      </c>
      <c r="F6911" s="1">
        <f t="shared" si="216"/>
        <v>162.68780000000001</v>
      </c>
      <c r="G6911" s="34"/>
      <c r="H6911" s="1">
        <v>88.5</v>
      </c>
      <c r="I6911" s="1">
        <f>IF(Tabel1[[#This Row],[Netto afname 2024 (LDN)]]-Tabel1[[#This Row],[Wind profiel]]&lt;0,0,Tabel1[[#This Row],[Netto afname 2024 (LDN)]]-Tabel1[[#This Row],[Wind profiel]])</f>
        <v>74.18780000000001</v>
      </c>
      <c r="J6911" s="1">
        <f>Tabel1[[#This Row],[Wind profiel]]-Tabel1[[#This Row],[Netto afname 2024 (LDN)]]</f>
        <v>-74.18780000000001</v>
      </c>
    </row>
    <row r="6912" spans="1:10" x14ac:dyDescent="0.2">
      <c r="A6912">
        <f t="shared" si="215"/>
        <v>10</v>
      </c>
      <c r="B6912" t="s">
        <v>6910</v>
      </c>
      <c r="C6912" s="1">
        <v>164.25794999999999</v>
      </c>
      <c r="D6912" s="1">
        <v>0</v>
      </c>
      <c r="E6912" s="1">
        <v>0</v>
      </c>
      <c r="F6912" s="1">
        <f t="shared" si="216"/>
        <v>164.25794999999999</v>
      </c>
      <c r="G6912" s="34"/>
      <c r="H6912" s="1">
        <v>219.4</v>
      </c>
      <c r="I6912" s="1">
        <f>IF(Tabel1[[#This Row],[Netto afname 2024 (LDN)]]-Tabel1[[#This Row],[Wind profiel]]&lt;0,0,Tabel1[[#This Row],[Netto afname 2024 (LDN)]]-Tabel1[[#This Row],[Wind profiel]])</f>
        <v>0</v>
      </c>
      <c r="J6912" s="1">
        <f>Tabel1[[#This Row],[Wind profiel]]-Tabel1[[#This Row],[Netto afname 2024 (LDN)]]</f>
        <v>55.142050000000012</v>
      </c>
    </row>
    <row r="6913" spans="1:10" x14ac:dyDescent="0.2">
      <c r="A6913">
        <f t="shared" si="215"/>
        <v>10</v>
      </c>
      <c r="B6913" t="s">
        <v>6911</v>
      </c>
      <c r="C6913" s="1">
        <v>178.99709999999999</v>
      </c>
      <c r="D6913" s="1">
        <v>0</v>
      </c>
      <c r="E6913" s="1">
        <v>0</v>
      </c>
      <c r="F6913" s="1">
        <f t="shared" si="216"/>
        <v>178.99709999999999</v>
      </c>
      <c r="G6913" s="34"/>
      <c r="H6913" s="1">
        <v>193.3</v>
      </c>
      <c r="I6913" s="1">
        <f>IF(Tabel1[[#This Row],[Netto afname 2024 (LDN)]]-Tabel1[[#This Row],[Wind profiel]]&lt;0,0,Tabel1[[#This Row],[Netto afname 2024 (LDN)]]-Tabel1[[#This Row],[Wind profiel]])</f>
        <v>0</v>
      </c>
      <c r="J6913" s="1">
        <f>Tabel1[[#This Row],[Wind profiel]]-Tabel1[[#This Row],[Netto afname 2024 (LDN)]]</f>
        <v>14.302900000000022</v>
      </c>
    </row>
    <row r="6914" spans="1:10" x14ac:dyDescent="0.2">
      <c r="A6914">
        <f t="shared" si="215"/>
        <v>10</v>
      </c>
      <c r="B6914" t="s">
        <v>6912</v>
      </c>
      <c r="C6914" s="1">
        <v>183.91015000000002</v>
      </c>
      <c r="D6914" s="1">
        <v>0</v>
      </c>
      <c r="E6914" s="1">
        <v>0</v>
      </c>
      <c r="F6914" s="1">
        <f t="shared" si="216"/>
        <v>183.91015000000002</v>
      </c>
      <c r="G6914" s="34"/>
      <c r="H6914" s="1">
        <v>295.7</v>
      </c>
      <c r="I6914" s="1">
        <f>IF(Tabel1[[#This Row],[Netto afname 2024 (LDN)]]-Tabel1[[#This Row],[Wind profiel]]&lt;0,0,Tabel1[[#This Row],[Netto afname 2024 (LDN)]]-Tabel1[[#This Row],[Wind profiel]])</f>
        <v>0</v>
      </c>
      <c r="J6914" s="1">
        <f>Tabel1[[#This Row],[Wind profiel]]-Tabel1[[#This Row],[Netto afname 2024 (LDN)]]</f>
        <v>111.78984999999997</v>
      </c>
    </row>
    <row r="6915" spans="1:10" x14ac:dyDescent="0.2">
      <c r="A6915">
        <f t="shared" si="215"/>
        <v>10</v>
      </c>
      <c r="B6915" t="s">
        <v>6913</v>
      </c>
      <c r="C6915" s="1">
        <v>167.6515</v>
      </c>
      <c r="D6915" s="1">
        <v>0</v>
      </c>
      <c r="E6915" s="1">
        <v>0</v>
      </c>
      <c r="F6915" s="1">
        <f t="shared" si="216"/>
        <v>167.6515</v>
      </c>
      <c r="G6915" s="34"/>
      <c r="H6915" s="1">
        <v>535.79999999999995</v>
      </c>
      <c r="I6915" s="1">
        <f>IF(Tabel1[[#This Row],[Netto afname 2024 (LDN)]]-Tabel1[[#This Row],[Wind profiel]]&lt;0,0,Tabel1[[#This Row],[Netto afname 2024 (LDN)]]-Tabel1[[#This Row],[Wind profiel]])</f>
        <v>0</v>
      </c>
      <c r="J6915" s="1">
        <f>Tabel1[[#This Row],[Wind profiel]]-Tabel1[[#This Row],[Netto afname 2024 (LDN)]]</f>
        <v>368.14849999999996</v>
      </c>
    </row>
    <row r="6916" spans="1:10" x14ac:dyDescent="0.2">
      <c r="A6916">
        <f t="shared" ref="A6916:A6979" si="217">MONTH(B6916)</f>
        <v>10</v>
      </c>
      <c r="B6916" t="s">
        <v>6914</v>
      </c>
      <c r="C6916" s="1">
        <v>166.18265</v>
      </c>
      <c r="D6916" s="1">
        <v>0</v>
      </c>
      <c r="E6916" s="1">
        <v>0</v>
      </c>
      <c r="F6916" s="1">
        <f t="shared" ref="F6916:F6979" si="218">C6916+E6916-D6916</f>
        <v>166.18265</v>
      </c>
      <c r="G6916" s="34"/>
      <c r="H6916" s="1">
        <v>656.1</v>
      </c>
      <c r="I6916" s="1">
        <f>IF(Tabel1[[#This Row],[Netto afname 2024 (LDN)]]-Tabel1[[#This Row],[Wind profiel]]&lt;0,0,Tabel1[[#This Row],[Netto afname 2024 (LDN)]]-Tabel1[[#This Row],[Wind profiel]])</f>
        <v>0</v>
      </c>
      <c r="J6916" s="1">
        <f>Tabel1[[#This Row],[Wind profiel]]-Tabel1[[#This Row],[Netto afname 2024 (LDN)]]</f>
        <v>489.91735000000006</v>
      </c>
    </row>
    <row r="6917" spans="1:10" x14ac:dyDescent="0.2">
      <c r="A6917">
        <f t="shared" si="217"/>
        <v>10</v>
      </c>
      <c r="B6917" t="s">
        <v>6915</v>
      </c>
      <c r="C6917" s="1">
        <v>150.78504999999998</v>
      </c>
      <c r="D6917" s="1">
        <v>0</v>
      </c>
      <c r="E6917" s="1">
        <v>0</v>
      </c>
      <c r="F6917" s="1">
        <f t="shared" si="218"/>
        <v>150.78504999999998</v>
      </c>
      <c r="G6917" s="34"/>
      <c r="H6917" s="1">
        <v>1060.8</v>
      </c>
      <c r="I6917" s="1">
        <f>IF(Tabel1[[#This Row],[Netto afname 2024 (LDN)]]-Tabel1[[#This Row],[Wind profiel]]&lt;0,0,Tabel1[[#This Row],[Netto afname 2024 (LDN)]]-Tabel1[[#This Row],[Wind profiel]])</f>
        <v>0</v>
      </c>
      <c r="J6917" s="1">
        <f>Tabel1[[#This Row],[Wind profiel]]-Tabel1[[#This Row],[Netto afname 2024 (LDN)]]</f>
        <v>910.01495</v>
      </c>
    </row>
    <row r="6918" spans="1:10" x14ac:dyDescent="0.2">
      <c r="A6918">
        <f t="shared" si="217"/>
        <v>10</v>
      </c>
      <c r="B6918" t="s">
        <v>6916</v>
      </c>
      <c r="C6918" s="1">
        <v>146.93565000000001</v>
      </c>
      <c r="D6918" s="1">
        <v>0</v>
      </c>
      <c r="E6918" s="1">
        <v>0</v>
      </c>
      <c r="F6918" s="1">
        <f t="shared" si="218"/>
        <v>146.93565000000001</v>
      </c>
      <c r="G6918" s="34"/>
      <c r="H6918" s="1">
        <v>1433</v>
      </c>
      <c r="I6918" s="1">
        <f>IF(Tabel1[[#This Row],[Netto afname 2024 (LDN)]]-Tabel1[[#This Row],[Wind profiel]]&lt;0,0,Tabel1[[#This Row],[Netto afname 2024 (LDN)]]-Tabel1[[#This Row],[Wind profiel]])</f>
        <v>0</v>
      </c>
      <c r="J6918" s="1">
        <f>Tabel1[[#This Row],[Wind profiel]]-Tabel1[[#This Row],[Netto afname 2024 (LDN)]]</f>
        <v>1286.0643500000001</v>
      </c>
    </row>
    <row r="6919" spans="1:10" x14ac:dyDescent="0.2">
      <c r="A6919">
        <f t="shared" si="217"/>
        <v>10</v>
      </c>
      <c r="B6919" t="s">
        <v>6917</v>
      </c>
      <c r="C6919" s="1">
        <v>144.90965</v>
      </c>
      <c r="D6919" s="1">
        <v>0</v>
      </c>
      <c r="E6919" s="1">
        <v>0</v>
      </c>
      <c r="F6919" s="1">
        <f t="shared" si="218"/>
        <v>144.90965</v>
      </c>
      <c r="G6919" s="34"/>
      <c r="H6919" s="1">
        <v>1376.4</v>
      </c>
      <c r="I6919" s="1">
        <f>IF(Tabel1[[#This Row],[Netto afname 2024 (LDN)]]-Tabel1[[#This Row],[Wind profiel]]&lt;0,0,Tabel1[[#This Row],[Netto afname 2024 (LDN)]]-Tabel1[[#This Row],[Wind profiel]])</f>
        <v>0</v>
      </c>
      <c r="J6919" s="1">
        <f>Tabel1[[#This Row],[Wind profiel]]-Tabel1[[#This Row],[Netto afname 2024 (LDN)]]</f>
        <v>1231.49035</v>
      </c>
    </row>
    <row r="6920" spans="1:10" x14ac:dyDescent="0.2">
      <c r="A6920">
        <f t="shared" si="217"/>
        <v>10</v>
      </c>
      <c r="B6920" t="s">
        <v>6918</v>
      </c>
      <c r="C6920" s="1">
        <v>145.61875000000001</v>
      </c>
      <c r="D6920" s="1">
        <v>0</v>
      </c>
      <c r="E6920" s="1">
        <v>0</v>
      </c>
      <c r="F6920" s="1">
        <f t="shared" si="218"/>
        <v>145.61875000000001</v>
      </c>
      <c r="G6920" s="34"/>
      <c r="H6920" s="1">
        <v>1430.2</v>
      </c>
      <c r="I6920" s="1">
        <f>IF(Tabel1[[#This Row],[Netto afname 2024 (LDN)]]-Tabel1[[#This Row],[Wind profiel]]&lt;0,0,Tabel1[[#This Row],[Netto afname 2024 (LDN)]]-Tabel1[[#This Row],[Wind profiel]])</f>
        <v>0</v>
      </c>
      <c r="J6920" s="1">
        <f>Tabel1[[#This Row],[Wind profiel]]-Tabel1[[#This Row],[Netto afname 2024 (LDN)]]</f>
        <v>1284.58125</v>
      </c>
    </row>
    <row r="6921" spans="1:10" x14ac:dyDescent="0.2">
      <c r="A6921">
        <f t="shared" si="217"/>
        <v>10</v>
      </c>
      <c r="B6921" t="s">
        <v>6919</v>
      </c>
      <c r="C6921" s="1">
        <v>148.40450000000001</v>
      </c>
      <c r="D6921" s="1">
        <v>0</v>
      </c>
      <c r="E6921" s="1">
        <v>0</v>
      </c>
      <c r="F6921" s="1">
        <f t="shared" si="218"/>
        <v>148.40450000000001</v>
      </c>
      <c r="G6921" s="34"/>
      <c r="H6921" s="1">
        <v>1702.5</v>
      </c>
      <c r="I6921" s="1">
        <f>IF(Tabel1[[#This Row],[Netto afname 2024 (LDN)]]-Tabel1[[#This Row],[Wind profiel]]&lt;0,0,Tabel1[[#This Row],[Netto afname 2024 (LDN)]]-Tabel1[[#This Row],[Wind profiel]])</f>
        <v>0</v>
      </c>
      <c r="J6921" s="1">
        <f>Tabel1[[#This Row],[Wind profiel]]-Tabel1[[#This Row],[Netto afname 2024 (LDN)]]</f>
        <v>1554.0954999999999</v>
      </c>
    </row>
    <row r="6922" spans="1:10" x14ac:dyDescent="0.2">
      <c r="A6922">
        <f t="shared" si="217"/>
        <v>10</v>
      </c>
      <c r="B6922" t="s">
        <v>6920</v>
      </c>
      <c r="C6922" s="1">
        <v>137.66669999999999</v>
      </c>
      <c r="D6922" s="1">
        <v>0</v>
      </c>
      <c r="E6922" s="1">
        <v>14</v>
      </c>
      <c r="F6922" s="1">
        <f t="shared" si="218"/>
        <v>151.66669999999999</v>
      </c>
      <c r="G6922" s="34"/>
      <c r="H6922" s="1">
        <v>1948.4</v>
      </c>
      <c r="I6922" s="1">
        <f>IF(Tabel1[[#This Row],[Netto afname 2024 (LDN)]]-Tabel1[[#This Row],[Wind profiel]]&lt;0,0,Tabel1[[#This Row],[Netto afname 2024 (LDN)]]-Tabel1[[#This Row],[Wind profiel]])</f>
        <v>0</v>
      </c>
      <c r="J6922" s="1">
        <f>Tabel1[[#This Row],[Wind profiel]]-Tabel1[[#This Row],[Netto afname 2024 (LDN)]]</f>
        <v>1810.7333000000001</v>
      </c>
    </row>
    <row r="6923" spans="1:10" x14ac:dyDescent="0.2">
      <c r="A6923">
        <f t="shared" si="217"/>
        <v>10</v>
      </c>
      <c r="B6923" t="s">
        <v>6921</v>
      </c>
      <c r="C6923" s="1">
        <v>90.714150000000004</v>
      </c>
      <c r="D6923" s="1">
        <v>0</v>
      </c>
      <c r="E6923" s="1">
        <v>75.92</v>
      </c>
      <c r="F6923" s="1">
        <f t="shared" si="218"/>
        <v>166.63415000000001</v>
      </c>
      <c r="G6923" s="34"/>
      <c r="H6923" s="1">
        <v>1983.7</v>
      </c>
      <c r="I6923" s="1">
        <f>IF(Tabel1[[#This Row],[Netto afname 2024 (LDN)]]-Tabel1[[#This Row],[Wind profiel]]&lt;0,0,Tabel1[[#This Row],[Netto afname 2024 (LDN)]]-Tabel1[[#This Row],[Wind profiel]])</f>
        <v>0</v>
      </c>
      <c r="J6923" s="1">
        <f>Tabel1[[#This Row],[Wind profiel]]-Tabel1[[#This Row],[Netto afname 2024 (LDN)]]</f>
        <v>1892.98585</v>
      </c>
    </row>
    <row r="6924" spans="1:10" x14ac:dyDescent="0.2">
      <c r="A6924">
        <f t="shared" si="217"/>
        <v>10</v>
      </c>
      <c r="B6924" t="s">
        <v>6922</v>
      </c>
      <c r="C6924" s="1">
        <v>26.8445</v>
      </c>
      <c r="D6924" s="1">
        <v>0.98716683119447179</v>
      </c>
      <c r="E6924" s="1">
        <v>148.24</v>
      </c>
      <c r="F6924" s="1">
        <f t="shared" si="218"/>
        <v>174.09733316880553</v>
      </c>
      <c r="G6924" s="34"/>
      <c r="H6924" s="1">
        <v>2075.3000000000002</v>
      </c>
      <c r="I6924" s="1">
        <f>IF(Tabel1[[#This Row],[Netto afname 2024 (LDN)]]-Tabel1[[#This Row],[Wind profiel]]&lt;0,0,Tabel1[[#This Row],[Netto afname 2024 (LDN)]]-Tabel1[[#This Row],[Wind profiel]])</f>
        <v>0</v>
      </c>
      <c r="J6924" s="1">
        <f>Tabel1[[#This Row],[Wind profiel]]-Tabel1[[#This Row],[Netto afname 2024 (LDN)]]</f>
        <v>2048.4555</v>
      </c>
    </row>
    <row r="6925" spans="1:10" x14ac:dyDescent="0.2">
      <c r="A6925">
        <f t="shared" si="217"/>
        <v>10</v>
      </c>
      <c r="B6925" t="s">
        <v>6923</v>
      </c>
      <c r="C6925" s="1">
        <v>1.6714500000000001</v>
      </c>
      <c r="D6925" s="1">
        <v>22.902270483711746</v>
      </c>
      <c r="E6925" s="1">
        <v>201.67999999999998</v>
      </c>
      <c r="F6925" s="1">
        <f t="shared" si="218"/>
        <v>180.44917951628821</v>
      </c>
      <c r="G6925" s="34"/>
      <c r="H6925" s="1">
        <v>1812.6</v>
      </c>
      <c r="I6925" s="1">
        <f>IF(Tabel1[[#This Row],[Netto afname 2024 (LDN)]]-Tabel1[[#This Row],[Wind profiel]]&lt;0,0,Tabel1[[#This Row],[Netto afname 2024 (LDN)]]-Tabel1[[#This Row],[Wind profiel]])</f>
        <v>0</v>
      </c>
      <c r="J6925" s="1">
        <f>Tabel1[[#This Row],[Wind profiel]]-Tabel1[[#This Row],[Netto afname 2024 (LDN)]]</f>
        <v>1810.9285499999999</v>
      </c>
    </row>
    <row r="6926" spans="1:10" x14ac:dyDescent="0.2">
      <c r="A6926">
        <f t="shared" si="217"/>
        <v>10</v>
      </c>
      <c r="B6926" t="s">
        <v>6924</v>
      </c>
      <c r="C6926" s="1">
        <v>1.7221</v>
      </c>
      <c r="D6926" s="1">
        <v>28.578479763079962</v>
      </c>
      <c r="E6926" s="1">
        <v>225.6</v>
      </c>
      <c r="F6926" s="1">
        <f t="shared" si="218"/>
        <v>198.74362023692004</v>
      </c>
      <c r="G6926" s="34"/>
      <c r="H6926" s="1">
        <v>1947.4</v>
      </c>
      <c r="I6926" s="1">
        <f>IF(Tabel1[[#This Row],[Netto afname 2024 (LDN)]]-Tabel1[[#This Row],[Wind profiel]]&lt;0,0,Tabel1[[#This Row],[Netto afname 2024 (LDN)]]-Tabel1[[#This Row],[Wind profiel]])</f>
        <v>0</v>
      </c>
      <c r="J6926" s="1">
        <f>Tabel1[[#This Row],[Wind profiel]]-Tabel1[[#This Row],[Netto afname 2024 (LDN)]]</f>
        <v>1945.6779000000001</v>
      </c>
    </row>
    <row r="6927" spans="1:10" x14ac:dyDescent="0.2">
      <c r="A6927">
        <f t="shared" si="217"/>
        <v>10</v>
      </c>
      <c r="B6927" t="s">
        <v>6925</v>
      </c>
      <c r="C6927" s="1">
        <v>5.0650000000000001E-2</v>
      </c>
      <c r="D6927" s="1">
        <v>74.827245804540965</v>
      </c>
      <c r="E6927" s="1">
        <v>266</v>
      </c>
      <c r="F6927" s="1">
        <f t="shared" si="218"/>
        <v>191.22340419545907</v>
      </c>
      <c r="G6927" s="34"/>
      <c r="H6927" s="1">
        <v>2185</v>
      </c>
      <c r="I6927" s="1">
        <f>IF(Tabel1[[#This Row],[Netto afname 2024 (LDN)]]-Tabel1[[#This Row],[Wind profiel]]&lt;0,0,Tabel1[[#This Row],[Netto afname 2024 (LDN)]]-Tabel1[[#This Row],[Wind profiel]])</f>
        <v>0</v>
      </c>
      <c r="J6927" s="1">
        <f>Tabel1[[#This Row],[Wind profiel]]-Tabel1[[#This Row],[Netto afname 2024 (LDN)]]</f>
        <v>2184.9493499999999</v>
      </c>
    </row>
    <row r="6928" spans="1:10" x14ac:dyDescent="0.2">
      <c r="A6928">
        <f t="shared" si="217"/>
        <v>10</v>
      </c>
      <c r="B6928" t="s">
        <v>6926</v>
      </c>
      <c r="C6928" s="1">
        <v>0.1013</v>
      </c>
      <c r="D6928" s="1">
        <v>59.47680157946693</v>
      </c>
      <c r="E6928" s="1">
        <v>236.64</v>
      </c>
      <c r="F6928" s="1">
        <f t="shared" si="218"/>
        <v>177.26449842053307</v>
      </c>
      <c r="G6928" s="34"/>
      <c r="H6928" s="1">
        <v>2324.9</v>
      </c>
      <c r="I6928" s="1">
        <f>IF(Tabel1[[#This Row],[Netto afname 2024 (LDN)]]-Tabel1[[#This Row],[Wind profiel]]&lt;0,0,Tabel1[[#This Row],[Netto afname 2024 (LDN)]]-Tabel1[[#This Row],[Wind profiel]])</f>
        <v>0</v>
      </c>
      <c r="J6928" s="1">
        <f>Tabel1[[#This Row],[Wind profiel]]-Tabel1[[#This Row],[Netto afname 2024 (LDN)]]</f>
        <v>2324.7987000000003</v>
      </c>
    </row>
    <row r="6929" spans="1:10" x14ac:dyDescent="0.2">
      <c r="A6929">
        <f t="shared" si="217"/>
        <v>10</v>
      </c>
      <c r="B6929" t="s">
        <v>6927</v>
      </c>
      <c r="C6929" s="1">
        <v>13.979399999999998</v>
      </c>
      <c r="D6929" s="1">
        <v>11.303060217176704</v>
      </c>
      <c r="E6929" s="1">
        <v>179.04000000000002</v>
      </c>
      <c r="F6929" s="1">
        <f t="shared" si="218"/>
        <v>181.71633978282333</v>
      </c>
      <c r="G6929" s="34"/>
      <c r="H6929" s="1">
        <v>2195.5</v>
      </c>
      <c r="I6929" s="1">
        <f>IF(Tabel1[[#This Row],[Netto afname 2024 (LDN)]]-Tabel1[[#This Row],[Wind profiel]]&lt;0,0,Tabel1[[#This Row],[Netto afname 2024 (LDN)]]-Tabel1[[#This Row],[Wind profiel]])</f>
        <v>0</v>
      </c>
      <c r="J6929" s="1">
        <f>Tabel1[[#This Row],[Wind profiel]]-Tabel1[[#This Row],[Netto afname 2024 (LDN)]]</f>
        <v>2181.5205999999998</v>
      </c>
    </row>
    <row r="6930" spans="1:10" x14ac:dyDescent="0.2">
      <c r="A6930">
        <f t="shared" si="217"/>
        <v>10</v>
      </c>
      <c r="B6930" t="s">
        <v>6928</v>
      </c>
      <c r="C6930" s="1">
        <v>71.315200000000004</v>
      </c>
      <c r="D6930" s="1">
        <v>0</v>
      </c>
      <c r="E6930" s="1">
        <v>104.4</v>
      </c>
      <c r="F6930" s="1">
        <f t="shared" si="218"/>
        <v>175.71520000000001</v>
      </c>
      <c r="G6930" s="34"/>
      <c r="H6930" s="1">
        <v>2133.9</v>
      </c>
      <c r="I6930" s="1">
        <f>IF(Tabel1[[#This Row],[Netto afname 2024 (LDN)]]-Tabel1[[#This Row],[Wind profiel]]&lt;0,0,Tabel1[[#This Row],[Netto afname 2024 (LDN)]]-Tabel1[[#This Row],[Wind profiel]])</f>
        <v>0</v>
      </c>
      <c r="J6930" s="1">
        <f>Tabel1[[#This Row],[Wind profiel]]-Tabel1[[#This Row],[Netto afname 2024 (LDN)]]</f>
        <v>2062.5848000000001</v>
      </c>
    </row>
    <row r="6931" spans="1:10" x14ac:dyDescent="0.2">
      <c r="A6931">
        <f t="shared" si="217"/>
        <v>10</v>
      </c>
      <c r="B6931" t="s">
        <v>6929</v>
      </c>
      <c r="C6931" s="1">
        <v>143.49145000000001</v>
      </c>
      <c r="D6931" s="1">
        <v>0</v>
      </c>
      <c r="E6931" s="1">
        <v>31.759999999999998</v>
      </c>
      <c r="F6931" s="1">
        <f t="shared" si="218"/>
        <v>175.25145000000001</v>
      </c>
      <c r="G6931" s="34"/>
      <c r="H6931" s="1">
        <v>2286.1</v>
      </c>
      <c r="I6931" s="1">
        <f>IF(Tabel1[[#This Row],[Netto afname 2024 (LDN)]]-Tabel1[[#This Row],[Wind profiel]]&lt;0,0,Tabel1[[#This Row],[Netto afname 2024 (LDN)]]-Tabel1[[#This Row],[Wind profiel]])</f>
        <v>0</v>
      </c>
      <c r="J6931" s="1">
        <f>Tabel1[[#This Row],[Wind profiel]]-Tabel1[[#This Row],[Netto afname 2024 (LDN)]]</f>
        <v>2142.6085499999999</v>
      </c>
    </row>
    <row r="6932" spans="1:10" x14ac:dyDescent="0.2">
      <c r="A6932">
        <f t="shared" si="217"/>
        <v>10</v>
      </c>
      <c r="B6932" t="s">
        <v>6930</v>
      </c>
      <c r="C6932" s="1">
        <v>194.19209999999998</v>
      </c>
      <c r="D6932" s="1">
        <v>0</v>
      </c>
      <c r="E6932" s="1">
        <v>3.7600000000000002</v>
      </c>
      <c r="F6932" s="1">
        <f t="shared" si="218"/>
        <v>197.95209999999997</v>
      </c>
      <c r="G6932" s="34"/>
      <c r="H6932" s="1">
        <v>2991.8</v>
      </c>
      <c r="I6932" s="1">
        <f>IF(Tabel1[[#This Row],[Netto afname 2024 (LDN)]]-Tabel1[[#This Row],[Wind profiel]]&lt;0,0,Tabel1[[#This Row],[Netto afname 2024 (LDN)]]-Tabel1[[#This Row],[Wind profiel]])</f>
        <v>0</v>
      </c>
      <c r="J6932" s="1">
        <f>Tabel1[[#This Row],[Wind profiel]]-Tabel1[[#This Row],[Netto afname 2024 (LDN)]]</f>
        <v>2797.6079</v>
      </c>
    </row>
    <row r="6933" spans="1:10" x14ac:dyDescent="0.2">
      <c r="A6933">
        <f t="shared" si="217"/>
        <v>10</v>
      </c>
      <c r="B6933" t="s">
        <v>6931</v>
      </c>
      <c r="C6933" s="1">
        <v>200.4727</v>
      </c>
      <c r="D6933" s="1">
        <v>0</v>
      </c>
      <c r="E6933" s="1">
        <v>0</v>
      </c>
      <c r="F6933" s="1">
        <f t="shared" si="218"/>
        <v>200.4727</v>
      </c>
      <c r="G6933" s="34"/>
      <c r="H6933" s="1">
        <v>3493.5</v>
      </c>
      <c r="I6933" s="1">
        <f>IF(Tabel1[[#This Row],[Netto afname 2024 (LDN)]]-Tabel1[[#This Row],[Wind profiel]]&lt;0,0,Tabel1[[#This Row],[Netto afname 2024 (LDN)]]-Tabel1[[#This Row],[Wind profiel]])</f>
        <v>0</v>
      </c>
      <c r="J6933" s="1">
        <f>Tabel1[[#This Row],[Wind profiel]]-Tabel1[[#This Row],[Netto afname 2024 (LDN)]]</f>
        <v>3293.0273000000002</v>
      </c>
    </row>
    <row r="6934" spans="1:10" x14ac:dyDescent="0.2">
      <c r="A6934">
        <f t="shared" si="217"/>
        <v>10</v>
      </c>
      <c r="B6934" t="s">
        <v>6932</v>
      </c>
      <c r="C6934" s="1">
        <v>202.7013</v>
      </c>
      <c r="D6934" s="1">
        <v>0</v>
      </c>
      <c r="E6934" s="1">
        <v>0</v>
      </c>
      <c r="F6934" s="1">
        <f t="shared" si="218"/>
        <v>202.7013</v>
      </c>
      <c r="G6934" s="34"/>
      <c r="H6934" s="1">
        <v>3777.5</v>
      </c>
      <c r="I6934" s="1">
        <f>IF(Tabel1[[#This Row],[Netto afname 2024 (LDN)]]-Tabel1[[#This Row],[Wind profiel]]&lt;0,0,Tabel1[[#This Row],[Netto afname 2024 (LDN)]]-Tabel1[[#This Row],[Wind profiel]])</f>
        <v>0</v>
      </c>
      <c r="J6934" s="1">
        <f>Tabel1[[#This Row],[Wind profiel]]-Tabel1[[#This Row],[Netto afname 2024 (LDN)]]</f>
        <v>3574.7986999999998</v>
      </c>
    </row>
    <row r="6935" spans="1:10" x14ac:dyDescent="0.2">
      <c r="A6935">
        <f t="shared" si="217"/>
        <v>10</v>
      </c>
      <c r="B6935" t="s">
        <v>6933</v>
      </c>
      <c r="C6935" s="1">
        <v>212.2235</v>
      </c>
      <c r="D6935" s="1">
        <v>0</v>
      </c>
      <c r="E6935" s="1">
        <v>0</v>
      </c>
      <c r="F6935" s="1">
        <f t="shared" si="218"/>
        <v>212.2235</v>
      </c>
      <c r="G6935" s="34"/>
      <c r="H6935" s="1">
        <v>3916.4</v>
      </c>
      <c r="I6935" s="1">
        <f>IF(Tabel1[[#This Row],[Netto afname 2024 (LDN)]]-Tabel1[[#This Row],[Wind profiel]]&lt;0,0,Tabel1[[#This Row],[Netto afname 2024 (LDN)]]-Tabel1[[#This Row],[Wind profiel]])</f>
        <v>0</v>
      </c>
      <c r="J6935" s="1">
        <f>Tabel1[[#This Row],[Wind profiel]]-Tabel1[[#This Row],[Netto afname 2024 (LDN)]]</f>
        <v>3704.1765</v>
      </c>
    </row>
    <row r="6936" spans="1:10" x14ac:dyDescent="0.2">
      <c r="A6936">
        <f t="shared" si="217"/>
        <v>10</v>
      </c>
      <c r="B6936" t="s">
        <v>6934</v>
      </c>
      <c r="C6936" s="1">
        <v>215.51575</v>
      </c>
      <c r="D6936" s="1">
        <v>0</v>
      </c>
      <c r="E6936" s="1">
        <v>0</v>
      </c>
      <c r="F6936" s="1">
        <f t="shared" si="218"/>
        <v>215.51575</v>
      </c>
      <c r="G6936" s="34"/>
      <c r="H6936" s="1">
        <v>4108.8999999999996</v>
      </c>
      <c r="I6936" s="1">
        <f>IF(Tabel1[[#This Row],[Netto afname 2024 (LDN)]]-Tabel1[[#This Row],[Wind profiel]]&lt;0,0,Tabel1[[#This Row],[Netto afname 2024 (LDN)]]-Tabel1[[#This Row],[Wind profiel]])</f>
        <v>0</v>
      </c>
      <c r="J6936" s="1">
        <f>Tabel1[[#This Row],[Wind profiel]]-Tabel1[[#This Row],[Netto afname 2024 (LDN)]]</f>
        <v>3893.3842499999996</v>
      </c>
    </row>
    <row r="6937" spans="1:10" x14ac:dyDescent="0.2">
      <c r="A6937">
        <f t="shared" si="217"/>
        <v>10</v>
      </c>
      <c r="B6937" t="s">
        <v>6935</v>
      </c>
      <c r="C6937" s="1">
        <v>210.14684999999997</v>
      </c>
      <c r="D6937" s="1">
        <v>0</v>
      </c>
      <c r="E6937" s="1">
        <v>0</v>
      </c>
      <c r="F6937" s="1">
        <f t="shared" si="218"/>
        <v>210.14684999999997</v>
      </c>
      <c r="G6937" s="34"/>
      <c r="H6937" s="1">
        <v>4206.3999999999996</v>
      </c>
      <c r="I6937" s="1">
        <f>IF(Tabel1[[#This Row],[Netto afname 2024 (LDN)]]-Tabel1[[#This Row],[Wind profiel]]&lt;0,0,Tabel1[[#This Row],[Netto afname 2024 (LDN)]]-Tabel1[[#This Row],[Wind profiel]])</f>
        <v>0</v>
      </c>
      <c r="J6937" s="1">
        <f>Tabel1[[#This Row],[Wind profiel]]-Tabel1[[#This Row],[Netto afname 2024 (LDN)]]</f>
        <v>3996.2531499999996</v>
      </c>
    </row>
    <row r="6938" spans="1:10" x14ac:dyDescent="0.2">
      <c r="A6938">
        <f t="shared" si="217"/>
        <v>10</v>
      </c>
      <c r="B6938" t="s">
        <v>6936</v>
      </c>
      <c r="C6938" s="1">
        <v>206.09485000000001</v>
      </c>
      <c r="D6938" s="1">
        <v>0</v>
      </c>
      <c r="E6938" s="1">
        <v>0</v>
      </c>
      <c r="F6938" s="1">
        <f t="shared" si="218"/>
        <v>206.09485000000001</v>
      </c>
      <c r="G6938" s="34"/>
      <c r="H6938" s="1">
        <v>4208.7</v>
      </c>
      <c r="I6938" s="1">
        <f>IF(Tabel1[[#This Row],[Netto afname 2024 (LDN)]]-Tabel1[[#This Row],[Wind profiel]]&lt;0,0,Tabel1[[#This Row],[Netto afname 2024 (LDN)]]-Tabel1[[#This Row],[Wind profiel]])</f>
        <v>0</v>
      </c>
      <c r="J6938" s="1">
        <f>Tabel1[[#This Row],[Wind profiel]]-Tabel1[[#This Row],[Netto afname 2024 (LDN)]]</f>
        <v>4002.6051499999999</v>
      </c>
    </row>
    <row r="6939" spans="1:10" x14ac:dyDescent="0.2">
      <c r="A6939">
        <f t="shared" si="217"/>
        <v>10</v>
      </c>
      <c r="B6939" t="s">
        <v>6937</v>
      </c>
      <c r="C6939" s="1">
        <v>200.0675</v>
      </c>
      <c r="D6939" s="1">
        <v>0</v>
      </c>
      <c r="E6939" s="1">
        <v>0</v>
      </c>
      <c r="F6939" s="1">
        <f t="shared" si="218"/>
        <v>200.0675</v>
      </c>
      <c r="G6939" s="34"/>
      <c r="H6939" s="1">
        <v>4258.3999999999996</v>
      </c>
      <c r="I6939" s="1">
        <f>IF(Tabel1[[#This Row],[Netto afname 2024 (LDN)]]-Tabel1[[#This Row],[Wind profiel]]&lt;0,0,Tabel1[[#This Row],[Netto afname 2024 (LDN)]]-Tabel1[[#This Row],[Wind profiel]])</f>
        <v>0</v>
      </c>
      <c r="J6939" s="1">
        <f>Tabel1[[#This Row],[Wind profiel]]-Tabel1[[#This Row],[Netto afname 2024 (LDN)]]</f>
        <v>4058.3324999999995</v>
      </c>
    </row>
    <row r="6940" spans="1:10" x14ac:dyDescent="0.2">
      <c r="A6940">
        <f t="shared" si="217"/>
        <v>10</v>
      </c>
      <c r="B6940" t="s">
        <v>6938</v>
      </c>
      <c r="C6940" s="1">
        <v>188.41800000000001</v>
      </c>
      <c r="D6940" s="1">
        <v>0</v>
      </c>
      <c r="E6940" s="1">
        <v>0</v>
      </c>
      <c r="F6940" s="1">
        <f t="shared" si="218"/>
        <v>188.41800000000001</v>
      </c>
      <c r="G6940" s="34"/>
      <c r="H6940" s="1">
        <v>4310.8999999999996</v>
      </c>
      <c r="I6940" s="1">
        <f>IF(Tabel1[[#This Row],[Netto afname 2024 (LDN)]]-Tabel1[[#This Row],[Wind profiel]]&lt;0,0,Tabel1[[#This Row],[Netto afname 2024 (LDN)]]-Tabel1[[#This Row],[Wind profiel]])</f>
        <v>0</v>
      </c>
      <c r="J6940" s="1">
        <f>Tabel1[[#This Row],[Wind profiel]]-Tabel1[[#This Row],[Netto afname 2024 (LDN)]]</f>
        <v>4122.482</v>
      </c>
    </row>
    <row r="6941" spans="1:10" x14ac:dyDescent="0.2">
      <c r="A6941">
        <f t="shared" si="217"/>
        <v>10</v>
      </c>
      <c r="B6941" t="s">
        <v>6939</v>
      </c>
      <c r="C6941" s="1">
        <v>156.5085</v>
      </c>
      <c r="D6941" s="1">
        <v>0</v>
      </c>
      <c r="E6941" s="1">
        <v>0</v>
      </c>
      <c r="F6941" s="1">
        <f t="shared" si="218"/>
        <v>156.5085</v>
      </c>
      <c r="G6941" s="34"/>
      <c r="H6941" s="1">
        <v>4296.7</v>
      </c>
      <c r="I6941" s="1">
        <f>IF(Tabel1[[#This Row],[Netto afname 2024 (LDN)]]-Tabel1[[#This Row],[Wind profiel]]&lt;0,0,Tabel1[[#This Row],[Netto afname 2024 (LDN)]]-Tabel1[[#This Row],[Wind profiel]])</f>
        <v>0</v>
      </c>
      <c r="J6941" s="1">
        <f>Tabel1[[#This Row],[Wind profiel]]-Tabel1[[#This Row],[Netto afname 2024 (LDN)]]</f>
        <v>4140.1914999999999</v>
      </c>
    </row>
    <row r="6942" spans="1:10" x14ac:dyDescent="0.2">
      <c r="A6942">
        <f t="shared" si="217"/>
        <v>10</v>
      </c>
      <c r="B6942" t="s">
        <v>6940</v>
      </c>
      <c r="C6942" s="1">
        <v>149.72140000000002</v>
      </c>
      <c r="D6942" s="1">
        <v>0</v>
      </c>
      <c r="E6942" s="1">
        <v>0</v>
      </c>
      <c r="F6942" s="1">
        <f t="shared" si="218"/>
        <v>149.72140000000002</v>
      </c>
      <c r="G6942" s="34"/>
      <c r="H6942" s="1">
        <v>4318.1000000000004</v>
      </c>
      <c r="I6942" s="1">
        <f>IF(Tabel1[[#This Row],[Netto afname 2024 (LDN)]]-Tabel1[[#This Row],[Wind profiel]]&lt;0,0,Tabel1[[#This Row],[Netto afname 2024 (LDN)]]-Tabel1[[#This Row],[Wind profiel]])</f>
        <v>0</v>
      </c>
      <c r="J6942" s="1">
        <f>Tabel1[[#This Row],[Wind profiel]]-Tabel1[[#This Row],[Netto afname 2024 (LDN)]]</f>
        <v>4168.3786</v>
      </c>
    </row>
    <row r="6943" spans="1:10" x14ac:dyDescent="0.2">
      <c r="A6943">
        <f t="shared" si="217"/>
        <v>10</v>
      </c>
      <c r="B6943" t="s">
        <v>6941</v>
      </c>
      <c r="C6943" s="1">
        <v>150.27855</v>
      </c>
      <c r="D6943" s="1">
        <v>0</v>
      </c>
      <c r="E6943" s="1">
        <v>0</v>
      </c>
      <c r="F6943" s="1">
        <f t="shared" si="218"/>
        <v>150.27855</v>
      </c>
      <c r="G6943" s="34"/>
      <c r="H6943" s="1">
        <v>4284.3</v>
      </c>
      <c r="I6943" s="1">
        <f>IF(Tabel1[[#This Row],[Netto afname 2024 (LDN)]]-Tabel1[[#This Row],[Wind profiel]]&lt;0,0,Tabel1[[#This Row],[Netto afname 2024 (LDN)]]-Tabel1[[#This Row],[Wind profiel]])</f>
        <v>0</v>
      </c>
      <c r="J6943" s="1">
        <f>Tabel1[[#This Row],[Wind profiel]]-Tabel1[[#This Row],[Netto afname 2024 (LDN)]]</f>
        <v>4134.0214500000002</v>
      </c>
    </row>
    <row r="6944" spans="1:10" x14ac:dyDescent="0.2">
      <c r="A6944">
        <f t="shared" si="217"/>
        <v>10</v>
      </c>
      <c r="B6944" t="s">
        <v>6942</v>
      </c>
      <c r="C6944" s="1">
        <v>143.74469999999999</v>
      </c>
      <c r="D6944" s="1">
        <v>0</v>
      </c>
      <c r="E6944" s="1">
        <v>0</v>
      </c>
      <c r="F6944" s="1">
        <f t="shared" si="218"/>
        <v>143.74469999999999</v>
      </c>
      <c r="G6944" s="34"/>
      <c r="H6944" s="1">
        <v>4095.1</v>
      </c>
      <c r="I6944" s="1">
        <f>IF(Tabel1[[#This Row],[Netto afname 2024 (LDN)]]-Tabel1[[#This Row],[Wind profiel]]&lt;0,0,Tabel1[[#This Row],[Netto afname 2024 (LDN)]]-Tabel1[[#This Row],[Wind profiel]])</f>
        <v>0</v>
      </c>
      <c r="J6944" s="1">
        <f>Tabel1[[#This Row],[Wind profiel]]-Tabel1[[#This Row],[Netto afname 2024 (LDN)]]</f>
        <v>3951.3552999999997</v>
      </c>
    </row>
    <row r="6945" spans="1:10" x14ac:dyDescent="0.2">
      <c r="A6945">
        <f t="shared" si="217"/>
        <v>10</v>
      </c>
      <c r="B6945" t="s">
        <v>6943</v>
      </c>
      <c r="C6945" s="1">
        <v>149.56945000000002</v>
      </c>
      <c r="D6945" s="1">
        <v>0</v>
      </c>
      <c r="E6945" s="1">
        <v>0</v>
      </c>
      <c r="F6945" s="1">
        <f t="shared" si="218"/>
        <v>149.56945000000002</v>
      </c>
      <c r="G6945" s="34"/>
      <c r="H6945" s="1">
        <v>4174.8</v>
      </c>
      <c r="I6945" s="1">
        <f>IF(Tabel1[[#This Row],[Netto afname 2024 (LDN)]]-Tabel1[[#This Row],[Wind profiel]]&lt;0,0,Tabel1[[#This Row],[Netto afname 2024 (LDN)]]-Tabel1[[#This Row],[Wind profiel]])</f>
        <v>0</v>
      </c>
      <c r="J6945" s="1">
        <f>Tabel1[[#This Row],[Wind profiel]]-Tabel1[[#This Row],[Netto afname 2024 (LDN)]]</f>
        <v>4025.2305500000002</v>
      </c>
    </row>
    <row r="6946" spans="1:10" x14ac:dyDescent="0.2">
      <c r="A6946">
        <f t="shared" si="217"/>
        <v>10</v>
      </c>
      <c r="B6946" t="s">
        <v>6944</v>
      </c>
      <c r="C6946" s="1">
        <v>145.46679999999998</v>
      </c>
      <c r="D6946" s="1">
        <v>0</v>
      </c>
      <c r="E6946" s="1">
        <v>13.2</v>
      </c>
      <c r="F6946" s="1">
        <f t="shared" si="218"/>
        <v>158.66679999999997</v>
      </c>
      <c r="G6946" s="34"/>
      <c r="H6946" s="1">
        <v>4259.8</v>
      </c>
      <c r="I6946" s="1">
        <f>IF(Tabel1[[#This Row],[Netto afname 2024 (LDN)]]-Tabel1[[#This Row],[Wind profiel]]&lt;0,0,Tabel1[[#This Row],[Netto afname 2024 (LDN)]]-Tabel1[[#This Row],[Wind profiel]])</f>
        <v>0</v>
      </c>
      <c r="J6946" s="1">
        <f>Tabel1[[#This Row],[Wind profiel]]-Tabel1[[#This Row],[Netto afname 2024 (LDN)]]</f>
        <v>4114.3332</v>
      </c>
    </row>
    <row r="6947" spans="1:10" x14ac:dyDescent="0.2">
      <c r="A6947">
        <f t="shared" si="217"/>
        <v>10</v>
      </c>
      <c r="B6947" t="s">
        <v>6945</v>
      </c>
      <c r="C6947" s="1">
        <v>130.01855</v>
      </c>
      <c r="D6947" s="1">
        <v>0</v>
      </c>
      <c r="E6947" s="1">
        <v>39.92</v>
      </c>
      <c r="F6947" s="1">
        <f t="shared" si="218"/>
        <v>169.93855000000002</v>
      </c>
      <c r="G6947" s="34"/>
      <c r="H6947" s="1">
        <v>4181.3999999999996</v>
      </c>
      <c r="I6947" s="1">
        <f>IF(Tabel1[[#This Row],[Netto afname 2024 (LDN)]]-Tabel1[[#This Row],[Wind profiel]]&lt;0,0,Tabel1[[#This Row],[Netto afname 2024 (LDN)]]-Tabel1[[#This Row],[Wind profiel]])</f>
        <v>0</v>
      </c>
      <c r="J6947" s="1">
        <f>Tabel1[[#This Row],[Wind profiel]]-Tabel1[[#This Row],[Netto afname 2024 (LDN)]]</f>
        <v>4051.3814499999999</v>
      </c>
    </row>
    <row r="6948" spans="1:10" x14ac:dyDescent="0.2">
      <c r="A6948">
        <f t="shared" si="217"/>
        <v>10</v>
      </c>
      <c r="B6948" t="s">
        <v>6946</v>
      </c>
      <c r="C6948" s="1">
        <v>113.35469999999999</v>
      </c>
      <c r="D6948" s="1">
        <v>0</v>
      </c>
      <c r="E6948" s="1">
        <v>66.88</v>
      </c>
      <c r="F6948" s="1">
        <f t="shared" si="218"/>
        <v>180.23469999999998</v>
      </c>
      <c r="G6948" s="34"/>
      <c r="H6948" s="1">
        <v>4030.7</v>
      </c>
      <c r="I6948" s="1">
        <f>IF(Tabel1[[#This Row],[Netto afname 2024 (LDN)]]-Tabel1[[#This Row],[Wind profiel]]&lt;0,0,Tabel1[[#This Row],[Netto afname 2024 (LDN)]]-Tabel1[[#This Row],[Wind profiel]])</f>
        <v>0</v>
      </c>
      <c r="J6948" s="1">
        <f>Tabel1[[#This Row],[Wind profiel]]-Tabel1[[#This Row],[Netto afname 2024 (LDN)]]</f>
        <v>3917.3453</v>
      </c>
    </row>
    <row r="6949" spans="1:10" x14ac:dyDescent="0.2">
      <c r="A6949">
        <f t="shared" si="217"/>
        <v>10</v>
      </c>
      <c r="B6949" t="s">
        <v>6947</v>
      </c>
      <c r="C6949" s="1">
        <v>39.203099999999999</v>
      </c>
      <c r="D6949" s="1">
        <v>14.165844027640672</v>
      </c>
      <c r="E6949" s="1">
        <v>158.47999999999999</v>
      </c>
      <c r="F6949" s="1">
        <f t="shared" si="218"/>
        <v>183.51725597235932</v>
      </c>
      <c r="G6949" s="34"/>
      <c r="H6949" s="1">
        <v>3951</v>
      </c>
      <c r="I6949" s="1">
        <f>IF(Tabel1[[#This Row],[Netto afname 2024 (LDN)]]-Tabel1[[#This Row],[Wind profiel]]&lt;0,0,Tabel1[[#This Row],[Netto afname 2024 (LDN)]]-Tabel1[[#This Row],[Wind profiel]])</f>
        <v>0</v>
      </c>
      <c r="J6949" s="1">
        <f>Tabel1[[#This Row],[Wind profiel]]-Tabel1[[#This Row],[Netto afname 2024 (LDN)]]</f>
        <v>3911.7968999999998</v>
      </c>
    </row>
    <row r="6950" spans="1:10" x14ac:dyDescent="0.2">
      <c r="A6950">
        <f t="shared" si="217"/>
        <v>10</v>
      </c>
      <c r="B6950" t="s">
        <v>6948</v>
      </c>
      <c r="C6950" s="1">
        <v>42.9512</v>
      </c>
      <c r="D6950" s="1">
        <v>3.8499506416584404</v>
      </c>
      <c r="E6950" s="1">
        <v>149.92000000000002</v>
      </c>
      <c r="F6950" s="1">
        <f t="shared" si="218"/>
        <v>189.02124935834158</v>
      </c>
      <c r="G6950" s="34"/>
      <c r="H6950" s="1">
        <v>2936.7</v>
      </c>
      <c r="I6950" s="1">
        <f>IF(Tabel1[[#This Row],[Netto afname 2024 (LDN)]]-Tabel1[[#This Row],[Wind profiel]]&lt;0,0,Tabel1[[#This Row],[Netto afname 2024 (LDN)]]-Tabel1[[#This Row],[Wind profiel]])</f>
        <v>0</v>
      </c>
      <c r="J6950" s="1">
        <f>Tabel1[[#This Row],[Wind profiel]]-Tabel1[[#This Row],[Netto afname 2024 (LDN)]]</f>
        <v>2893.7487999999998</v>
      </c>
    </row>
    <row r="6951" spans="1:10" x14ac:dyDescent="0.2">
      <c r="A6951">
        <f t="shared" si="217"/>
        <v>10</v>
      </c>
      <c r="B6951" t="s">
        <v>6949</v>
      </c>
      <c r="C6951" s="1">
        <v>6.1792999999999996</v>
      </c>
      <c r="D6951" s="1">
        <v>50.641658440276402</v>
      </c>
      <c r="E6951" s="1">
        <v>235.76</v>
      </c>
      <c r="F6951" s="1">
        <f t="shared" si="218"/>
        <v>191.29764155972362</v>
      </c>
      <c r="G6951" s="34"/>
      <c r="H6951" s="1">
        <v>2011.4</v>
      </c>
      <c r="I6951" s="1">
        <f>IF(Tabel1[[#This Row],[Netto afname 2024 (LDN)]]-Tabel1[[#This Row],[Wind profiel]]&lt;0,0,Tabel1[[#This Row],[Netto afname 2024 (LDN)]]-Tabel1[[#This Row],[Wind profiel]])</f>
        <v>0</v>
      </c>
      <c r="J6951" s="1">
        <f>Tabel1[[#This Row],[Wind profiel]]-Tabel1[[#This Row],[Netto afname 2024 (LDN)]]</f>
        <v>2005.2207000000001</v>
      </c>
    </row>
    <row r="6952" spans="1:10" x14ac:dyDescent="0.2">
      <c r="A6952">
        <f t="shared" si="217"/>
        <v>10</v>
      </c>
      <c r="B6952" t="s">
        <v>6950</v>
      </c>
      <c r="C6952" s="1">
        <v>10.99105</v>
      </c>
      <c r="D6952" s="1">
        <v>30.947680157946692</v>
      </c>
      <c r="E6952" s="1">
        <v>205.84</v>
      </c>
      <c r="F6952" s="1">
        <f t="shared" si="218"/>
        <v>185.8833698420533</v>
      </c>
      <c r="G6952" s="34"/>
      <c r="H6952" s="1">
        <v>2112.1</v>
      </c>
      <c r="I6952" s="1">
        <f>IF(Tabel1[[#This Row],[Netto afname 2024 (LDN)]]-Tabel1[[#This Row],[Wind profiel]]&lt;0,0,Tabel1[[#This Row],[Netto afname 2024 (LDN)]]-Tabel1[[#This Row],[Wind profiel]])</f>
        <v>0</v>
      </c>
      <c r="J6952" s="1">
        <f>Tabel1[[#This Row],[Wind profiel]]-Tabel1[[#This Row],[Netto afname 2024 (LDN)]]</f>
        <v>2101.1089499999998</v>
      </c>
    </row>
    <row r="6953" spans="1:10" x14ac:dyDescent="0.2">
      <c r="A6953">
        <f t="shared" si="217"/>
        <v>10</v>
      </c>
      <c r="B6953" t="s">
        <v>6951</v>
      </c>
      <c r="C6953" s="1">
        <v>71.821699999999993</v>
      </c>
      <c r="D6953" s="1">
        <v>0.54294175715695958</v>
      </c>
      <c r="E6953" s="1">
        <v>115.75999999999999</v>
      </c>
      <c r="F6953" s="1">
        <f t="shared" si="218"/>
        <v>187.03875824284302</v>
      </c>
      <c r="G6953" s="34"/>
      <c r="H6953" s="1">
        <v>2136.3000000000002</v>
      </c>
      <c r="I6953" s="1">
        <f>IF(Tabel1[[#This Row],[Netto afname 2024 (LDN)]]-Tabel1[[#This Row],[Wind profiel]]&lt;0,0,Tabel1[[#This Row],[Netto afname 2024 (LDN)]]-Tabel1[[#This Row],[Wind profiel]])</f>
        <v>0</v>
      </c>
      <c r="J6953" s="1">
        <f>Tabel1[[#This Row],[Wind profiel]]-Tabel1[[#This Row],[Netto afname 2024 (LDN)]]</f>
        <v>2064.4783000000002</v>
      </c>
    </row>
    <row r="6954" spans="1:10" x14ac:dyDescent="0.2">
      <c r="A6954">
        <f t="shared" si="217"/>
        <v>10</v>
      </c>
      <c r="B6954" t="s">
        <v>6952</v>
      </c>
      <c r="C6954" s="1">
        <v>143.33949999999999</v>
      </c>
      <c r="D6954" s="1">
        <v>0</v>
      </c>
      <c r="E6954" s="1">
        <v>67.760000000000005</v>
      </c>
      <c r="F6954" s="1">
        <f t="shared" si="218"/>
        <v>211.09949999999998</v>
      </c>
      <c r="G6954" s="34"/>
      <c r="H6954" s="1">
        <v>2715.5</v>
      </c>
      <c r="I6954" s="1">
        <f>IF(Tabel1[[#This Row],[Netto afname 2024 (LDN)]]-Tabel1[[#This Row],[Wind profiel]]&lt;0,0,Tabel1[[#This Row],[Netto afname 2024 (LDN)]]-Tabel1[[#This Row],[Wind profiel]])</f>
        <v>0</v>
      </c>
      <c r="J6954" s="1">
        <f>Tabel1[[#This Row],[Wind profiel]]-Tabel1[[#This Row],[Netto afname 2024 (LDN)]]</f>
        <v>2572.1605</v>
      </c>
    </row>
    <row r="6955" spans="1:10" x14ac:dyDescent="0.2">
      <c r="A6955">
        <f t="shared" si="217"/>
        <v>10</v>
      </c>
      <c r="B6955" t="s">
        <v>6953</v>
      </c>
      <c r="C6955" s="1">
        <v>171.29830000000001</v>
      </c>
      <c r="D6955" s="1">
        <v>0</v>
      </c>
      <c r="E6955" s="1">
        <v>36.72</v>
      </c>
      <c r="F6955" s="1">
        <f t="shared" si="218"/>
        <v>208.01830000000001</v>
      </c>
      <c r="G6955" s="34"/>
      <c r="H6955" s="1">
        <v>3266</v>
      </c>
      <c r="I6955" s="1">
        <f>IF(Tabel1[[#This Row],[Netto afname 2024 (LDN)]]-Tabel1[[#This Row],[Wind profiel]]&lt;0,0,Tabel1[[#This Row],[Netto afname 2024 (LDN)]]-Tabel1[[#This Row],[Wind profiel]])</f>
        <v>0</v>
      </c>
      <c r="J6955" s="1">
        <f>Tabel1[[#This Row],[Wind profiel]]-Tabel1[[#This Row],[Netto afname 2024 (LDN)]]</f>
        <v>3094.7017000000001</v>
      </c>
    </row>
    <row r="6956" spans="1:10" x14ac:dyDescent="0.2">
      <c r="A6956">
        <f t="shared" si="217"/>
        <v>10</v>
      </c>
      <c r="B6956" t="s">
        <v>6954</v>
      </c>
      <c r="C6956" s="1">
        <v>203.86624999999998</v>
      </c>
      <c r="D6956" s="1">
        <v>0</v>
      </c>
      <c r="E6956" s="1">
        <v>5.12</v>
      </c>
      <c r="F6956" s="1">
        <f t="shared" si="218"/>
        <v>208.98624999999998</v>
      </c>
      <c r="G6956" s="34"/>
      <c r="H6956" s="1">
        <v>3591.3</v>
      </c>
      <c r="I6956" s="1">
        <f>IF(Tabel1[[#This Row],[Netto afname 2024 (LDN)]]-Tabel1[[#This Row],[Wind profiel]]&lt;0,0,Tabel1[[#This Row],[Netto afname 2024 (LDN)]]-Tabel1[[#This Row],[Wind profiel]])</f>
        <v>0</v>
      </c>
      <c r="J6956" s="1">
        <f>Tabel1[[#This Row],[Wind profiel]]-Tabel1[[#This Row],[Netto afname 2024 (LDN)]]</f>
        <v>3387.4337500000001</v>
      </c>
    </row>
    <row r="6957" spans="1:10" x14ac:dyDescent="0.2">
      <c r="A6957">
        <f t="shared" si="217"/>
        <v>10</v>
      </c>
      <c r="B6957" t="s">
        <v>6955</v>
      </c>
      <c r="C6957" s="1">
        <v>210.55205000000001</v>
      </c>
      <c r="D6957" s="1">
        <v>0</v>
      </c>
      <c r="E6957" s="1">
        <v>0</v>
      </c>
      <c r="F6957" s="1">
        <f t="shared" si="218"/>
        <v>210.55205000000001</v>
      </c>
      <c r="G6957" s="34"/>
      <c r="H6957" s="1">
        <v>3623.1</v>
      </c>
      <c r="I6957" s="1">
        <f>IF(Tabel1[[#This Row],[Netto afname 2024 (LDN)]]-Tabel1[[#This Row],[Wind profiel]]&lt;0,0,Tabel1[[#This Row],[Netto afname 2024 (LDN)]]-Tabel1[[#This Row],[Wind profiel]])</f>
        <v>0</v>
      </c>
      <c r="J6957" s="1">
        <f>Tabel1[[#This Row],[Wind profiel]]-Tabel1[[#This Row],[Netto afname 2024 (LDN)]]</f>
        <v>3412.5479500000001</v>
      </c>
    </row>
    <row r="6958" spans="1:10" x14ac:dyDescent="0.2">
      <c r="A6958">
        <f t="shared" si="217"/>
        <v>10</v>
      </c>
      <c r="B6958" t="s">
        <v>6956</v>
      </c>
      <c r="C6958" s="1">
        <v>211.41309999999999</v>
      </c>
      <c r="D6958" s="1">
        <v>0</v>
      </c>
      <c r="E6958" s="1">
        <v>0</v>
      </c>
      <c r="F6958" s="1">
        <f t="shared" si="218"/>
        <v>211.41309999999999</v>
      </c>
      <c r="G6958" s="34"/>
      <c r="H6958" s="1">
        <v>3411.7</v>
      </c>
      <c r="I6958" s="1">
        <f>IF(Tabel1[[#This Row],[Netto afname 2024 (LDN)]]-Tabel1[[#This Row],[Wind profiel]]&lt;0,0,Tabel1[[#This Row],[Netto afname 2024 (LDN)]]-Tabel1[[#This Row],[Wind profiel]])</f>
        <v>0</v>
      </c>
      <c r="J6958" s="1">
        <f>Tabel1[[#This Row],[Wind profiel]]-Tabel1[[#This Row],[Netto afname 2024 (LDN)]]</f>
        <v>3200.2869000000001</v>
      </c>
    </row>
    <row r="6959" spans="1:10" x14ac:dyDescent="0.2">
      <c r="A6959">
        <f t="shared" si="217"/>
        <v>10</v>
      </c>
      <c r="B6959" t="s">
        <v>6957</v>
      </c>
      <c r="C6959" s="1">
        <v>207.56369999999998</v>
      </c>
      <c r="D6959" s="1">
        <v>0</v>
      </c>
      <c r="E6959" s="1">
        <v>0</v>
      </c>
      <c r="F6959" s="1">
        <f t="shared" si="218"/>
        <v>207.56369999999998</v>
      </c>
      <c r="G6959" s="34"/>
      <c r="H6959" s="1">
        <v>3468.6</v>
      </c>
      <c r="I6959" s="1">
        <f>IF(Tabel1[[#This Row],[Netto afname 2024 (LDN)]]-Tabel1[[#This Row],[Wind profiel]]&lt;0,0,Tabel1[[#This Row],[Netto afname 2024 (LDN)]]-Tabel1[[#This Row],[Wind profiel]])</f>
        <v>0</v>
      </c>
      <c r="J6959" s="1">
        <f>Tabel1[[#This Row],[Wind profiel]]-Tabel1[[#This Row],[Netto afname 2024 (LDN)]]</f>
        <v>3261.0362999999998</v>
      </c>
    </row>
    <row r="6960" spans="1:10" x14ac:dyDescent="0.2">
      <c r="A6960">
        <f t="shared" si="217"/>
        <v>10</v>
      </c>
      <c r="B6960" t="s">
        <v>6958</v>
      </c>
      <c r="C6960" s="1">
        <v>210.19749999999999</v>
      </c>
      <c r="D6960" s="1">
        <v>0</v>
      </c>
      <c r="E6960" s="1">
        <v>0</v>
      </c>
      <c r="F6960" s="1">
        <f t="shared" si="218"/>
        <v>210.19749999999999</v>
      </c>
      <c r="G6960" s="34"/>
      <c r="H6960" s="1">
        <v>3580.4</v>
      </c>
      <c r="I6960" s="1">
        <f>IF(Tabel1[[#This Row],[Netto afname 2024 (LDN)]]-Tabel1[[#This Row],[Wind profiel]]&lt;0,0,Tabel1[[#This Row],[Netto afname 2024 (LDN)]]-Tabel1[[#This Row],[Wind profiel]])</f>
        <v>0</v>
      </c>
      <c r="J6960" s="1">
        <f>Tabel1[[#This Row],[Wind profiel]]-Tabel1[[#This Row],[Netto afname 2024 (LDN)]]</f>
        <v>3370.2025000000003</v>
      </c>
    </row>
    <row r="6961" spans="1:10" x14ac:dyDescent="0.2">
      <c r="A6961">
        <f t="shared" si="217"/>
        <v>10</v>
      </c>
      <c r="B6961" t="s">
        <v>6959</v>
      </c>
      <c r="C6961" s="1">
        <v>213.28715</v>
      </c>
      <c r="D6961" s="1">
        <v>0</v>
      </c>
      <c r="E6961" s="1">
        <v>0</v>
      </c>
      <c r="F6961" s="1">
        <f t="shared" si="218"/>
        <v>213.28715</v>
      </c>
      <c r="G6961" s="34"/>
      <c r="H6961" s="1">
        <v>3670.2</v>
      </c>
      <c r="I6961" s="1">
        <f>IF(Tabel1[[#This Row],[Netto afname 2024 (LDN)]]-Tabel1[[#This Row],[Wind profiel]]&lt;0,0,Tabel1[[#This Row],[Netto afname 2024 (LDN)]]-Tabel1[[#This Row],[Wind profiel]])</f>
        <v>0</v>
      </c>
      <c r="J6961" s="1">
        <f>Tabel1[[#This Row],[Wind profiel]]-Tabel1[[#This Row],[Netto afname 2024 (LDN)]]</f>
        <v>3456.9128499999997</v>
      </c>
    </row>
    <row r="6962" spans="1:10" x14ac:dyDescent="0.2">
      <c r="A6962">
        <f t="shared" si="217"/>
        <v>10</v>
      </c>
      <c r="B6962" t="s">
        <v>6960</v>
      </c>
      <c r="C6962" s="1">
        <v>203.0052</v>
      </c>
      <c r="D6962" s="1">
        <v>0</v>
      </c>
      <c r="E6962" s="1">
        <v>0</v>
      </c>
      <c r="F6962" s="1">
        <f t="shared" si="218"/>
        <v>203.0052</v>
      </c>
      <c r="G6962" s="34"/>
      <c r="H6962" s="1">
        <v>2545.5</v>
      </c>
      <c r="I6962" s="1">
        <f>IF(Tabel1[[#This Row],[Netto afname 2024 (LDN)]]-Tabel1[[#This Row],[Wind profiel]]&lt;0,0,Tabel1[[#This Row],[Netto afname 2024 (LDN)]]-Tabel1[[#This Row],[Wind profiel]])</f>
        <v>0</v>
      </c>
      <c r="J6962" s="1">
        <f>Tabel1[[#This Row],[Wind profiel]]-Tabel1[[#This Row],[Netto afname 2024 (LDN)]]</f>
        <v>2342.4947999999999</v>
      </c>
    </row>
    <row r="6963" spans="1:10" x14ac:dyDescent="0.2">
      <c r="A6963">
        <f t="shared" si="217"/>
        <v>10</v>
      </c>
      <c r="B6963" t="s">
        <v>6961</v>
      </c>
      <c r="C6963" s="1">
        <v>189.98814999999999</v>
      </c>
      <c r="D6963" s="1">
        <v>0</v>
      </c>
      <c r="E6963" s="1">
        <v>0</v>
      </c>
      <c r="F6963" s="1">
        <f t="shared" si="218"/>
        <v>189.98814999999999</v>
      </c>
      <c r="G6963" s="34"/>
      <c r="H6963" s="1">
        <v>3030.8</v>
      </c>
      <c r="I6963" s="1">
        <f>IF(Tabel1[[#This Row],[Netto afname 2024 (LDN)]]-Tabel1[[#This Row],[Wind profiel]]&lt;0,0,Tabel1[[#This Row],[Netto afname 2024 (LDN)]]-Tabel1[[#This Row],[Wind profiel]])</f>
        <v>0</v>
      </c>
      <c r="J6963" s="1">
        <f>Tabel1[[#This Row],[Wind profiel]]-Tabel1[[#This Row],[Netto afname 2024 (LDN)]]</f>
        <v>2840.81185</v>
      </c>
    </row>
    <row r="6964" spans="1:10" x14ac:dyDescent="0.2">
      <c r="A6964">
        <f t="shared" si="217"/>
        <v>10</v>
      </c>
      <c r="B6964" t="s">
        <v>6962</v>
      </c>
      <c r="C6964" s="1">
        <v>181.327</v>
      </c>
      <c r="D6964" s="1">
        <v>0</v>
      </c>
      <c r="E6964" s="1">
        <v>0</v>
      </c>
      <c r="F6964" s="1">
        <f t="shared" si="218"/>
        <v>181.327</v>
      </c>
      <c r="G6964" s="34"/>
      <c r="H6964" s="1">
        <v>3795.1</v>
      </c>
      <c r="I6964" s="1">
        <f>IF(Tabel1[[#This Row],[Netto afname 2024 (LDN)]]-Tabel1[[#This Row],[Wind profiel]]&lt;0,0,Tabel1[[#This Row],[Netto afname 2024 (LDN)]]-Tabel1[[#This Row],[Wind profiel]])</f>
        <v>0</v>
      </c>
      <c r="J6964" s="1">
        <f>Tabel1[[#This Row],[Wind profiel]]-Tabel1[[#This Row],[Netto afname 2024 (LDN)]]</f>
        <v>3613.7730000000001</v>
      </c>
    </row>
    <row r="6965" spans="1:10" x14ac:dyDescent="0.2">
      <c r="A6965">
        <f t="shared" si="217"/>
        <v>10</v>
      </c>
      <c r="B6965" t="s">
        <v>6963</v>
      </c>
      <c r="C6965" s="1">
        <v>155.03964999999999</v>
      </c>
      <c r="D6965" s="1">
        <v>0</v>
      </c>
      <c r="E6965" s="1">
        <v>0</v>
      </c>
      <c r="F6965" s="1">
        <f t="shared" si="218"/>
        <v>155.03964999999999</v>
      </c>
      <c r="G6965" s="34"/>
      <c r="H6965" s="1">
        <v>3510.3</v>
      </c>
      <c r="I6965" s="1">
        <f>IF(Tabel1[[#This Row],[Netto afname 2024 (LDN)]]-Tabel1[[#This Row],[Wind profiel]]&lt;0,0,Tabel1[[#This Row],[Netto afname 2024 (LDN)]]-Tabel1[[#This Row],[Wind profiel]])</f>
        <v>0</v>
      </c>
      <c r="J6965" s="1">
        <f>Tabel1[[#This Row],[Wind profiel]]-Tabel1[[#This Row],[Netto afname 2024 (LDN)]]</f>
        <v>3355.26035</v>
      </c>
    </row>
    <row r="6966" spans="1:10" x14ac:dyDescent="0.2">
      <c r="A6966">
        <f t="shared" si="217"/>
        <v>10</v>
      </c>
      <c r="B6966" t="s">
        <v>6964</v>
      </c>
      <c r="C6966" s="1">
        <v>144.09925000000001</v>
      </c>
      <c r="D6966" s="1">
        <v>0</v>
      </c>
      <c r="E6966" s="1">
        <v>0</v>
      </c>
      <c r="F6966" s="1">
        <f t="shared" si="218"/>
        <v>144.09925000000001</v>
      </c>
      <c r="G6966" s="34"/>
      <c r="H6966" s="1">
        <v>3703.2</v>
      </c>
      <c r="I6966" s="1">
        <f>IF(Tabel1[[#This Row],[Netto afname 2024 (LDN)]]-Tabel1[[#This Row],[Wind profiel]]&lt;0,0,Tabel1[[#This Row],[Netto afname 2024 (LDN)]]-Tabel1[[#This Row],[Wind profiel]])</f>
        <v>0</v>
      </c>
      <c r="J6966" s="1">
        <f>Tabel1[[#This Row],[Wind profiel]]-Tabel1[[#This Row],[Netto afname 2024 (LDN)]]</f>
        <v>3559.1007499999996</v>
      </c>
    </row>
    <row r="6967" spans="1:10" x14ac:dyDescent="0.2">
      <c r="A6967">
        <f t="shared" si="217"/>
        <v>10</v>
      </c>
      <c r="B6967" t="s">
        <v>6965</v>
      </c>
      <c r="C6967" s="1">
        <v>142.93430000000001</v>
      </c>
      <c r="D6967" s="1">
        <v>0</v>
      </c>
      <c r="E6967" s="1">
        <v>0</v>
      </c>
      <c r="F6967" s="1">
        <f t="shared" si="218"/>
        <v>142.93430000000001</v>
      </c>
      <c r="G6967" s="34"/>
      <c r="H6967" s="1">
        <v>3457.4</v>
      </c>
      <c r="I6967" s="1">
        <f>IF(Tabel1[[#This Row],[Netto afname 2024 (LDN)]]-Tabel1[[#This Row],[Wind profiel]]&lt;0,0,Tabel1[[#This Row],[Netto afname 2024 (LDN)]]-Tabel1[[#This Row],[Wind profiel]])</f>
        <v>0</v>
      </c>
      <c r="J6967" s="1">
        <f>Tabel1[[#This Row],[Wind profiel]]-Tabel1[[#This Row],[Netto afname 2024 (LDN)]]</f>
        <v>3314.4657000000002</v>
      </c>
    </row>
    <row r="6968" spans="1:10" x14ac:dyDescent="0.2">
      <c r="A6968">
        <f t="shared" si="217"/>
        <v>10</v>
      </c>
      <c r="B6968" t="s">
        <v>6966</v>
      </c>
      <c r="C6968" s="1">
        <v>146.42914999999999</v>
      </c>
      <c r="D6968" s="1">
        <v>0</v>
      </c>
      <c r="E6968" s="1">
        <v>0</v>
      </c>
      <c r="F6968" s="1">
        <f t="shared" si="218"/>
        <v>146.42914999999999</v>
      </c>
      <c r="G6968" s="34"/>
      <c r="H6968" s="1">
        <v>3027.6</v>
      </c>
      <c r="I6968" s="1">
        <f>IF(Tabel1[[#This Row],[Netto afname 2024 (LDN)]]-Tabel1[[#This Row],[Wind profiel]]&lt;0,0,Tabel1[[#This Row],[Netto afname 2024 (LDN)]]-Tabel1[[#This Row],[Wind profiel]])</f>
        <v>0</v>
      </c>
      <c r="J6968" s="1">
        <f>Tabel1[[#This Row],[Wind profiel]]-Tabel1[[#This Row],[Netto afname 2024 (LDN)]]</f>
        <v>2881.17085</v>
      </c>
    </row>
    <row r="6969" spans="1:10" x14ac:dyDescent="0.2">
      <c r="A6969">
        <f t="shared" si="217"/>
        <v>10</v>
      </c>
      <c r="B6969" t="s">
        <v>6967</v>
      </c>
      <c r="C6969" s="1">
        <v>149.2149</v>
      </c>
      <c r="D6969" s="1">
        <v>0</v>
      </c>
      <c r="E6969" s="1">
        <v>0</v>
      </c>
      <c r="F6969" s="1">
        <f t="shared" si="218"/>
        <v>149.2149</v>
      </c>
      <c r="G6969" s="34"/>
      <c r="H6969" s="1">
        <v>2461.4</v>
      </c>
      <c r="I6969" s="1">
        <f>IF(Tabel1[[#This Row],[Netto afname 2024 (LDN)]]-Tabel1[[#This Row],[Wind profiel]]&lt;0,0,Tabel1[[#This Row],[Netto afname 2024 (LDN)]]-Tabel1[[#This Row],[Wind profiel]])</f>
        <v>0</v>
      </c>
      <c r="J6969" s="1">
        <f>Tabel1[[#This Row],[Wind profiel]]-Tabel1[[#This Row],[Netto afname 2024 (LDN)]]</f>
        <v>2312.1851000000001</v>
      </c>
    </row>
    <row r="6970" spans="1:10" x14ac:dyDescent="0.2">
      <c r="A6970">
        <f t="shared" si="217"/>
        <v>10</v>
      </c>
      <c r="B6970" t="s">
        <v>6968</v>
      </c>
      <c r="C6970" s="1">
        <v>142.73170000000002</v>
      </c>
      <c r="D6970" s="1">
        <v>0</v>
      </c>
      <c r="E6970" s="1">
        <v>9.92</v>
      </c>
      <c r="F6970" s="1">
        <f t="shared" si="218"/>
        <v>152.65170000000001</v>
      </c>
      <c r="G6970" s="34"/>
      <c r="H6970" s="1">
        <v>2403.6999999999998</v>
      </c>
      <c r="I6970" s="1">
        <f>IF(Tabel1[[#This Row],[Netto afname 2024 (LDN)]]-Tabel1[[#This Row],[Wind profiel]]&lt;0,0,Tabel1[[#This Row],[Netto afname 2024 (LDN)]]-Tabel1[[#This Row],[Wind profiel]])</f>
        <v>0</v>
      </c>
      <c r="J6970" s="1">
        <f>Tabel1[[#This Row],[Wind profiel]]-Tabel1[[#This Row],[Netto afname 2024 (LDN)]]</f>
        <v>2260.9683</v>
      </c>
    </row>
    <row r="6971" spans="1:10" x14ac:dyDescent="0.2">
      <c r="A6971">
        <f t="shared" si="217"/>
        <v>10</v>
      </c>
      <c r="B6971" t="s">
        <v>6969</v>
      </c>
      <c r="C6971" s="1">
        <v>124.80160000000001</v>
      </c>
      <c r="D6971" s="1">
        <v>0</v>
      </c>
      <c r="E6971" s="1">
        <v>38.4</v>
      </c>
      <c r="F6971" s="1">
        <f t="shared" si="218"/>
        <v>163.20160000000001</v>
      </c>
      <c r="G6971" s="34"/>
      <c r="H6971" s="1">
        <v>2125.8000000000002</v>
      </c>
      <c r="I6971" s="1">
        <f>IF(Tabel1[[#This Row],[Netto afname 2024 (LDN)]]-Tabel1[[#This Row],[Wind profiel]]&lt;0,0,Tabel1[[#This Row],[Netto afname 2024 (LDN)]]-Tabel1[[#This Row],[Wind profiel]])</f>
        <v>0</v>
      </c>
      <c r="J6971" s="1">
        <f>Tabel1[[#This Row],[Wind profiel]]-Tabel1[[#This Row],[Netto afname 2024 (LDN)]]</f>
        <v>2000.9984000000002</v>
      </c>
    </row>
    <row r="6972" spans="1:10" x14ac:dyDescent="0.2">
      <c r="A6972">
        <f t="shared" si="217"/>
        <v>10</v>
      </c>
      <c r="B6972" t="s">
        <v>6970</v>
      </c>
      <c r="C6972" s="1">
        <v>110.1131</v>
      </c>
      <c r="D6972" s="1">
        <v>0</v>
      </c>
      <c r="E6972" s="1">
        <v>57.2</v>
      </c>
      <c r="F6972" s="1">
        <f t="shared" si="218"/>
        <v>167.31310000000002</v>
      </c>
      <c r="G6972" s="34"/>
      <c r="H6972" s="1">
        <v>2150.6999999999998</v>
      </c>
      <c r="I6972" s="1">
        <f>IF(Tabel1[[#This Row],[Netto afname 2024 (LDN)]]-Tabel1[[#This Row],[Wind profiel]]&lt;0,0,Tabel1[[#This Row],[Netto afname 2024 (LDN)]]-Tabel1[[#This Row],[Wind profiel]])</f>
        <v>0</v>
      </c>
      <c r="J6972" s="1">
        <f>Tabel1[[#This Row],[Wind profiel]]-Tabel1[[#This Row],[Netto afname 2024 (LDN)]]</f>
        <v>2040.5868999999998</v>
      </c>
    </row>
    <row r="6973" spans="1:10" x14ac:dyDescent="0.2">
      <c r="A6973">
        <f t="shared" si="217"/>
        <v>10</v>
      </c>
      <c r="B6973" t="s">
        <v>6971</v>
      </c>
      <c r="C6973" s="1">
        <v>146.73304999999999</v>
      </c>
      <c r="D6973" s="1">
        <v>0</v>
      </c>
      <c r="E6973" s="1">
        <v>49.519999999999996</v>
      </c>
      <c r="F6973" s="1">
        <f t="shared" si="218"/>
        <v>196.25304999999997</v>
      </c>
      <c r="G6973" s="34"/>
      <c r="H6973" s="1">
        <v>2142.4</v>
      </c>
      <c r="I6973" s="1">
        <f>IF(Tabel1[[#This Row],[Netto afname 2024 (LDN)]]-Tabel1[[#This Row],[Wind profiel]]&lt;0,0,Tabel1[[#This Row],[Netto afname 2024 (LDN)]]-Tabel1[[#This Row],[Wind profiel]])</f>
        <v>0</v>
      </c>
      <c r="J6973" s="1">
        <f>Tabel1[[#This Row],[Wind profiel]]-Tabel1[[#This Row],[Netto afname 2024 (LDN)]]</f>
        <v>1995.66695</v>
      </c>
    </row>
    <row r="6974" spans="1:10" x14ac:dyDescent="0.2">
      <c r="A6974">
        <f t="shared" si="217"/>
        <v>10</v>
      </c>
      <c r="B6974" t="s">
        <v>6972</v>
      </c>
      <c r="C6974" s="1">
        <v>127.48605000000001</v>
      </c>
      <c r="D6974" s="1">
        <v>0</v>
      </c>
      <c r="E6974" s="1">
        <v>59.28</v>
      </c>
      <c r="F6974" s="1">
        <f t="shared" si="218"/>
        <v>186.76605000000001</v>
      </c>
      <c r="G6974" s="34"/>
      <c r="H6974" s="1">
        <v>2263.4</v>
      </c>
      <c r="I6974" s="1">
        <f>IF(Tabel1[[#This Row],[Netto afname 2024 (LDN)]]-Tabel1[[#This Row],[Wind profiel]]&lt;0,0,Tabel1[[#This Row],[Netto afname 2024 (LDN)]]-Tabel1[[#This Row],[Wind profiel]])</f>
        <v>0</v>
      </c>
      <c r="J6974" s="1">
        <f>Tabel1[[#This Row],[Wind profiel]]-Tabel1[[#This Row],[Netto afname 2024 (LDN)]]</f>
        <v>2135.9139500000001</v>
      </c>
    </row>
    <row r="6975" spans="1:10" x14ac:dyDescent="0.2">
      <c r="A6975">
        <f t="shared" si="217"/>
        <v>10</v>
      </c>
      <c r="B6975" t="s">
        <v>6973</v>
      </c>
      <c r="C6975" s="1">
        <v>21.171699999999998</v>
      </c>
      <c r="D6975" s="1">
        <v>10.661401776900297</v>
      </c>
      <c r="E6975" s="1">
        <v>148.48000000000002</v>
      </c>
      <c r="F6975" s="1">
        <f t="shared" si="218"/>
        <v>158.9902982230997</v>
      </c>
      <c r="G6975" s="34"/>
      <c r="H6975" s="1">
        <v>2176.6999999999998</v>
      </c>
      <c r="I6975" s="1">
        <f>IF(Tabel1[[#This Row],[Netto afname 2024 (LDN)]]-Tabel1[[#This Row],[Wind profiel]]&lt;0,0,Tabel1[[#This Row],[Netto afname 2024 (LDN)]]-Tabel1[[#This Row],[Wind profiel]])</f>
        <v>0</v>
      </c>
      <c r="J6975" s="1">
        <f>Tabel1[[#This Row],[Wind profiel]]-Tabel1[[#This Row],[Netto afname 2024 (LDN)]]</f>
        <v>2155.5282999999999</v>
      </c>
    </row>
    <row r="6976" spans="1:10" x14ac:dyDescent="0.2">
      <c r="A6976">
        <f t="shared" si="217"/>
        <v>10</v>
      </c>
      <c r="B6976" t="s">
        <v>6974</v>
      </c>
      <c r="C6976" s="1">
        <v>99.628550000000004</v>
      </c>
      <c r="D6976" s="1">
        <v>0</v>
      </c>
      <c r="E6976" s="1">
        <v>64.56</v>
      </c>
      <c r="F6976" s="1">
        <f t="shared" si="218"/>
        <v>164.18855000000002</v>
      </c>
      <c r="G6976" s="34"/>
      <c r="H6976" s="1">
        <v>1364.7</v>
      </c>
      <c r="I6976" s="1">
        <f>IF(Tabel1[[#This Row],[Netto afname 2024 (LDN)]]-Tabel1[[#This Row],[Wind profiel]]&lt;0,0,Tabel1[[#This Row],[Netto afname 2024 (LDN)]]-Tabel1[[#This Row],[Wind profiel]])</f>
        <v>0</v>
      </c>
      <c r="J6976" s="1">
        <f>Tabel1[[#This Row],[Wind profiel]]-Tabel1[[#This Row],[Netto afname 2024 (LDN)]]</f>
        <v>1265.0714500000001</v>
      </c>
    </row>
    <row r="6977" spans="1:10" x14ac:dyDescent="0.2">
      <c r="A6977">
        <f t="shared" si="217"/>
        <v>10</v>
      </c>
      <c r="B6977" t="s">
        <v>6975</v>
      </c>
      <c r="C6977" s="1">
        <v>86.510199999999998</v>
      </c>
      <c r="D6977" s="1">
        <v>0</v>
      </c>
      <c r="E6977" s="1">
        <v>84.72</v>
      </c>
      <c r="F6977" s="1">
        <f t="shared" si="218"/>
        <v>171.2302</v>
      </c>
      <c r="G6977" s="34"/>
      <c r="H6977" s="1">
        <v>735.5</v>
      </c>
      <c r="I6977" s="1">
        <f>IF(Tabel1[[#This Row],[Netto afname 2024 (LDN)]]-Tabel1[[#This Row],[Wind profiel]]&lt;0,0,Tabel1[[#This Row],[Netto afname 2024 (LDN)]]-Tabel1[[#This Row],[Wind profiel]])</f>
        <v>0</v>
      </c>
      <c r="J6977" s="1">
        <f>Tabel1[[#This Row],[Wind profiel]]-Tabel1[[#This Row],[Netto afname 2024 (LDN)]]</f>
        <v>648.98980000000006</v>
      </c>
    </row>
    <row r="6978" spans="1:10" x14ac:dyDescent="0.2">
      <c r="A6978">
        <f t="shared" si="217"/>
        <v>10</v>
      </c>
      <c r="B6978" t="s">
        <v>6976</v>
      </c>
      <c r="C6978" s="1">
        <v>126.42240000000001</v>
      </c>
      <c r="D6978" s="1">
        <v>0</v>
      </c>
      <c r="E6978" s="1">
        <v>46.96</v>
      </c>
      <c r="F6978" s="1">
        <f t="shared" si="218"/>
        <v>173.38240000000002</v>
      </c>
      <c r="G6978" s="34"/>
      <c r="H6978" s="1">
        <v>347</v>
      </c>
      <c r="I6978" s="1">
        <f>IF(Tabel1[[#This Row],[Netto afname 2024 (LDN)]]-Tabel1[[#This Row],[Wind profiel]]&lt;0,0,Tabel1[[#This Row],[Netto afname 2024 (LDN)]]-Tabel1[[#This Row],[Wind profiel]])</f>
        <v>0</v>
      </c>
      <c r="J6978" s="1">
        <f>Tabel1[[#This Row],[Wind profiel]]-Tabel1[[#This Row],[Netto afname 2024 (LDN)]]</f>
        <v>220.57759999999999</v>
      </c>
    </row>
    <row r="6979" spans="1:10" x14ac:dyDescent="0.2">
      <c r="A6979">
        <f t="shared" si="217"/>
        <v>10</v>
      </c>
      <c r="B6979" t="s">
        <v>6977</v>
      </c>
      <c r="C6979" s="1">
        <v>167.24629999999999</v>
      </c>
      <c r="D6979" s="1">
        <v>0</v>
      </c>
      <c r="E6979" s="1">
        <v>12.72</v>
      </c>
      <c r="F6979" s="1">
        <f t="shared" si="218"/>
        <v>179.96629999999999</v>
      </c>
      <c r="G6979" s="34"/>
      <c r="H6979" s="1">
        <v>253.2</v>
      </c>
      <c r="I6979" s="1">
        <f>IF(Tabel1[[#This Row],[Netto afname 2024 (LDN)]]-Tabel1[[#This Row],[Wind profiel]]&lt;0,0,Tabel1[[#This Row],[Netto afname 2024 (LDN)]]-Tabel1[[#This Row],[Wind profiel]])</f>
        <v>0</v>
      </c>
      <c r="J6979" s="1">
        <f>Tabel1[[#This Row],[Wind profiel]]-Tabel1[[#This Row],[Netto afname 2024 (LDN)]]</f>
        <v>85.953699999999998</v>
      </c>
    </row>
    <row r="6980" spans="1:10" x14ac:dyDescent="0.2">
      <c r="A6980">
        <f t="shared" ref="A6980:A7043" si="219">MONTH(B6980)</f>
        <v>10</v>
      </c>
      <c r="B6980" t="s">
        <v>6978</v>
      </c>
      <c r="C6980" s="1">
        <v>186.94915</v>
      </c>
      <c r="D6980" s="1">
        <v>0</v>
      </c>
      <c r="E6980" s="1">
        <v>1.28</v>
      </c>
      <c r="F6980" s="1">
        <f t="shared" ref="F6980:F7043" si="220">C6980+E6980-D6980</f>
        <v>188.22915</v>
      </c>
      <c r="G6980" s="34"/>
      <c r="H6980" s="1">
        <v>102.5</v>
      </c>
      <c r="I6980" s="1">
        <f>IF(Tabel1[[#This Row],[Netto afname 2024 (LDN)]]-Tabel1[[#This Row],[Wind profiel]]&lt;0,0,Tabel1[[#This Row],[Netto afname 2024 (LDN)]]-Tabel1[[#This Row],[Wind profiel]])</f>
        <v>84.449150000000003</v>
      </c>
      <c r="J6980" s="1">
        <f>Tabel1[[#This Row],[Wind profiel]]-Tabel1[[#This Row],[Netto afname 2024 (LDN)]]</f>
        <v>-84.449150000000003</v>
      </c>
    </row>
    <row r="6981" spans="1:10" x14ac:dyDescent="0.2">
      <c r="A6981">
        <f t="shared" si="219"/>
        <v>10</v>
      </c>
      <c r="B6981" t="s">
        <v>6979</v>
      </c>
      <c r="C6981" s="1">
        <v>185.12575000000004</v>
      </c>
      <c r="D6981" s="1">
        <v>0</v>
      </c>
      <c r="E6981" s="1">
        <v>0</v>
      </c>
      <c r="F6981" s="1">
        <f t="shared" si="220"/>
        <v>185.12575000000004</v>
      </c>
      <c r="G6981" s="34"/>
      <c r="H6981" s="1">
        <v>20</v>
      </c>
      <c r="I6981" s="1">
        <f>IF(Tabel1[[#This Row],[Netto afname 2024 (LDN)]]-Tabel1[[#This Row],[Wind profiel]]&lt;0,0,Tabel1[[#This Row],[Netto afname 2024 (LDN)]]-Tabel1[[#This Row],[Wind profiel]])</f>
        <v>165.12575000000004</v>
      </c>
      <c r="J6981" s="1">
        <f>Tabel1[[#This Row],[Wind profiel]]-Tabel1[[#This Row],[Netto afname 2024 (LDN)]]</f>
        <v>-165.12575000000004</v>
      </c>
    </row>
    <row r="6982" spans="1:10" x14ac:dyDescent="0.2">
      <c r="A6982">
        <f t="shared" si="219"/>
        <v>10</v>
      </c>
      <c r="B6982" t="s">
        <v>6980</v>
      </c>
      <c r="C6982" s="1">
        <v>202.3974</v>
      </c>
      <c r="D6982" s="1">
        <v>0</v>
      </c>
      <c r="E6982" s="1">
        <v>0</v>
      </c>
      <c r="F6982" s="1">
        <f t="shared" si="220"/>
        <v>202.3974</v>
      </c>
      <c r="G6982" s="34"/>
      <c r="H6982" s="1">
        <v>0</v>
      </c>
      <c r="I6982" s="1">
        <f>IF(Tabel1[[#This Row],[Netto afname 2024 (LDN)]]-Tabel1[[#This Row],[Wind profiel]]&lt;0,0,Tabel1[[#This Row],[Netto afname 2024 (LDN)]]-Tabel1[[#This Row],[Wind profiel]])</f>
        <v>202.3974</v>
      </c>
      <c r="J6982" s="1">
        <f>Tabel1[[#This Row],[Wind profiel]]-Tabel1[[#This Row],[Netto afname 2024 (LDN)]]</f>
        <v>-202.3974</v>
      </c>
    </row>
    <row r="6983" spans="1:10" x14ac:dyDescent="0.2">
      <c r="A6983">
        <f t="shared" si="219"/>
        <v>10</v>
      </c>
      <c r="B6983" t="s">
        <v>6981</v>
      </c>
      <c r="C6983" s="1">
        <v>203.35975000000002</v>
      </c>
      <c r="D6983" s="1">
        <v>0</v>
      </c>
      <c r="E6983" s="1">
        <v>0</v>
      </c>
      <c r="F6983" s="1">
        <f t="shared" si="220"/>
        <v>203.35975000000002</v>
      </c>
      <c r="G6983" s="34"/>
      <c r="H6983" s="1">
        <v>2.9</v>
      </c>
      <c r="I6983" s="1">
        <f>IF(Tabel1[[#This Row],[Netto afname 2024 (LDN)]]-Tabel1[[#This Row],[Wind profiel]]&lt;0,0,Tabel1[[#This Row],[Netto afname 2024 (LDN)]]-Tabel1[[#This Row],[Wind profiel]])</f>
        <v>200.45975000000001</v>
      </c>
      <c r="J6983" s="1">
        <f>Tabel1[[#This Row],[Wind profiel]]-Tabel1[[#This Row],[Netto afname 2024 (LDN)]]</f>
        <v>-200.45975000000001</v>
      </c>
    </row>
    <row r="6984" spans="1:10" x14ac:dyDescent="0.2">
      <c r="A6984">
        <f t="shared" si="219"/>
        <v>10</v>
      </c>
      <c r="B6984" t="s">
        <v>6982</v>
      </c>
      <c r="C6984" s="1">
        <v>247.52654999999999</v>
      </c>
      <c r="D6984" s="1">
        <v>0</v>
      </c>
      <c r="E6984" s="1">
        <v>0</v>
      </c>
      <c r="F6984" s="1">
        <f t="shared" si="220"/>
        <v>247.52654999999999</v>
      </c>
      <c r="G6984" s="34"/>
      <c r="H6984" s="1">
        <v>5.2</v>
      </c>
      <c r="I6984" s="1">
        <f>IF(Tabel1[[#This Row],[Netto afname 2024 (LDN)]]-Tabel1[[#This Row],[Wind profiel]]&lt;0,0,Tabel1[[#This Row],[Netto afname 2024 (LDN)]]-Tabel1[[#This Row],[Wind profiel]])</f>
        <v>242.32655</v>
      </c>
      <c r="J6984" s="1">
        <f>Tabel1[[#This Row],[Wind profiel]]-Tabel1[[#This Row],[Netto afname 2024 (LDN)]]</f>
        <v>-242.32655</v>
      </c>
    </row>
    <row r="6985" spans="1:10" x14ac:dyDescent="0.2">
      <c r="A6985">
        <f t="shared" si="219"/>
        <v>10</v>
      </c>
      <c r="B6985" t="s">
        <v>6983</v>
      </c>
      <c r="C6985" s="1">
        <v>209.13385</v>
      </c>
      <c r="D6985" s="1">
        <v>0</v>
      </c>
      <c r="E6985" s="1">
        <v>0</v>
      </c>
      <c r="F6985" s="1">
        <f t="shared" si="220"/>
        <v>209.13385</v>
      </c>
      <c r="G6985" s="34"/>
      <c r="H6985" s="1">
        <v>0</v>
      </c>
      <c r="I6985" s="1">
        <f>IF(Tabel1[[#This Row],[Netto afname 2024 (LDN)]]-Tabel1[[#This Row],[Wind profiel]]&lt;0,0,Tabel1[[#This Row],[Netto afname 2024 (LDN)]]-Tabel1[[#This Row],[Wind profiel]])</f>
        <v>209.13385</v>
      </c>
      <c r="J6985" s="1">
        <f>Tabel1[[#This Row],[Wind profiel]]-Tabel1[[#This Row],[Netto afname 2024 (LDN)]]</f>
        <v>-209.13385</v>
      </c>
    </row>
    <row r="6986" spans="1:10" x14ac:dyDescent="0.2">
      <c r="A6986">
        <f t="shared" si="219"/>
        <v>10</v>
      </c>
      <c r="B6986" t="s">
        <v>6984</v>
      </c>
      <c r="C6986" s="1">
        <v>204.11949999999999</v>
      </c>
      <c r="D6986" s="1">
        <v>0</v>
      </c>
      <c r="E6986" s="1">
        <v>0</v>
      </c>
      <c r="F6986" s="1">
        <f t="shared" si="220"/>
        <v>204.11949999999999</v>
      </c>
      <c r="G6986" s="34"/>
      <c r="H6986" s="1">
        <v>0</v>
      </c>
      <c r="I6986" s="1">
        <f>IF(Tabel1[[#This Row],[Netto afname 2024 (LDN)]]-Tabel1[[#This Row],[Wind profiel]]&lt;0,0,Tabel1[[#This Row],[Netto afname 2024 (LDN)]]-Tabel1[[#This Row],[Wind profiel]])</f>
        <v>204.11949999999999</v>
      </c>
      <c r="J6986" s="1">
        <f>Tabel1[[#This Row],[Wind profiel]]-Tabel1[[#This Row],[Netto afname 2024 (LDN)]]</f>
        <v>-204.11949999999999</v>
      </c>
    </row>
    <row r="6987" spans="1:10" x14ac:dyDescent="0.2">
      <c r="A6987">
        <f t="shared" si="219"/>
        <v>10</v>
      </c>
      <c r="B6987" t="s">
        <v>6985</v>
      </c>
      <c r="C6987" s="1">
        <v>189.22839999999999</v>
      </c>
      <c r="D6987" s="1">
        <v>0</v>
      </c>
      <c r="E6987" s="1">
        <v>0</v>
      </c>
      <c r="F6987" s="1">
        <f t="shared" si="220"/>
        <v>189.22839999999999</v>
      </c>
      <c r="G6987" s="34"/>
      <c r="H6987" s="1">
        <v>0</v>
      </c>
      <c r="I6987" s="1">
        <f>IF(Tabel1[[#This Row],[Netto afname 2024 (LDN)]]-Tabel1[[#This Row],[Wind profiel]]&lt;0,0,Tabel1[[#This Row],[Netto afname 2024 (LDN)]]-Tabel1[[#This Row],[Wind profiel]])</f>
        <v>189.22839999999999</v>
      </c>
      <c r="J6987" s="1">
        <f>Tabel1[[#This Row],[Wind profiel]]-Tabel1[[#This Row],[Netto afname 2024 (LDN)]]</f>
        <v>-189.22839999999999</v>
      </c>
    </row>
    <row r="6988" spans="1:10" x14ac:dyDescent="0.2">
      <c r="A6988">
        <f t="shared" si="219"/>
        <v>10</v>
      </c>
      <c r="B6988" t="s">
        <v>6986</v>
      </c>
      <c r="C6988" s="1">
        <v>176.36329999999998</v>
      </c>
      <c r="D6988" s="1">
        <v>0</v>
      </c>
      <c r="E6988" s="1">
        <v>0</v>
      </c>
      <c r="F6988" s="1">
        <f t="shared" si="220"/>
        <v>176.36329999999998</v>
      </c>
      <c r="G6988" s="34"/>
      <c r="H6988" s="1">
        <v>0</v>
      </c>
      <c r="I6988" s="1">
        <f>IF(Tabel1[[#This Row],[Netto afname 2024 (LDN)]]-Tabel1[[#This Row],[Wind profiel]]&lt;0,0,Tabel1[[#This Row],[Netto afname 2024 (LDN)]]-Tabel1[[#This Row],[Wind profiel]])</f>
        <v>176.36329999999998</v>
      </c>
      <c r="J6988" s="1">
        <f>Tabel1[[#This Row],[Wind profiel]]-Tabel1[[#This Row],[Netto afname 2024 (LDN)]]</f>
        <v>-176.36329999999998</v>
      </c>
    </row>
    <row r="6989" spans="1:10" x14ac:dyDescent="0.2">
      <c r="A6989">
        <f t="shared" si="219"/>
        <v>10</v>
      </c>
      <c r="B6989" t="s">
        <v>6987</v>
      </c>
      <c r="C6989" s="1">
        <v>177.12305000000001</v>
      </c>
      <c r="D6989" s="1">
        <v>0</v>
      </c>
      <c r="E6989" s="1">
        <v>0</v>
      </c>
      <c r="F6989" s="1">
        <f t="shared" si="220"/>
        <v>177.12305000000001</v>
      </c>
      <c r="G6989" s="34"/>
      <c r="H6989" s="1">
        <v>0</v>
      </c>
      <c r="I6989" s="1">
        <f>IF(Tabel1[[#This Row],[Netto afname 2024 (LDN)]]-Tabel1[[#This Row],[Wind profiel]]&lt;0,0,Tabel1[[#This Row],[Netto afname 2024 (LDN)]]-Tabel1[[#This Row],[Wind profiel]])</f>
        <v>177.12305000000001</v>
      </c>
      <c r="J6989" s="1">
        <f>Tabel1[[#This Row],[Wind profiel]]-Tabel1[[#This Row],[Netto afname 2024 (LDN)]]</f>
        <v>-177.12305000000001</v>
      </c>
    </row>
    <row r="6990" spans="1:10" x14ac:dyDescent="0.2">
      <c r="A6990">
        <f t="shared" si="219"/>
        <v>10</v>
      </c>
      <c r="B6990" t="s">
        <v>6988</v>
      </c>
      <c r="C6990" s="1">
        <v>187.15174999999999</v>
      </c>
      <c r="D6990" s="1">
        <v>0</v>
      </c>
      <c r="E6990" s="1">
        <v>0</v>
      </c>
      <c r="F6990" s="1">
        <f t="shared" si="220"/>
        <v>187.15174999999999</v>
      </c>
      <c r="G6990" s="34"/>
      <c r="H6990" s="1">
        <v>0</v>
      </c>
      <c r="I6990" s="1">
        <f>IF(Tabel1[[#This Row],[Netto afname 2024 (LDN)]]-Tabel1[[#This Row],[Wind profiel]]&lt;0,0,Tabel1[[#This Row],[Netto afname 2024 (LDN)]]-Tabel1[[#This Row],[Wind profiel]])</f>
        <v>187.15174999999999</v>
      </c>
      <c r="J6990" s="1">
        <f>Tabel1[[#This Row],[Wind profiel]]-Tabel1[[#This Row],[Netto afname 2024 (LDN)]]</f>
        <v>-187.15174999999999</v>
      </c>
    </row>
    <row r="6991" spans="1:10" x14ac:dyDescent="0.2">
      <c r="A6991">
        <f t="shared" si="219"/>
        <v>10</v>
      </c>
      <c r="B6991" t="s">
        <v>6989</v>
      </c>
      <c r="C6991" s="1">
        <v>214.09755000000001</v>
      </c>
      <c r="D6991" s="1">
        <v>0</v>
      </c>
      <c r="E6991" s="1">
        <v>0</v>
      </c>
      <c r="F6991" s="1">
        <f t="shared" si="220"/>
        <v>214.09755000000001</v>
      </c>
      <c r="G6991" s="34"/>
      <c r="H6991" s="1">
        <v>5.3</v>
      </c>
      <c r="I6991" s="1">
        <f>IF(Tabel1[[#This Row],[Netto afname 2024 (LDN)]]-Tabel1[[#This Row],[Wind profiel]]&lt;0,0,Tabel1[[#This Row],[Netto afname 2024 (LDN)]]-Tabel1[[#This Row],[Wind profiel]])</f>
        <v>208.79755</v>
      </c>
      <c r="J6991" s="1">
        <f>Tabel1[[#This Row],[Wind profiel]]-Tabel1[[#This Row],[Netto afname 2024 (LDN)]]</f>
        <v>-208.79755</v>
      </c>
    </row>
    <row r="6992" spans="1:10" x14ac:dyDescent="0.2">
      <c r="A6992">
        <f t="shared" si="219"/>
        <v>10</v>
      </c>
      <c r="B6992" t="s">
        <v>6990</v>
      </c>
      <c r="C6992" s="1">
        <v>296.65705000000003</v>
      </c>
      <c r="D6992" s="1">
        <v>0</v>
      </c>
      <c r="E6992" s="1">
        <v>0</v>
      </c>
      <c r="F6992" s="1">
        <f t="shared" si="220"/>
        <v>296.65705000000003</v>
      </c>
      <c r="G6992" s="34"/>
      <c r="H6992" s="1">
        <v>100</v>
      </c>
      <c r="I6992" s="1">
        <f>IF(Tabel1[[#This Row],[Netto afname 2024 (LDN)]]-Tabel1[[#This Row],[Wind profiel]]&lt;0,0,Tabel1[[#This Row],[Netto afname 2024 (LDN)]]-Tabel1[[#This Row],[Wind profiel]])</f>
        <v>196.65705000000003</v>
      </c>
      <c r="J6992" s="1">
        <f>Tabel1[[#This Row],[Wind profiel]]-Tabel1[[#This Row],[Netto afname 2024 (LDN)]]</f>
        <v>-196.65705000000003</v>
      </c>
    </row>
    <row r="6993" spans="1:10" x14ac:dyDescent="0.2">
      <c r="A6993">
        <f t="shared" si="219"/>
        <v>10</v>
      </c>
      <c r="B6993" t="s">
        <v>6991</v>
      </c>
      <c r="C6993" s="1">
        <v>322.79245000000003</v>
      </c>
      <c r="D6993" s="1">
        <v>0</v>
      </c>
      <c r="E6993" s="1">
        <v>0</v>
      </c>
      <c r="F6993" s="1">
        <f t="shared" si="220"/>
        <v>322.79245000000003</v>
      </c>
      <c r="G6993" s="34"/>
      <c r="H6993" s="1">
        <v>241.4</v>
      </c>
      <c r="I6993" s="1">
        <f>IF(Tabel1[[#This Row],[Netto afname 2024 (LDN)]]-Tabel1[[#This Row],[Wind profiel]]&lt;0,0,Tabel1[[#This Row],[Netto afname 2024 (LDN)]]-Tabel1[[#This Row],[Wind profiel]])</f>
        <v>81.392450000000025</v>
      </c>
      <c r="J6993" s="1">
        <f>Tabel1[[#This Row],[Wind profiel]]-Tabel1[[#This Row],[Netto afname 2024 (LDN)]]</f>
        <v>-81.392450000000025</v>
      </c>
    </row>
    <row r="6994" spans="1:10" x14ac:dyDescent="0.2">
      <c r="A6994">
        <f t="shared" si="219"/>
        <v>10</v>
      </c>
      <c r="B6994" t="s">
        <v>6992</v>
      </c>
      <c r="C6994" s="1">
        <v>299.49345</v>
      </c>
      <c r="D6994" s="1">
        <v>0</v>
      </c>
      <c r="E6994" s="1">
        <v>16.88</v>
      </c>
      <c r="F6994" s="1">
        <f t="shared" si="220"/>
        <v>316.37344999999999</v>
      </c>
      <c r="G6994" s="34"/>
      <c r="H6994" s="1">
        <v>327.8</v>
      </c>
      <c r="I6994" s="1">
        <f>IF(Tabel1[[#This Row],[Netto afname 2024 (LDN)]]-Tabel1[[#This Row],[Wind profiel]]&lt;0,0,Tabel1[[#This Row],[Netto afname 2024 (LDN)]]-Tabel1[[#This Row],[Wind profiel]])</f>
        <v>0</v>
      </c>
      <c r="J6994" s="1">
        <f>Tabel1[[#This Row],[Wind profiel]]-Tabel1[[#This Row],[Netto afname 2024 (LDN)]]</f>
        <v>28.306550000000016</v>
      </c>
    </row>
    <row r="6995" spans="1:10" x14ac:dyDescent="0.2">
      <c r="A6995">
        <f t="shared" si="219"/>
        <v>10</v>
      </c>
      <c r="B6995" t="s">
        <v>6993</v>
      </c>
      <c r="C6995" s="1">
        <v>259.02410000000003</v>
      </c>
      <c r="D6995" s="1">
        <v>0</v>
      </c>
      <c r="E6995" s="1">
        <v>40.880000000000003</v>
      </c>
      <c r="F6995" s="1">
        <f t="shared" si="220"/>
        <v>299.90410000000003</v>
      </c>
      <c r="G6995" s="34"/>
      <c r="H6995" s="1">
        <v>209.6</v>
      </c>
      <c r="I6995" s="1">
        <f>IF(Tabel1[[#This Row],[Netto afname 2024 (LDN)]]-Tabel1[[#This Row],[Wind profiel]]&lt;0,0,Tabel1[[#This Row],[Netto afname 2024 (LDN)]]-Tabel1[[#This Row],[Wind profiel]])</f>
        <v>49.424100000000038</v>
      </c>
      <c r="J6995" s="1">
        <f>Tabel1[[#This Row],[Wind profiel]]-Tabel1[[#This Row],[Netto afname 2024 (LDN)]]</f>
        <v>-49.424100000000038</v>
      </c>
    </row>
    <row r="6996" spans="1:10" x14ac:dyDescent="0.2">
      <c r="A6996">
        <f t="shared" si="219"/>
        <v>10</v>
      </c>
      <c r="B6996" t="s">
        <v>6994</v>
      </c>
      <c r="C6996" s="1">
        <v>187.50630000000001</v>
      </c>
      <c r="D6996" s="1">
        <v>0</v>
      </c>
      <c r="E6996" s="1">
        <v>59.279999999999994</v>
      </c>
      <c r="F6996" s="1">
        <f t="shared" si="220"/>
        <v>246.78630000000001</v>
      </c>
      <c r="G6996" s="34"/>
      <c r="H6996" s="1">
        <v>42.9</v>
      </c>
      <c r="I6996" s="1">
        <f>IF(Tabel1[[#This Row],[Netto afname 2024 (LDN)]]-Tabel1[[#This Row],[Wind profiel]]&lt;0,0,Tabel1[[#This Row],[Netto afname 2024 (LDN)]]-Tabel1[[#This Row],[Wind profiel]])</f>
        <v>144.6063</v>
      </c>
      <c r="J6996" s="1">
        <f>Tabel1[[#This Row],[Wind profiel]]-Tabel1[[#This Row],[Netto afname 2024 (LDN)]]</f>
        <v>-144.6063</v>
      </c>
    </row>
    <row r="6997" spans="1:10" x14ac:dyDescent="0.2">
      <c r="A6997">
        <f t="shared" si="219"/>
        <v>10</v>
      </c>
      <c r="B6997" t="s">
        <v>6995</v>
      </c>
      <c r="C6997" s="1">
        <v>114.46899999999999</v>
      </c>
      <c r="D6997" s="1">
        <v>0</v>
      </c>
      <c r="E6997" s="1">
        <v>110.72</v>
      </c>
      <c r="F6997" s="1">
        <f t="shared" si="220"/>
        <v>225.18899999999999</v>
      </c>
      <c r="G6997" s="34"/>
      <c r="H6997" s="1">
        <v>0</v>
      </c>
      <c r="I6997" s="1">
        <f>IF(Tabel1[[#This Row],[Netto afname 2024 (LDN)]]-Tabel1[[#This Row],[Wind profiel]]&lt;0,0,Tabel1[[#This Row],[Netto afname 2024 (LDN)]]-Tabel1[[#This Row],[Wind profiel]])</f>
        <v>114.46899999999999</v>
      </c>
      <c r="J6997" s="1">
        <f>Tabel1[[#This Row],[Wind profiel]]-Tabel1[[#This Row],[Netto afname 2024 (LDN)]]</f>
        <v>-114.46899999999999</v>
      </c>
    </row>
    <row r="6998" spans="1:10" x14ac:dyDescent="0.2">
      <c r="A6998">
        <f t="shared" si="219"/>
        <v>10</v>
      </c>
      <c r="B6998" t="s">
        <v>6996</v>
      </c>
      <c r="C6998" s="1">
        <v>91.119349999999997</v>
      </c>
      <c r="D6998" s="1">
        <v>0</v>
      </c>
      <c r="E6998" s="1">
        <v>117.6</v>
      </c>
      <c r="F6998" s="1">
        <f t="shared" si="220"/>
        <v>208.71934999999999</v>
      </c>
      <c r="G6998" s="34"/>
      <c r="H6998" s="1">
        <v>0</v>
      </c>
      <c r="I6998" s="1">
        <f>IF(Tabel1[[#This Row],[Netto afname 2024 (LDN)]]-Tabel1[[#This Row],[Wind profiel]]&lt;0,0,Tabel1[[#This Row],[Netto afname 2024 (LDN)]]-Tabel1[[#This Row],[Wind profiel]])</f>
        <v>91.119349999999997</v>
      </c>
      <c r="J6998" s="1">
        <f>Tabel1[[#This Row],[Wind profiel]]-Tabel1[[#This Row],[Netto afname 2024 (LDN)]]</f>
        <v>-91.119349999999997</v>
      </c>
    </row>
    <row r="6999" spans="1:10" x14ac:dyDescent="0.2">
      <c r="A6999">
        <f t="shared" si="219"/>
        <v>10</v>
      </c>
      <c r="B6999" t="s">
        <v>6997</v>
      </c>
      <c r="C6999" s="1">
        <v>63.413800000000009</v>
      </c>
      <c r="D6999" s="1">
        <v>1.1352418558736426</v>
      </c>
      <c r="E6999" s="1">
        <v>133.36000000000001</v>
      </c>
      <c r="F6999" s="1">
        <f t="shared" si="220"/>
        <v>195.63855814412639</v>
      </c>
      <c r="G6999" s="34"/>
      <c r="H6999" s="1">
        <v>0</v>
      </c>
      <c r="I6999" s="1">
        <f>IF(Tabel1[[#This Row],[Netto afname 2024 (LDN)]]-Tabel1[[#This Row],[Wind profiel]]&lt;0,0,Tabel1[[#This Row],[Netto afname 2024 (LDN)]]-Tabel1[[#This Row],[Wind profiel]])</f>
        <v>63.413800000000009</v>
      </c>
      <c r="J6999" s="1">
        <f>Tabel1[[#This Row],[Wind profiel]]-Tabel1[[#This Row],[Netto afname 2024 (LDN)]]</f>
        <v>-63.413800000000009</v>
      </c>
    </row>
    <row r="7000" spans="1:10" x14ac:dyDescent="0.2">
      <c r="A7000">
        <f t="shared" si="219"/>
        <v>10</v>
      </c>
      <c r="B7000" t="s">
        <v>6998</v>
      </c>
      <c r="C7000" s="1">
        <v>31.757549999999998</v>
      </c>
      <c r="D7000" s="1">
        <v>2.1224086870681145</v>
      </c>
      <c r="E7000" s="1">
        <v>164.48</v>
      </c>
      <c r="F7000" s="1">
        <f t="shared" si="220"/>
        <v>194.11514131293188</v>
      </c>
      <c r="G7000" s="34"/>
      <c r="H7000" s="1">
        <v>0</v>
      </c>
      <c r="I7000" s="1">
        <f>IF(Tabel1[[#This Row],[Netto afname 2024 (LDN)]]-Tabel1[[#This Row],[Wind profiel]]&lt;0,0,Tabel1[[#This Row],[Netto afname 2024 (LDN)]]-Tabel1[[#This Row],[Wind profiel]])</f>
        <v>31.757549999999998</v>
      </c>
      <c r="J7000" s="1">
        <f>Tabel1[[#This Row],[Wind profiel]]-Tabel1[[#This Row],[Netto afname 2024 (LDN)]]</f>
        <v>-31.757549999999998</v>
      </c>
    </row>
    <row r="7001" spans="1:10" x14ac:dyDescent="0.2">
      <c r="A7001">
        <f t="shared" si="219"/>
        <v>10</v>
      </c>
      <c r="B7001" t="s">
        <v>6999</v>
      </c>
      <c r="C7001" s="1">
        <v>85.9024</v>
      </c>
      <c r="D7001" s="1">
        <v>0.24679170779861798</v>
      </c>
      <c r="E7001" s="1">
        <v>106.07999999999998</v>
      </c>
      <c r="F7001" s="1">
        <f t="shared" si="220"/>
        <v>191.73560829220136</v>
      </c>
      <c r="G7001" s="34"/>
      <c r="H7001" s="1">
        <v>0</v>
      </c>
      <c r="I7001" s="1">
        <f>IF(Tabel1[[#This Row],[Netto afname 2024 (LDN)]]-Tabel1[[#This Row],[Wind profiel]]&lt;0,0,Tabel1[[#This Row],[Netto afname 2024 (LDN)]]-Tabel1[[#This Row],[Wind profiel]])</f>
        <v>85.9024</v>
      </c>
      <c r="J7001" s="1">
        <f>Tabel1[[#This Row],[Wind profiel]]-Tabel1[[#This Row],[Netto afname 2024 (LDN)]]</f>
        <v>-85.9024</v>
      </c>
    </row>
    <row r="7002" spans="1:10" x14ac:dyDescent="0.2">
      <c r="A7002">
        <f t="shared" si="219"/>
        <v>10</v>
      </c>
      <c r="B7002" t="s">
        <v>7000</v>
      </c>
      <c r="C7002" s="1">
        <v>126.87825000000001</v>
      </c>
      <c r="D7002" s="1">
        <v>0</v>
      </c>
      <c r="E7002" s="1">
        <v>70.959999999999994</v>
      </c>
      <c r="F7002" s="1">
        <f t="shared" si="220"/>
        <v>197.83825000000002</v>
      </c>
      <c r="G7002" s="34"/>
      <c r="H7002" s="1">
        <v>0</v>
      </c>
      <c r="I7002" s="1">
        <f>IF(Tabel1[[#This Row],[Netto afname 2024 (LDN)]]-Tabel1[[#This Row],[Wind profiel]]&lt;0,0,Tabel1[[#This Row],[Netto afname 2024 (LDN)]]-Tabel1[[#This Row],[Wind profiel]])</f>
        <v>126.87825000000001</v>
      </c>
      <c r="J7002" s="1">
        <f>Tabel1[[#This Row],[Wind profiel]]-Tabel1[[#This Row],[Netto afname 2024 (LDN)]]</f>
        <v>-126.87825000000001</v>
      </c>
    </row>
    <row r="7003" spans="1:10" x14ac:dyDescent="0.2">
      <c r="A7003">
        <f t="shared" si="219"/>
        <v>10</v>
      </c>
      <c r="B7003" t="s">
        <v>7001</v>
      </c>
      <c r="C7003" s="1">
        <v>180.76984999999999</v>
      </c>
      <c r="D7003" s="1">
        <v>0</v>
      </c>
      <c r="E7003" s="1">
        <v>20.560000000000002</v>
      </c>
      <c r="F7003" s="1">
        <f t="shared" si="220"/>
        <v>201.32984999999999</v>
      </c>
      <c r="G7003" s="34"/>
      <c r="H7003" s="1">
        <v>11.9</v>
      </c>
      <c r="I7003" s="1">
        <f>IF(Tabel1[[#This Row],[Netto afname 2024 (LDN)]]-Tabel1[[#This Row],[Wind profiel]]&lt;0,0,Tabel1[[#This Row],[Netto afname 2024 (LDN)]]-Tabel1[[#This Row],[Wind profiel]])</f>
        <v>168.86984999999999</v>
      </c>
      <c r="J7003" s="1">
        <f>Tabel1[[#This Row],[Wind profiel]]-Tabel1[[#This Row],[Netto afname 2024 (LDN)]]</f>
        <v>-168.86984999999999</v>
      </c>
    </row>
    <row r="7004" spans="1:10" x14ac:dyDescent="0.2">
      <c r="A7004">
        <f t="shared" si="219"/>
        <v>10</v>
      </c>
      <c r="B7004" t="s">
        <v>7002</v>
      </c>
      <c r="C7004" s="1">
        <v>185.4803</v>
      </c>
      <c r="D7004" s="1">
        <v>0</v>
      </c>
      <c r="E7004" s="1">
        <v>0.8</v>
      </c>
      <c r="F7004" s="1">
        <f t="shared" si="220"/>
        <v>186.28030000000001</v>
      </c>
      <c r="G7004" s="34"/>
      <c r="H7004" s="1">
        <v>237.9</v>
      </c>
      <c r="I7004" s="1">
        <f>IF(Tabel1[[#This Row],[Netto afname 2024 (LDN)]]-Tabel1[[#This Row],[Wind profiel]]&lt;0,0,Tabel1[[#This Row],[Netto afname 2024 (LDN)]]-Tabel1[[#This Row],[Wind profiel]])</f>
        <v>0</v>
      </c>
      <c r="J7004" s="1">
        <f>Tabel1[[#This Row],[Wind profiel]]-Tabel1[[#This Row],[Netto afname 2024 (LDN)]]</f>
        <v>52.419700000000006</v>
      </c>
    </row>
    <row r="7005" spans="1:10" x14ac:dyDescent="0.2">
      <c r="A7005">
        <f t="shared" si="219"/>
        <v>10</v>
      </c>
      <c r="B7005" t="s">
        <v>7003</v>
      </c>
      <c r="C7005" s="1">
        <v>190.59594999999999</v>
      </c>
      <c r="D7005" s="1">
        <v>0</v>
      </c>
      <c r="E7005" s="1">
        <v>0</v>
      </c>
      <c r="F7005" s="1">
        <f t="shared" si="220"/>
        <v>190.59594999999999</v>
      </c>
      <c r="G7005" s="34"/>
      <c r="H7005" s="1">
        <v>251.5</v>
      </c>
      <c r="I7005" s="1">
        <f>IF(Tabel1[[#This Row],[Netto afname 2024 (LDN)]]-Tabel1[[#This Row],[Wind profiel]]&lt;0,0,Tabel1[[#This Row],[Netto afname 2024 (LDN)]]-Tabel1[[#This Row],[Wind profiel]])</f>
        <v>0</v>
      </c>
      <c r="J7005" s="1">
        <f>Tabel1[[#This Row],[Wind profiel]]-Tabel1[[#This Row],[Netto afname 2024 (LDN)]]</f>
        <v>60.904050000000012</v>
      </c>
    </row>
    <row r="7006" spans="1:10" x14ac:dyDescent="0.2">
      <c r="A7006">
        <f t="shared" si="219"/>
        <v>10</v>
      </c>
      <c r="B7006" t="s">
        <v>7004</v>
      </c>
      <c r="C7006" s="1">
        <v>192.11545000000001</v>
      </c>
      <c r="D7006" s="1">
        <v>0</v>
      </c>
      <c r="E7006" s="1">
        <v>0</v>
      </c>
      <c r="F7006" s="1">
        <f t="shared" si="220"/>
        <v>192.11545000000001</v>
      </c>
      <c r="G7006" s="34"/>
      <c r="H7006" s="1">
        <v>247.6</v>
      </c>
      <c r="I7006" s="1">
        <f>IF(Tabel1[[#This Row],[Netto afname 2024 (LDN)]]-Tabel1[[#This Row],[Wind profiel]]&lt;0,0,Tabel1[[#This Row],[Netto afname 2024 (LDN)]]-Tabel1[[#This Row],[Wind profiel]])</f>
        <v>0</v>
      </c>
      <c r="J7006" s="1">
        <f>Tabel1[[#This Row],[Wind profiel]]-Tabel1[[#This Row],[Netto afname 2024 (LDN)]]</f>
        <v>55.484549999999984</v>
      </c>
    </row>
    <row r="7007" spans="1:10" x14ac:dyDescent="0.2">
      <c r="A7007">
        <f t="shared" si="219"/>
        <v>10</v>
      </c>
      <c r="B7007" t="s">
        <v>7005</v>
      </c>
      <c r="C7007" s="1">
        <v>174.08404999999999</v>
      </c>
      <c r="D7007" s="1">
        <v>0</v>
      </c>
      <c r="E7007" s="1">
        <v>0</v>
      </c>
      <c r="F7007" s="1">
        <f t="shared" si="220"/>
        <v>174.08404999999999</v>
      </c>
      <c r="G7007" s="34"/>
      <c r="H7007" s="1">
        <v>84.9</v>
      </c>
      <c r="I7007" s="1">
        <f>IF(Tabel1[[#This Row],[Netto afname 2024 (LDN)]]-Tabel1[[#This Row],[Wind profiel]]&lt;0,0,Tabel1[[#This Row],[Netto afname 2024 (LDN)]]-Tabel1[[#This Row],[Wind profiel]])</f>
        <v>89.184049999999985</v>
      </c>
      <c r="J7007" s="1">
        <f>Tabel1[[#This Row],[Wind profiel]]-Tabel1[[#This Row],[Netto afname 2024 (LDN)]]</f>
        <v>-89.184049999999985</v>
      </c>
    </row>
    <row r="7008" spans="1:10" x14ac:dyDescent="0.2">
      <c r="A7008">
        <f t="shared" si="219"/>
        <v>10</v>
      </c>
      <c r="B7008" t="s">
        <v>7006</v>
      </c>
      <c r="C7008" s="1">
        <v>172.26065</v>
      </c>
      <c r="D7008" s="1">
        <v>0</v>
      </c>
      <c r="E7008" s="1">
        <v>0</v>
      </c>
      <c r="F7008" s="1">
        <f t="shared" si="220"/>
        <v>172.26065</v>
      </c>
      <c r="G7008" s="34"/>
      <c r="H7008" s="1">
        <v>0</v>
      </c>
      <c r="I7008" s="1">
        <f>IF(Tabel1[[#This Row],[Netto afname 2024 (LDN)]]-Tabel1[[#This Row],[Wind profiel]]&lt;0,0,Tabel1[[#This Row],[Netto afname 2024 (LDN)]]-Tabel1[[#This Row],[Wind profiel]])</f>
        <v>172.26065</v>
      </c>
      <c r="J7008" s="1">
        <f>Tabel1[[#This Row],[Wind profiel]]-Tabel1[[#This Row],[Netto afname 2024 (LDN)]]</f>
        <v>-172.26065</v>
      </c>
    </row>
    <row r="7009" spans="1:10" x14ac:dyDescent="0.2">
      <c r="A7009">
        <f t="shared" si="219"/>
        <v>10</v>
      </c>
      <c r="B7009" t="s">
        <v>7007</v>
      </c>
      <c r="C7009" s="1">
        <v>167.75279999999998</v>
      </c>
      <c r="D7009" s="1">
        <v>0</v>
      </c>
      <c r="E7009" s="1">
        <v>0</v>
      </c>
      <c r="F7009" s="1">
        <f t="shared" si="220"/>
        <v>167.75279999999998</v>
      </c>
      <c r="G7009" s="34"/>
      <c r="H7009" s="1">
        <v>0</v>
      </c>
      <c r="I7009" s="1">
        <f>IF(Tabel1[[#This Row],[Netto afname 2024 (LDN)]]-Tabel1[[#This Row],[Wind profiel]]&lt;0,0,Tabel1[[#This Row],[Netto afname 2024 (LDN)]]-Tabel1[[#This Row],[Wind profiel]])</f>
        <v>167.75279999999998</v>
      </c>
      <c r="J7009" s="1">
        <f>Tabel1[[#This Row],[Wind profiel]]-Tabel1[[#This Row],[Netto afname 2024 (LDN)]]</f>
        <v>-167.75279999999998</v>
      </c>
    </row>
    <row r="7010" spans="1:10" x14ac:dyDescent="0.2">
      <c r="A7010">
        <f t="shared" si="219"/>
        <v>10</v>
      </c>
      <c r="B7010" t="s">
        <v>7008</v>
      </c>
      <c r="C7010" s="1">
        <v>172.00739999999999</v>
      </c>
      <c r="D7010" s="1">
        <v>0</v>
      </c>
      <c r="E7010" s="1">
        <v>0</v>
      </c>
      <c r="F7010" s="1">
        <f t="shared" si="220"/>
        <v>172.00739999999999</v>
      </c>
      <c r="G7010" s="34"/>
      <c r="H7010" s="1">
        <v>0</v>
      </c>
      <c r="I7010" s="1">
        <f>IF(Tabel1[[#This Row],[Netto afname 2024 (LDN)]]-Tabel1[[#This Row],[Wind profiel]]&lt;0,0,Tabel1[[#This Row],[Netto afname 2024 (LDN)]]-Tabel1[[#This Row],[Wind profiel]])</f>
        <v>172.00739999999999</v>
      </c>
      <c r="J7010" s="1">
        <f>Tabel1[[#This Row],[Wind profiel]]-Tabel1[[#This Row],[Netto afname 2024 (LDN)]]</f>
        <v>-172.00739999999999</v>
      </c>
    </row>
    <row r="7011" spans="1:10" x14ac:dyDescent="0.2">
      <c r="A7011">
        <f t="shared" si="219"/>
        <v>10</v>
      </c>
      <c r="B7011" t="s">
        <v>7009</v>
      </c>
      <c r="C7011" s="1">
        <v>170.8931</v>
      </c>
      <c r="D7011" s="1">
        <v>0</v>
      </c>
      <c r="E7011" s="1">
        <v>0</v>
      </c>
      <c r="F7011" s="1">
        <f t="shared" si="220"/>
        <v>170.8931</v>
      </c>
      <c r="G7011" s="34"/>
      <c r="H7011" s="1">
        <v>57.4</v>
      </c>
      <c r="I7011" s="1">
        <f>IF(Tabel1[[#This Row],[Netto afname 2024 (LDN)]]-Tabel1[[#This Row],[Wind profiel]]&lt;0,0,Tabel1[[#This Row],[Netto afname 2024 (LDN)]]-Tabel1[[#This Row],[Wind profiel]])</f>
        <v>113.4931</v>
      </c>
      <c r="J7011" s="1">
        <f>Tabel1[[#This Row],[Wind profiel]]-Tabel1[[#This Row],[Netto afname 2024 (LDN)]]</f>
        <v>-113.4931</v>
      </c>
    </row>
    <row r="7012" spans="1:10" x14ac:dyDescent="0.2">
      <c r="A7012">
        <f t="shared" si="219"/>
        <v>10</v>
      </c>
      <c r="B7012" t="s">
        <v>7010</v>
      </c>
      <c r="C7012" s="1">
        <v>161.06699999999998</v>
      </c>
      <c r="D7012" s="1">
        <v>0</v>
      </c>
      <c r="E7012" s="1">
        <v>0</v>
      </c>
      <c r="F7012" s="1">
        <f t="shared" si="220"/>
        <v>161.06699999999998</v>
      </c>
      <c r="G7012" s="34"/>
      <c r="H7012" s="1">
        <v>38.299999999999997</v>
      </c>
      <c r="I7012" s="1">
        <f>IF(Tabel1[[#This Row],[Netto afname 2024 (LDN)]]-Tabel1[[#This Row],[Wind profiel]]&lt;0,0,Tabel1[[#This Row],[Netto afname 2024 (LDN)]]-Tabel1[[#This Row],[Wind profiel]])</f>
        <v>122.76699999999998</v>
      </c>
      <c r="J7012" s="1">
        <f>Tabel1[[#This Row],[Wind profiel]]-Tabel1[[#This Row],[Netto afname 2024 (LDN)]]</f>
        <v>-122.76699999999998</v>
      </c>
    </row>
    <row r="7013" spans="1:10" x14ac:dyDescent="0.2">
      <c r="A7013">
        <f t="shared" si="219"/>
        <v>10</v>
      </c>
      <c r="B7013" t="s">
        <v>7011</v>
      </c>
      <c r="C7013" s="1">
        <v>159.3449</v>
      </c>
      <c r="D7013" s="1">
        <v>0</v>
      </c>
      <c r="E7013" s="1">
        <v>0</v>
      </c>
      <c r="F7013" s="1">
        <f t="shared" si="220"/>
        <v>159.3449</v>
      </c>
      <c r="G7013" s="34"/>
      <c r="H7013" s="1">
        <v>10.9</v>
      </c>
      <c r="I7013" s="1">
        <f>IF(Tabel1[[#This Row],[Netto afname 2024 (LDN)]]-Tabel1[[#This Row],[Wind profiel]]&lt;0,0,Tabel1[[#This Row],[Netto afname 2024 (LDN)]]-Tabel1[[#This Row],[Wind profiel]])</f>
        <v>148.44489999999999</v>
      </c>
      <c r="J7013" s="1">
        <f>Tabel1[[#This Row],[Wind profiel]]-Tabel1[[#This Row],[Netto afname 2024 (LDN)]]</f>
        <v>-148.44489999999999</v>
      </c>
    </row>
    <row r="7014" spans="1:10" x14ac:dyDescent="0.2">
      <c r="A7014">
        <f t="shared" si="219"/>
        <v>10</v>
      </c>
      <c r="B7014" t="s">
        <v>7012</v>
      </c>
      <c r="C7014" s="1">
        <v>156.30589999999998</v>
      </c>
      <c r="D7014" s="1">
        <v>0</v>
      </c>
      <c r="E7014" s="1">
        <v>0</v>
      </c>
      <c r="F7014" s="1">
        <f t="shared" si="220"/>
        <v>156.30589999999998</v>
      </c>
      <c r="G7014" s="34"/>
      <c r="H7014" s="1">
        <v>15</v>
      </c>
      <c r="I7014" s="1">
        <f>IF(Tabel1[[#This Row],[Netto afname 2024 (LDN)]]-Tabel1[[#This Row],[Wind profiel]]&lt;0,0,Tabel1[[#This Row],[Netto afname 2024 (LDN)]]-Tabel1[[#This Row],[Wind profiel]])</f>
        <v>141.30589999999998</v>
      </c>
      <c r="J7014" s="1">
        <f>Tabel1[[#This Row],[Wind profiel]]-Tabel1[[#This Row],[Netto afname 2024 (LDN)]]</f>
        <v>-141.30589999999998</v>
      </c>
    </row>
    <row r="7015" spans="1:10" x14ac:dyDescent="0.2">
      <c r="A7015">
        <f t="shared" si="219"/>
        <v>10</v>
      </c>
      <c r="B7015" t="s">
        <v>7013</v>
      </c>
      <c r="C7015" s="1">
        <v>155.74875</v>
      </c>
      <c r="D7015" s="1">
        <v>0</v>
      </c>
      <c r="E7015" s="1">
        <v>0</v>
      </c>
      <c r="F7015" s="1">
        <f t="shared" si="220"/>
        <v>155.74875</v>
      </c>
      <c r="G7015" s="34"/>
      <c r="H7015" s="1">
        <v>24</v>
      </c>
      <c r="I7015" s="1">
        <f>IF(Tabel1[[#This Row],[Netto afname 2024 (LDN)]]-Tabel1[[#This Row],[Wind profiel]]&lt;0,0,Tabel1[[#This Row],[Netto afname 2024 (LDN)]]-Tabel1[[#This Row],[Wind profiel]])</f>
        <v>131.74875</v>
      </c>
      <c r="J7015" s="1">
        <f>Tabel1[[#This Row],[Wind profiel]]-Tabel1[[#This Row],[Netto afname 2024 (LDN)]]</f>
        <v>-131.74875</v>
      </c>
    </row>
    <row r="7016" spans="1:10" x14ac:dyDescent="0.2">
      <c r="A7016">
        <f t="shared" si="219"/>
        <v>10</v>
      </c>
      <c r="B7016" t="s">
        <v>7014</v>
      </c>
      <c r="C7016" s="1">
        <v>152.25390000000002</v>
      </c>
      <c r="D7016" s="1">
        <v>0</v>
      </c>
      <c r="E7016" s="1">
        <v>0</v>
      </c>
      <c r="F7016" s="1">
        <f t="shared" si="220"/>
        <v>152.25390000000002</v>
      </c>
      <c r="G7016" s="34"/>
      <c r="H7016" s="1">
        <v>17.8</v>
      </c>
      <c r="I7016" s="1">
        <f>IF(Tabel1[[#This Row],[Netto afname 2024 (LDN)]]-Tabel1[[#This Row],[Wind profiel]]&lt;0,0,Tabel1[[#This Row],[Netto afname 2024 (LDN)]]-Tabel1[[#This Row],[Wind profiel]])</f>
        <v>134.4539</v>
      </c>
      <c r="J7016" s="1">
        <f>Tabel1[[#This Row],[Wind profiel]]-Tabel1[[#This Row],[Netto afname 2024 (LDN)]]</f>
        <v>-134.4539</v>
      </c>
    </row>
    <row r="7017" spans="1:10" x14ac:dyDescent="0.2">
      <c r="A7017">
        <f t="shared" si="219"/>
        <v>10</v>
      </c>
      <c r="B7017" t="s">
        <v>7015</v>
      </c>
      <c r="C7017" s="1">
        <v>159.29425000000001</v>
      </c>
      <c r="D7017" s="1">
        <v>0</v>
      </c>
      <c r="E7017" s="1">
        <v>0</v>
      </c>
      <c r="F7017" s="1">
        <f t="shared" si="220"/>
        <v>159.29425000000001</v>
      </c>
      <c r="G7017" s="34"/>
      <c r="H7017" s="1">
        <v>0</v>
      </c>
      <c r="I7017" s="1">
        <f>IF(Tabel1[[#This Row],[Netto afname 2024 (LDN)]]-Tabel1[[#This Row],[Wind profiel]]&lt;0,0,Tabel1[[#This Row],[Netto afname 2024 (LDN)]]-Tabel1[[#This Row],[Wind profiel]])</f>
        <v>159.29425000000001</v>
      </c>
      <c r="J7017" s="1">
        <f>Tabel1[[#This Row],[Wind profiel]]-Tabel1[[#This Row],[Netto afname 2024 (LDN)]]</f>
        <v>-159.29425000000001</v>
      </c>
    </row>
    <row r="7018" spans="1:10" x14ac:dyDescent="0.2">
      <c r="A7018">
        <f t="shared" si="219"/>
        <v>10</v>
      </c>
      <c r="B7018" t="s">
        <v>7016</v>
      </c>
      <c r="C7018" s="1">
        <v>163.39689999999999</v>
      </c>
      <c r="D7018" s="1">
        <v>0</v>
      </c>
      <c r="E7018" s="1">
        <v>0.32</v>
      </c>
      <c r="F7018" s="1">
        <f t="shared" si="220"/>
        <v>163.71689999999998</v>
      </c>
      <c r="G7018" s="34"/>
      <c r="H7018" s="1">
        <v>0</v>
      </c>
      <c r="I7018" s="1">
        <f>IF(Tabel1[[#This Row],[Netto afname 2024 (LDN)]]-Tabel1[[#This Row],[Wind profiel]]&lt;0,0,Tabel1[[#This Row],[Netto afname 2024 (LDN)]]-Tabel1[[#This Row],[Wind profiel]])</f>
        <v>163.39689999999999</v>
      </c>
      <c r="J7018" s="1">
        <f>Tabel1[[#This Row],[Wind profiel]]-Tabel1[[#This Row],[Netto afname 2024 (LDN)]]</f>
        <v>-163.39689999999999</v>
      </c>
    </row>
    <row r="7019" spans="1:10" x14ac:dyDescent="0.2">
      <c r="A7019">
        <f t="shared" si="219"/>
        <v>10</v>
      </c>
      <c r="B7019" t="s">
        <v>7017</v>
      </c>
      <c r="C7019" s="1">
        <v>216.42744999999999</v>
      </c>
      <c r="D7019" s="1">
        <v>0</v>
      </c>
      <c r="E7019" s="1">
        <v>10.48</v>
      </c>
      <c r="F7019" s="1">
        <f t="shared" si="220"/>
        <v>226.90744999999998</v>
      </c>
      <c r="G7019" s="34"/>
      <c r="H7019" s="1">
        <v>26.9</v>
      </c>
      <c r="I7019" s="1">
        <f>IF(Tabel1[[#This Row],[Netto afname 2024 (LDN)]]-Tabel1[[#This Row],[Wind profiel]]&lt;0,0,Tabel1[[#This Row],[Netto afname 2024 (LDN)]]-Tabel1[[#This Row],[Wind profiel]])</f>
        <v>189.52744999999999</v>
      </c>
      <c r="J7019" s="1">
        <f>Tabel1[[#This Row],[Wind profiel]]-Tabel1[[#This Row],[Netto afname 2024 (LDN)]]</f>
        <v>-189.52744999999999</v>
      </c>
    </row>
    <row r="7020" spans="1:10" x14ac:dyDescent="0.2">
      <c r="A7020">
        <f t="shared" si="219"/>
        <v>10</v>
      </c>
      <c r="B7020" t="s">
        <v>7018</v>
      </c>
      <c r="C7020" s="1">
        <v>278.42304999999999</v>
      </c>
      <c r="D7020" s="1">
        <v>0</v>
      </c>
      <c r="E7020" s="1">
        <v>35.200000000000003</v>
      </c>
      <c r="F7020" s="1">
        <f t="shared" si="220"/>
        <v>313.62304999999998</v>
      </c>
      <c r="G7020" s="34"/>
      <c r="H7020" s="1">
        <v>78.8</v>
      </c>
      <c r="I7020" s="1">
        <f>IF(Tabel1[[#This Row],[Netto afname 2024 (LDN)]]-Tabel1[[#This Row],[Wind profiel]]&lt;0,0,Tabel1[[#This Row],[Netto afname 2024 (LDN)]]-Tabel1[[#This Row],[Wind profiel]])</f>
        <v>199.62304999999998</v>
      </c>
      <c r="J7020" s="1">
        <f>Tabel1[[#This Row],[Wind profiel]]-Tabel1[[#This Row],[Netto afname 2024 (LDN)]]</f>
        <v>-199.62304999999998</v>
      </c>
    </row>
    <row r="7021" spans="1:10" x14ac:dyDescent="0.2">
      <c r="A7021">
        <f t="shared" si="219"/>
        <v>10</v>
      </c>
      <c r="B7021" t="s">
        <v>7019</v>
      </c>
      <c r="C7021" s="1">
        <v>251.93310000000002</v>
      </c>
      <c r="D7021" s="1">
        <v>0</v>
      </c>
      <c r="E7021" s="1">
        <v>41.12</v>
      </c>
      <c r="F7021" s="1">
        <f t="shared" si="220"/>
        <v>293.05310000000003</v>
      </c>
      <c r="G7021" s="34"/>
      <c r="H7021" s="1">
        <v>124.8</v>
      </c>
      <c r="I7021" s="1">
        <f>IF(Tabel1[[#This Row],[Netto afname 2024 (LDN)]]-Tabel1[[#This Row],[Wind profiel]]&lt;0,0,Tabel1[[#This Row],[Netto afname 2024 (LDN)]]-Tabel1[[#This Row],[Wind profiel]])</f>
        <v>127.13310000000003</v>
      </c>
      <c r="J7021" s="1">
        <f>Tabel1[[#This Row],[Wind profiel]]-Tabel1[[#This Row],[Netto afname 2024 (LDN)]]</f>
        <v>-127.13310000000003</v>
      </c>
    </row>
    <row r="7022" spans="1:10" x14ac:dyDescent="0.2">
      <c r="A7022">
        <f t="shared" si="219"/>
        <v>10</v>
      </c>
      <c r="B7022" t="s">
        <v>7020</v>
      </c>
      <c r="C7022" s="1">
        <v>177.4776</v>
      </c>
      <c r="D7022" s="1">
        <v>0</v>
      </c>
      <c r="E7022" s="1">
        <v>77.599999999999994</v>
      </c>
      <c r="F7022" s="1">
        <f t="shared" si="220"/>
        <v>255.07759999999999</v>
      </c>
      <c r="G7022" s="34"/>
      <c r="H7022" s="1">
        <v>375.5</v>
      </c>
      <c r="I7022" s="1">
        <f>IF(Tabel1[[#This Row],[Netto afname 2024 (LDN)]]-Tabel1[[#This Row],[Wind profiel]]&lt;0,0,Tabel1[[#This Row],[Netto afname 2024 (LDN)]]-Tabel1[[#This Row],[Wind profiel]])</f>
        <v>0</v>
      </c>
      <c r="J7022" s="1">
        <f>Tabel1[[#This Row],[Wind profiel]]-Tabel1[[#This Row],[Netto afname 2024 (LDN)]]</f>
        <v>198.0224</v>
      </c>
    </row>
    <row r="7023" spans="1:10" x14ac:dyDescent="0.2">
      <c r="A7023">
        <f t="shared" si="219"/>
        <v>10</v>
      </c>
      <c r="B7023" t="s">
        <v>7021</v>
      </c>
      <c r="C7023" s="1">
        <v>123.23145000000002</v>
      </c>
      <c r="D7023" s="1">
        <v>0</v>
      </c>
      <c r="E7023" s="1">
        <v>113.91999999999999</v>
      </c>
      <c r="F7023" s="1">
        <f t="shared" si="220"/>
        <v>237.15145000000001</v>
      </c>
      <c r="G7023" s="34"/>
      <c r="H7023" s="1">
        <v>299.39999999999998</v>
      </c>
      <c r="I7023" s="1">
        <f>IF(Tabel1[[#This Row],[Netto afname 2024 (LDN)]]-Tabel1[[#This Row],[Wind profiel]]&lt;0,0,Tabel1[[#This Row],[Netto afname 2024 (LDN)]]-Tabel1[[#This Row],[Wind profiel]])</f>
        <v>0</v>
      </c>
      <c r="J7023" s="1">
        <f>Tabel1[[#This Row],[Wind profiel]]-Tabel1[[#This Row],[Netto afname 2024 (LDN)]]</f>
        <v>176.16854999999995</v>
      </c>
    </row>
    <row r="7024" spans="1:10" x14ac:dyDescent="0.2">
      <c r="A7024">
        <f t="shared" si="219"/>
        <v>10</v>
      </c>
      <c r="B7024" t="s">
        <v>7022</v>
      </c>
      <c r="C7024" s="1">
        <v>120.09115</v>
      </c>
      <c r="D7024" s="1">
        <v>0</v>
      </c>
      <c r="E7024" s="1">
        <v>106.16</v>
      </c>
      <c r="F7024" s="1">
        <f t="shared" si="220"/>
        <v>226.25115</v>
      </c>
      <c r="G7024" s="34"/>
      <c r="H7024" s="1">
        <v>248.5</v>
      </c>
      <c r="I7024" s="1">
        <f>IF(Tabel1[[#This Row],[Netto afname 2024 (LDN)]]-Tabel1[[#This Row],[Wind profiel]]&lt;0,0,Tabel1[[#This Row],[Netto afname 2024 (LDN)]]-Tabel1[[#This Row],[Wind profiel]])</f>
        <v>0</v>
      </c>
      <c r="J7024" s="1">
        <f>Tabel1[[#This Row],[Wind profiel]]-Tabel1[[#This Row],[Netto afname 2024 (LDN)]]</f>
        <v>128.40885</v>
      </c>
    </row>
    <row r="7025" spans="1:10" x14ac:dyDescent="0.2">
      <c r="A7025">
        <f t="shared" si="219"/>
        <v>10</v>
      </c>
      <c r="B7025" t="s">
        <v>7023</v>
      </c>
      <c r="C7025" s="1">
        <v>129.51204999999999</v>
      </c>
      <c r="D7025" s="1">
        <v>0</v>
      </c>
      <c r="E7025" s="1">
        <v>81.760000000000005</v>
      </c>
      <c r="F7025" s="1">
        <f t="shared" si="220"/>
        <v>211.27204999999998</v>
      </c>
      <c r="G7025" s="34"/>
      <c r="H7025" s="1">
        <v>725.6</v>
      </c>
      <c r="I7025" s="1">
        <f>IF(Tabel1[[#This Row],[Netto afname 2024 (LDN)]]-Tabel1[[#This Row],[Wind profiel]]&lt;0,0,Tabel1[[#This Row],[Netto afname 2024 (LDN)]]-Tabel1[[#This Row],[Wind profiel]])</f>
        <v>0</v>
      </c>
      <c r="J7025" s="1">
        <f>Tabel1[[#This Row],[Wind profiel]]-Tabel1[[#This Row],[Netto afname 2024 (LDN)]]</f>
        <v>596.08795000000009</v>
      </c>
    </row>
    <row r="7026" spans="1:10" x14ac:dyDescent="0.2">
      <c r="A7026">
        <f t="shared" si="219"/>
        <v>10</v>
      </c>
      <c r="B7026" t="s">
        <v>7024</v>
      </c>
      <c r="C7026" s="1">
        <v>150.98765</v>
      </c>
      <c r="D7026" s="1">
        <v>0</v>
      </c>
      <c r="E7026" s="1">
        <v>44.72</v>
      </c>
      <c r="F7026" s="1">
        <f t="shared" si="220"/>
        <v>195.70765</v>
      </c>
      <c r="G7026" s="34"/>
      <c r="H7026" s="1">
        <v>709.4</v>
      </c>
      <c r="I7026" s="1">
        <f>IF(Tabel1[[#This Row],[Netto afname 2024 (LDN)]]-Tabel1[[#This Row],[Wind profiel]]&lt;0,0,Tabel1[[#This Row],[Netto afname 2024 (LDN)]]-Tabel1[[#This Row],[Wind profiel]])</f>
        <v>0</v>
      </c>
      <c r="J7026" s="1">
        <f>Tabel1[[#This Row],[Wind profiel]]-Tabel1[[#This Row],[Netto afname 2024 (LDN)]]</f>
        <v>558.41234999999995</v>
      </c>
    </row>
    <row r="7027" spans="1:10" x14ac:dyDescent="0.2">
      <c r="A7027">
        <f t="shared" si="219"/>
        <v>10</v>
      </c>
      <c r="B7027" t="s">
        <v>7025</v>
      </c>
      <c r="C7027" s="1">
        <v>173.22300000000001</v>
      </c>
      <c r="D7027" s="1">
        <v>0</v>
      </c>
      <c r="E7027" s="1">
        <v>21.92</v>
      </c>
      <c r="F7027" s="1">
        <f t="shared" si="220"/>
        <v>195.14300000000003</v>
      </c>
      <c r="G7027" s="34"/>
      <c r="H7027" s="1">
        <v>1180.2</v>
      </c>
      <c r="I7027" s="1">
        <f>IF(Tabel1[[#This Row],[Netto afname 2024 (LDN)]]-Tabel1[[#This Row],[Wind profiel]]&lt;0,0,Tabel1[[#This Row],[Netto afname 2024 (LDN)]]-Tabel1[[#This Row],[Wind profiel]])</f>
        <v>0</v>
      </c>
      <c r="J7027" s="1">
        <f>Tabel1[[#This Row],[Wind profiel]]-Tabel1[[#This Row],[Netto afname 2024 (LDN)]]</f>
        <v>1006.9770000000001</v>
      </c>
    </row>
    <row r="7028" spans="1:10" x14ac:dyDescent="0.2">
      <c r="A7028">
        <f t="shared" si="219"/>
        <v>10</v>
      </c>
      <c r="B7028" t="s">
        <v>7026</v>
      </c>
      <c r="C7028" s="1">
        <v>196.0155</v>
      </c>
      <c r="D7028" s="1">
        <v>0</v>
      </c>
      <c r="E7028" s="1">
        <v>3.12</v>
      </c>
      <c r="F7028" s="1">
        <f t="shared" si="220"/>
        <v>199.13550000000001</v>
      </c>
      <c r="G7028" s="34"/>
      <c r="H7028" s="1">
        <v>1558.4</v>
      </c>
      <c r="I7028" s="1">
        <f>IF(Tabel1[[#This Row],[Netto afname 2024 (LDN)]]-Tabel1[[#This Row],[Wind profiel]]&lt;0,0,Tabel1[[#This Row],[Netto afname 2024 (LDN)]]-Tabel1[[#This Row],[Wind profiel]])</f>
        <v>0</v>
      </c>
      <c r="J7028" s="1">
        <f>Tabel1[[#This Row],[Wind profiel]]-Tabel1[[#This Row],[Netto afname 2024 (LDN)]]</f>
        <v>1362.3845000000001</v>
      </c>
    </row>
    <row r="7029" spans="1:10" x14ac:dyDescent="0.2">
      <c r="A7029">
        <f t="shared" si="219"/>
        <v>10</v>
      </c>
      <c r="B7029" t="s">
        <v>7027</v>
      </c>
      <c r="C7029" s="1">
        <v>205.94290000000001</v>
      </c>
      <c r="D7029" s="1">
        <v>0</v>
      </c>
      <c r="E7029" s="1">
        <v>0</v>
      </c>
      <c r="F7029" s="1">
        <f t="shared" si="220"/>
        <v>205.94290000000001</v>
      </c>
      <c r="G7029" s="34"/>
      <c r="H7029" s="1">
        <v>1434.3</v>
      </c>
      <c r="I7029" s="1">
        <f>IF(Tabel1[[#This Row],[Netto afname 2024 (LDN)]]-Tabel1[[#This Row],[Wind profiel]]&lt;0,0,Tabel1[[#This Row],[Netto afname 2024 (LDN)]]-Tabel1[[#This Row],[Wind profiel]])</f>
        <v>0</v>
      </c>
      <c r="J7029" s="1">
        <f>Tabel1[[#This Row],[Wind profiel]]-Tabel1[[#This Row],[Netto afname 2024 (LDN)]]</f>
        <v>1228.3570999999999</v>
      </c>
    </row>
    <row r="7030" spans="1:10" x14ac:dyDescent="0.2">
      <c r="A7030">
        <f t="shared" si="219"/>
        <v>10</v>
      </c>
      <c r="B7030" t="s">
        <v>7028</v>
      </c>
      <c r="C7030" s="1">
        <v>206.80395000000001</v>
      </c>
      <c r="D7030" s="1">
        <v>0</v>
      </c>
      <c r="E7030" s="1">
        <v>0</v>
      </c>
      <c r="F7030" s="1">
        <f t="shared" si="220"/>
        <v>206.80395000000001</v>
      </c>
      <c r="G7030" s="34"/>
      <c r="H7030" s="1">
        <v>1381.8</v>
      </c>
      <c r="I7030" s="1">
        <f>IF(Tabel1[[#This Row],[Netto afname 2024 (LDN)]]-Tabel1[[#This Row],[Wind profiel]]&lt;0,0,Tabel1[[#This Row],[Netto afname 2024 (LDN)]]-Tabel1[[#This Row],[Wind profiel]])</f>
        <v>0</v>
      </c>
      <c r="J7030" s="1">
        <f>Tabel1[[#This Row],[Wind profiel]]-Tabel1[[#This Row],[Netto afname 2024 (LDN)]]</f>
        <v>1174.99605</v>
      </c>
    </row>
    <row r="7031" spans="1:10" x14ac:dyDescent="0.2">
      <c r="A7031">
        <f t="shared" si="219"/>
        <v>10</v>
      </c>
      <c r="B7031" t="s">
        <v>7029</v>
      </c>
      <c r="C7031" s="1">
        <v>202.34674999999999</v>
      </c>
      <c r="D7031" s="1">
        <v>0</v>
      </c>
      <c r="E7031" s="1">
        <v>0</v>
      </c>
      <c r="F7031" s="1">
        <f t="shared" si="220"/>
        <v>202.34674999999999</v>
      </c>
      <c r="G7031" s="34"/>
      <c r="H7031" s="1">
        <v>1898.4</v>
      </c>
      <c r="I7031" s="1">
        <f>IF(Tabel1[[#This Row],[Netto afname 2024 (LDN)]]-Tabel1[[#This Row],[Wind profiel]]&lt;0,0,Tabel1[[#This Row],[Netto afname 2024 (LDN)]]-Tabel1[[#This Row],[Wind profiel]])</f>
        <v>0</v>
      </c>
      <c r="J7031" s="1">
        <f>Tabel1[[#This Row],[Wind profiel]]-Tabel1[[#This Row],[Netto afname 2024 (LDN)]]</f>
        <v>1696.0532500000002</v>
      </c>
    </row>
    <row r="7032" spans="1:10" x14ac:dyDescent="0.2">
      <c r="A7032">
        <f t="shared" si="219"/>
        <v>10</v>
      </c>
      <c r="B7032" t="s">
        <v>7030</v>
      </c>
      <c r="C7032" s="1">
        <v>193.483</v>
      </c>
      <c r="D7032" s="1">
        <v>0</v>
      </c>
      <c r="E7032" s="1">
        <v>0</v>
      </c>
      <c r="F7032" s="1">
        <f t="shared" si="220"/>
        <v>193.483</v>
      </c>
      <c r="G7032" s="34"/>
      <c r="H7032" s="1">
        <v>2476.1</v>
      </c>
      <c r="I7032" s="1">
        <f>IF(Tabel1[[#This Row],[Netto afname 2024 (LDN)]]-Tabel1[[#This Row],[Wind profiel]]&lt;0,0,Tabel1[[#This Row],[Netto afname 2024 (LDN)]]-Tabel1[[#This Row],[Wind profiel]])</f>
        <v>0</v>
      </c>
      <c r="J7032" s="1">
        <f>Tabel1[[#This Row],[Wind profiel]]-Tabel1[[#This Row],[Netto afname 2024 (LDN)]]</f>
        <v>2282.6169999999997</v>
      </c>
    </row>
    <row r="7033" spans="1:10" x14ac:dyDescent="0.2">
      <c r="A7033">
        <f t="shared" si="219"/>
        <v>10</v>
      </c>
      <c r="B7033" t="s">
        <v>7031</v>
      </c>
      <c r="C7033" s="1">
        <v>167.39824999999999</v>
      </c>
      <c r="D7033" s="1">
        <v>0</v>
      </c>
      <c r="E7033" s="1">
        <v>0</v>
      </c>
      <c r="F7033" s="1">
        <f t="shared" si="220"/>
        <v>167.39824999999999</v>
      </c>
      <c r="G7033" s="34"/>
      <c r="H7033" s="1">
        <v>2323.9</v>
      </c>
      <c r="I7033" s="1">
        <f>IF(Tabel1[[#This Row],[Netto afname 2024 (LDN)]]-Tabel1[[#This Row],[Wind profiel]]&lt;0,0,Tabel1[[#This Row],[Netto afname 2024 (LDN)]]-Tabel1[[#This Row],[Wind profiel]])</f>
        <v>0</v>
      </c>
      <c r="J7033" s="1">
        <f>Tabel1[[#This Row],[Wind profiel]]-Tabel1[[#This Row],[Netto afname 2024 (LDN)]]</f>
        <v>2156.5017499999999</v>
      </c>
    </row>
    <row r="7034" spans="1:10" x14ac:dyDescent="0.2">
      <c r="A7034">
        <f t="shared" si="219"/>
        <v>10</v>
      </c>
      <c r="B7034" t="s">
        <v>7032</v>
      </c>
      <c r="C7034" s="1">
        <v>167.9554</v>
      </c>
      <c r="D7034" s="1">
        <v>0</v>
      </c>
      <c r="E7034" s="1">
        <v>0</v>
      </c>
      <c r="F7034" s="1">
        <f t="shared" si="220"/>
        <v>167.9554</v>
      </c>
      <c r="G7034" s="34"/>
      <c r="H7034" s="1">
        <v>1644.6</v>
      </c>
      <c r="I7034" s="1">
        <f>IF(Tabel1[[#This Row],[Netto afname 2024 (LDN)]]-Tabel1[[#This Row],[Wind profiel]]&lt;0,0,Tabel1[[#This Row],[Netto afname 2024 (LDN)]]-Tabel1[[#This Row],[Wind profiel]])</f>
        <v>0</v>
      </c>
      <c r="J7034" s="1">
        <f>Tabel1[[#This Row],[Wind profiel]]-Tabel1[[#This Row],[Netto afname 2024 (LDN)]]</f>
        <v>1476.6445999999999</v>
      </c>
    </row>
    <row r="7035" spans="1:10" x14ac:dyDescent="0.2">
      <c r="A7035">
        <f t="shared" si="219"/>
        <v>10</v>
      </c>
      <c r="B7035" t="s">
        <v>7033</v>
      </c>
      <c r="C7035" s="1">
        <v>162.33324999999999</v>
      </c>
      <c r="D7035" s="1">
        <v>0</v>
      </c>
      <c r="E7035" s="1">
        <v>0</v>
      </c>
      <c r="F7035" s="1">
        <f t="shared" si="220"/>
        <v>162.33324999999999</v>
      </c>
      <c r="G7035" s="34"/>
      <c r="H7035" s="1">
        <v>1676.6</v>
      </c>
      <c r="I7035" s="1">
        <f>IF(Tabel1[[#This Row],[Netto afname 2024 (LDN)]]-Tabel1[[#This Row],[Wind profiel]]&lt;0,0,Tabel1[[#This Row],[Netto afname 2024 (LDN)]]-Tabel1[[#This Row],[Wind profiel]])</f>
        <v>0</v>
      </c>
      <c r="J7035" s="1">
        <f>Tabel1[[#This Row],[Wind profiel]]-Tabel1[[#This Row],[Netto afname 2024 (LDN)]]</f>
        <v>1514.26675</v>
      </c>
    </row>
    <row r="7036" spans="1:10" x14ac:dyDescent="0.2">
      <c r="A7036">
        <f t="shared" si="219"/>
        <v>10</v>
      </c>
      <c r="B7036" t="s">
        <v>7034</v>
      </c>
      <c r="C7036" s="1">
        <v>159.3449</v>
      </c>
      <c r="D7036" s="1">
        <v>0</v>
      </c>
      <c r="E7036" s="1">
        <v>0</v>
      </c>
      <c r="F7036" s="1">
        <f t="shared" si="220"/>
        <v>159.3449</v>
      </c>
      <c r="G7036" s="34"/>
      <c r="H7036" s="1">
        <v>1521.4</v>
      </c>
      <c r="I7036" s="1">
        <f>IF(Tabel1[[#This Row],[Netto afname 2024 (LDN)]]-Tabel1[[#This Row],[Wind profiel]]&lt;0,0,Tabel1[[#This Row],[Netto afname 2024 (LDN)]]-Tabel1[[#This Row],[Wind profiel]])</f>
        <v>0</v>
      </c>
      <c r="J7036" s="1">
        <f>Tabel1[[#This Row],[Wind profiel]]-Tabel1[[#This Row],[Netto afname 2024 (LDN)]]</f>
        <v>1362.0551</v>
      </c>
    </row>
    <row r="7037" spans="1:10" x14ac:dyDescent="0.2">
      <c r="A7037">
        <f t="shared" si="219"/>
        <v>10</v>
      </c>
      <c r="B7037" t="s">
        <v>7035</v>
      </c>
      <c r="C7037" s="1">
        <v>157.5215</v>
      </c>
      <c r="D7037" s="1">
        <v>0</v>
      </c>
      <c r="E7037" s="1">
        <v>0</v>
      </c>
      <c r="F7037" s="1">
        <f t="shared" si="220"/>
        <v>157.5215</v>
      </c>
      <c r="G7037" s="34"/>
      <c r="H7037" s="1">
        <v>910.1</v>
      </c>
      <c r="I7037" s="1">
        <f>IF(Tabel1[[#This Row],[Netto afname 2024 (LDN)]]-Tabel1[[#This Row],[Wind profiel]]&lt;0,0,Tabel1[[#This Row],[Netto afname 2024 (LDN)]]-Tabel1[[#This Row],[Wind profiel]])</f>
        <v>0</v>
      </c>
      <c r="J7037" s="1">
        <f>Tabel1[[#This Row],[Wind profiel]]-Tabel1[[#This Row],[Netto afname 2024 (LDN)]]</f>
        <v>752.57850000000008</v>
      </c>
    </row>
    <row r="7038" spans="1:10" x14ac:dyDescent="0.2">
      <c r="A7038">
        <f t="shared" si="219"/>
        <v>10</v>
      </c>
      <c r="B7038" t="s">
        <v>7036</v>
      </c>
      <c r="C7038" s="1">
        <v>152.0513</v>
      </c>
      <c r="D7038" s="1">
        <v>0</v>
      </c>
      <c r="E7038" s="1">
        <v>0</v>
      </c>
      <c r="F7038" s="1">
        <f t="shared" si="220"/>
        <v>152.0513</v>
      </c>
      <c r="G7038" s="34"/>
      <c r="H7038" s="1">
        <v>1057.4000000000001</v>
      </c>
      <c r="I7038" s="1">
        <f>IF(Tabel1[[#This Row],[Netto afname 2024 (LDN)]]-Tabel1[[#This Row],[Wind profiel]]&lt;0,0,Tabel1[[#This Row],[Netto afname 2024 (LDN)]]-Tabel1[[#This Row],[Wind profiel]])</f>
        <v>0</v>
      </c>
      <c r="J7038" s="1">
        <f>Tabel1[[#This Row],[Wind profiel]]-Tabel1[[#This Row],[Netto afname 2024 (LDN)]]</f>
        <v>905.34870000000012</v>
      </c>
    </row>
    <row r="7039" spans="1:10" x14ac:dyDescent="0.2">
      <c r="A7039">
        <f t="shared" si="219"/>
        <v>10</v>
      </c>
      <c r="B7039" t="s">
        <v>7037</v>
      </c>
      <c r="C7039" s="1">
        <v>154.98899999999998</v>
      </c>
      <c r="D7039" s="1">
        <v>0</v>
      </c>
      <c r="E7039" s="1">
        <v>0</v>
      </c>
      <c r="F7039" s="1">
        <f t="shared" si="220"/>
        <v>154.98899999999998</v>
      </c>
      <c r="G7039" s="34"/>
      <c r="H7039" s="1">
        <v>605.1</v>
      </c>
      <c r="I7039" s="1">
        <f>IF(Tabel1[[#This Row],[Netto afname 2024 (LDN)]]-Tabel1[[#This Row],[Wind profiel]]&lt;0,0,Tabel1[[#This Row],[Netto afname 2024 (LDN)]]-Tabel1[[#This Row],[Wind profiel]])</f>
        <v>0</v>
      </c>
      <c r="J7039" s="1">
        <f>Tabel1[[#This Row],[Wind profiel]]-Tabel1[[#This Row],[Netto afname 2024 (LDN)]]</f>
        <v>450.11100000000005</v>
      </c>
    </row>
    <row r="7040" spans="1:10" x14ac:dyDescent="0.2">
      <c r="A7040">
        <f t="shared" si="219"/>
        <v>10</v>
      </c>
      <c r="B7040" t="s">
        <v>7038</v>
      </c>
      <c r="C7040" s="1">
        <v>160.81375</v>
      </c>
      <c r="D7040" s="1">
        <v>0</v>
      </c>
      <c r="E7040" s="1">
        <v>0</v>
      </c>
      <c r="F7040" s="1">
        <f t="shared" si="220"/>
        <v>160.81375</v>
      </c>
      <c r="G7040" s="34"/>
      <c r="H7040" s="1">
        <v>957.3</v>
      </c>
      <c r="I7040" s="1">
        <f>IF(Tabel1[[#This Row],[Netto afname 2024 (LDN)]]-Tabel1[[#This Row],[Wind profiel]]&lt;0,0,Tabel1[[#This Row],[Netto afname 2024 (LDN)]]-Tabel1[[#This Row],[Wind profiel]])</f>
        <v>0</v>
      </c>
      <c r="J7040" s="1">
        <f>Tabel1[[#This Row],[Wind profiel]]-Tabel1[[#This Row],[Netto afname 2024 (LDN)]]</f>
        <v>796.48624999999993</v>
      </c>
    </row>
    <row r="7041" spans="1:10" x14ac:dyDescent="0.2">
      <c r="A7041">
        <f t="shared" si="219"/>
        <v>10</v>
      </c>
      <c r="B7041" t="s">
        <v>7039</v>
      </c>
      <c r="C7041" s="1">
        <v>161.92804999999998</v>
      </c>
      <c r="D7041" s="1">
        <v>0</v>
      </c>
      <c r="E7041" s="1">
        <v>0</v>
      </c>
      <c r="F7041" s="1">
        <f t="shared" si="220"/>
        <v>161.92804999999998</v>
      </c>
      <c r="G7041" s="34"/>
      <c r="H7041" s="1">
        <v>1015.4</v>
      </c>
      <c r="I7041" s="1">
        <f>IF(Tabel1[[#This Row],[Netto afname 2024 (LDN)]]-Tabel1[[#This Row],[Wind profiel]]&lt;0,0,Tabel1[[#This Row],[Netto afname 2024 (LDN)]]-Tabel1[[#This Row],[Wind profiel]])</f>
        <v>0</v>
      </c>
      <c r="J7041" s="1">
        <f>Tabel1[[#This Row],[Wind profiel]]-Tabel1[[#This Row],[Netto afname 2024 (LDN)]]</f>
        <v>853.47194999999999</v>
      </c>
    </row>
    <row r="7042" spans="1:10" x14ac:dyDescent="0.2">
      <c r="A7042">
        <f t="shared" si="219"/>
        <v>10</v>
      </c>
      <c r="B7042" t="s">
        <v>7040</v>
      </c>
      <c r="C7042" s="1">
        <v>158.68644999999998</v>
      </c>
      <c r="D7042" s="1">
        <v>0</v>
      </c>
      <c r="E7042" s="1">
        <v>3.5999999999999996</v>
      </c>
      <c r="F7042" s="1">
        <f t="shared" si="220"/>
        <v>162.28644999999997</v>
      </c>
      <c r="G7042" s="34"/>
      <c r="H7042" s="1">
        <v>1298</v>
      </c>
      <c r="I7042" s="1">
        <f>IF(Tabel1[[#This Row],[Netto afname 2024 (LDN)]]-Tabel1[[#This Row],[Wind profiel]]&lt;0,0,Tabel1[[#This Row],[Netto afname 2024 (LDN)]]-Tabel1[[#This Row],[Wind profiel]])</f>
        <v>0</v>
      </c>
      <c r="J7042" s="1">
        <f>Tabel1[[#This Row],[Wind profiel]]-Tabel1[[#This Row],[Netto afname 2024 (LDN)]]</f>
        <v>1139.3135500000001</v>
      </c>
    </row>
    <row r="7043" spans="1:10" x14ac:dyDescent="0.2">
      <c r="A7043">
        <f t="shared" si="219"/>
        <v>10</v>
      </c>
      <c r="B7043" t="s">
        <v>7041</v>
      </c>
      <c r="C7043" s="1">
        <v>146.9863</v>
      </c>
      <c r="D7043" s="1">
        <v>0</v>
      </c>
      <c r="E7043" s="1">
        <v>22.959999999999997</v>
      </c>
      <c r="F7043" s="1">
        <f t="shared" si="220"/>
        <v>169.94630000000001</v>
      </c>
      <c r="G7043" s="34"/>
      <c r="H7043" s="1">
        <v>1610</v>
      </c>
      <c r="I7043" s="1">
        <f>IF(Tabel1[[#This Row],[Netto afname 2024 (LDN)]]-Tabel1[[#This Row],[Wind profiel]]&lt;0,0,Tabel1[[#This Row],[Netto afname 2024 (LDN)]]-Tabel1[[#This Row],[Wind profiel]])</f>
        <v>0</v>
      </c>
      <c r="J7043" s="1">
        <f>Tabel1[[#This Row],[Wind profiel]]-Tabel1[[#This Row],[Netto afname 2024 (LDN)]]</f>
        <v>1463.0137</v>
      </c>
    </row>
    <row r="7044" spans="1:10" x14ac:dyDescent="0.2">
      <c r="A7044">
        <f t="shared" ref="A7044:A7107" si="221">MONTH(B7044)</f>
        <v>10</v>
      </c>
      <c r="B7044" t="s">
        <v>7042</v>
      </c>
      <c r="C7044" s="1">
        <v>123.13015</v>
      </c>
      <c r="D7044" s="1">
        <v>0</v>
      </c>
      <c r="E7044" s="1">
        <v>48.96</v>
      </c>
      <c r="F7044" s="1">
        <f t="shared" ref="F7044:F7107" si="222">C7044+E7044-D7044</f>
        <v>172.09014999999999</v>
      </c>
      <c r="G7044" s="34"/>
      <c r="H7044" s="1">
        <v>1933.8</v>
      </c>
      <c r="I7044" s="1">
        <f>IF(Tabel1[[#This Row],[Netto afname 2024 (LDN)]]-Tabel1[[#This Row],[Wind profiel]]&lt;0,0,Tabel1[[#This Row],[Netto afname 2024 (LDN)]]-Tabel1[[#This Row],[Wind profiel]])</f>
        <v>0</v>
      </c>
      <c r="J7044" s="1">
        <f>Tabel1[[#This Row],[Wind profiel]]-Tabel1[[#This Row],[Netto afname 2024 (LDN)]]</f>
        <v>1810.66985</v>
      </c>
    </row>
    <row r="7045" spans="1:10" x14ac:dyDescent="0.2">
      <c r="A7045">
        <f t="shared" si="221"/>
        <v>10</v>
      </c>
      <c r="B7045" t="s">
        <v>7043</v>
      </c>
      <c r="C7045" s="1">
        <v>102.81950000000001</v>
      </c>
      <c r="D7045" s="1">
        <v>0</v>
      </c>
      <c r="E7045" s="1">
        <v>76.959999999999994</v>
      </c>
      <c r="F7045" s="1">
        <f t="shared" si="222"/>
        <v>179.77949999999998</v>
      </c>
      <c r="G7045" s="34"/>
      <c r="H7045" s="1">
        <v>2181.8000000000002</v>
      </c>
      <c r="I7045" s="1">
        <f>IF(Tabel1[[#This Row],[Netto afname 2024 (LDN)]]-Tabel1[[#This Row],[Wind profiel]]&lt;0,0,Tabel1[[#This Row],[Netto afname 2024 (LDN)]]-Tabel1[[#This Row],[Wind profiel]])</f>
        <v>0</v>
      </c>
      <c r="J7045" s="1">
        <f>Tabel1[[#This Row],[Wind profiel]]-Tabel1[[#This Row],[Netto afname 2024 (LDN)]]</f>
        <v>2078.9805000000001</v>
      </c>
    </row>
    <row r="7046" spans="1:10" x14ac:dyDescent="0.2">
      <c r="A7046">
        <f t="shared" si="221"/>
        <v>10</v>
      </c>
      <c r="B7046" t="s">
        <v>7044</v>
      </c>
      <c r="C7046" s="1">
        <v>30.288699999999995</v>
      </c>
      <c r="D7046" s="1">
        <v>6.9101678183613027</v>
      </c>
      <c r="E7046" s="1">
        <v>161.76</v>
      </c>
      <c r="F7046" s="1">
        <f t="shared" si="222"/>
        <v>185.13853218163868</v>
      </c>
      <c r="G7046" s="34"/>
      <c r="H7046" s="1">
        <v>2330.6</v>
      </c>
      <c r="I7046" s="1">
        <f>IF(Tabel1[[#This Row],[Netto afname 2024 (LDN)]]-Tabel1[[#This Row],[Wind profiel]]&lt;0,0,Tabel1[[#This Row],[Netto afname 2024 (LDN)]]-Tabel1[[#This Row],[Wind profiel]])</f>
        <v>0</v>
      </c>
      <c r="J7046" s="1">
        <f>Tabel1[[#This Row],[Wind profiel]]-Tabel1[[#This Row],[Netto afname 2024 (LDN)]]</f>
        <v>2300.3112999999998</v>
      </c>
    </row>
    <row r="7047" spans="1:10" x14ac:dyDescent="0.2">
      <c r="A7047">
        <f t="shared" si="221"/>
        <v>10</v>
      </c>
      <c r="B7047" t="s">
        <v>7045</v>
      </c>
      <c r="C7047" s="1">
        <v>12.30795</v>
      </c>
      <c r="D7047" s="1">
        <v>19.545903257650544</v>
      </c>
      <c r="E7047" s="1">
        <v>192.64</v>
      </c>
      <c r="F7047" s="1">
        <f t="shared" si="222"/>
        <v>185.40204674234946</v>
      </c>
      <c r="G7047" s="34"/>
      <c r="H7047" s="1">
        <v>3434.1</v>
      </c>
      <c r="I7047" s="1">
        <f>IF(Tabel1[[#This Row],[Netto afname 2024 (LDN)]]-Tabel1[[#This Row],[Wind profiel]]&lt;0,0,Tabel1[[#This Row],[Netto afname 2024 (LDN)]]-Tabel1[[#This Row],[Wind profiel]])</f>
        <v>0</v>
      </c>
      <c r="J7047" s="1">
        <f>Tabel1[[#This Row],[Wind profiel]]-Tabel1[[#This Row],[Netto afname 2024 (LDN)]]</f>
        <v>3421.79205</v>
      </c>
    </row>
    <row r="7048" spans="1:10" x14ac:dyDescent="0.2">
      <c r="A7048">
        <f t="shared" si="221"/>
        <v>10</v>
      </c>
      <c r="B7048" t="s">
        <v>7046</v>
      </c>
      <c r="C7048" s="1">
        <v>27.097750000000001</v>
      </c>
      <c r="D7048" s="1">
        <v>10.710760118460019</v>
      </c>
      <c r="E7048" s="1">
        <v>173.36</v>
      </c>
      <c r="F7048" s="1">
        <f t="shared" si="222"/>
        <v>189.74698988153997</v>
      </c>
      <c r="G7048" s="34"/>
      <c r="H7048" s="1">
        <v>3126.3</v>
      </c>
      <c r="I7048" s="1">
        <f>IF(Tabel1[[#This Row],[Netto afname 2024 (LDN)]]-Tabel1[[#This Row],[Wind profiel]]&lt;0,0,Tabel1[[#This Row],[Netto afname 2024 (LDN)]]-Tabel1[[#This Row],[Wind profiel]])</f>
        <v>0</v>
      </c>
      <c r="J7048" s="1">
        <f>Tabel1[[#This Row],[Wind profiel]]-Tabel1[[#This Row],[Netto afname 2024 (LDN)]]</f>
        <v>3099.2022500000003</v>
      </c>
    </row>
    <row r="7049" spans="1:10" x14ac:dyDescent="0.2">
      <c r="A7049">
        <f t="shared" si="221"/>
        <v>10</v>
      </c>
      <c r="B7049" t="s">
        <v>7047</v>
      </c>
      <c r="C7049" s="1">
        <v>40.621299999999998</v>
      </c>
      <c r="D7049" s="1">
        <v>1.9249753208292202</v>
      </c>
      <c r="E7049" s="1">
        <v>153.12</v>
      </c>
      <c r="F7049" s="1">
        <f t="shared" si="222"/>
        <v>191.81632467917078</v>
      </c>
      <c r="G7049" s="34"/>
      <c r="H7049" s="1">
        <v>4091.3</v>
      </c>
      <c r="I7049" s="1">
        <f>IF(Tabel1[[#This Row],[Netto afname 2024 (LDN)]]-Tabel1[[#This Row],[Wind profiel]]&lt;0,0,Tabel1[[#This Row],[Netto afname 2024 (LDN)]]-Tabel1[[#This Row],[Wind profiel]])</f>
        <v>0</v>
      </c>
      <c r="J7049" s="1">
        <f>Tabel1[[#This Row],[Wind profiel]]-Tabel1[[#This Row],[Netto afname 2024 (LDN)]]</f>
        <v>4050.6787000000004</v>
      </c>
    </row>
    <row r="7050" spans="1:10" x14ac:dyDescent="0.2">
      <c r="A7050">
        <f t="shared" si="221"/>
        <v>10</v>
      </c>
      <c r="B7050" t="s">
        <v>7048</v>
      </c>
      <c r="C7050" s="1">
        <v>131.58869999999999</v>
      </c>
      <c r="D7050" s="1">
        <v>0</v>
      </c>
      <c r="E7050" s="1">
        <v>57.68</v>
      </c>
      <c r="F7050" s="1">
        <f t="shared" si="222"/>
        <v>189.2687</v>
      </c>
      <c r="G7050" s="34"/>
      <c r="H7050" s="1">
        <v>4310.6000000000004</v>
      </c>
      <c r="I7050" s="1">
        <f>IF(Tabel1[[#This Row],[Netto afname 2024 (LDN)]]-Tabel1[[#This Row],[Wind profiel]]&lt;0,0,Tabel1[[#This Row],[Netto afname 2024 (LDN)]]-Tabel1[[#This Row],[Wind profiel]])</f>
        <v>0</v>
      </c>
      <c r="J7050" s="1">
        <f>Tabel1[[#This Row],[Wind profiel]]-Tabel1[[#This Row],[Netto afname 2024 (LDN)]]</f>
        <v>4179.0113000000001</v>
      </c>
    </row>
    <row r="7051" spans="1:10" x14ac:dyDescent="0.2">
      <c r="A7051">
        <f t="shared" si="221"/>
        <v>10</v>
      </c>
      <c r="B7051" t="s">
        <v>7049</v>
      </c>
      <c r="C7051" s="1">
        <v>177.37629999999999</v>
      </c>
      <c r="D7051" s="1">
        <v>0</v>
      </c>
      <c r="E7051" s="1">
        <v>10.640000000000002</v>
      </c>
      <c r="F7051" s="1">
        <f t="shared" si="222"/>
        <v>188.0163</v>
      </c>
      <c r="G7051" s="34"/>
      <c r="H7051" s="1">
        <v>4351.8999999999996</v>
      </c>
      <c r="I7051" s="1">
        <f>IF(Tabel1[[#This Row],[Netto afname 2024 (LDN)]]-Tabel1[[#This Row],[Wind profiel]]&lt;0,0,Tabel1[[#This Row],[Netto afname 2024 (LDN)]]-Tabel1[[#This Row],[Wind profiel]])</f>
        <v>0</v>
      </c>
      <c r="J7051" s="1">
        <f>Tabel1[[#This Row],[Wind profiel]]-Tabel1[[#This Row],[Netto afname 2024 (LDN)]]</f>
        <v>4174.5236999999997</v>
      </c>
    </row>
    <row r="7052" spans="1:10" x14ac:dyDescent="0.2">
      <c r="A7052">
        <f t="shared" si="221"/>
        <v>10</v>
      </c>
      <c r="B7052" t="s">
        <v>7050</v>
      </c>
      <c r="C7052" s="1">
        <v>192.36869999999999</v>
      </c>
      <c r="D7052" s="1">
        <v>0</v>
      </c>
      <c r="E7052" s="1">
        <v>0.32</v>
      </c>
      <c r="F7052" s="1">
        <f t="shared" si="222"/>
        <v>192.68869999999998</v>
      </c>
      <c r="G7052" s="34"/>
      <c r="H7052" s="1">
        <v>4487.5</v>
      </c>
      <c r="I7052" s="1">
        <f>IF(Tabel1[[#This Row],[Netto afname 2024 (LDN)]]-Tabel1[[#This Row],[Wind profiel]]&lt;0,0,Tabel1[[#This Row],[Netto afname 2024 (LDN)]]-Tabel1[[#This Row],[Wind profiel]])</f>
        <v>0</v>
      </c>
      <c r="J7052" s="1">
        <f>Tabel1[[#This Row],[Wind profiel]]-Tabel1[[#This Row],[Netto afname 2024 (LDN)]]</f>
        <v>4295.1313</v>
      </c>
    </row>
    <row r="7053" spans="1:10" x14ac:dyDescent="0.2">
      <c r="A7053">
        <f t="shared" si="221"/>
        <v>10</v>
      </c>
      <c r="B7053" t="s">
        <v>7051</v>
      </c>
      <c r="C7053" s="1">
        <v>198.90254999999999</v>
      </c>
      <c r="D7053" s="1">
        <v>0</v>
      </c>
      <c r="E7053" s="1">
        <v>0</v>
      </c>
      <c r="F7053" s="1">
        <f t="shared" si="222"/>
        <v>198.90254999999999</v>
      </c>
      <c r="G7053" s="34"/>
      <c r="H7053" s="1">
        <v>4499.2</v>
      </c>
      <c r="I7053" s="1">
        <f>IF(Tabel1[[#This Row],[Netto afname 2024 (LDN)]]-Tabel1[[#This Row],[Wind profiel]]&lt;0,0,Tabel1[[#This Row],[Netto afname 2024 (LDN)]]-Tabel1[[#This Row],[Wind profiel]])</f>
        <v>0</v>
      </c>
      <c r="J7053" s="1">
        <f>Tabel1[[#This Row],[Wind profiel]]-Tabel1[[#This Row],[Netto afname 2024 (LDN)]]</f>
        <v>4300.29745</v>
      </c>
    </row>
    <row r="7054" spans="1:10" x14ac:dyDescent="0.2">
      <c r="A7054">
        <f t="shared" si="221"/>
        <v>10</v>
      </c>
      <c r="B7054" t="s">
        <v>7052</v>
      </c>
      <c r="C7054" s="1">
        <v>199.61165</v>
      </c>
      <c r="D7054" s="1">
        <v>0</v>
      </c>
      <c r="E7054" s="1">
        <v>0</v>
      </c>
      <c r="F7054" s="1">
        <f t="shared" si="222"/>
        <v>199.61165</v>
      </c>
      <c r="G7054" s="34"/>
      <c r="H7054" s="1">
        <v>4497.8</v>
      </c>
      <c r="I7054" s="1">
        <f>IF(Tabel1[[#This Row],[Netto afname 2024 (LDN)]]-Tabel1[[#This Row],[Wind profiel]]&lt;0,0,Tabel1[[#This Row],[Netto afname 2024 (LDN)]]-Tabel1[[#This Row],[Wind profiel]])</f>
        <v>0</v>
      </c>
      <c r="J7054" s="1">
        <f>Tabel1[[#This Row],[Wind profiel]]-Tabel1[[#This Row],[Netto afname 2024 (LDN)]]</f>
        <v>4298.1883500000004</v>
      </c>
    </row>
    <row r="7055" spans="1:10" x14ac:dyDescent="0.2">
      <c r="A7055">
        <f t="shared" si="221"/>
        <v>10</v>
      </c>
      <c r="B7055" t="s">
        <v>7053</v>
      </c>
      <c r="C7055" s="1">
        <v>200.42205000000001</v>
      </c>
      <c r="D7055" s="1">
        <v>0</v>
      </c>
      <c r="E7055" s="1">
        <v>0</v>
      </c>
      <c r="F7055" s="1">
        <f t="shared" si="222"/>
        <v>200.42205000000001</v>
      </c>
      <c r="G7055" s="34"/>
      <c r="H7055" s="1">
        <v>4465.3999999999996</v>
      </c>
      <c r="I7055" s="1">
        <f>IF(Tabel1[[#This Row],[Netto afname 2024 (LDN)]]-Tabel1[[#This Row],[Wind profiel]]&lt;0,0,Tabel1[[#This Row],[Netto afname 2024 (LDN)]]-Tabel1[[#This Row],[Wind profiel]])</f>
        <v>0</v>
      </c>
      <c r="J7055" s="1">
        <f>Tabel1[[#This Row],[Wind profiel]]-Tabel1[[#This Row],[Netto afname 2024 (LDN)]]</f>
        <v>4264.9779499999995</v>
      </c>
    </row>
    <row r="7056" spans="1:10" x14ac:dyDescent="0.2">
      <c r="A7056">
        <f t="shared" si="221"/>
        <v>10</v>
      </c>
      <c r="B7056" t="s">
        <v>7054</v>
      </c>
      <c r="C7056" s="1">
        <v>208.9819</v>
      </c>
      <c r="D7056" s="1">
        <v>0</v>
      </c>
      <c r="E7056" s="1">
        <v>0</v>
      </c>
      <c r="F7056" s="1">
        <f t="shared" si="222"/>
        <v>208.9819</v>
      </c>
      <c r="G7056" s="34"/>
      <c r="H7056" s="1">
        <v>4469</v>
      </c>
      <c r="I7056" s="1">
        <f>IF(Tabel1[[#This Row],[Netto afname 2024 (LDN)]]-Tabel1[[#This Row],[Wind profiel]]&lt;0,0,Tabel1[[#This Row],[Netto afname 2024 (LDN)]]-Tabel1[[#This Row],[Wind profiel]])</f>
        <v>0</v>
      </c>
      <c r="J7056" s="1">
        <f>Tabel1[[#This Row],[Wind profiel]]-Tabel1[[#This Row],[Netto afname 2024 (LDN)]]</f>
        <v>4260.0181000000002</v>
      </c>
    </row>
    <row r="7057" spans="1:10" x14ac:dyDescent="0.2">
      <c r="A7057">
        <f t="shared" si="221"/>
        <v>10</v>
      </c>
      <c r="B7057" t="s">
        <v>7055</v>
      </c>
      <c r="C7057" s="1">
        <v>202.75195000000002</v>
      </c>
      <c r="D7057" s="1">
        <v>0</v>
      </c>
      <c r="E7057" s="1">
        <v>0</v>
      </c>
      <c r="F7057" s="1">
        <f t="shared" si="222"/>
        <v>202.75195000000002</v>
      </c>
      <c r="G7057" s="34"/>
      <c r="H7057" s="1">
        <v>4497</v>
      </c>
      <c r="I7057" s="1">
        <f>IF(Tabel1[[#This Row],[Netto afname 2024 (LDN)]]-Tabel1[[#This Row],[Wind profiel]]&lt;0,0,Tabel1[[#This Row],[Netto afname 2024 (LDN)]]-Tabel1[[#This Row],[Wind profiel]])</f>
        <v>0</v>
      </c>
      <c r="J7057" s="1">
        <f>Tabel1[[#This Row],[Wind profiel]]-Tabel1[[#This Row],[Netto afname 2024 (LDN)]]</f>
        <v>4294.2480500000001</v>
      </c>
    </row>
    <row r="7058" spans="1:10" x14ac:dyDescent="0.2">
      <c r="A7058">
        <f t="shared" si="221"/>
        <v>10</v>
      </c>
      <c r="B7058" t="s">
        <v>7056</v>
      </c>
      <c r="C7058" s="1">
        <v>201.28309999999999</v>
      </c>
      <c r="D7058" s="1">
        <v>0</v>
      </c>
      <c r="E7058" s="1">
        <v>0</v>
      </c>
      <c r="F7058" s="1">
        <f t="shared" si="222"/>
        <v>201.28309999999999</v>
      </c>
      <c r="G7058" s="34"/>
      <c r="H7058" s="1">
        <v>4430.3</v>
      </c>
      <c r="I7058" s="1">
        <f>IF(Tabel1[[#This Row],[Netto afname 2024 (LDN)]]-Tabel1[[#This Row],[Wind profiel]]&lt;0,0,Tabel1[[#This Row],[Netto afname 2024 (LDN)]]-Tabel1[[#This Row],[Wind profiel]])</f>
        <v>0</v>
      </c>
      <c r="J7058" s="1">
        <f>Tabel1[[#This Row],[Wind profiel]]-Tabel1[[#This Row],[Netto afname 2024 (LDN)]]</f>
        <v>4229.0169000000005</v>
      </c>
    </row>
    <row r="7059" spans="1:10" x14ac:dyDescent="0.2">
      <c r="A7059">
        <f t="shared" si="221"/>
        <v>10</v>
      </c>
      <c r="B7059" t="s">
        <v>7057</v>
      </c>
      <c r="C7059" s="1">
        <v>195.0025</v>
      </c>
      <c r="D7059" s="1">
        <v>0</v>
      </c>
      <c r="E7059" s="1">
        <v>0</v>
      </c>
      <c r="F7059" s="1">
        <f t="shared" si="222"/>
        <v>195.0025</v>
      </c>
      <c r="G7059" s="34"/>
      <c r="H7059" s="1">
        <v>4361.6000000000004</v>
      </c>
      <c r="I7059" s="1">
        <f>IF(Tabel1[[#This Row],[Netto afname 2024 (LDN)]]-Tabel1[[#This Row],[Wind profiel]]&lt;0,0,Tabel1[[#This Row],[Netto afname 2024 (LDN)]]-Tabel1[[#This Row],[Wind profiel]])</f>
        <v>0</v>
      </c>
      <c r="J7059" s="1">
        <f>Tabel1[[#This Row],[Wind profiel]]-Tabel1[[#This Row],[Netto afname 2024 (LDN)]]</f>
        <v>4166.5975000000008</v>
      </c>
    </row>
    <row r="7060" spans="1:10" x14ac:dyDescent="0.2">
      <c r="A7060">
        <f t="shared" si="221"/>
        <v>10</v>
      </c>
      <c r="B7060" t="s">
        <v>7058</v>
      </c>
      <c r="C7060" s="1">
        <v>191.40635</v>
      </c>
      <c r="D7060" s="1">
        <v>0</v>
      </c>
      <c r="E7060" s="1">
        <v>0</v>
      </c>
      <c r="F7060" s="1">
        <f t="shared" si="222"/>
        <v>191.40635</v>
      </c>
      <c r="G7060" s="34"/>
      <c r="H7060" s="1">
        <v>4259.7</v>
      </c>
      <c r="I7060" s="1">
        <f>IF(Tabel1[[#This Row],[Netto afname 2024 (LDN)]]-Tabel1[[#This Row],[Wind profiel]]&lt;0,0,Tabel1[[#This Row],[Netto afname 2024 (LDN)]]-Tabel1[[#This Row],[Wind profiel]])</f>
        <v>0</v>
      </c>
      <c r="J7060" s="1">
        <f>Tabel1[[#This Row],[Wind profiel]]-Tabel1[[#This Row],[Netto afname 2024 (LDN)]]</f>
        <v>4068.2936499999996</v>
      </c>
    </row>
    <row r="7061" spans="1:10" x14ac:dyDescent="0.2">
      <c r="A7061">
        <f t="shared" si="221"/>
        <v>10</v>
      </c>
      <c r="B7061" t="s">
        <v>7059</v>
      </c>
      <c r="C7061" s="1">
        <v>187.7089</v>
      </c>
      <c r="D7061" s="1">
        <v>0</v>
      </c>
      <c r="E7061" s="1">
        <v>0</v>
      </c>
      <c r="F7061" s="1">
        <f t="shared" si="222"/>
        <v>187.7089</v>
      </c>
      <c r="G7061" s="34"/>
      <c r="H7061" s="1">
        <v>4191.2</v>
      </c>
      <c r="I7061" s="1">
        <f>IF(Tabel1[[#This Row],[Netto afname 2024 (LDN)]]-Tabel1[[#This Row],[Wind profiel]]&lt;0,0,Tabel1[[#This Row],[Netto afname 2024 (LDN)]]-Tabel1[[#This Row],[Wind profiel]])</f>
        <v>0</v>
      </c>
      <c r="J7061" s="1">
        <f>Tabel1[[#This Row],[Wind profiel]]-Tabel1[[#This Row],[Netto afname 2024 (LDN)]]</f>
        <v>4003.4910999999997</v>
      </c>
    </row>
    <row r="7062" spans="1:10" x14ac:dyDescent="0.2">
      <c r="A7062">
        <f t="shared" si="221"/>
        <v>10</v>
      </c>
      <c r="B7062" t="s">
        <v>7060</v>
      </c>
      <c r="C7062" s="1">
        <v>183.8595</v>
      </c>
      <c r="D7062" s="1">
        <v>0</v>
      </c>
      <c r="E7062" s="1">
        <v>0</v>
      </c>
      <c r="F7062" s="1">
        <f t="shared" si="222"/>
        <v>183.8595</v>
      </c>
      <c r="G7062" s="34"/>
      <c r="H7062" s="1">
        <v>4148.2</v>
      </c>
      <c r="I7062" s="1">
        <f>IF(Tabel1[[#This Row],[Netto afname 2024 (LDN)]]-Tabel1[[#This Row],[Wind profiel]]&lt;0,0,Tabel1[[#This Row],[Netto afname 2024 (LDN)]]-Tabel1[[#This Row],[Wind profiel]])</f>
        <v>0</v>
      </c>
      <c r="J7062" s="1">
        <f>Tabel1[[#This Row],[Wind profiel]]-Tabel1[[#This Row],[Netto afname 2024 (LDN)]]</f>
        <v>3964.3404999999998</v>
      </c>
    </row>
    <row r="7063" spans="1:10" x14ac:dyDescent="0.2">
      <c r="A7063">
        <f t="shared" si="221"/>
        <v>10</v>
      </c>
      <c r="B7063" t="s">
        <v>7061</v>
      </c>
      <c r="C7063" s="1">
        <v>175.70484999999999</v>
      </c>
      <c r="D7063" s="1">
        <v>0</v>
      </c>
      <c r="E7063" s="1">
        <v>0</v>
      </c>
      <c r="F7063" s="1">
        <f t="shared" si="222"/>
        <v>175.70484999999999</v>
      </c>
      <c r="G7063" s="34"/>
      <c r="H7063" s="1">
        <v>4122.6000000000004</v>
      </c>
      <c r="I7063" s="1">
        <f>IF(Tabel1[[#This Row],[Netto afname 2024 (LDN)]]-Tabel1[[#This Row],[Wind profiel]]&lt;0,0,Tabel1[[#This Row],[Netto afname 2024 (LDN)]]-Tabel1[[#This Row],[Wind profiel]])</f>
        <v>0</v>
      </c>
      <c r="J7063" s="1">
        <f>Tabel1[[#This Row],[Wind profiel]]-Tabel1[[#This Row],[Netto afname 2024 (LDN)]]</f>
        <v>3946.8951500000003</v>
      </c>
    </row>
    <row r="7064" spans="1:10" x14ac:dyDescent="0.2">
      <c r="A7064">
        <f t="shared" si="221"/>
        <v>10</v>
      </c>
      <c r="B7064" t="s">
        <v>7062</v>
      </c>
      <c r="C7064" s="1">
        <v>175.40094999999999</v>
      </c>
      <c r="D7064" s="1">
        <v>0</v>
      </c>
      <c r="E7064" s="1">
        <v>0</v>
      </c>
      <c r="F7064" s="1">
        <f t="shared" si="222"/>
        <v>175.40094999999999</v>
      </c>
      <c r="G7064" s="34"/>
      <c r="H7064" s="1">
        <v>3788</v>
      </c>
      <c r="I7064" s="1">
        <f>IF(Tabel1[[#This Row],[Netto afname 2024 (LDN)]]-Tabel1[[#This Row],[Wind profiel]]&lt;0,0,Tabel1[[#This Row],[Netto afname 2024 (LDN)]]-Tabel1[[#This Row],[Wind profiel]])</f>
        <v>0</v>
      </c>
      <c r="J7064" s="1">
        <f>Tabel1[[#This Row],[Wind profiel]]-Tabel1[[#This Row],[Netto afname 2024 (LDN)]]</f>
        <v>3612.5990499999998</v>
      </c>
    </row>
    <row r="7065" spans="1:10" x14ac:dyDescent="0.2">
      <c r="A7065">
        <f t="shared" si="221"/>
        <v>10</v>
      </c>
      <c r="B7065" t="s">
        <v>7063</v>
      </c>
      <c r="C7065" s="1">
        <v>167.55020000000002</v>
      </c>
      <c r="D7065" s="1">
        <v>0</v>
      </c>
      <c r="E7065" s="1">
        <v>0</v>
      </c>
      <c r="F7065" s="1">
        <f t="shared" si="222"/>
        <v>167.55020000000002</v>
      </c>
      <c r="G7065" s="34"/>
      <c r="H7065" s="1">
        <v>3280.5</v>
      </c>
      <c r="I7065" s="1">
        <f>IF(Tabel1[[#This Row],[Netto afname 2024 (LDN)]]-Tabel1[[#This Row],[Wind profiel]]&lt;0,0,Tabel1[[#This Row],[Netto afname 2024 (LDN)]]-Tabel1[[#This Row],[Wind profiel]])</f>
        <v>0</v>
      </c>
      <c r="J7065" s="1">
        <f>Tabel1[[#This Row],[Wind profiel]]-Tabel1[[#This Row],[Netto afname 2024 (LDN)]]</f>
        <v>3112.9497999999999</v>
      </c>
    </row>
    <row r="7066" spans="1:10" x14ac:dyDescent="0.2">
      <c r="A7066">
        <f t="shared" si="221"/>
        <v>10</v>
      </c>
      <c r="B7066" t="s">
        <v>7064</v>
      </c>
      <c r="C7066" s="1">
        <v>166.63849999999999</v>
      </c>
      <c r="D7066" s="1">
        <v>0</v>
      </c>
      <c r="E7066" s="1">
        <v>1.84</v>
      </c>
      <c r="F7066" s="1">
        <f t="shared" si="222"/>
        <v>168.4785</v>
      </c>
      <c r="G7066" s="34"/>
      <c r="H7066" s="1">
        <v>3065.7</v>
      </c>
      <c r="I7066" s="1">
        <f>IF(Tabel1[[#This Row],[Netto afname 2024 (LDN)]]-Tabel1[[#This Row],[Wind profiel]]&lt;0,0,Tabel1[[#This Row],[Netto afname 2024 (LDN)]]-Tabel1[[#This Row],[Wind profiel]])</f>
        <v>0</v>
      </c>
      <c r="J7066" s="1">
        <f>Tabel1[[#This Row],[Wind profiel]]-Tabel1[[#This Row],[Netto afname 2024 (LDN)]]</f>
        <v>2899.0614999999998</v>
      </c>
    </row>
    <row r="7067" spans="1:10" x14ac:dyDescent="0.2">
      <c r="A7067">
        <f t="shared" si="221"/>
        <v>10</v>
      </c>
      <c r="B7067" t="s">
        <v>7065</v>
      </c>
      <c r="C7067" s="1">
        <v>179.0984</v>
      </c>
      <c r="D7067" s="1">
        <v>0</v>
      </c>
      <c r="E7067" s="1">
        <v>17.04</v>
      </c>
      <c r="F7067" s="1">
        <f t="shared" si="222"/>
        <v>196.13839999999999</v>
      </c>
      <c r="G7067" s="34"/>
      <c r="H7067" s="1">
        <v>2734.4</v>
      </c>
      <c r="I7067" s="1">
        <f>IF(Tabel1[[#This Row],[Netto afname 2024 (LDN)]]-Tabel1[[#This Row],[Wind profiel]]&lt;0,0,Tabel1[[#This Row],[Netto afname 2024 (LDN)]]-Tabel1[[#This Row],[Wind profiel]])</f>
        <v>0</v>
      </c>
      <c r="J7067" s="1">
        <f>Tabel1[[#This Row],[Wind profiel]]-Tabel1[[#This Row],[Netto afname 2024 (LDN)]]</f>
        <v>2555.3016000000002</v>
      </c>
    </row>
    <row r="7068" spans="1:10" x14ac:dyDescent="0.2">
      <c r="A7068">
        <f t="shared" si="221"/>
        <v>10</v>
      </c>
      <c r="B7068" t="s">
        <v>7066</v>
      </c>
      <c r="C7068" s="1">
        <v>155.64744999999999</v>
      </c>
      <c r="D7068" s="1">
        <v>0</v>
      </c>
      <c r="E7068" s="1">
        <v>48.8</v>
      </c>
      <c r="F7068" s="1">
        <f t="shared" si="222"/>
        <v>204.44745</v>
      </c>
      <c r="G7068" s="34"/>
      <c r="H7068" s="1">
        <v>2759.1</v>
      </c>
      <c r="I7068" s="1">
        <f>IF(Tabel1[[#This Row],[Netto afname 2024 (LDN)]]-Tabel1[[#This Row],[Wind profiel]]&lt;0,0,Tabel1[[#This Row],[Netto afname 2024 (LDN)]]-Tabel1[[#This Row],[Wind profiel]])</f>
        <v>0</v>
      </c>
      <c r="J7068" s="1">
        <f>Tabel1[[#This Row],[Wind profiel]]-Tabel1[[#This Row],[Netto afname 2024 (LDN)]]</f>
        <v>2603.45255</v>
      </c>
    </row>
    <row r="7069" spans="1:10" x14ac:dyDescent="0.2">
      <c r="A7069">
        <f t="shared" si="221"/>
        <v>10</v>
      </c>
      <c r="B7069" t="s">
        <v>7067</v>
      </c>
      <c r="C7069" s="1">
        <v>135.79265000000001</v>
      </c>
      <c r="D7069" s="1">
        <v>0</v>
      </c>
      <c r="E7069" s="1">
        <v>70.56</v>
      </c>
      <c r="F7069" s="1">
        <f t="shared" si="222"/>
        <v>206.35265000000001</v>
      </c>
      <c r="G7069" s="34"/>
      <c r="H7069" s="1">
        <v>2854.1</v>
      </c>
      <c r="I7069" s="1">
        <f>IF(Tabel1[[#This Row],[Netto afname 2024 (LDN)]]-Tabel1[[#This Row],[Wind profiel]]&lt;0,0,Tabel1[[#This Row],[Netto afname 2024 (LDN)]]-Tabel1[[#This Row],[Wind profiel]])</f>
        <v>0</v>
      </c>
      <c r="J7069" s="1">
        <f>Tabel1[[#This Row],[Wind profiel]]-Tabel1[[#This Row],[Netto afname 2024 (LDN)]]</f>
        <v>2718.30735</v>
      </c>
    </row>
    <row r="7070" spans="1:10" x14ac:dyDescent="0.2">
      <c r="A7070">
        <f t="shared" si="221"/>
        <v>10</v>
      </c>
      <c r="B7070" t="s">
        <v>7068</v>
      </c>
      <c r="C7070" s="1">
        <v>117.10279999999999</v>
      </c>
      <c r="D7070" s="1">
        <v>0</v>
      </c>
      <c r="E7070" s="1">
        <v>84.88</v>
      </c>
      <c r="F7070" s="1">
        <f t="shared" si="222"/>
        <v>201.9828</v>
      </c>
      <c r="G7070" s="34"/>
      <c r="H7070" s="1">
        <v>2411.5</v>
      </c>
      <c r="I7070" s="1">
        <f>IF(Tabel1[[#This Row],[Netto afname 2024 (LDN)]]-Tabel1[[#This Row],[Wind profiel]]&lt;0,0,Tabel1[[#This Row],[Netto afname 2024 (LDN)]]-Tabel1[[#This Row],[Wind profiel]])</f>
        <v>0</v>
      </c>
      <c r="J7070" s="1">
        <f>Tabel1[[#This Row],[Wind profiel]]-Tabel1[[#This Row],[Netto afname 2024 (LDN)]]</f>
        <v>2294.3971999999999</v>
      </c>
    </row>
    <row r="7071" spans="1:10" x14ac:dyDescent="0.2">
      <c r="A7071">
        <f t="shared" si="221"/>
        <v>10</v>
      </c>
      <c r="B7071" t="s">
        <v>7069</v>
      </c>
      <c r="C7071" s="1">
        <v>112.39234999999999</v>
      </c>
      <c r="D7071" s="1">
        <v>0</v>
      </c>
      <c r="E7071" s="1">
        <v>86.72</v>
      </c>
      <c r="F7071" s="1">
        <f t="shared" si="222"/>
        <v>199.11234999999999</v>
      </c>
      <c r="G7071" s="34"/>
      <c r="H7071" s="1">
        <v>1840.5</v>
      </c>
      <c r="I7071" s="1">
        <f>IF(Tabel1[[#This Row],[Netto afname 2024 (LDN)]]-Tabel1[[#This Row],[Wind profiel]]&lt;0,0,Tabel1[[#This Row],[Netto afname 2024 (LDN)]]-Tabel1[[#This Row],[Wind profiel]])</f>
        <v>0</v>
      </c>
      <c r="J7071" s="1">
        <f>Tabel1[[#This Row],[Wind profiel]]-Tabel1[[#This Row],[Netto afname 2024 (LDN)]]</f>
        <v>1728.1076499999999</v>
      </c>
    </row>
    <row r="7072" spans="1:10" x14ac:dyDescent="0.2">
      <c r="A7072">
        <f t="shared" si="221"/>
        <v>10</v>
      </c>
      <c r="B7072" t="s">
        <v>7070</v>
      </c>
      <c r="C7072" s="1">
        <v>70.504799999999989</v>
      </c>
      <c r="D7072" s="1">
        <v>0</v>
      </c>
      <c r="E7072" s="1">
        <v>118</v>
      </c>
      <c r="F7072" s="1">
        <f t="shared" si="222"/>
        <v>188.50479999999999</v>
      </c>
      <c r="G7072" s="34"/>
      <c r="H7072" s="1">
        <v>1924.7</v>
      </c>
      <c r="I7072" s="1">
        <f>IF(Tabel1[[#This Row],[Netto afname 2024 (LDN)]]-Tabel1[[#This Row],[Wind profiel]]&lt;0,0,Tabel1[[#This Row],[Netto afname 2024 (LDN)]]-Tabel1[[#This Row],[Wind profiel]])</f>
        <v>0</v>
      </c>
      <c r="J7072" s="1">
        <f>Tabel1[[#This Row],[Wind profiel]]-Tabel1[[#This Row],[Netto afname 2024 (LDN)]]</f>
        <v>1854.1952000000001</v>
      </c>
    </row>
    <row r="7073" spans="1:10" x14ac:dyDescent="0.2">
      <c r="A7073">
        <f t="shared" si="221"/>
        <v>10</v>
      </c>
      <c r="B7073" t="s">
        <v>7071</v>
      </c>
      <c r="C7073" s="1">
        <v>110.82220000000001</v>
      </c>
      <c r="D7073" s="1">
        <v>0</v>
      </c>
      <c r="E7073" s="1">
        <v>71.28</v>
      </c>
      <c r="F7073" s="1">
        <f t="shared" si="222"/>
        <v>182.10220000000001</v>
      </c>
      <c r="G7073" s="34"/>
      <c r="H7073" s="1">
        <v>1364.5</v>
      </c>
      <c r="I7073" s="1">
        <f>IF(Tabel1[[#This Row],[Netto afname 2024 (LDN)]]-Tabel1[[#This Row],[Wind profiel]]&lt;0,0,Tabel1[[#This Row],[Netto afname 2024 (LDN)]]-Tabel1[[#This Row],[Wind profiel]])</f>
        <v>0</v>
      </c>
      <c r="J7073" s="1">
        <f>Tabel1[[#This Row],[Wind profiel]]-Tabel1[[#This Row],[Netto afname 2024 (LDN)]]</f>
        <v>1253.6777999999999</v>
      </c>
    </row>
    <row r="7074" spans="1:10" x14ac:dyDescent="0.2">
      <c r="A7074">
        <f t="shared" si="221"/>
        <v>10</v>
      </c>
      <c r="B7074" t="s">
        <v>7072</v>
      </c>
      <c r="C7074" s="1">
        <v>152.70974999999999</v>
      </c>
      <c r="D7074" s="1">
        <v>0</v>
      </c>
      <c r="E7074" s="1">
        <v>28.320000000000004</v>
      </c>
      <c r="F7074" s="1">
        <f t="shared" si="222"/>
        <v>181.02974999999998</v>
      </c>
      <c r="G7074" s="34"/>
      <c r="H7074" s="1">
        <v>1000.7</v>
      </c>
      <c r="I7074" s="1">
        <f>IF(Tabel1[[#This Row],[Netto afname 2024 (LDN)]]-Tabel1[[#This Row],[Wind profiel]]&lt;0,0,Tabel1[[#This Row],[Netto afname 2024 (LDN)]]-Tabel1[[#This Row],[Wind profiel]])</f>
        <v>0</v>
      </c>
      <c r="J7074" s="1">
        <f>Tabel1[[#This Row],[Wind profiel]]-Tabel1[[#This Row],[Netto afname 2024 (LDN)]]</f>
        <v>847.99025000000006</v>
      </c>
    </row>
    <row r="7075" spans="1:10" x14ac:dyDescent="0.2">
      <c r="A7075">
        <f t="shared" si="221"/>
        <v>10</v>
      </c>
      <c r="B7075" t="s">
        <v>7073</v>
      </c>
      <c r="C7075" s="1">
        <v>172.20999999999998</v>
      </c>
      <c r="D7075" s="1">
        <v>0</v>
      </c>
      <c r="E7075" s="1">
        <v>13.600000000000001</v>
      </c>
      <c r="F7075" s="1">
        <f t="shared" si="222"/>
        <v>185.80999999999997</v>
      </c>
      <c r="G7075" s="34"/>
      <c r="H7075" s="1">
        <v>698.9</v>
      </c>
      <c r="I7075" s="1">
        <f>IF(Tabel1[[#This Row],[Netto afname 2024 (LDN)]]-Tabel1[[#This Row],[Wind profiel]]&lt;0,0,Tabel1[[#This Row],[Netto afname 2024 (LDN)]]-Tabel1[[#This Row],[Wind profiel]])</f>
        <v>0</v>
      </c>
      <c r="J7075" s="1">
        <f>Tabel1[[#This Row],[Wind profiel]]-Tabel1[[#This Row],[Netto afname 2024 (LDN)]]</f>
        <v>526.69000000000005</v>
      </c>
    </row>
    <row r="7076" spans="1:10" x14ac:dyDescent="0.2">
      <c r="A7076">
        <f t="shared" si="221"/>
        <v>10</v>
      </c>
      <c r="B7076" t="s">
        <v>7074</v>
      </c>
      <c r="C7076" s="1">
        <v>188.51930000000002</v>
      </c>
      <c r="D7076" s="1">
        <v>0</v>
      </c>
      <c r="E7076" s="1">
        <v>0.08</v>
      </c>
      <c r="F7076" s="1">
        <f t="shared" si="222"/>
        <v>188.59930000000003</v>
      </c>
      <c r="G7076" s="34"/>
      <c r="H7076" s="1">
        <v>663.7</v>
      </c>
      <c r="I7076" s="1">
        <f>IF(Tabel1[[#This Row],[Netto afname 2024 (LDN)]]-Tabel1[[#This Row],[Wind profiel]]&lt;0,0,Tabel1[[#This Row],[Netto afname 2024 (LDN)]]-Tabel1[[#This Row],[Wind profiel]])</f>
        <v>0</v>
      </c>
      <c r="J7076" s="1">
        <f>Tabel1[[#This Row],[Wind profiel]]-Tabel1[[#This Row],[Netto afname 2024 (LDN)]]</f>
        <v>475.1807</v>
      </c>
    </row>
    <row r="7077" spans="1:10" x14ac:dyDescent="0.2">
      <c r="A7077">
        <f t="shared" si="221"/>
        <v>10</v>
      </c>
      <c r="B7077" t="s">
        <v>7075</v>
      </c>
      <c r="C7077" s="1">
        <v>188.36735000000002</v>
      </c>
      <c r="D7077" s="1">
        <v>0</v>
      </c>
      <c r="E7077" s="1">
        <v>0</v>
      </c>
      <c r="F7077" s="1">
        <f t="shared" si="222"/>
        <v>188.36735000000002</v>
      </c>
      <c r="G7077" s="34"/>
      <c r="H7077" s="1">
        <v>438.8</v>
      </c>
      <c r="I7077" s="1">
        <f>IF(Tabel1[[#This Row],[Netto afname 2024 (LDN)]]-Tabel1[[#This Row],[Wind profiel]]&lt;0,0,Tabel1[[#This Row],[Netto afname 2024 (LDN)]]-Tabel1[[#This Row],[Wind profiel]])</f>
        <v>0</v>
      </c>
      <c r="J7077" s="1">
        <f>Tabel1[[#This Row],[Wind profiel]]-Tabel1[[#This Row],[Netto afname 2024 (LDN)]]</f>
        <v>250.43265</v>
      </c>
    </row>
    <row r="7078" spans="1:10" x14ac:dyDescent="0.2">
      <c r="A7078">
        <f t="shared" si="221"/>
        <v>10</v>
      </c>
      <c r="B7078" t="s">
        <v>7076</v>
      </c>
      <c r="C7078" s="1">
        <v>197.38305</v>
      </c>
      <c r="D7078" s="1">
        <v>0</v>
      </c>
      <c r="E7078" s="1">
        <v>0</v>
      </c>
      <c r="F7078" s="1">
        <f t="shared" si="222"/>
        <v>197.38305</v>
      </c>
      <c r="G7078" s="34"/>
      <c r="H7078" s="1">
        <v>137.69999999999999</v>
      </c>
      <c r="I7078" s="1">
        <f>IF(Tabel1[[#This Row],[Netto afname 2024 (LDN)]]-Tabel1[[#This Row],[Wind profiel]]&lt;0,0,Tabel1[[#This Row],[Netto afname 2024 (LDN)]]-Tabel1[[#This Row],[Wind profiel]])</f>
        <v>59.683050000000009</v>
      </c>
      <c r="J7078" s="1">
        <f>Tabel1[[#This Row],[Wind profiel]]-Tabel1[[#This Row],[Netto afname 2024 (LDN)]]</f>
        <v>-59.683050000000009</v>
      </c>
    </row>
    <row r="7079" spans="1:10" x14ac:dyDescent="0.2">
      <c r="A7079">
        <f t="shared" si="221"/>
        <v>10</v>
      </c>
      <c r="B7079" t="s">
        <v>7077</v>
      </c>
      <c r="C7079" s="1">
        <v>195.10379999999998</v>
      </c>
      <c r="D7079" s="1">
        <v>0</v>
      </c>
      <c r="E7079" s="1">
        <v>0</v>
      </c>
      <c r="F7079" s="1">
        <f t="shared" si="222"/>
        <v>195.10379999999998</v>
      </c>
      <c r="G7079" s="34"/>
      <c r="H7079" s="1">
        <v>16.5</v>
      </c>
      <c r="I7079" s="1">
        <f>IF(Tabel1[[#This Row],[Netto afname 2024 (LDN)]]-Tabel1[[#This Row],[Wind profiel]]&lt;0,0,Tabel1[[#This Row],[Netto afname 2024 (LDN)]]-Tabel1[[#This Row],[Wind profiel]])</f>
        <v>178.60379999999998</v>
      </c>
      <c r="J7079" s="1">
        <f>Tabel1[[#This Row],[Wind profiel]]-Tabel1[[#This Row],[Netto afname 2024 (LDN)]]</f>
        <v>-178.60379999999998</v>
      </c>
    </row>
    <row r="7080" spans="1:10" x14ac:dyDescent="0.2">
      <c r="A7080">
        <f t="shared" si="221"/>
        <v>10</v>
      </c>
      <c r="B7080" t="s">
        <v>7078</v>
      </c>
      <c r="C7080" s="1">
        <v>196.77525</v>
      </c>
      <c r="D7080" s="1">
        <v>0</v>
      </c>
      <c r="E7080" s="1">
        <v>0</v>
      </c>
      <c r="F7080" s="1">
        <f t="shared" si="222"/>
        <v>196.77525</v>
      </c>
      <c r="G7080" s="34"/>
      <c r="H7080" s="1">
        <v>4</v>
      </c>
      <c r="I7080" s="1">
        <f>IF(Tabel1[[#This Row],[Netto afname 2024 (LDN)]]-Tabel1[[#This Row],[Wind profiel]]&lt;0,0,Tabel1[[#This Row],[Netto afname 2024 (LDN)]]-Tabel1[[#This Row],[Wind profiel]])</f>
        <v>192.77525</v>
      </c>
      <c r="J7080" s="1">
        <f>Tabel1[[#This Row],[Wind profiel]]-Tabel1[[#This Row],[Netto afname 2024 (LDN)]]</f>
        <v>-192.77525</v>
      </c>
    </row>
    <row r="7081" spans="1:10" x14ac:dyDescent="0.2">
      <c r="A7081">
        <f t="shared" si="221"/>
        <v>10</v>
      </c>
      <c r="B7081" t="s">
        <v>7079</v>
      </c>
      <c r="C7081" s="1">
        <v>208.3741</v>
      </c>
      <c r="D7081" s="1">
        <v>0</v>
      </c>
      <c r="E7081" s="1">
        <v>0</v>
      </c>
      <c r="F7081" s="1">
        <f t="shared" si="222"/>
        <v>208.3741</v>
      </c>
      <c r="G7081" s="34"/>
      <c r="H7081" s="1">
        <v>432.3</v>
      </c>
      <c r="I7081" s="1">
        <f>IF(Tabel1[[#This Row],[Netto afname 2024 (LDN)]]-Tabel1[[#This Row],[Wind profiel]]&lt;0,0,Tabel1[[#This Row],[Netto afname 2024 (LDN)]]-Tabel1[[#This Row],[Wind profiel]])</f>
        <v>0</v>
      </c>
      <c r="J7081" s="1">
        <f>Tabel1[[#This Row],[Wind profiel]]-Tabel1[[#This Row],[Netto afname 2024 (LDN)]]</f>
        <v>223.92590000000001</v>
      </c>
    </row>
    <row r="7082" spans="1:10" x14ac:dyDescent="0.2">
      <c r="A7082">
        <f t="shared" si="221"/>
        <v>10</v>
      </c>
      <c r="B7082" t="s">
        <v>7080</v>
      </c>
      <c r="C7082" s="1">
        <v>291.64269999999999</v>
      </c>
      <c r="D7082" s="1">
        <v>0</v>
      </c>
      <c r="E7082" s="1">
        <v>0</v>
      </c>
      <c r="F7082" s="1">
        <f t="shared" si="222"/>
        <v>291.64269999999999</v>
      </c>
      <c r="G7082" s="34"/>
      <c r="H7082" s="1">
        <v>339.3</v>
      </c>
      <c r="I7082" s="1">
        <f>IF(Tabel1[[#This Row],[Netto afname 2024 (LDN)]]-Tabel1[[#This Row],[Wind profiel]]&lt;0,0,Tabel1[[#This Row],[Netto afname 2024 (LDN)]]-Tabel1[[#This Row],[Wind profiel]])</f>
        <v>0</v>
      </c>
      <c r="J7082" s="1">
        <f>Tabel1[[#This Row],[Wind profiel]]-Tabel1[[#This Row],[Netto afname 2024 (LDN)]]</f>
        <v>47.657300000000021</v>
      </c>
    </row>
    <row r="7083" spans="1:10" x14ac:dyDescent="0.2">
      <c r="A7083">
        <f t="shared" si="221"/>
        <v>10</v>
      </c>
      <c r="B7083" t="s">
        <v>7081</v>
      </c>
      <c r="C7083" s="1">
        <v>303.14025000000004</v>
      </c>
      <c r="D7083" s="1">
        <v>0</v>
      </c>
      <c r="E7083" s="1">
        <v>0</v>
      </c>
      <c r="F7083" s="1">
        <f t="shared" si="222"/>
        <v>303.14025000000004</v>
      </c>
      <c r="G7083" s="34"/>
      <c r="H7083" s="1">
        <v>655.7</v>
      </c>
      <c r="I7083" s="1">
        <f>IF(Tabel1[[#This Row],[Netto afname 2024 (LDN)]]-Tabel1[[#This Row],[Wind profiel]]&lt;0,0,Tabel1[[#This Row],[Netto afname 2024 (LDN)]]-Tabel1[[#This Row],[Wind profiel]])</f>
        <v>0</v>
      </c>
      <c r="J7083" s="1">
        <f>Tabel1[[#This Row],[Wind profiel]]-Tabel1[[#This Row],[Netto afname 2024 (LDN)]]</f>
        <v>352.55975000000001</v>
      </c>
    </row>
    <row r="7084" spans="1:10" x14ac:dyDescent="0.2">
      <c r="A7084">
        <f t="shared" si="221"/>
        <v>10</v>
      </c>
      <c r="B7084" t="s">
        <v>7082</v>
      </c>
      <c r="C7084" s="1">
        <v>296.25185000000005</v>
      </c>
      <c r="D7084" s="1">
        <v>0</v>
      </c>
      <c r="E7084" s="1">
        <v>0</v>
      </c>
      <c r="F7084" s="1">
        <f t="shared" si="222"/>
        <v>296.25185000000005</v>
      </c>
      <c r="G7084" s="34"/>
      <c r="H7084" s="1">
        <v>604.5</v>
      </c>
      <c r="I7084" s="1">
        <f>IF(Tabel1[[#This Row],[Netto afname 2024 (LDN)]]-Tabel1[[#This Row],[Wind profiel]]&lt;0,0,Tabel1[[#This Row],[Netto afname 2024 (LDN)]]-Tabel1[[#This Row],[Wind profiel]])</f>
        <v>0</v>
      </c>
      <c r="J7084" s="1">
        <f>Tabel1[[#This Row],[Wind profiel]]-Tabel1[[#This Row],[Netto afname 2024 (LDN)]]</f>
        <v>308.24814999999995</v>
      </c>
    </row>
    <row r="7085" spans="1:10" x14ac:dyDescent="0.2">
      <c r="A7085">
        <f t="shared" si="221"/>
        <v>10</v>
      </c>
      <c r="B7085" t="s">
        <v>7083</v>
      </c>
      <c r="C7085" s="1">
        <v>264.03844999999995</v>
      </c>
      <c r="D7085" s="1">
        <v>0</v>
      </c>
      <c r="E7085" s="1">
        <v>0</v>
      </c>
      <c r="F7085" s="1">
        <f t="shared" si="222"/>
        <v>264.03844999999995</v>
      </c>
      <c r="G7085" s="34"/>
      <c r="H7085" s="1">
        <v>1374</v>
      </c>
      <c r="I7085" s="1">
        <f>IF(Tabel1[[#This Row],[Netto afname 2024 (LDN)]]-Tabel1[[#This Row],[Wind profiel]]&lt;0,0,Tabel1[[#This Row],[Netto afname 2024 (LDN)]]-Tabel1[[#This Row],[Wind profiel]])</f>
        <v>0</v>
      </c>
      <c r="J7085" s="1">
        <f>Tabel1[[#This Row],[Wind profiel]]-Tabel1[[#This Row],[Netto afname 2024 (LDN)]]</f>
        <v>1109.96155</v>
      </c>
    </row>
    <row r="7086" spans="1:10" x14ac:dyDescent="0.2">
      <c r="A7086">
        <f t="shared" si="221"/>
        <v>10</v>
      </c>
      <c r="B7086" t="s">
        <v>7084</v>
      </c>
      <c r="C7086" s="1">
        <v>215.71834999999999</v>
      </c>
      <c r="D7086" s="1">
        <v>0</v>
      </c>
      <c r="E7086" s="1">
        <v>0</v>
      </c>
      <c r="F7086" s="1">
        <f t="shared" si="222"/>
        <v>215.71834999999999</v>
      </c>
      <c r="G7086" s="34"/>
      <c r="H7086" s="1">
        <v>1238.2</v>
      </c>
      <c r="I7086" s="1">
        <f>IF(Tabel1[[#This Row],[Netto afname 2024 (LDN)]]-Tabel1[[#This Row],[Wind profiel]]&lt;0,0,Tabel1[[#This Row],[Netto afname 2024 (LDN)]]-Tabel1[[#This Row],[Wind profiel]])</f>
        <v>0</v>
      </c>
      <c r="J7086" s="1">
        <f>Tabel1[[#This Row],[Wind profiel]]-Tabel1[[#This Row],[Netto afname 2024 (LDN)]]</f>
        <v>1022.4816500000001</v>
      </c>
    </row>
    <row r="7087" spans="1:10" x14ac:dyDescent="0.2">
      <c r="A7087">
        <f t="shared" si="221"/>
        <v>10</v>
      </c>
      <c r="B7087" t="s">
        <v>7085</v>
      </c>
      <c r="C7087" s="1">
        <v>195.0025</v>
      </c>
      <c r="D7087" s="1">
        <v>0</v>
      </c>
      <c r="E7087" s="1">
        <v>0</v>
      </c>
      <c r="F7087" s="1">
        <f t="shared" si="222"/>
        <v>195.0025</v>
      </c>
      <c r="G7087" s="34"/>
      <c r="H7087" s="1">
        <v>149.5</v>
      </c>
      <c r="I7087" s="1">
        <f>IF(Tabel1[[#This Row],[Netto afname 2024 (LDN)]]-Tabel1[[#This Row],[Wind profiel]]&lt;0,0,Tabel1[[#This Row],[Netto afname 2024 (LDN)]]-Tabel1[[#This Row],[Wind profiel]])</f>
        <v>45.502499999999998</v>
      </c>
      <c r="J7087" s="1">
        <f>Tabel1[[#This Row],[Wind profiel]]-Tabel1[[#This Row],[Netto afname 2024 (LDN)]]</f>
        <v>-45.502499999999998</v>
      </c>
    </row>
    <row r="7088" spans="1:10" x14ac:dyDescent="0.2">
      <c r="A7088">
        <f t="shared" si="221"/>
        <v>10</v>
      </c>
      <c r="B7088" t="s">
        <v>7086</v>
      </c>
      <c r="C7088" s="1">
        <v>201.9922</v>
      </c>
      <c r="D7088" s="1">
        <v>0</v>
      </c>
      <c r="E7088" s="1">
        <v>0</v>
      </c>
      <c r="F7088" s="1">
        <f t="shared" si="222"/>
        <v>201.9922</v>
      </c>
      <c r="G7088" s="34"/>
      <c r="H7088" s="1">
        <v>0.1</v>
      </c>
      <c r="I7088" s="1">
        <f>IF(Tabel1[[#This Row],[Netto afname 2024 (LDN)]]-Tabel1[[#This Row],[Wind profiel]]&lt;0,0,Tabel1[[#This Row],[Netto afname 2024 (LDN)]]-Tabel1[[#This Row],[Wind profiel]])</f>
        <v>201.8922</v>
      </c>
      <c r="J7088" s="1">
        <f>Tabel1[[#This Row],[Wind profiel]]-Tabel1[[#This Row],[Netto afname 2024 (LDN)]]</f>
        <v>-201.8922</v>
      </c>
    </row>
    <row r="7089" spans="1:10" x14ac:dyDescent="0.2">
      <c r="A7089">
        <f t="shared" si="221"/>
        <v>10</v>
      </c>
      <c r="B7089" t="s">
        <v>7087</v>
      </c>
      <c r="C7089" s="1">
        <v>197.18045000000001</v>
      </c>
      <c r="D7089" s="1">
        <v>0</v>
      </c>
      <c r="E7089" s="1">
        <v>0</v>
      </c>
      <c r="F7089" s="1">
        <f t="shared" si="222"/>
        <v>197.18045000000001</v>
      </c>
      <c r="G7089" s="34"/>
      <c r="H7089" s="1">
        <v>786.3</v>
      </c>
      <c r="I7089" s="1">
        <f>IF(Tabel1[[#This Row],[Netto afname 2024 (LDN)]]-Tabel1[[#This Row],[Wind profiel]]&lt;0,0,Tabel1[[#This Row],[Netto afname 2024 (LDN)]]-Tabel1[[#This Row],[Wind profiel]])</f>
        <v>0</v>
      </c>
      <c r="J7089" s="1">
        <f>Tabel1[[#This Row],[Wind profiel]]-Tabel1[[#This Row],[Netto afname 2024 (LDN)]]</f>
        <v>589.11954999999989</v>
      </c>
    </row>
    <row r="7090" spans="1:10" x14ac:dyDescent="0.2">
      <c r="A7090">
        <f t="shared" si="221"/>
        <v>10</v>
      </c>
      <c r="B7090" t="s">
        <v>7088</v>
      </c>
      <c r="C7090" s="1">
        <v>178.13605000000001</v>
      </c>
      <c r="D7090" s="1">
        <v>0</v>
      </c>
      <c r="E7090" s="1">
        <v>8.5599999999999987</v>
      </c>
      <c r="F7090" s="1">
        <f t="shared" si="222"/>
        <v>186.69605000000001</v>
      </c>
      <c r="G7090" s="34"/>
      <c r="H7090" s="1">
        <v>1724.4</v>
      </c>
      <c r="I7090" s="1">
        <f>IF(Tabel1[[#This Row],[Netto afname 2024 (LDN)]]-Tabel1[[#This Row],[Wind profiel]]&lt;0,0,Tabel1[[#This Row],[Netto afname 2024 (LDN)]]-Tabel1[[#This Row],[Wind profiel]])</f>
        <v>0</v>
      </c>
      <c r="J7090" s="1">
        <f>Tabel1[[#This Row],[Wind profiel]]-Tabel1[[#This Row],[Netto afname 2024 (LDN)]]</f>
        <v>1546.26395</v>
      </c>
    </row>
    <row r="7091" spans="1:10" x14ac:dyDescent="0.2">
      <c r="A7091">
        <f t="shared" si="221"/>
        <v>10</v>
      </c>
      <c r="B7091" t="s">
        <v>7089</v>
      </c>
      <c r="C7091" s="1">
        <v>141.41479999999999</v>
      </c>
      <c r="D7091" s="1">
        <v>0</v>
      </c>
      <c r="E7091" s="1">
        <v>46.8</v>
      </c>
      <c r="F7091" s="1">
        <f t="shared" si="222"/>
        <v>188.21479999999997</v>
      </c>
      <c r="G7091" s="34"/>
      <c r="H7091" s="1">
        <v>1980.4</v>
      </c>
      <c r="I7091" s="1">
        <f>IF(Tabel1[[#This Row],[Netto afname 2024 (LDN)]]-Tabel1[[#This Row],[Wind profiel]]&lt;0,0,Tabel1[[#This Row],[Netto afname 2024 (LDN)]]-Tabel1[[#This Row],[Wind profiel]])</f>
        <v>0</v>
      </c>
      <c r="J7091" s="1">
        <f>Tabel1[[#This Row],[Wind profiel]]-Tabel1[[#This Row],[Netto afname 2024 (LDN)]]</f>
        <v>1838.9852000000001</v>
      </c>
    </row>
    <row r="7092" spans="1:10" x14ac:dyDescent="0.2">
      <c r="A7092">
        <f t="shared" si="221"/>
        <v>10</v>
      </c>
      <c r="B7092" t="s">
        <v>7090</v>
      </c>
      <c r="C7092" s="1">
        <v>75.569800000000001</v>
      </c>
      <c r="D7092" s="1">
        <v>0</v>
      </c>
      <c r="E7092" s="1">
        <v>114.80000000000001</v>
      </c>
      <c r="F7092" s="1">
        <f t="shared" si="222"/>
        <v>190.3698</v>
      </c>
      <c r="G7092" s="34"/>
      <c r="H7092" s="1">
        <v>1834</v>
      </c>
      <c r="I7092" s="1">
        <f>IF(Tabel1[[#This Row],[Netto afname 2024 (LDN)]]-Tabel1[[#This Row],[Wind profiel]]&lt;0,0,Tabel1[[#This Row],[Netto afname 2024 (LDN)]]-Tabel1[[#This Row],[Wind profiel]])</f>
        <v>0</v>
      </c>
      <c r="J7092" s="1">
        <f>Tabel1[[#This Row],[Wind profiel]]-Tabel1[[#This Row],[Netto afname 2024 (LDN)]]</f>
        <v>1758.4302</v>
      </c>
    </row>
    <row r="7093" spans="1:10" x14ac:dyDescent="0.2">
      <c r="A7093">
        <f t="shared" si="221"/>
        <v>10</v>
      </c>
      <c r="B7093" t="s">
        <v>7091</v>
      </c>
      <c r="C7093" s="1">
        <v>18.588549999999998</v>
      </c>
      <c r="D7093" s="1">
        <v>4.4916090819348469</v>
      </c>
      <c r="E7093" s="1">
        <v>166.48000000000002</v>
      </c>
      <c r="F7093" s="1">
        <f t="shared" si="222"/>
        <v>180.57694091806516</v>
      </c>
      <c r="G7093" s="34"/>
      <c r="H7093" s="1">
        <v>1506.4</v>
      </c>
      <c r="I7093" s="1">
        <f>IF(Tabel1[[#This Row],[Netto afname 2024 (LDN)]]-Tabel1[[#This Row],[Wind profiel]]&lt;0,0,Tabel1[[#This Row],[Netto afname 2024 (LDN)]]-Tabel1[[#This Row],[Wind profiel]])</f>
        <v>0</v>
      </c>
      <c r="J7093" s="1">
        <f>Tabel1[[#This Row],[Wind profiel]]-Tabel1[[#This Row],[Netto afname 2024 (LDN)]]</f>
        <v>1487.8114500000001</v>
      </c>
    </row>
    <row r="7094" spans="1:10" x14ac:dyDescent="0.2">
      <c r="A7094">
        <f t="shared" si="221"/>
        <v>10</v>
      </c>
      <c r="B7094" t="s">
        <v>7092</v>
      </c>
      <c r="C7094" s="1">
        <v>11.8521</v>
      </c>
      <c r="D7094" s="1">
        <v>38.499506416584403</v>
      </c>
      <c r="E7094" s="1">
        <v>200.07999999999998</v>
      </c>
      <c r="F7094" s="1">
        <f t="shared" si="222"/>
        <v>173.43259358341558</v>
      </c>
      <c r="G7094" s="34"/>
      <c r="H7094" s="1">
        <v>1520.5</v>
      </c>
      <c r="I7094" s="1">
        <f>IF(Tabel1[[#This Row],[Netto afname 2024 (LDN)]]-Tabel1[[#This Row],[Wind profiel]]&lt;0,0,Tabel1[[#This Row],[Netto afname 2024 (LDN)]]-Tabel1[[#This Row],[Wind profiel]])</f>
        <v>0</v>
      </c>
      <c r="J7094" s="1">
        <f>Tabel1[[#This Row],[Wind profiel]]-Tabel1[[#This Row],[Netto afname 2024 (LDN)]]</f>
        <v>1508.6478999999999</v>
      </c>
    </row>
    <row r="7095" spans="1:10" x14ac:dyDescent="0.2">
      <c r="A7095">
        <f t="shared" si="221"/>
        <v>10</v>
      </c>
      <c r="B7095" t="s">
        <v>7093</v>
      </c>
      <c r="C7095" s="1">
        <v>36.721250000000005</v>
      </c>
      <c r="D7095" s="1">
        <v>38.795656465942741</v>
      </c>
      <c r="E7095" s="1">
        <v>166</v>
      </c>
      <c r="F7095" s="1">
        <f t="shared" si="222"/>
        <v>163.92559353405727</v>
      </c>
      <c r="G7095" s="34"/>
      <c r="H7095" s="1">
        <v>1163.3</v>
      </c>
      <c r="I7095" s="1">
        <f>IF(Tabel1[[#This Row],[Netto afname 2024 (LDN)]]-Tabel1[[#This Row],[Wind profiel]]&lt;0,0,Tabel1[[#This Row],[Netto afname 2024 (LDN)]]-Tabel1[[#This Row],[Wind profiel]])</f>
        <v>0</v>
      </c>
      <c r="J7095" s="1">
        <f>Tabel1[[#This Row],[Wind profiel]]-Tabel1[[#This Row],[Netto afname 2024 (LDN)]]</f>
        <v>1126.5787499999999</v>
      </c>
    </row>
    <row r="7096" spans="1:10" x14ac:dyDescent="0.2">
      <c r="A7096">
        <f t="shared" si="221"/>
        <v>10</v>
      </c>
      <c r="B7096" t="s">
        <v>7094</v>
      </c>
      <c r="C7096" s="1">
        <v>38.8992</v>
      </c>
      <c r="D7096" s="1">
        <v>27.492596248766041</v>
      </c>
      <c r="E7096" s="1">
        <v>145.91999999999999</v>
      </c>
      <c r="F7096" s="1">
        <f t="shared" si="222"/>
        <v>157.32660375123396</v>
      </c>
      <c r="G7096" s="34"/>
      <c r="H7096" s="1">
        <v>1057.2</v>
      </c>
      <c r="I7096" s="1">
        <f>IF(Tabel1[[#This Row],[Netto afname 2024 (LDN)]]-Tabel1[[#This Row],[Wind profiel]]&lt;0,0,Tabel1[[#This Row],[Netto afname 2024 (LDN)]]-Tabel1[[#This Row],[Wind profiel]])</f>
        <v>0</v>
      </c>
      <c r="J7096" s="1">
        <f>Tabel1[[#This Row],[Wind profiel]]-Tabel1[[#This Row],[Netto afname 2024 (LDN)]]</f>
        <v>1018.3008000000001</v>
      </c>
    </row>
    <row r="7097" spans="1:10" x14ac:dyDescent="0.2">
      <c r="A7097">
        <f t="shared" si="221"/>
        <v>10</v>
      </c>
      <c r="B7097" t="s">
        <v>7095</v>
      </c>
      <c r="C7097" s="1">
        <v>62.552750000000003</v>
      </c>
      <c r="D7097" s="1">
        <v>5.2813425468904249</v>
      </c>
      <c r="E7097" s="1">
        <v>97.52</v>
      </c>
      <c r="F7097" s="1">
        <f t="shared" si="222"/>
        <v>154.79140745310957</v>
      </c>
      <c r="G7097" s="34"/>
      <c r="H7097" s="1">
        <v>1056.0999999999999</v>
      </c>
      <c r="I7097" s="1">
        <f>IF(Tabel1[[#This Row],[Netto afname 2024 (LDN)]]-Tabel1[[#This Row],[Wind profiel]]&lt;0,0,Tabel1[[#This Row],[Netto afname 2024 (LDN)]]-Tabel1[[#This Row],[Wind profiel]])</f>
        <v>0</v>
      </c>
      <c r="J7097" s="1">
        <f>Tabel1[[#This Row],[Wind profiel]]-Tabel1[[#This Row],[Netto afname 2024 (LDN)]]</f>
        <v>993.54724999999985</v>
      </c>
    </row>
    <row r="7098" spans="1:10" x14ac:dyDescent="0.2">
      <c r="A7098">
        <f t="shared" si="221"/>
        <v>10</v>
      </c>
      <c r="B7098" t="s">
        <v>7096</v>
      </c>
      <c r="C7098" s="1">
        <v>77.646450000000002</v>
      </c>
      <c r="D7098" s="1">
        <v>0</v>
      </c>
      <c r="E7098" s="1">
        <v>75.680000000000007</v>
      </c>
      <c r="F7098" s="1">
        <f t="shared" si="222"/>
        <v>153.32645000000002</v>
      </c>
      <c r="G7098" s="34"/>
      <c r="H7098" s="1">
        <v>1089.7</v>
      </c>
      <c r="I7098" s="1">
        <f>IF(Tabel1[[#This Row],[Netto afname 2024 (LDN)]]-Tabel1[[#This Row],[Wind profiel]]&lt;0,0,Tabel1[[#This Row],[Netto afname 2024 (LDN)]]-Tabel1[[#This Row],[Wind profiel]])</f>
        <v>0</v>
      </c>
      <c r="J7098" s="1">
        <f>Tabel1[[#This Row],[Wind profiel]]-Tabel1[[#This Row],[Netto afname 2024 (LDN)]]</f>
        <v>1012.0535500000001</v>
      </c>
    </row>
    <row r="7099" spans="1:10" x14ac:dyDescent="0.2">
      <c r="A7099">
        <f t="shared" si="221"/>
        <v>10</v>
      </c>
      <c r="B7099" t="s">
        <v>7097</v>
      </c>
      <c r="C7099" s="1">
        <v>129.20814999999999</v>
      </c>
      <c r="D7099" s="1">
        <v>0</v>
      </c>
      <c r="E7099" s="1">
        <v>22.8</v>
      </c>
      <c r="F7099" s="1">
        <f t="shared" si="222"/>
        <v>152.00815</v>
      </c>
      <c r="G7099" s="34"/>
      <c r="H7099" s="1">
        <v>1082.4000000000001</v>
      </c>
      <c r="I7099" s="1">
        <f>IF(Tabel1[[#This Row],[Netto afname 2024 (LDN)]]-Tabel1[[#This Row],[Wind profiel]]&lt;0,0,Tabel1[[#This Row],[Netto afname 2024 (LDN)]]-Tabel1[[#This Row],[Wind profiel]])</f>
        <v>0</v>
      </c>
      <c r="J7099" s="1">
        <f>Tabel1[[#This Row],[Wind profiel]]-Tabel1[[#This Row],[Netto afname 2024 (LDN)]]</f>
        <v>953.19185000000016</v>
      </c>
    </row>
    <row r="7100" spans="1:10" x14ac:dyDescent="0.2">
      <c r="A7100">
        <f t="shared" si="221"/>
        <v>10</v>
      </c>
      <c r="B7100" t="s">
        <v>7098</v>
      </c>
      <c r="C7100" s="1">
        <v>155.14094999999998</v>
      </c>
      <c r="D7100" s="1">
        <v>0</v>
      </c>
      <c r="E7100" s="1">
        <v>1.44</v>
      </c>
      <c r="F7100" s="1">
        <f t="shared" si="222"/>
        <v>156.58094999999997</v>
      </c>
      <c r="G7100" s="34"/>
      <c r="H7100" s="1">
        <v>1149.7</v>
      </c>
      <c r="I7100" s="1">
        <f>IF(Tabel1[[#This Row],[Netto afname 2024 (LDN)]]-Tabel1[[#This Row],[Wind profiel]]&lt;0,0,Tabel1[[#This Row],[Netto afname 2024 (LDN)]]-Tabel1[[#This Row],[Wind profiel]])</f>
        <v>0</v>
      </c>
      <c r="J7100" s="1">
        <f>Tabel1[[#This Row],[Wind profiel]]-Tabel1[[#This Row],[Netto afname 2024 (LDN)]]</f>
        <v>994.55905000000007</v>
      </c>
    </row>
    <row r="7101" spans="1:10" x14ac:dyDescent="0.2">
      <c r="A7101">
        <f t="shared" si="221"/>
        <v>10</v>
      </c>
      <c r="B7101" t="s">
        <v>7099</v>
      </c>
      <c r="C7101" s="1">
        <v>158.1293</v>
      </c>
      <c r="D7101" s="1">
        <v>0</v>
      </c>
      <c r="E7101" s="1">
        <v>0</v>
      </c>
      <c r="F7101" s="1">
        <f t="shared" si="222"/>
        <v>158.1293</v>
      </c>
      <c r="G7101" s="34"/>
      <c r="H7101" s="1">
        <v>1082.9000000000001</v>
      </c>
      <c r="I7101" s="1">
        <f>IF(Tabel1[[#This Row],[Netto afname 2024 (LDN)]]-Tabel1[[#This Row],[Wind profiel]]&lt;0,0,Tabel1[[#This Row],[Netto afname 2024 (LDN)]]-Tabel1[[#This Row],[Wind profiel]])</f>
        <v>0</v>
      </c>
      <c r="J7101" s="1">
        <f>Tabel1[[#This Row],[Wind profiel]]-Tabel1[[#This Row],[Netto afname 2024 (LDN)]]</f>
        <v>924.77070000000003</v>
      </c>
    </row>
    <row r="7102" spans="1:10" x14ac:dyDescent="0.2">
      <c r="A7102">
        <f t="shared" si="221"/>
        <v>10</v>
      </c>
      <c r="B7102" t="s">
        <v>7100</v>
      </c>
      <c r="C7102" s="1">
        <v>158.93969999999999</v>
      </c>
      <c r="D7102" s="1">
        <v>0</v>
      </c>
      <c r="E7102" s="1">
        <v>0</v>
      </c>
      <c r="F7102" s="1">
        <f t="shared" si="222"/>
        <v>158.93969999999999</v>
      </c>
      <c r="G7102" s="34"/>
      <c r="H7102" s="1">
        <v>893.6</v>
      </c>
      <c r="I7102" s="1">
        <f>IF(Tabel1[[#This Row],[Netto afname 2024 (LDN)]]-Tabel1[[#This Row],[Wind profiel]]&lt;0,0,Tabel1[[#This Row],[Netto afname 2024 (LDN)]]-Tabel1[[#This Row],[Wind profiel]])</f>
        <v>0</v>
      </c>
      <c r="J7102" s="1">
        <f>Tabel1[[#This Row],[Wind profiel]]-Tabel1[[#This Row],[Netto afname 2024 (LDN)]]</f>
        <v>734.66030000000001</v>
      </c>
    </row>
    <row r="7103" spans="1:10" x14ac:dyDescent="0.2">
      <c r="A7103">
        <f t="shared" si="221"/>
        <v>10</v>
      </c>
      <c r="B7103" t="s">
        <v>7101</v>
      </c>
      <c r="C7103" s="1">
        <v>160.86439999999999</v>
      </c>
      <c r="D7103" s="1">
        <v>0</v>
      </c>
      <c r="E7103" s="1">
        <v>0</v>
      </c>
      <c r="F7103" s="1">
        <f t="shared" si="222"/>
        <v>160.86439999999999</v>
      </c>
      <c r="G7103" s="34"/>
      <c r="H7103" s="1">
        <v>712.9</v>
      </c>
      <c r="I7103" s="1">
        <f>IF(Tabel1[[#This Row],[Netto afname 2024 (LDN)]]-Tabel1[[#This Row],[Wind profiel]]&lt;0,0,Tabel1[[#This Row],[Netto afname 2024 (LDN)]]-Tabel1[[#This Row],[Wind profiel]])</f>
        <v>0</v>
      </c>
      <c r="J7103" s="1">
        <f>Tabel1[[#This Row],[Wind profiel]]-Tabel1[[#This Row],[Netto afname 2024 (LDN)]]</f>
        <v>552.03559999999993</v>
      </c>
    </row>
    <row r="7104" spans="1:10" x14ac:dyDescent="0.2">
      <c r="A7104">
        <f t="shared" si="221"/>
        <v>10</v>
      </c>
      <c r="B7104" t="s">
        <v>7102</v>
      </c>
      <c r="C7104" s="1">
        <v>158.83840000000001</v>
      </c>
      <c r="D7104" s="1">
        <v>0</v>
      </c>
      <c r="E7104" s="1">
        <v>0</v>
      </c>
      <c r="F7104" s="1">
        <f t="shared" si="222"/>
        <v>158.83840000000001</v>
      </c>
      <c r="G7104" s="34"/>
      <c r="H7104" s="1">
        <v>583.70000000000005</v>
      </c>
      <c r="I7104" s="1">
        <f>IF(Tabel1[[#This Row],[Netto afname 2024 (LDN)]]-Tabel1[[#This Row],[Wind profiel]]&lt;0,0,Tabel1[[#This Row],[Netto afname 2024 (LDN)]]-Tabel1[[#This Row],[Wind profiel]])</f>
        <v>0</v>
      </c>
      <c r="J7104" s="1">
        <f>Tabel1[[#This Row],[Wind profiel]]-Tabel1[[#This Row],[Netto afname 2024 (LDN)]]</f>
        <v>424.86160000000007</v>
      </c>
    </row>
    <row r="7105" spans="1:10" x14ac:dyDescent="0.2">
      <c r="A7105">
        <f t="shared" si="221"/>
        <v>10</v>
      </c>
      <c r="B7105" t="s">
        <v>7103</v>
      </c>
      <c r="C7105" s="1">
        <v>156.71109999999999</v>
      </c>
      <c r="D7105" s="1">
        <v>0</v>
      </c>
      <c r="E7105" s="1">
        <v>0</v>
      </c>
      <c r="F7105" s="1">
        <f t="shared" si="222"/>
        <v>156.71109999999999</v>
      </c>
      <c r="G7105" s="34"/>
      <c r="H7105" s="1">
        <v>460.3</v>
      </c>
      <c r="I7105" s="1">
        <f>IF(Tabel1[[#This Row],[Netto afname 2024 (LDN)]]-Tabel1[[#This Row],[Wind profiel]]&lt;0,0,Tabel1[[#This Row],[Netto afname 2024 (LDN)]]-Tabel1[[#This Row],[Wind profiel]])</f>
        <v>0</v>
      </c>
      <c r="J7105" s="1">
        <f>Tabel1[[#This Row],[Wind profiel]]-Tabel1[[#This Row],[Netto afname 2024 (LDN)]]</f>
        <v>303.58890000000002</v>
      </c>
    </row>
    <row r="7106" spans="1:10" x14ac:dyDescent="0.2">
      <c r="A7106">
        <f t="shared" si="221"/>
        <v>10</v>
      </c>
      <c r="B7106" t="s">
        <v>7104</v>
      </c>
      <c r="C7106" s="1">
        <v>153.11494999999999</v>
      </c>
      <c r="D7106" s="1">
        <v>0</v>
      </c>
      <c r="E7106" s="1">
        <v>0</v>
      </c>
      <c r="F7106" s="1">
        <f t="shared" si="222"/>
        <v>153.11494999999999</v>
      </c>
      <c r="G7106" s="34"/>
      <c r="H7106" s="1">
        <v>415.6</v>
      </c>
      <c r="I7106" s="1">
        <f>IF(Tabel1[[#This Row],[Netto afname 2024 (LDN)]]-Tabel1[[#This Row],[Wind profiel]]&lt;0,0,Tabel1[[#This Row],[Netto afname 2024 (LDN)]]-Tabel1[[#This Row],[Wind profiel]])</f>
        <v>0</v>
      </c>
      <c r="J7106" s="1">
        <f>Tabel1[[#This Row],[Wind profiel]]-Tabel1[[#This Row],[Netto afname 2024 (LDN)]]</f>
        <v>262.48505</v>
      </c>
    </row>
    <row r="7107" spans="1:10" x14ac:dyDescent="0.2">
      <c r="A7107">
        <f t="shared" si="221"/>
        <v>10</v>
      </c>
      <c r="B7107" t="s">
        <v>7105</v>
      </c>
      <c r="C7107" s="1">
        <v>155.79939999999999</v>
      </c>
      <c r="D7107" s="1">
        <v>0</v>
      </c>
      <c r="E7107" s="1">
        <v>0</v>
      </c>
      <c r="F7107" s="1">
        <f t="shared" si="222"/>
        <v>155.79939999999999</v>
      </c>
      <c r="G7107" s="34"/>
      <c r="H7107" s="1">
        <v>293.2</v>
      </c>
      <c r="I7107" s="1">
        <f>IF(Tabel1[[#This Row],[Netto afname 2024 (LDN)]]-Tabel1[[#This Row],[Wind profiel]]&lt;0,0,Tabel1[[#This Row],[Netto afname 2024 (LDN)]]-Tabel1[[#This Row],[Wind profiel]])</f>
        <v>0</v>
      </c>
      <c r="J7107" s="1">
        <f>Tabel1[[#This Row],[Wind profiel]]-Tabel1[[#This Row],[Netto afname 2024 (LDN)]]</f>
        <v>137.4006</v>
      </c>
    </row>
    <row r="7108" spans="1:10" x14ac:dyDescent="0.2">
      <c r="A7108">
        <f t="shared" ref="A7108:A7171" si="223">MONTH(B7108)</f>
        <v>10</v>
      </c>
      <c r="B7108" t="s">
        <v>7106</v>
      </c>
      <c r="C7108" s="1">
        <v>157.31889999999999</v>
      </c>
      <c r="D7108" s="1">
        <v>0</v>
      </c>
      <c r="E7108" s="1">
        <v>0</v>
      </c>
      <c r="F7108" s="1">
        <f t="shared" ref="F7108:F7171" si="224">C7108+E7108-D7108</f>
        <v>157.31889999999999</v>
      </c>
      <c r="G7108" s="34"/>
      <c r="H7108" s="1">
        <v>199.7</v>
      </c>
      <c r="I7108" s="1">
        <f>IF(Tabel1[[#This Row],[Netto afname 2024 (LDN)]]-Tabel1[[#This Row],[Wind profiel]]&lt;0,0,Tabel1[[#This Row],[Netto afname 2024 (LDN)]]-Tabel1[[#This Row],[Wind profiel]])</f>
        <v>0</v>
      </c>
      <c r="J7108" s="1">
        <f>Tabel1[[#This Row],[Wind profiel]]-Tabel1[[#This Row],[Netto afname 2024 (LDN)]]</f>
        <v>42.381100000000004</v>
      </c>
    </row>
    <row r="7109" spans="1:10" x14ac:dyDescent="0.2">
      <c r="A7109">
        <f t="shared" si="223"/>
        <v>10</v>
      </c>
      <c r="B7109" t="s">
        <v>7107</v>
      </c>
      <c r="C7109" s="1">
        <v>152.20325</v>
      </c>
      <c r="D7109" s="1">
        <v>0</v>
      </c>
      <c r="E7109" s="1">
        <v>0</v>
      </c>
      <c r="F7109" s="1">
        <f t="shared" si="224"/>
        <v>152.20325</v>
      </c>
      <c r="G7109" s="34"/>
      <c r="H7109" s="1">
        <v>70.5</v>
      </c>
      <c r="I7109" s="1">
        <f>IF(Tabel1[[#This Row],[Netto afname 2024 (LDN)]]-Tabel1[[#This Row],[Wind profiel]]&lt;0,0,Tabel1[[#This Row],[Netto afname 2024 (LDN)]]-Tabel1[[#This Row],[Wind profiel]])</f>
        <v>81.703249999999997</v>
      </c>
      <c r="J7109" s="1">
        <f>Tabel1[[#This Row],[Wind profiel]]-Tabel1[[#This Row],[Netto afname 2024 (LDN)]]</f>
        <v>-81.703249999999997</v>
      </c>
    </row>
    <row r="7110" spans="1:10" x14ac:dyDescent="0.2">
      <c r="A7110">
        <f t="shared" si="223"/>
        <v>10</v>
      </c>
      <c r="B7110" t="s">
        <v>7108</v>
      </c>
      <c r="C7110" s="1">
        <v>151.1396</v>
      </c>
      <c r="D7110" s="1">
        <v>0</v>
      </c>
      <c r="E7110" s="1">
        <v>0</v>
      </c>
      <c r="F7110" s="1">
        <f t="shared" si="224"/>
        <v>151.1396</v>
      </c>
      <c r="G7110" s="34"/>
      <c r="H7110" s="1">
        <v>100.6</v>
      </c>
      <c r="I7110" s="1">
        <f>IF(Tabel1[[#This Row],[Netto afname 2024 (LDN)]]-Tabel1[[#This Row],[Wind profiel]]&lt;0,0,Tabel1[[#This Row],[Netto afname 2024 (LDN)]]-Tabel1[[#This Row],[Wind profiel]])</f>
        <v>50.539600000000007</v>
      </c>
      <c r="J7110" s="1">
        <f>Tabel1[[#This Row],[Wind profiel]]-Tabel1[[#This Row],[Netto afname 2024 (LDN)]]</f>
        <v>-50.539600000000007</v>
      </c>
    </row>
    <row r="7111" spans="1:10" x14ac:dyDescent="0.2">
      <c r="A7111">
        <f t="shared" si="223"/>
        <v>10</v>
      </c>
      <c r="B7111" t="s">
        <v>7109</v>
      </c>
      <c r="C7111" s="1">
        <v>150.48114999999999</v>
      </c>
      <c r="D7111" s="1">
        <v>0</v>
      </c>
      <c r="E7111" s="1">
        <v>0</v>
      </c>
      <c r="F7111" s="1">
        <f t="shared" si="224"/>
        <v>150.48114999999999</v>
      </c>
      <c r="G7111" s="34"/>
      <c r="H7111" s="1">
        <v>114.2</v>
      </c>
      <c r="I7111" s="1">
        <f>IF(Tabel1[[#This Row],[Netto afname 2024 (LDN)]]-Tabel1[[#This Row],[Wind profiel]]&lt;0,0,Tabel1[[#This Row],[Netto afname 2024 (LDN)]]-Tabel1[[#This Row],[Wind profiel]])</f>
        <v>36.281149999999982</v>
      </c>
      <c r="J7111" s="1">
        <f>Tabel1[[#This Row],[Wind profiel]]-Tabel1[[#This Row],[Netto afname 2024 (LDN)]]</f>
        <v>-36.281149999999982</v>
      </c>
    </row>
    <row r="7112" spans="1:10" x14ac:dyDescent="0.2">
      <c r="A7112">
        <f t="shared" si="223"/>
        <v>10</v>
      </c>
      <c r="B7112" t="s">
        <v>7110</v>
      </c>
      <c r="C7112" s="1">
        <v>148.65774999999999</v>
      </c>
      <c r="D7112" s="1">
        <v>0</v>
      </c>
      <c r="E7112" s="1">
        <v>0</v>
      </c>
      <c r="F7112" s="1">
        <f t="shared" si="224"/>
        <v>148.65774999999999</v>
      </c>
      <c r="G7112" s="34"/>
      <c r="H7112" s="1">
        <v>202.1</v>
      </c>
      <c r="I7112" s="1">
        <f>IF(Tabel1[[#This Row],[Netto afname 2024 (LDN)]]-Tabel1[[#This Row],[Wind profiel]]&lt;0,0,Tabel1[[#This Row],[Netto afname 2024 (LDN)]]-Tabel1[[#This Row],[Wind profiel]])</f>
        <v>0</v>
      </c>
      <c r="J7112" s="1">
        <f>Tabel1[[#This Row],[Wind profiel]]-Tabel1[[#This Row],[Netto afname 2024 (LDN)]]</f>
        <v>53.442250000000001</v>
      </c>
    </row>
    <row r="7113" spans="1:10" x14ac:dyDescent="0.2">
      <c r="A7113">
        <f t="shared" si="223"/>
        <v>10</v>
      </c>
      <c r="B7113" t="s">
        <v>7111</v>
      </c>
      <c r="C7113" s="1">
        <v>153.46950000000001</v>
      </c>
      <c r="D7113" s="1">
        <v>0</v>
      </c>
      <c r="E7113" s="1">
        <v>0</v>
      </c>
      <c r="F7113" s="1">
        <f t="shared" si="224"/>
        <v>153.46950000000001</v>
      </c>
      <c r="G7113" s="34"/>
      <c r="H7113" s="1">
        <v>300.60000000000002</v>
      </c>
      <c r="I7113" s="1">
        <f>IF(Tabel1[[#This Row],[Netto afname 2024 (LDN)]]-Tabel1[[#This Row],[Wind profiel]]&lt;0,0,Tabel1[[#This Row],[Netto afname 2024 (LDN)]]-Tabel1[[#This Row],[Wind profiel]])</f>
        <v>0</v>
      </c>
      <c r="J7113" s="1">
        <f>Tabel1[[#This Row],[Wind profiel]]-Tabel1[[#This Row],[Netto afname 2024 (LDN)]]</f>
        <v>147.13050000000001</v>
      </c>
    </row>
    <row r="7114" spans="1:10" x14ac:dyDescent="0.2">
      <c r="A7114">
        <f t="shared" si="223"/>
        <v>10</v>
      </c>
      <c r="B7114" t="s">
        <v>7112</v>
      </c>
      <c r="C7114" s="1">
        <v>149.11359999999999</v>
      </c>
      <c r="D7114" s="1">
        <v>0</v>
      </c>
      <c r="E7114" s="1">
        <v>4.08</v>
      </c>
      <c r="F7114" s="1">
        <f t="shared" si="224"/>
        <v>153.1936</v>
      </c>
      <c r="G7114" s="34"/>
      <c r="H7114" s="1">
        <v>482.8</v>
      </c>
      <c r="I7114" s="1">
        <f>IF(Tabel1[[#This Row],[Netto afname 2024 (LDN)]]-Tabel1[[#This Row],[Wind profiel]]&lt;0,0,Tabel1[[#This Row],[Netto afname 2024 (LDN)]]-Tabel1[[#This Row],[Wind profiel]])</f>
        <v>0</v>
      </c>
      <c r="J7114" s="1">
        <f>Tabel1[[#This Row],[Wind profiel]]-Tabel1[[#This Row],[Netto afname 2024 (LDN)]]</f>
        <v>333.68640000000005</v>
      </c>
    </row>
    <row r="7115" spans="1:10" x14ac:dyDescent="0.2">
      <c r="A7115">
        <f t="shared" si="223"/>
        <v>10</v>
      </c>
      <c r="B7115" t="s">
        <v>7113</v>
      </c>
      <c r="C7115" s="1">
        <v>120.69895</v>
      </c>
      <c r="D7115" s="1">
        <v>0</v>
      </c>
      <c r="E7115" s="1">
        <v>40.64</v>
      </c>
      <c r="F7115" s="1">
        <f t="shared" si="224"/>
        <v>161.33895000000001</v>
      </c>
      <c r="G7115" s="34"/>
      <c r="H7115" s="1">
        <v>591.29999999999995</v>
      </c>
      <c r="I7115" s="1">
        <f>IF(Tabel1[[#This Row],[Netto afname 2024 (LDN)]]-Tabel1[[#This Row],[Wind profiel]]&lt;0,0,Tabel1[[#This Row],[Netto afname 2024 (LDN)]]-Tabel1[[#This Row],[Wind profiel]])</f>
        <v>0</v>
      </c>
      <c r="J7115" s="1">
        <f>Tabel1[[#This Row],[Wind profiel]]-Tabel1[[#This Row],[Netto afname 2024 (LDN)]]</f>
        <v>470.60104999999999</v>
      </c>
    </row>
    <row r="7116" spans="1:10" x14ac:dyDescent="0.2">
      <c r="A7116">
        <f t="shared" si="223"/>
        <v>10</v>
      </c>
      <c r="B7116" t="s">
        <v>7114</v>
      </c>
      <c r="C7116" s="1">
        <v>82.5595</v>
      </c>
      <c r="D7116" s="1">
        <v>0</v>
      </c>
      <c r="E7116" s="1">
        <v>78.88</v>
      </c>
      <c r="F7116" s="1">
        <f t="shared" si="224"/>
        <v>161.43950000000001</v>
      </c>
      <c r="G7116" s="34"/>
      <c r="H7116" s="1">
        <v>291.10000000000002</v>
      </c>
      <c r="I7116" s="1">
        <f>IF(Tabel1[[#This Row],[Netto afname 2024 (LDN)]]-Tabel1[[#This Row],[Wind profiel]]&lt;0,0,Tabel1[[#This Row],[Netto afname 2024 (LDN)]]-Tabel1[[#This Row],[Wind profiel]])</f>
        <v>0</v>
      </c>
      <c r="J7116" s="1">
        <f>Tabel1[[#This Row],[Wind profiel]]-Tabel1[[#This Row],[Netto afname 2024 (LDN)]]</f>
        <v>208.54050000000001</v>
      </c>
    </row>
    <row r="7117" spans="1:10" x14ac:dyDescent="0.2">
      <c r="A7117">
        <f t="shared" si="223"/>
        <v>10</v>
      </c>
      <c r="B7117" t="s">
        <v>7115</v>
      </c>
      <c r="C7117" s="1">
        <v>69.238550000000004</v>
      </c>
      <c r="D7117" s="1">
        <v>0</v>
      </c>
      <c r="E7117" s="1">
        <v>92.8</v>
      </c>
      <c r="F7117" s="1">
        <f t="shared" si="224"/>
        <v>162.03854999999999</v>
      </c>
      <c r="G7117" s="34"/>
      <c r="H7117" s="1">
        <v>198.7</v>
      </c>
      <c r="I7117" s="1">
        <f>IF(Tabel1[[#This Row],[Netto afname 2024 (LDN)]]-Tabel1[[#This Row],[Wind profiel]]&lt;0,0,Tabel1[[#This Row],[Netto afname 2024 (LDN)]]-Tabel1[[#This Row],[Wind profiel]])</f>
        <v>0</v>
      </c>
      <c r="J7117" s="1">
        <f>Tabel1[[#This Row],[Wind profiel]]-Tabel1[[#This Row],[Netto afname 2024 (LDN)]]</f>
        <v>129.46144999999999</v>
      </c>
    </row>
    <row r="7118" spans="1:10" x14ac:dyDescent="0.2">
      <c r="A7118">
        <f t="shared" si="223"/>
        <v>10</v>
      </c>
      <c r="B7118" t="s">
        <v>7116</v>
      </c>
      <c r="C7118" s="1">
        <v>40.064149999999998</v>
      </c>
      <c r="D7118" s="1">
        <v>4.9358341559723594E-2</v>
      </c>
      <c r="E7118" s="1">
        <v>121.36</v>
      </c>
      <c r="F7118" s="1">
        <f t="shared" si="224"/>
        <v>161.37479165844027</v>
      </c>
      <c r="G7118" s="34"/>
      <c r="H7118" s="1">
        <v>119.2</v>
      </c>
      <c r="I7118" s="1">
        <f>IF(Tabel1[[#This Row],[Netto afname 2024 (LDN)]]-Tabel1[[#This Row],[Wind profiel]]&lt;0,0,Tabel1[[#This Row],[Netto afname 2024 (LDN)]]-Tabel1[[#This Row],[Wind profiel]])</f>
        <v>0</v>
      </c>
      <c r="J7118" s="1">
        <f>Tabel1[[#This Row],[Wind profiel]]-Tabel1[[#This Row],[Netto afname 2024 (LDN)]]</f>
        <v>79.135850000000005</v>
      </c>
    </row>
    <row r="7119" spans="1:10" x14ac:dyDescent="0.2">
      <c r="A7119">
        <f t="shared" si="223"/>
        <v>10</v>
      </c>
      <c r="B7119" t="s">
        <v>7117</v>
      </c>
      <c r="C7119" s="1">
        <v>27.19905</v>
      </c>
      <c r="D7119" s="1">
        <v>0.4935834155972359</v>
      </c>
      <c r="E7119" s="1">
        <v>132.07999999999998</v>
      </c>
      <c r="F7119" s="1">
        <f t="shared" si="224"/>
        <v>158.78546658440274</v>
      </c>
      <c r="G7119" s="34"/>
      <c r="H7119" s="1">
        <v>217.7</v>
      </c>
      <c r="I7119" s="1">
        <f>IF(Tabel1[[#This Row],[Netto afname 2024 (LDN)]]-Tabel1[[#This Row],[Wind profiel]]&lt;0,0,Tabel1[[#This Row],[Netto afname 2024 (LDN)]]-Tabel1[[#This Row],[Wind profiel]])</f>
        <v>0</v>
      </c>
      <c r="J7119" s="1">
        <f>Tabel1[[#This Row],[Wind profiel]]-Tabel1[[#This Row],[Netto afname 2024 (LDN)]]</f>
        <v>190.50094999999999</v>
      </c>
    </row>
    <row r="7120" spans="1:10" x14ac:dyDescent="0.2">
      <c r="A7120">
        <f t="shared" si="223"/>
        <v>10</v>
      </c>
      <c r="B7120" t="s">
        <v>7118</v>
      </c>
      <c r="C7120" s="1">
        <v>70.808700000000002</v>
      </c>
      <c r="D7120" s="1">
        <v>0</v>
      </c>
      <c r="E7120" s="1">
        <v>86.72</v>
      </c>
      <c r="F7120" s="1">
        <f t="shared" si="224"/>
        <v>157.52870000000001</v>
      </c>
      <c r="G7120" s="34"/>
      <c r="H7120" s="1">
        <v>218</v>
      </c>
      <c r="I7120" s="1">
        <f>IF(Tabel1[[#This Row],[Netto afname 2024 (LDN)]]-Tabel1[[#This Row],[Wind profiel]]&lt;0,0,Tabel1[[#This Row],[Netto afname 2024 (LDN)]]-Tabel1[[#This Row],[Wind profiel]])</f>
        <v>0</v>
      </c>
      <c r="J7120" s="1">
        <f>Tabel1[[#This Row],[Wind profiel]]-Tabel1[[#This Row],[Netto afname 2024 (LDN)]]</f>
        <v>147.19130000000001</v>
      </c>
    </row>
    <row r="7121" spans="1:10" x14ac:dyDescent="0.2">
      <c r="A7121">
        <f t="shared" si="223"/>
        <v>10</v>
      </c>
      <c r="B7121" t="s">
        <v>7119</v>
      </c>
      <c r="C7121" s="1">
        <v>92.284300000000002</v>
      </c>
      <c r="D7121" s="1">
        <v>0</v>
      </c>
      <c r="E7121" s="1">
        <v>67.919999999999987</v>
      </c>
      <c r="F7121" s="1">
        <f t="shared" si="224"/>
        <v>160.20429999999999</v>
      </c>
      <c r="G7121" s="34"/>
      <c r="H7121" s="1">
        <v>111.3</v>
      </c>
      <c r="I7121" s="1">
        <f>IF(Tabel1[[#This Row],[Netto afname 2024 (LDN)]]-Tabel1[[#This Row],[Wind profiel]]&lt;0,0,Tabel1[[#This Row],[Netto afname 2024 (LDN)]]-Tabel1[[#This Row],[Wind profiel]])</f>
        <v>0</v>
      </c>
      <c r="J7121" s="1">
        <f>Tabel1[[#This Row],[Wind profiel]]-Tabel1[[#This Row],[Netto afname 2024 (LDN)]]</f>
        <v>19.015699999999995</v>
      </c>
    </row>
    <row r="7122" spans="1:10" x14ac:dyDescent="0.2">
      <c r="A7122">
        <f t="shared" si="223"/>
        <v>10</v>
      </c>
      <c r="B7122" t="s">
        <v>7120</v>
      </c>
      <c r="C7122" s="1">
        <v>132.80430000000001</v>
      </c>
      <c r="D7122" s="1">
        <v>0</v>
      </c>
      <c r="E7122" s="1">
        <v>24.88</v>
      </c>
      <c r="F7122" s="1">
        <f t="shared" si="224"/>
        <v>157.68430000000001</v>
      </c>
      <c r="G7122" s="34"/>
      <c r="H7122" s="1">
        <v>81.5</v>
      </c>
      <c r="I7122" s="1">
        <f>IF(Tabel1[[#This Row],[Netto afname 2024 (LDN)]]-Tabel1[[#This Row],[Wind profiel]]&lt;0,0,Tabel1[[#This Row],[Netto afname 2024 (LDN)]]-Tabel1[[#This Row],[Wind profiel]])</f>
        <v>51.304300000000012</v>
      </c>
      <c r="J7122" s="1">
        <f>Tabel1[[#This Row],[Wind profiel]]-Tabel1[[#This Row],[Netto afname 2024 (LDN)]]</f>
        <v>-51.304300000000012</v>
      </c>
    </row>
    <row r="7123" spans="1:10" x14ac:dyDescent="0.2">
      <c r="A7123">
        <f t="shared" si="223"/>
        <v>10</v>
      </c>
      <c r="B7123" t="s">
        <v>7121</v>
      </c>
      <c r="C7123" s="1">
        <v>142.42779999999999</v>
      </c>
      <c r="D7123" s="1">
        <v>0</v>
      </c>
      <c r="E7123" s="1">
        <v>18.240000000000002</v>
      </c>
      <c r="F7123" s="1">
        <f t="shared" si="224"/>
        <v>160.6678</v>
      </c>
      <c r="G7123" s="34"/>
      <c r="H7123" s="1">
        <v>60</v>
      </c>
      <c r="I7123" s="1">
        <f>IF(Tabel1[[#This Row],[Netto afname 2024 (LDN)]]-Tabel1[[#This Row],[Wind profiel]]&lt;0,0,Tabel1[[#This Row],[Netto afname 2024 (LDN)]]-Tabel1[[#This Row],[Wind profiel]])</f>
        <v>82.427799999999991</v>
      </c>
      <c r="J7123" s="1">
        <f>Tabel1[[#This Row],[Wind profiel]]-Tabel1[[#This Row],[Netto afname 2024 (LDN)]]</f>
        <v>-82.427799999999991</v>
      </c>
    </row>
    <row r="7124" spans="1:10" x14ac:dyDescent="0.2">
      <c r="A7124">
        <f t="shared" si="223"/>
        <v>10</v>
      </c>
      <c r="B7124" t="s">
        <v>7122</v>
      </c>
      <c r="C7124" s="1">
        <v>158.38254999999998</v>
      </c>
      <c r="D7124" s="1">
        <v>0</v>
      </c>
      <c r="E7124" s="1">
        <v>1.28</v>
      </c>
      <c r="F7124" s="1">
        <f t="shared" si="224"/>
        <v>159.66254999999998</v>
      </c>
      <c r="G7124" s="34"/>
      <c r="H7124" s="1">
        <v>185.3</v>
      </c>
      <c r="I7124" s="1">
        <f>IF(Tabel1[[#This Row],[Netto afname 2024 (LDN)]]-Tabel1[[#This Row],[Wind profiel]]&lt;0,0,Tabel1[[#This Row],[Netto afname 2024 (LDN)]]-Tabel1[[#This Row],[Wind profiel]])</f>
        <v>0</v>
      </c>
      <c r="J7124" s="1">
        <f>Tabel1[[#This Row],[Wind profiel]]-Tabel1[[#This Row],[Netto afname 2024 (LDN)]]</f>
        <v>26.917450000000031</v>
      </c>
    </row>
    <row r="7125" spans="1:10" x14ac:dyDescent="0.2">
      <c r="A7125">
        <f t="shared" si="223"/>
        <v>10</v>
      </c>
      <c r="B7125" t="s">
        <v>7123</v>
      </c>
      <c r="C7125" s="1">
        <v>164.56184999999999</v>
      </c>
      <c r="D7125" s="1">
        <v>0</v>
      </c>
      <c r="E7125" s="1">
        <v>0</v>
      </c>
      <c r="F7125" s="1">
        <f t="shared" si="224"/>
        <v>164.56184999999999</v>
      </c>
      <c r="G7125" s="34"/>
      <c r="H7125" s="1">
        <v>312.5</v>
      </c>
      <c r="I7125" s="1">
        <f>IF(Tabel1[[#This Row],[Netto afname 2024 (LDN)]]-Tabel1[[#This Row],[Wind profiel]]&lt;0,0,Tabel1[[#This Row],[Netto afname 2024 (LDN)]]-Tabel1[[#This Row],[Wind profiel]])</f>
        <v>0</v>
      </c>
      <c r="J7125" s="1">
        <f>Tabel1[[#This Row],[Wind profiel]]-Tabel1[[#This Row],[Netto afname 2024 (LDN)]]</f>
        <v>147.93815000000001</v>
      </c>
    </row>
    <row r="7126" spans="1:10" x14ac:dyDescent="0.2">
      <c r="A7126">
        <f t="shared" si="223"/>
        <v>10</v>
      </c>
      <c r="B7126" t="s">
        <v>7124</v>
      </c>
      <c r="C7126" s="1">
        <v>165.16964999999999</v>
      </c>
      <c r="D7126" s="1">
        <v>0</v>
      </c>
      <c r="E7126" s="1">
        <v>0</v>
      </c>
      <c r="F7126" s="1">
        <f t="shared" si="224"/>
        <v>165.16964999999999</v>
      </c>
      <c r="G7126" s="34"/>
      <c r="H7126" s="1">
        <v>363.5</v>
      </c>
      <c r="I7126" s="1">
        <f>IF(Tabel1[[#This Row],[Netto afname 2024 (LDN)]]-Tabel1[[#This Row],[Wind profiel]]&lt;0,0,Tabel1[[#This Row],[Netto afname 2024 (LDN)]]-Tabel1[[#This Row],[Wind profiel]])</f>
        <v>0</v>
      </c>
      <c r="J7126" s="1">
        <f>Tabel1[[#This Row],[Wind profiel]]-Tabel1[[#This Row],[Netto afname 2024 (LDN)]]</f>
        <v>198.33035000000001</v>
      </c>
    </row>
    <row r="7127" spans="1:10" x14ac:dyDescent="0.2">
      <c r="A7127">
        <f t="shared" si="223"/>
        <v>10</v>
      </c>
      <c r="B7127" t="s">
        <v>7125</v>
      </c>
      <c r="C7127" s="1">
        <v>165.06835000000001</v>
      </c>
      <c r="D7127" s="1">
        <v>0</v>
      </c>
      <c r="E7127" s="1">
        <v>0</v>
      </c>
      <c r="F7127" s="1">
        <f t="shared" si="224"/>
        <v>165.06835000000001</v>
      </c>
      <c r="G7127" s="34"/>
      <c r="H7127" s="1">
        <v>353.1</v>
      </c>
      <c r="I7127" s="1">
        <f>IF(Tabel1[[#This Row],[Netto afname 2024 (LDN)]]-Tabel1[[#This Row],[Wind profiel]]&lt;0,0,Tabel1[[#This Row],[Netto afname 2024 (LDN)]]-Tabel1[[#This Row],[Wind profiel]])</f>
        <v>0</v>
      </c>
      <c r="J7127" s="1">
        <f>Tabel1[[#This Row],[Wind profiel]]-Tabel1[[#This Row],[Netto afname 2024 (LDN)]]</f>
        <v>188.03165000000001</v>
      </c>
    </row>
    <row r="7128" spans="1:10" x14ac:dyDescent="0.2">
      <c r="A7128">
        <f t="shared" si="223"/>
        <v>10</v>
      </c>
      <c r="B7128" t="s">
        <v>7126</v>
      </c>
      <c r="C7128" s="1">
        <v>168.10735</v>
      </c>
      <c r="D7128" s="1">
        <v>0</v>
      </c>
      <c r="E7128" s="1">
        <v>0</v>
      </c>
      <c r="F7128" s="1">
        <f t="shared" si="224"/>
        <v>168.10735</v>
      </c>
      <c r="G7128" s="34"/>
      <c r="H7128" s="1">
        <v>432.9</v>
      </c>
      <c r="I7128" s="1">
        <f>IF(Tabel1[[#This Row],[Netto afname 2024 (LDN)]]-Tabel1[[#This Row],[Wind profiel]]&lt;0,0,Tabel1[[#This Row],[Netto afname 2024 (LDN)]]-Tabel1[[#This Row],[Wind profiel]])</f>
        <v>0</v>
      </c>
      <c r="J7128" s="1">
        <f>Tabel1[[#This Row],[Wind profiel]]-Tabel1[[#This Row],[Netto afname 2024 (LDN)]]</f>
        <v>264.79264999999998</v>
      </c>
    </row>
    <row r="7129" spans="1:10" x14ac:dyDescent="0.2">
      <c r="A7129">
        <f t="shared" si="223"/>
        <v>10</v>
      </c>
      <c r="B7129" t="s">
        <v>7127</v>
      </c>
      <c r="C7129" s="1">
        <v>163.09300000000002</v>
      </c>
      <c r="D7129" s="1">
        <v>0</v>
      </c>
      <c r="E7129" s="1">
        <v>0</v>
      </c>
      <c r="F7129" s="1">
        <f t="shared" si="224"/>
        <v>163.09300000000002</v>
      </c>
      <c r="G7129" s="34"/>
      <c r="H7129" s="1">
        <v>718.6</v>
      </c>
      <c r="I7129" s="1">
        <f>IF(Tabel1[[#This Row],[Netto afname 2024 (LDN)]]-Tabel1[[#This Row],[Wind profiel]]&lt;0,0,Tabel1[[#This Row],[Netto afname 2024 (LDN)]]-Tabel1[[#This Row],[Wind profiel]])</f>
        <v>0</v>
      </c>
      <c r="J7129" s="1">
        <f>Tabel1[[#This Row],[Wind profiel]]-Tabel1[[#This Row],[Netto afname 2024 (LDN)]]</f>
        <v>555.50700000000006</v>
      </c>
    </row>
    <row r="7130" spans="1:10" x14ac:dyDescent="0.2">
      <c r="A7130">
        <f t="shared" si="223"/>
        <v>10</v>
      </c>
      <c r="B7130" t="s">
        <v>7128</v>
      </c>
      <c r="C7130" s="1">
        <v>171.65285</v>
      </c>
      <c r="D7130" s="1">
        <v>0</v>
      </c>
      <c r="E7130" s="1">
        <v>0</v>
      </c>
      <c r="F7130" s="1">
        <f t="shared" si="224"/>
        <v>171.65285</v>
      </c>
      <c r="G7130" s="34"/>
      <c r="H7130" s="1">
        <v>759.1</v>
      </c>
      <c r="I7130" s="1">
        <f>IF(Tabel1[[#This Row],[Netto afname 2024 (LDN)]]-Tabel1[[#This Row],[Wind profiel]]&lt;0,0,Tabel1[[#This Row],[Netto afname 2024 (LDN)]]-Tabel1[[#This Row],[Wind profiel]])</f>
        <v>0</v>
      </c>
      <c r="J7130" s="1">
        <f>Tabel1[[#This Row],[Wind profiel]]-Tabel1[[#This Row],[Netto afname 2024 (LDN)]]</f>
        <v>587.44714999999997</v>
      </c>
    </row>
    <row r="7131" spans="1:10" x14ac:dyDescent="0.2">
      <c r="A7131">
        <f t="shared" si="223"/>
        <v>10</v>
      </c>
      <c r="B7131" t="s">
        <v>7129</v>
      </c>
      <c r="C7131" s="1">
        <v>178.7945</v>
      </c>
      <c r="D7131" s="1">
        <v>0</v>
      </c>
      <c r="E7131" s="1">
        <v>0</v>
      </c>
      <c r="F7131" s="1">
        <f t="shared" si="224"/>
        <v>178.7945</v>
      </c>
      <c r="G7131" s="34"/>
      <c r="H7131" s="1">
        <v>742.6</v>
      </c>
      <c r="I7131" s="1">
        <f>IF(Tabel1[[#This Row],[Netto afname 2024 (LDN)]]-Tabel1[[#This Row],[Wind profiel]]&lt;0,0,Tabel1[[#This Row],[Netto afname 2024 (LDN)]]-Tabel1[[#This Row],[Wind profiel]])</f>
        <v>0</v>
      </c>
      <c r="J7131" s="1">
        <f>Tabel1[[#This Row],[Wind profiel]]-Tabel1[[#This Row],[Netto afname 2024 (LDN)]]</f>
        <v>563.80550000000005</v>
      </c>
    </row>
    <row r="7132" spans="1:10" x14ac:dyDescent="0.2">
      <c r="A7132">
        <f t="shared" si="223"/>
        <v>10</v>
      </c>
      <c r="B7132" t="s">
        <v>7130</v>
      </c>
      <c r="C7132" s="1">
        <v>165.16964999999999</v>
      </c>
      <c r="D7132" s="1">
        <v>0</v>
      </c>
      <c r="E7132" s="1">
        <v>0</v>
      </c>
      <c r="F7132" s="1">
        <f t="shared" si="224"/>
        <v>165.16964999999999</v>
      </c>
      <c r="G7132" s="34"/>
      <c r="H7132" s="1">
        <v>1019.8</v>
      </c>
      <c r="I7132" s="1">
        <f>IF(Tabel1[[#This Row],[Netto afname 2024 (LDN)]]-Tabel1[[#This Row],[Wind profiel]]&lt;0,0,Tabel1[[#This Row],[Netto afname 2024 (LDN)]]-Tabel1[[#This Row],[Wind profiel]])</f>
        <v>0</v>
      </c>
      <c r="J7132" s="1">
        <f>Tabel1[[#This Row],[Wind profiel]]-Tabel1[[#This Row],[Netto afname 2024 (LDN)]]</f>
        <v>854.63034999999991</v>
      </c>
    </row>
    <row r="7133" spans="1:10" x14ac:dyDescent="0.2">
      <c r="A7133">
        <f t="shared" si="223"/>
        <v>10</v>
      </c>
      <c r="B7133" t="s">
        <v>7131</v>
      </c>
      <c r="C7133" s="1">
        <v>147.44215</v>
      </c>
      <c r="D7133" s="1">
        <v>0</v>
      </c>
      <c r="E7133" s="1">
        <v>0</v>
      </c>
      <c r="F7133" s="1">
        <f t="shared" si="224"/>
        <v>147.44215</v>
      </c>
      <c r="G7133" s="34"/>
      <c r="H7133" s="1">
        <v>1269.8</v>
      </c>
      <c r="I7133" s="1">
        <f>IF(Tabel1[[#This Row],[Netto afname 2024 (LDN)]]-Tabel1[[#This Row],[Wind profiel]]&lt;0,0,Tabel1[[#This Row],[Netto afname 2024 (LDN)]]-Tabel1[[#This Row],[Wind profiel]])</f>
        <v>0</v>
      </c>
      <c r="J7133" s="1">
        <f>Tabel1[[#This Row],[Wind profiel]]-Tabel1[[#This Row],[Netto afname 2024 (LDN)]]</f>
        <v>1122.3578499999999</v>
      </c>
    </row>
    <row r="7134" spans="1:10" x14ac:dyDescent="0.2">
      <c r="A7134">
        <f t="shared" si="223"/>
        <v>10</v>
      </c>
      <c r="B7134" t="s">
        <v>7132</v>
      </c>
      <c r="C7134" s="1">
        <v>144.55509999999998</v>
      </c>
      <c r="D7134" s="1">
        <v>0</v>
      </c>
      <c r="E7134" s="1">
        <v>0</v>
      </c>
      <c r="F7134" s="1">
        <f t="shared" si="224"/>
        <v>144.55509999999998</v>
      </c>
      <c r="G7134" s="34"/>
      <c r="H7134" s="1">
        <v>1379.5</v>
      </c>
      <c r="I7134" s="1">
        <f>IF(Tabel1[[#This Row],[Netto afname 2024 (LDN)]]-Tabel1[[#This Row],[Wind profiel]]&lt;0,0,Tabel1[[#This Row],[Netto afname 2024 (LDN)]]-Tabel1[[#This Row],[Wind profiel]])</f>
        <v>0</v>
      </c>
      <c r="J7134" s="1">
        <f>Tabel1[[#This Row],[Wind profiel]]-Tabel1[[#This Row],[Netto afname 2024 (LDN)]]</f>
        <v>1234.9449</v>
      </c>
    </row>
    <row r="7135" spans="1:10" x14ac:dyDescent="0.2">
      <c r="A7135">
        <f t="shared" si="223"/>
        <v>10</v>
      </c>
      <c r="B7135" t="s">
        <v>7133</v>
      </c>
      <c r="C7135" s="1">
        <v>143.44080000000002</v>
      </c>
      <c r="D7135" s="1">
        <v>0</v>
      </c>
      <c r="E7135" s="1">
        <v>0</v>
      </c>
      <c r="F7135" s="1">
        <f t="shared" si="224"/>
        <v>143.44080000000002</v>
      </c>
      <c r="G7135" s="34"/>
      <c r="H7135" s="1">
        <v>1233.0999999999999</v>
      </c>
      <c r="I7135" s="1">
        <f>IF(Tabel1[[#This Row],[Netto afname 2024 (LDN)]]-Tabel1[[#This Row],[Wind profiel]]&lt;0,0,Tabel1[[#This Row],[Netto afname 2024 (LDN)]]-Tabel1[[#This Row],[Wind profiel]])</f>
        <v>0</v>
      </c>
      <c r="J7135" s="1">
        <f>Tabel1[[#This Row],[Wind profiel]]-Tabel1[[#This Row],[Netto afname 2024 (LDN)]]</f>
        <v>1089.6591999999998</v>
      </c>
    </row>
    <row r="7136" spans="1:10" x14ac:dyDescent="0.2">
      <c r="A7136">
        <f t="shared" si="223"/>
        <v>10</v>
      </c>
      <c r="B7136" t="s">
        <v>7134</v>
      </c>
      <c r="C7136" s="1">
        <v>146.3785</v>
      </c>
      <c r="D7136" s="1">
        <v>0</v>
      </c>
      <c r="E7136" s="1">
        <v>0</v>
      </c>
      <c r="F7136" s="1">
        <f t="shared" si="224"/>
        <v>146.3785</v>
      </c>
      <c r="G7136" s="34"/>
      <c r="H7136" s="1">
        <v>1018.3</v>
      </c>
      <c r="I7136" s="1">
        <f>IF(Tabel1[[#This Row],[Netto afname 2024 (LDN)]]-Tabel1[[#This Row],[Wind profiel]]&lt;0,0,Tabel1[[#This Row],[Netto afname 2024 (LDN)]]-Tabel1[[#This Row],[Wind profiel]])</f>
        <v>0</v>
      </c>
      <c r="J7136" s="1">
        <f>Tabel1[[#This Row],[Wind profiel]]-Tabel1[[#This Row],[Netto afname 2024 (LDN)]]</f>
        <v>871.92149999999992</v>
      </c>
    </row>
    <row r="7137" spans="1:10" x14ac:dyDescent="0.2">
      <c r="A7137">
        <f t="shared" si="223"/>
        <v>10</v>
      </c>
      <c r="B7137" t="s">
        <v>7135</v>
      </c>
      <c r="C7137" s="1">
        <v>146.78370000000001</v>
      </c>
      <c r="D7137" s="1">
        <v>0</v>
      </c>
      <c r="E7137" s="1">
        <v>0</v>
      </c>
      <c r="F7137" s="1">
        <f t="shared" si="224"/>
        <v>146.78370000000001</v>
      </c>
      <c r="G7137" s="34"/>
      <c r="H7137" s="1">
        <v>1146.0999999999999</v>
      </c>
      <c r="I7137" s="1">
        <f>IF(Tabel1[[#This Row],[Netto afname 2024 (LDN)]]-Tabel1[[#This Row],[Wind profiel]]&lt;0,0,Tabel1[[#This Row],[Netto afname 2024 (LDN)]]-Tabel1[[#This Row],[Wind profiel]])</f>
        <v>0</v>
      </c>
      <c r="J7137" s="1">
        <f>Tabel1[[#This Row],[Wind profiel]]-Tabel1[[#This Row],[Netto afname 2024 (LDN)]]</f>
        <v>999.31629999999996</v>
      </c>
    </row>
    <row r="7138" spans="1:10" x14ac:dyDescent="0.2">
      <c r="A7138">
        <f t="shared" si="223"/>
        <v>10</v>
      </c>
      <c r="B7138" t="s">
        <v>7136</v>
      </c>
      <c r="C7138" s="1">
        <v>146.73305000000002</v>
      </c>
      <c r="D7138" s="1">
        <v>0</v>
      </c>
      <c r="E7138" s="1">
        <v>3.2</v>
      </c>
      <c r="F7138" s="1">
        <f t="shared" si="224"/>
        <v>149.93305000000001</v>
      </c>
      <c r="G7138" s="34"/>
      <c r="H7138" s="1">
        <v>1127.9000000000001</v>
      </c>
      <c r="I7138" s="1">
        <f>IF(Tabel1[[#This Row],[Netto afname 2024 (LDN)]]-Tabel1[[#This Row],[Wind profiel]]&lt;0,0,Tabel1[[#This Row],[Netto afname 2024 (LDN)]]-Tabel1[[#This Row],[Wind profiel]])</f>
        <v>0</v>
      </c>
      <c r="J7138" s="1">
        <f>Tabel1[[#This Row],[Wind profiel]]-Tabel1[[#This Row],[Netto afname 2024 (LDN)]]</f>
        <v>981.16695000000004</v>
      </c>
    </row>
    <row r="7139" spans="1:10" x14ac:dyDescent="0.2">
      <c r="A7139">
        <f t="shared" si="223"/>
        <v>10</v>
      </c>
      <c r="B7139" t="s">
        <v>7137</v>
      </c>
      <c r="C7139" s="1">
        <v>117.35605</v>
      </c>
      <c r="D7139" s="1">
        <v>0</v>
      </c>
      <c r="E7139" s="1">
        <v>34.559999999999995</v>
      </c>
      <c r="F7139" s="1">
        <f t="shared" si="224"/>
        <v>151.91604999999998</v>
      </c>
      <c r="G7139" s="34"/>
      <c r="H7139" s="1">
        <v>1012.8</v>
      </c>
      <c r="I7139" s="1">
        <f>IF(Tabel1[[#This Row],[Netto afname 2024 (LDN)]]-Tabel1[[#This Row],[Wind profiel]]&lt;0,0,Tabel1[[#This Row],[Netto afname 2024 (LDN)]]-Tabel1[[#This Row],[Wind profiel]])</f>
        <v>0</v>
      </c>
      <c r="J7139" s="1">
        <f>Tabel1[[#This Row],[Wind profiel]]-Tabel1[[#This Row],[Netto afname 2024 (LDN)]]</f>
        <v>895.44394999999997</v>
      </c>
    </row>
    <row r="7140" spans="1:10" x14ac:dyDescent="0.2">
      <c r="A7140">
        <f t="shared" si="223"/>
        <v>10</v>
      </c>
      <c r="B7140" t="s">
        <v>7138</v>
      </c>
      <c r="C7140" s="1">
        <v>43.457700000000003</v>
      </c>
      <c r="D7140" s="1">
        <v>0.14807502467917077</v>
      </c>
      <c r="E7140" s="1">
        <v>112.8</v>
      </c>
      <c r="F7140" s="1">
        <f t="shared" si="224"/>
        <v>156.10962497532083</v>
      </c>
      <c r="G7140" s="34"/>
      <c r="H7140" s="1">
        <v>991.3</v>
      </c>
      <c r="I7140" s="1">
        <f>IF(Tabel1[[#This Row],[Netto afname 2024 (LDN)]]-Tabel1[[#This Row],[Wind profiel]]&lt;0,0,Tabel1[[#This Row],[Netto afname 2024 (LDN)]]-Tabel1[[#This Row],[Wind profiel]])</f>
        <v>0</v>
      </c>
      <c r="J7140" s="1">
        <f>Tabel1[[#This Row],[Wind profiel]]-Tabel1[[#This Row],[Netto afname 2024 (LDN)]]</f>
        <v>947.84229999999991</v>
      </c>
    </row>
    <row r="7141" spans="1:10" x14ac:dyDescent="0.2">
      <c r="A7141">
        <f t="shared" si="223"/>
        <v>10</v>
      </c>
      <c r="B7141" t="s">
        <v>7139</v>
      </c>
      <c r="C7141" s="1">
        <v>13.523549999999998</v>
      </c>
      <c r="D7141" s="1">
        <v>5.7749259624876608</v>
      </c>
      <c r="E7141" s="1">
        <v>157.12</v>
      </c>
      <c r="F7141" s="1">
        <f t="shared" si="224"/>
        <v>164.86862403751235</v>
      </c>
      <c r="G7141" s="34"/>
      <c r="H7141" s="1">
        <v>654.6</v>
      </c>
      <c r="I7141" s="1">
        <f>IF(Tabel1[[#This Row],[Netto afname 2024 (LDN)]]-Tabel1[[#This Row],[Wind profiel]]&lt;0,0,Tabel1[[#This Row],[Netto afname 2024 (LDN)]]-Tabel1[[#This Row],[Wind profiel]])</f>
        <v>0</v>
      </c>
      <c r="J7141" s="1">
        <f>Tabel1[[#This Row],[Wind profiel]]-Tabel1[[#This Row],[Netto afname 2024 (LDN)]]</f>
        <v>641.07645000000002</v>
      </c>
    </row>
    <row r="7142" spans="1:10" x14ac:dyDescent="0.2">
      <c r="A7142">
        <f t="shared" si="223"/>
        <v>10</v>
      </c>
      <c r="B7142" t="s">
        <v>7140</v>
      </c>
      <c r="C7142" s="1">
        <v>6.7364499999999996</v>
      </c>
      <c r="D7142" s="1">
        <v>31.490621915103652</v>
      </c>
      <c r="E7142" s="1">
        <v>191.44</v>
      </c>
      <c r="F7142" s="1">
        <f t="shared" si="224"/>
        <v>166.68582808489634</v>
      </c>
      <c r="G7142" s="34"/>
      <c r="H7142" s="1">
        <v>490.2</v>
      </c>
      <c r="I7142" s="1">
        <f>IF(Tabel1[[#This Row],[Netto afname 2024 (LDN)]]-Tabel1[[#This Row],[Wind profiel]]&lt;0,0,Tabel1[[#This Row],[Netto afname 2024 (LDN)]]-Tabel1[[#This Row],[Wind profiel]])</f>
        <v>0</v>
      </c>
      <c r="J7142" s="1">
        <f>Tabel1[[#This Row],[Wind profiel]]-Tabel1[[#This Row],[Netto afname 2024 (LDN)]]</f>
        <v>483.46355</v>
      </c>
    </row>
    <row r="7143" spans="1:10" x14ac:dyDescent="0.2">
      <c r="A7143">
        <f t="shared" si="223"/>
        <v>10</v>
      </c>
      <c r="B7143" t="s">
        <v>7141</v>
      </c>
      <c r="C7143" s="1">
        <v>46.040849999999999</v>
      </c>
      <c r="D7143" s="1">
        <v>2.9615004935834159</v>
      </c>
      <c r="E7143" s="1">
        <v>120.64</v>
      </c>
      <c r="F7143" s="1">
        <f t="shared" si="224"/>
        <v>163.71934950641656</v>
      </c>
      <c r="G7143" s="34"/>
      <c r="H7143" s="1">
        <v>495.1</v>
      </c>
      <c r="I7143" s="1">
        <f>IF(Tabel1[[#This Row],[Netto afname 2024 (LDN)]]-Tabel1[[#This Row],[Wind profiel]]&lt;0,0,Tabel1[[#This Row],[Netto afname 2024 (LDN)]]-Tabel1[[#This Row],[Wind profiel]])</f>
        <v>0</v>
      </c>
      <c r="J7143" s="1">
        <f>Tabel1[[#This Row],[Wind profiel]]-Tabel1[[#This Row],[Netto afname 2024 (LDN)]]</f>
        <v>449.05915000000005</v>
      </c>
    </row>
    <row r="7144" spans="1:10" x14ac:dyDescent="0.2">
      <c r="A7144">
        <f t="shared" si="223"/>
        <v>10</v>
      </c>
      <c r="B7144" t="s">
        <v>7142</v>
      </c>
      <c r="C7144" s="1">
        <v>53.638350000000003</v>
      </c>
      <c r="D7144" s="1">
        <v>0.98716683119447191</v>
      </c>
      <c r="E7144" s="1">
        <v>111.75999999999999</v>
      </c>
      <c r="F7144" s="1">
        <f t="shared" si="224"/>
        <v>164.41118316880551</v>
      </c>
      <c r="G7144" s="34"/>
      <c r="H7144" s="1">
        <v>644.29999999999995</v>
      </c>
      <c r="I7144" s="1">
        <f>IF(Tabel1[[#This Row],[Netto afname 2024 (LDN)]]-Tabel1[[#This Row],[Wind profiel]]&lt;0,0,Tabel1[[#This Row],[Netto afname 2024 (LDN)]]-Tabel1[[#This Row],[Wind profiel]])</f>
        <v>0</v>
      </c>
      <c r="J7144" s="1">
        <f>Tabel1[[#This Row],[Wind profiel]]-Tabel1[[#This Row],[Netto afname 2024 (LDN)]]</f>
        <v>590.66165000000001</v>
      </c>
    </row>
    <row r="7145" spans="1:10" x14ac:dyDescent="0.2">
      <c r="A7145">
        <f t="shared" si="223"/>
        <v>10</v>
      </c>
      <c r="B7145" t="s">
        <v>7143</v>
      </c>
      <c r="C7145" s="1">
        <v>26.591249999999999</v>
      </c>
      <c r="D7145" s="1">
        <v>21.618953603158936</v>
      </c>
      <c r="E7145" s="1">
        <v>161.67999999999998</v>
      </c>
      <c r="F7145" s="1">
        <f t="shared" si="224"/>
        <v>166.65229639684105</v>
      </c>
      <c r="G7145" s="34"/>
      <c r="H7145" s="1">
        <v>825.1</v>
      </c>
      <c r="I7145" s="1">
        <f>IF(Tabel1[[#This Row],[Netto afname 2024 (LDN)]]-Tabel1[[#This Row],[Wind profiel]]&lt;0,0,Tabel1[[#This Row],[Netto afname 2024 (LDN)]]-Tabel1[[#This Row],[Wind profiel]])</f>
        <v>0</v>
      </c>
      <c r="J7145" s="1">
        <f>Tabel1[[#This Row],[Wind profiel]]-Tabel1[[#This Row],[Netto afname 2024 (LDN)]]</f>
        <v>798.50875000000008</v>
      </c>
    </row>
    <row r="7146" spans="1:10" x14ac:dyDescent="0.2">
      <c r="A7146">
        <f t="shared" si="223"/>
        <v>10</v>
      </c>
      <c r="B7146" t="s">
        <v>7144</v>
      </c>
      <c r="C7146" s="1">
        <v>87.776449999999997</v>
      </c>
      <c r="D7146" s="1">
        <v>0</v>
      </c>
      <c r="E7146" s="1">
        <v>75.759999999999991</v>
      </c>
      <c r="F7146" s="1">
        <f t="shared" si="224"/>
        <v>163.53645</v>
      </c>
      <c r="G7146" s="34"/>
      <c r="H7146" s="1">
        <v>911.2</v>
      </c>
      <c r="I7146" s="1">
        <f>IF(Tabel1[[#This Row],[Netto afname 2024 (LDN)]]-Tabel1[[#This Row],[Wind profiel]]&lt;0,0,Tabel1[[#This Row],[Netto afname 2024 (LDN)]]-Tabel1[[#This Row],[Wind profiel]])</f>
        <v>0</v>
      </c>
      <c r="J7146" s="1">
        <f>Tabel1[[#This Row],[Wind profiel]]-Tabel1[[#This Row],[Netto afname 2024 (LDN)]]</f>
        <v>823.42355000000009</v>
      </c>
    </row>
    <row r="7147" spans="1:10" x14ac:dyDescent="0.2">
      <c r="A7147">
        <f t="shared" si="223"/>
        <v>10</v>
      </c>
      <c r="B7147" t="s">
        <v>7145</v>
      </c>
      <c r="C7147" s="1">
        <v>145.82135</v>
      </c>
      <c r="D7147" s="1">
        <v>0</v>
      </c>
      <c r="E7147" s="1">
        <v>22</v>
      </c>
      <c r="F7147" s="1">
        <f t="shared" si="224"/>
        <v>167.82135</v>
      </c>
      <c r="G7147" s="34"/>
      <c r="H7147" s="1">
        <v>842.5</v>
      </c>
      <c r="I7147" s="1">
        <f>IF(Tabel1[[#This Row],[Netto afname 2024 (LDN)]]-Tabel1[[#This Row],[Wind profiel]]&lt;0,0,Tabel1[[#This Row],[Netto afname 2024 (LDN)]]-Tabel1[[#This Row],[Wind profiel]])</f>
        <v>0</v>
      </c>
      <c r="J7147" s="1">
        <f>Tabel1[[#This Row],[Wind profiel]]-Tabel1[[#This Row],[Netto afname 2024 (LDN)]]</f>
        <v>696.67865000000006</v>
      </c>
    </row>
    <row r="7148" spans="1:10" x14ac:dyDescent="0.2">
      <c r="A7148">
        <f t="shared" si="223"/>
        <v>10</v>
      </c>
      <c r="B7148" t="s">
        <v>7146</v>
      </c>
      <c r="C7148" s="1">
        <v>177.02175</v>
      </c>
      <c r="D7148" s="1">
        <v>0</v>
      </c>
      <c r="E7148" s="1">
        <v>1.1200000000000001</v>
      </c>
      <c r="F7148" s="1">
        <f t="shared" si="224"/>
        <v>178.14175</v>
      </c>
      <c r="G7148" s="34"/>
      <c r="H7148" s="1">
        <v>920.6</v>
      </c>
      <c r="I7148" s="1">
        <f>IF(Tabel1[[#This Row],[Netto afname 2024 (LDN)]]-Tabel1[[#This Row],[Wind profiel]]&lt;0,0,Tabel1[[#This Row],[Netto afname 2024 (LDN)]]-Tabel1[[#This Row],[Wind profiel]])</f>
        <v>0</v>
      </c>
      <c r="J7148" s="1">
        <f>Tabel1[[#This Row],[Wind profiel]]-Tabel1[[#This Row],[Netto afname 2024 (LDN)]]</f>
        <v>743.57825000000003</v>
      </c>
    </row>
    <row r="7149" spans="1:10" x14ac:dyDescent="0.2">
      <c r="A7149">
        <f t="shared" si="223"/>
        <v>10</v>
      </c>
      <c r="B7149" t="s">
        <v>7147</v>
      </c>
      <c r="C7149" s="1">
        <v>183.09975</v>
      </c>
      <c r="D7149" s="1">
        <v>0</v>
      </c>
      <c r="E7149" s="1">
        <v>0</v>
      </c>
      <c r="F7149" s="1">
        <f t="shared" si="224"/>
        <v>183.09975</v>
      </c>
      <c r="G7149" s="34"/>
      <c r="H7149" s="1">
        <v>1037.7</v>
      </c>
      <c r="I7149" s="1">
        <f>IF(Tabel1[[#This Row],[Netto afname 2024 (LDN)]]-Tabel1[[#This Row],[Wind profiel]]&lt;0,0,Tabel1[[#This Row],[Netto afname 2024 (LDN)]]-Tabel1[[#This Row],[Wind profiel]])</f>
        <v>0</v>
      </c>
      <c r="J7149" s="1">
        <f>Tabel1[[#This Row],[Wind profiel]]-Tabel1[[#This Row],[Netto afname 2024 (LDN)]]</f>
        <v>854.60025000000007</v>
      </c>
    </row>
    <row r="7150" spans="1:10" x14ac:dyDescent="0.2">
      <c r="A7150">
        <f t="shared" si="223"/>
        <v>10</v>
      </c>
      <c r="B7150" t="s">
        <v>7148</v>
      </c>
      <c r="C7150" s="1">
        <v>233.1926</v>
      </c>
      <c r="D7150" s="1">
        <v>0</v>
      </c>
      <c r="E7150" s="1">
        <v>0</v>
      </c>
      <c r="F7150" s="1">
        <f t="shared" si="224"/>
        <v>233.1926</v>
      </c>
      <c r="G7150" s="34"/>
      <c r="H7150" s="1">
        <v>1293.7</v>
      </c>
      <c r="I7150" s="1">
        <f>IF(Tabel1[[#This Row],[Netto afname 2024 (LDN)]]-Tabel1[[#This Row],[Wind profiel]]&lt;0,0,Tabel1[[#This Row],[Netto afname 2024 (LDN)]]-Tabel1[[#This Row],[Wind profiel]])</f>
        <v>0</v>
      </c>
      <c r="J7150" s="1">
        <f>Tabel1[[#This Row],[Wind profiel]]-Tabel1[[#This Row],[Netto afname 2024 (LDN)]]</f>
        <v>1060.5074</v>
      </c>
    </row>
    <row r="7151" spans="1:10" x14ac:dyDescent="0.2">
      <c r="A7151">
        <f t="shared" si="223"/>
        <v>10</v>
      </c>
      <c r="B7151" t="s">
        <v>7149</v>
      </c>
      <c r="C7151" s="1">
        <v>220.93530000000001</v>
      </c>
      <c r="D7151" s="1">
        <v>0</v>
      </c>
      <c r="E7151" s="1">
        <v>0</v>
      </c>
      <c r="F7151" s="1">
        <f t="shared" si="224"/>
        <v>220.93530000000001</v>
      </c>
      <c r="G7151" s="34"/>
      <c r="H7151" s="1">
        <v>1465.3</v>
      </c>
      <c r="I7151" s="1">
        <f>IF(Tabel1[[#This Row],[Netto afname 2024 (LDN)]]-Tabel1[[#This Row],[Wind profiel]]&lt;0,0,Tabel1[[#This Row],[Netto afname 2024 (LDN)]]-Tabel1[[#This Row],[Wind profiel]])</f>
        <v>0</v>
      </c>
      <c r="J7151" s="1">
        <f>Tabel1[[#This Row],[Wind profiel]]-Tabel1[[#This Row],[Netto afname 2024 (LDN)]]</f>
        <v>1244.3646999999999</v>
      </c>
    </row>
    <row r="7152" spans="1:10" x14ac:dyDescent="0.2">
      <c r="A7152">
        <f t="shared" si="223"/>
        <v>10</v>
      </c>
      <c r="B7152" t="s">
        <v>7150</v>
      </c>
      <c r="C7152" s="1">
        <v>213.4391</v>
      </c>
      <c r="D7152" s="1">
        <v>0</v>
      </c>
      <c r="E7152" s="1">
        <v>0</v>
      </c>
      <c r="F7152" s="1">
        <f t="shared" si="224"/>
        <v>213.4391</v>
      </c>
      <c r="G7152" s="34"/>
      <c r="H7152" s="1">
        <v>1520</v>
      </c>
      <c r="I7152" s="1">
        <f>IF(Tabel1[[#This Row],[Netto afname 2024 (LDN)]]-Tabel1[[#This Row],[Wind profiel]]&lt;0,0,Tabel1[[#This Row],[Netto afname 2024 (LDN)]]-Tabel1[[#This Row],[Wind profiel]])</f>
        <v>0</v>
      </c>
      <c r="J7152" s="1">
        <f>Tabel1[[#This Row],[Wind profiel]]-Tabel1[[#This Row],[Netto afname 2024 (LDN)]]</f>
        <v>1306.5608999999999</v>
      </c>
    </row>
    <row r="7153" spans="1:10" x14ac:dyDescent="0.2">
      <c r="A7153">
        <f t="shared" si="223"/>
        <v>10</v>
      </c>
      <c r="B7153" t="s">
        <v>7151</v>
      </c>
      <c r="C7153" s="1">
        <v>211.97025000000002</v>
      </c>
      <c r="D7153" s="1">
        <v>0</v>
      </c>
      <c r="E7153" s="1">
        <v>0</v>
      </c>
      <c r="F7153" s="1">
        <f t="shared" si="224"/>
        <v>211.97025000000002</v>
      </c>
      <c r="G7153" s="34"/>
      <c r="H7153" s="1">
        <v>1422</v>
      </c>
      <c r="I7153" s="1">
        <f>IF(Tabel1[[#This Row],[Netto afname 2024 (LDN)]]-Tabel1[[#This Row],[Wind profiel]]&lt;0,0,Tabel1[[#This Row],[Netto afname 2024 (LDN)]]-Tabel1[[#This Row],[Wind profiel]])</f>
        <v>0</v>
      </c>
      <c r="J7153" s="1">
        <f>Tabel1[[#This Row],[Wind profiel]]-Tabel1[[#This Row],[Netto afname 2024 (LDN)]]</f>
        <v>1210.0297499999999</v>
      </c>
    </row>
    <row r="7154" spans="1:10" x14ac:dyDescent="0.2">
      <c r="A7154">
        <f t="shared" si="223"/>
        <v>10</v>
      </c>
      <c r="B7154" t="s">
        <v>7152</v>
      </c>
      <c r="C7154" s="1">
        <v>209.03255000000001</v>
      </c>
      <c r="D7154" s="1">
        <v>0</v>
      </c>
      <c r="E7154" s="1">
        <v>0</v>
      </c>
      <c r="F7154" s="1">
        <f t="shared" si="224"/>
        <v>209.03255000000001</v>
      </c>
      <c r="G7154" s="34"/>
      <c r="H7154" s="1">
        <v>1300.9000000000001</v>
      </c>
      <c r="I7154" s="1">
        <f>IF(Tabel1[[#This Row],[Netto afname 2024 (LDN)]]-Tabel1[[#This Row],[Wind profiel]]&lt;0,0,Tabel1[[#This Row],[Netto afname 2024 (LDN)]]-Tabel1[[#This Row],[Wind profiel]])</f>
        <v>0</v>
      </c>
      <c r="J7154" s="1">
        <f>Tabel1[[#This Row],[Wind profiel]]-Tabel1[[#This Row],[Netto afname 2024 (LDN)]]</f>
        <v>1091.8674500000002</v>
      </c>
    </row>
    <row r="7155" spans="1:10" x14ac:dyDescent="0.2">
      <c r="A7155">
        <f t="shared" si="223"/>
        <v>10</v>
      </c>
      <c r="B7155" t="s">
        <v>7153</v>
      </c>
      <c r="C7155" s="1">
        <v>210.6027</v>
      </c>
      <c r="D7155" s="1">
        <v>0</v>
      </c>
      <c r="E7155" s="1">
        <v>0</v>
      </c>
      <c r="F7155" s="1">
        <f t="shared" si="224"/>
        <v>210.6027</v>
      </c>
      <c r="G7155" s="34"/>
      <c r="H7155" s="1">
        <v>1202.0999999999999</v>
      </c>
      <c r="I7155" s="1">
        <f>IF(Tabel1[[#This Row],[Netto afname 2024 (LDN)]]-Tabel1[[#This Row],[Wind profiel]]&lt;0,0,Tabel1[[#This Row],[Netto afname 2024 (LDN)]]-Tabel1[[#This Row],[Wind profiel]])</f>
        <v>0</v>
      </c>
      <c r="J7155" s="1">
        <f>Tabel1[[#This Row],[Wind profiel]]-Tabel1[[#This Row],[Netto afname 2024 (LDN)]]</f>
        <v>991.49729999999988</v>
      </c>
    </row>
    <row r="7156" spans="1:10" x14ac:dyDescent="0.2">
      <c r="A7156">
        <f t="shared" si="223"/>
        <v>10</v>
      </c>
      <c r="B7156" t="s">
        <v>7154</v>
      </c>
      <c r="C7156" s="1">
        <v>209.43774999999999</v>
      </c>
      <c r="D7156" s="1">
        <v>0</v>
      </c>
      <c r="E7156" s="1">
        <v>0</v>
      </c>
      <c r="F7156" s="1">
        <f t="shared" si="224"/>
        <v>209.43774999999999</v>
      </c>
      <c r="G7156" s="34"/>
      <c r="H7156" s="1">
        <v>1126.8</v>
      </c>
      <c r="I7156" s="1">
        <f>IF(Tabel1[[#This Row],[Netto afname 2024 (LDN)]]-Tabel1[[#This Row],[Wind profiel]]&lt;0,0,Tabel1[[#This Row],[Netto afname 2024 (LDN)]]-Tabel1[[#This Row],[Wind profiel]])</f>
        <v>0</v>
      </c>
      <c r="J7156" s="1">
        <f>Tabel1[[#This Row],[Wind profiel]]-Tabel1[[#This Row],[Netto afname 2024 (LDN)]]</f>
        <v>917.3622499999999</v>
      </c>
    </row>
    <row r="7157" spans="1:10" x14ac:dyDescent="0.2">
      <c r="A7157">
        <f t="shared" si="223"/>
        <v>10</v>
      </c>
      <c r="B7157" t="s">
        <v>7155</v>
      </c>
      <c r="C7157" s="1">
        <v>205.94290000000001</v>
      </c>
      <c r="D7157" s="1">
        <v>0</v>
      </c>
      <c r="E7157" s="1">
        <v>0</v>
      </c>
      <c r="F7157" s="1">
        <f t="shared" si="224"/>
        <v>205.94290000000001</v>
      </c>
      <c r="G7157" s="34"/>
      <c r="H7157" s="1">
        <v>1008.9</v>
      </c>
      <c r="I7157" s="1">
        <f>IF(Tabel1[[#This Row],[Netto afname 2024 (LDN)]]-Tabel1[[#This Row],[Wind profiel]]&lt;0,0,Tabel1[[#This Row],[Netto afname 2024 (LDN)]]-Tabel1[[#This Row],[Wind profiel]])</f>
        <v>0</v>
      </c>
      <c r="J7157" s="1">
        <f>Tabel1[[#This Row],[Wind profiel]]-Tabel1[[#This Row],[Netto afname 2024 (LDN)]]</f>
        <v>802.95709999999997</v>
      </c>
    </row>
    <row r="7158" spans="1:10" x14ac:dyDescent="0.2">
      <c r="A7158">
        <f t="shared" si="223"/>
        <v>10</v>
      </c>
      <c r="B7158" t="s">
        <v>7156</v>
      </c>
      <c r="C7158" s="1">
        <v>205.18315000000001</v>
      </c>
      <c r="D7158" s="1">
        <v>0</v>
      </c>
      <c r="E7158" s="1">
        <v>0</v>
      </c>
      <c r="F7158" s="1">
        <f t="shared" si="224"/>
        <v>205.18315000000001</v>
      </c>
      <c r="G7158" s="34"/>
      <c r="H7158" s="1">
        <v>1004</v>
      </c>
      <c r="I7158" s="1">
        <f>IF(Tabel1[[#This Row],[Netto afname 2024 (LDN)]]-Tabel1[[#This Row],[Wind profiel]]&lt;0,0,Tabel1[[#This Row],[Netto afname 2024 (LDN)]]-Tabel1[[#This Row],[Wind profiel]])</f>
        <v>0</v>
      </c>
      <c r="J7158" s="1">
        <f>Tabel1[[#This Row],[Wind profiel]]-Tabel1[[#This Row],[Netto afname 2024 (LDN)]]</f>
        <v>798.81684999999993</v>
      </c>
    </row>
    <row r="7159" spans="1:10" x14ac:dyDescent="0.2">
      <c r="A7159">
        <f t="shared" si="223"/>
        <v>10</v>
      </c>
      <c r="B7159" t="s">
        <v>7157</v>
      </c>
      <c r="C7159" s="1">
        <v>200.87790000000001</v>
      </c>
      <c r="D7159" s="1">
        <v>0</v>
      </c>
      <c r="E7159" s="1">
        <v>0</v>
      </c>
      <c r="F7159" s="1">
        <f t="shared" si="224"/>
        <v>200.87790000000001</v>
      </c>
      <c r="G7159" s="34"/>
      <c r="H7159" s="1">
        <v>732.5</v>
      </c>
      <c r="I7159" s="1">
        <f>IF(Tabel1[[#This Row],[Netto afname 2024 (LDN)]]-Tabel1[[#This Row],[Wind profiel]]&lt;0,0,Tabel1[[#This Row],[Netto afname 2024 (LDN)]]-Tabel1[[#This Row],[Wind profiel]])</f>
        <v>0</v>
      </c>
      <c r="J7159" s="1">
        <f>Tabel1[[#This Row],[Wind profiel]]-Tabel1[[#This Row],[Netto afname 2024 (LDN)]]</f>
        <v>531.62210000000005</v>
      </c>
    </row>
    <row r="7160" spans="1:10" x14ac:dyDescent="0.2">
      <c r="A7160">
        <f t="shared" si="223"/>
        <v>10</v>
      </c>
      <c r="B7160" t="s">
        <v>7158</v>
      </c>
      <c r="C7160" s="1">
        <v>185.37899999999999</v>
      </c>
      <c r="D7160" s="1">
        <v>0</v>
      </c>
      <c r="E7160" s="1">
        <v>0</v>
      </c>
      <c r="F7160" s="1">
        <f t="shared" si="224"/>
        <v>185.37899999999999</v>
      </c>
      <c r="G7160" s="34"/>
      <c r="H7160" s="1">
        <v>632.20000000000005</v>
      </c>
      <c r="I7160" s="1">
        <f>IF(Tabel1[[#This Row],[Netto afname 2024 (LDN)]]-Tabel1[[#This Row],[Wind profiel]]&lt;0,0,Tabel1[[#This Row],[Netto afname 2024 (LDN)]]-Tabel1[[#This Row],[Wind profiel]])</f>
        <v>0</v>
      </c>
      <c r="J7160" s="1">
        <f>Tabel1[[#This Row],[Wind profiel]]-Tabel1[[#This Row],[Netto afname 2024 (LDN)]]</f>
        <v>446.82100000000003</v>
      </c>
    </row>
    <row r="7161" spans="1:10" x14ac:dyDescent="0.2">
      <c r="A7161">
        <f t="shared" si="223"/>
        <v>10</v>
      </c>
      <c r="B7161" t="s">
        <v>7159</v>
      </c>
      <c r="C7161" s="1">
        <v>174.08404999999999</v>
      </c>
      <c r="D7161" s="1">
        <v>0</v>
      </c>
      <c r="E7161" s="1">
        <v>0</v>
      </c>
      <c r="F7161" s="1">
        <f t="shared" si="224"/>
        <v>174.08404999999999</v>
      </c>
      <c r="G7161" s="34"/>
      <c r="H7161" s="1">
        <v>681.9</v>
      </c>
      <c r="I7161" s="1">
        <f>IF(Tabel1[[#This Row],[Netto afname 2024 (LDN)]]-Tabel1[[#This Row],[Wind profiel]]&lt;0,0,Tabel1[[#This Row],[Netto afname 2024 (LDN)]]-Tabel1[[#This Row],[Wind profiel]])</f>
        <v>0</v>
      </c>
      <c r="J7161" s="1">
        <f>Tabel1[[#This Row],[Wind profiel]]-Tabel1[[#This Row],[Netto afname 2024 (LDN)]]</f>
        <v>507.81594999999999</v>
      </c>
    </row>
    <row r="7162" spans="1:10" x14ac:dyDescent="0.2">
      <c r="A7162">
        <f t="shared" si="223"/>
        <v>10</v>
      </c>
      <c r="B7162" t="s">
        <v>7160</v>
      </c>
      <c r="C7162" s="1">
        <v>155.39419999999998</v>
      </c>
      <c r="D7162" s="1">
        <v>0</v>
      </c>
      <c r="E7162" s="1">
        <v>4.8</v>
      </c>
      <c r="F7162" s="1">
        <f t="shared" si="224"/>
        <v>160.1942</v>
      </c>
      <c r="G7162" s="34"/>
      <c r="H7162" s="1">
        <v>798.9</v>
      </c>
      <c r="I7162" s="1">
        <f>IF(Tabel1[[#This Row],[Netto afname 2024 (LDN)]]-Tabel1[[#This Row],[Wind profiel]]&lt;0,0,Tabel1[[#This Row],[Netto afname 2024 (LDN)]]-Tabel1[[#This Row],[Wind profiel]])</f>
        <v>0</v>
      </c>
      <c r="J7162" s="1">
        <f>Tabel1[[#This Row],[Wind profiel]]-Tabel1[[#This Row],[Netto afname 2024 (LDN)]]</f>
        <v>643.50580000000002</v>
      </c>
    </row>
    <row r="7163" spans="1:10" x14ac:dyDescent="0.2">
      <c r="A7163">
        <f t="shared" si="223"/>
        <v>10</v>
      </c>
      <c r="B7163" t="s">
        <v>7161</v>
      </c>
      <c r="C7163" s="1">
        <v>144.20054999999999</v>
      </c>
      <c r="D7163" s="1">
        <v>0</v>
      </c>
      <c r="E7163" s="1">
        <v>26.560000000000002</v>
      </c>
      <c r="F7163" s="1">
        <f t="shared" si="224"/>
        <v>170.76054999999999</v>
      </c>
      <c r="G7163" s="34"/>
      <c r="H7163" s="1">
        <v>773.4</v>
      </c>
      <c r="I7163" s="1">
        <f>IF(Tabel1[[#This Row],[Netto afname 2024 (LDN)]]-Tabel1[[#This Row],[Wind profiel]]&lt;0,0,Tabel1[[#This Row],[Netto afname 2024 (LDN)]]-Tabel1[[#This Row],[Wind profiel]])</f>
        <v>0</v>
      </c>
      <c r="J7163" s="1">
        <f>Tabel1[[#This Row],[Wind profiel]]-Tabel1[[#This Row],[Netto afname 2024 (LDN)]]</f>
        <v>629.19944999999996</v>
      </c>
    </row>
    <row r="7164" spans="1:10" x14ac:dyDescent="0.2">
      <c r="A7164">
        <f t="shared" si="223"/>
        <v>10</v>
      </c>
      <c r="B7164" t="s">
        <v>7162</v>
      </c>
      <c r="C7164" s="1">
        <v>75.468500000000006</v>
      </c>
      <c r="D7164" s="1">
        <v>0</v>
      </c>
      <c r="E7164" s="1">
        <v>98</v>
      </c>
      <c r="F7164" s="1">
        <f t="shared" si="224"/>
        <v>173.46850000000001</v>
      </c>
      <c r="G7164" s="34"/>
      <c r="H7164" s="1">
        <v>789.3</v>
      </c>
      <c r="I7164" s="1">
        <f>IF(Tabel1[[#This Row],[Netto afname 2024 (LDN)]]-Tabel1[[#This Row],[Wind profiel]]&lt;0,0,Tabel1[[#This Row],[Netto afname 2024 (LDN)]]-Tabel1[[#This Row],[Wind profiel]])</f>
        <v>0</v>
      </c>
      <c r="J7164" s="1">
        <f>Tabel1[[#This Row],[Wind profiel]]-Tabel1[[#This Row],[Netto afname 2024 (LDN)]]</f>
        <v>713.83150000000001</v>
      </c>
    </row>
    <row r="7165" spans="1:10" x14ac:dyDescent="0.2">
      <c r="A7165">
        <f t="shared" si="223"/>
        <v>10</v>
      </c>
      <c r="B7165" t="s">
        <v>7163</v>
      </c>
      <c r="C7165" s="1">
        <v>59.412450000000007</v>
      </c>
      <c r="D7165" s="1">
        <v>0.98716683119447191</v>
      </c>
      <c r="E7165" s="1">
        <v>118.24000000000001</v>
      </c>
      <c r="F7165" s="1">
        <f t="shared" si="224"/>
        <v>176.66528316880553</v>
      </c>
      <c r="G7165" s="34"/>
      <c r="H7165" s="1">
        <v>778.9</v>
      </c>
      <c r="I7165" s="1">
        <f>IF(Tabel1[[#This Row],[Netto afname 2024 (LDN)]]-Tabel1[[#This Row],[Wind profiel]]&lt;0,0,Tabel1[[#This Row],[Netto afname 2024 (LDN)]]-Tabel1[[#This Row],[Wind profiel]])</f>
        <v>0</v>
      </c>
      <c r="J7165" s="1">
        <f>Tabel1[[#This Row],[Wind profiel]]-Tabel1[[#This Row],[Netto afname 2024 (LDN)]]</f>
        <v>719.48754999999994</v>
      </c>
    </row>
    <row r="7166" spans="1:10" x14ac:dyDescent="0.2">
      <c r="A7166">
        <f t="shared" si="223"/>
        <v>10</v>
      </c>
      <c r="B7166" t="s">
        <v>7164</v>
      </c>
      <c r="C7166" s="1">
        <v>38.34205</v>
      </c>
      <c r="D7166" s="1">
        <v>2.1717670286278379</v>
      </c>
      <c r="E7166" s="1">
        <v>140.40000000000003</v>
      </c>
      <c r="F7166" s="1">
        <f t="shared" si="224"/>
        <v>176.57028297137219</v>
      </c>
      <c r="G7166" s="34"/>
      <c r="H7166" s="1">
        <v>448</v>
      </c>
      <c r="I7166" s="1">
        <f>IF(Tabel1[[#This Row],[Netto afname 2024 (LDN)]]-Tabel1[[#This Row],[Wind profiel]]&lt;0,0,Tabel1[[#This Row],[Netto afname 2024 (LDN)]]-Tabel1[[#This Row],[Wind profiel]])</f>
        <v>0</v>
      </c>
      <c r="J7166" s="1">
        <f>Tabel1[[#This Row],[Wind profiel]]-Tabel1[[#This Row],[Netto afname 2024 (LDN)]]</f>
        <v>409.65795000000003</v>
      </c>
    </row>
    <row r="7167" spans="1:10" x14ac:dyDescent="0.2">
      <c r="A7167">
        <f t="shared" si="223"/>
        <v>10</v>
      </c>
      <c r="B7167" t="s">
        <v>7165</v>
      </c>
      <c r="C7167" s="1">
        <v>11.5482</v>
      </c>
      <c r="D7167" s="1">
        <v>30.256663376110563</v>
      </c>
      <c r="E7167" s="1">
        <v>201.92000000000002</v>
      </c>
      <c r="F7167" s="1">
        <f t="shared" si="224"/>
        <v>183.21153662388946</v>
      </c>
      <c r="G7167" s="34"/>
      <c r="H7167" s="1">
        <v>187.5</v>
      </c>
      <c r="I7167" s="1">
        <f>IF(Tabel1[[#This Row],[Netto afname 2024 (LDN)]]-Tabel1[[#This Row],[Wind profiel]]&lt;0,0,Tabel1[[#This Row],[Netto afname 2024 (LDN)]]-Tabel1[[#This Row],[Wind profiel]])</f>
        <v>0</v>
      </c>
      <c r="J7167" s="1">
        <f>Tabel1[[#This Row],[Wind profiel]]-Tabel1[[#This Row],[Netto afname 2024 (LDN)]]</f>
        <v>175.95179999999999</v>
      </c>
    </row>
    <row r="7168" spans="1:10" x14ac:dyDescent="0.2">
      <c r="A7168">
        <f t="shared" si="223"/>
        <v>10</v>
      </c>
      <c r="B7168" t="s">
        <v>7166</v>
      </c>
      <c r="C7168" s="1">
        <v>9.1676500000000001</v>
      </c>
      <c r="D7168" s="1">
        <v>7.9960513326752229</v>
      </c>
      <c r="E7168" s="1">
        <v>181.68</v>
      </c>
      <c r="F7168" s="1">
        <f t="shared" si="224"/>
        <v>182.85159866732479</v>
      </c>
      <c r="G7168" s="34"/>
      <c r="H7168" s="1">
        <v>68.599999999999994</v>
      </c>
      <c r="I7168" s="1">
        <f>IF(Tabel1[[#This Row],[Netto afname 2024 (LDN)]]-Tabel1[[#This Row],[Wind profiel]]&lt;0,0,Tabel1[[#This Row],[Netto afname 2024 (LDN)]]-Tabel1[[#This Row],[Wind profiel]])</f>
        <v>0</v>
      </c>
      <c r="J7168" s="1">
        <f>Tabel1[[#This Row],[Wind profiel]]-Tabel1[[#This Row],[Netto afname 2024 (LDN)]]</f>
        <v>59.432349999999992</v>
      </c>
    </row>
    <row r="7169" spans="1:10" x14ac:dyDescent="0.2">
      <c r="A7169">
        <f t="shared" si="223"/>
        <v>10</v>
      </c>
      <c r="B7169" t="s">
        <v>7167</v>
      </c>
      <c r="C7169" s="1">
        <v>58.247500000000002</v>
      </c>
      <c r="D7169" s="1">
        <v>0</v>
      </c>
      <c r="E7169" s="1">
        <v>124.8</v>
      </c>
      <c r="F7169" s="1">
        <f t="shared" si="224"/>
        <v>183.04750000000001</v>
      </c>
      <c r="G7169" s="34"/>
      <c r="H7169" s="1">
        <v>35.4</v>
      </c>
      <c r="I7169" s="1">
        <f>IF(Tabel1[[#This Row],[Netto afname 2024 (LDN)]]-Tabel1[[#This Row],[Wind profiel]]&lt;0,0,Tabel1[[#This Row],[Netto afname 2024 (LDN)]]-Tabel1[[#This Row],[Wind profiel]])</f>
        <v>22.847500000000004</v>
      </c>
      <c r="J7169" s="1">
        <f>Tabel1[[#This Row],[Wind profiel]]-Tabel1[[#This Row],[Netto afname 2024 (LDN)]]</f>
        <v>-22.847500000000004</v>
      </c>
    </row>
    <row r="7170" spans="1:10" x14ac:dyDescent="0.2">
      <c r="A7170">
        <f t="shared" si="223"/>
        <v>10</v>
      </c>
      <c r="B7170" t="s">
        <v>7168</v>
      </c>
      <c r="C7170" s="1">
        <v>119.68594999999999</v>
      </c>
      <c r="D7170" s="1">
        <v>0</v>
      </c>
      <c r="E7170" s="1">
        <v>65.84</v>
      </c>
      <c r="F7170" s="1">
        <f t="shared" si="224"/>
        <v>185.52594999999999</v>
      </c>
      <c r="G7170" s="34"/>
      <c r="H7170" s="1">
        <v>30.9</v>
      </c>
      <c r="I7170" s="1">
        <f>IF(Tabel1[[#This Row],[Netto afname 2024 (LDN)]]-Tabel1[[#This Row],[Wind profiel]]&lt;0,0,Tabel1[[#This Row],[Netto afname 2024 (LDN)]]-Tabel1[[#This Row],[Wind profiel]])</f>
        <v>88.785949999999985</v>
      </c>
      <c r="J7170" s="1">
        <f>Tabel1[[#This Row],[Wind profiel]]-Tabel1[[#This Row],[Netto afname 2024 (LDN)]]</f>
        <v>-88.785949999999985</v>
      </c>
    </row>
    <row r="7171" spans="1:10" x14ac:dyDescent="0.2">
      <c r="A7171">
        <f t="shared" si="223"/>
        <v>10</v>
      </c>
      <c r="B7171" t="s">
        <v>7169</v>
      </c>
      <c r="C7171" s="1">
        <v>166.68914999999998</v>
      </c>
      <c r="D7171" s="1">
        <v>0</v>
      </c>
      <c r="E7171" s="1">
        <v>18.800000000000004</v>
      </c>
      <c r="F7171" s="1">
        <f t="shared" si="224"/>
        <v>185.48915</v>
      </c>
      <c r="G7171" s="34"/>
      <c r="H7171" s="1">
        <v>44</v>
      </c>
      <c r="I7171" s="1">
        <f>IF(Tabel1[[#This Row],[Netto afname 2024 (LDN)]]-Tabel1[[#This Row],[Wind profiel]]&lt;0,0,Tabel1[[#This Row],[Netto afname 2024 (LDN)]]-Tabel1[[#This Row],[Wind profiel]])</f>
        <v>122.68914999999998</v>
      </c>
      <c r="J7171" s="1">
        <f>Tabel1[[#This Row],[Wind profiel]]-Tabel1[[#This Row],[Netto afname 2024 (LDN)]]</f>
        <v>-122.68914999999998</v>
      </c>
    </row>
    <row r="7172" spans="1:10" x14ac:dyDescent="0.2">
      <c r="A7172">
        <f t="shared" ref="A7172:A7235" si="225">MONTH(B7172)</f>
        <v>10</v>
      </c>
      <c r="B7172" t="s">
        <v>7170</v>
      </c>
      <c r="C7172" s="1">
        <v>186.0881</v>
      </c>
      <c r="D7172" s="1">
        <v>0</v>
      </c>
      <c r="E7172" s="1">
        <v>0.8</v>
      </c>
      <c r="F7172" s="1">
        <f t="shared" ref="F7172:F7235" si="226">C7172+E7172-D7172</f>
        <v>186.88810000000001</v>
      </c>
      <c r="G7172" s="34"/>
      <c r="H7172" s="1">
        <v>125.8</v>
      </c>
      <c r="I7172" s="1">
        <f>IF(Tabel1[[#This Row],[Netto afname 2024 (LDN)]]-Tabel1[[#This Row],[Wind profiel]]&lt;0,0,Tabel1[[#This Row],[Netto afname 2024 (LDN)]]-Tabel1[[#This Row],[Wind profiel]])</f>
        <v>60.2881</v>
      </c>
      <c r="J7172" s="1">
        <f>Tabel1[[#This Row],[Wind profiel]]-Tabel1[[#This Row],[Netto afname 2024 (LDN)]]</f>
        <v>-60.2881</v>
      </c>
    </row>
    <row r="7173" spans="1:10" x14ac:dyDescent="0.2">
      <c r="A7173">
        <f t="shared" si="225"/>
        <v>10</v>
      </c>
      <c r="B7173" t="s">
        <v>7171</v>
      </c>
      <c r="C7173" s="1">
        <v>206.50004999999999</v>
      </c>
      <c r="D7173" s="1">
        <v>0</v>
      </c>
      <c r="E7173" s="1">
        <v>0</v>
      </c>
      <c r="F7173" s="1">
        <f t="shared" si="226"/>
        <v>206.50004999999999</v>
      </c>
      <c r="G7173" s="34"/>
      <c r="H7173" s="1">
        <v>197.6</v>
      </c>
      <c r="I7173" s="1">
        <f>IF(Tabel1[[#This Row],[Netto afname 2024 (LDN)]]-Tabel1[[#This Row],[Wind profiel]]&lt;0,0,Tabel1[[#This Row],[Netto afname 2024 (LDN)]]-Tabel1[[#This Row],[Wind profiel]])</f>
        <v>8.9000499999999931</v>
      </c>
      <c r="J7173" s="1">
        <f>Tabel1[[#This Row],[Wind profiel]]-Tabel1[[#This Row],[Netto afname 2024 (LDN)]]</f>
        <v>-8.9000499999999931</v>
      </c>
    </row>
    <row r="7174" spans="1:10" x14ac:dyDescent="0.2">
      <c r="A7174">
        <f t="shared" si="225"/>
        <v>10</v>
      </c>
      <c r="B7174" t="s">
        <v>7172</v>
      </c>
      <c r="C7174" s="1">
        <v>184.61924999999999</v>
      </c>
      <c r="D7174" s="1">
        <v>0</v>
      </c>
      <c r="E7174" s="1">
        <v>0</v>
      </c>
      <c r="F7174" s="1">
        <f t="shared" si="226"/>
        <v>184.61924999999999</v>
      </c>
      <c r="G7174" s="34"/>
      <c r="H7174" s="1">
        <v>324.10000000000002</v>
      </c>
      <c r="I7174" s="1">
        <f>IF(Tabel1[[#This Row],[Netto afname 2024 (LDN)]]-Tabel1[[#This Row],[Wind profiel]]&lt;0,0,Tabel1[[#This Row],[Netto afname 2024 (LDN)]]-Tabel1[[#This Row],[Wind profiel]])</f>
        <v>0</v>
      </c>
      <c r="J7174" s="1">
        <f>Tabel1[[#This Row],[Wind profiel]]-Tabel1[[#This Row],[Netto afname 2024 (LDN)]]</f>
        <v>139.48075000000003</v>
      </c>
    </row>
    <row r="7175" spans="1:10" x14ac:dyDescent="0.2">
      <c r="A7175">
        <f t="shared" si="225"/>
        <v>10</v>
      </c>
      <c r="B7175" t="s">
        <v>7173</v>
      </c>
      <c r="C7175" s="1">
        <v>205.23379999999997</v>
      </c>
      <c r="D7175" s="1">
        <v>0</v>
      </c>
      <c r="E7175" s="1">
        <v>0</v>
      </c>
      <c r="F7175" s="1">
        <f t="shared" si="226"/>
        <v>205.23379999999997</v>
      </c>
      <c r="G7175" s="34"/>
      <c r="H7175" s="1">
        <v>365.7</v>
      </c>
      <c r="I7175" s="1">
        <f>IF(Tabel1[[#This Row],[Netto afname 2024 (LDN)]]-Tabel1[[#This Row],[Wind profiel]]&lt;0,0,Tabel1[[#This Row],[Netto afname 2024 (LDN)]]-Tabel1[[#This Row],[Wind profiel]])</f>
        <v>0</v>
      </c>
      <c r="J7175" s="1">
        <f>Tabel1[[#This Row],[Wind profiel]]-Tabel1[[#This Row],[Netto afname 2024 (LDN)]]</f>
        <v>160.46620000000001</v>
      </c>
    </row>
    <row r="7176" spans="1:10" x14ac:dyDescent="0.2">
      <c r="A7176">
        <f t="shared" si="225"/>
        <v>10</v>
      </c>
      <c r="B7176" t="s">
        <v>7174</v>
      </c>
      <c r="C7176" s="1">
        <v>230.91335000000001</v>
      </c>
      <c r="D7176" s="1">
        <v>0</v>
      </c>
      <c r="E7176" s="1">
        <v>0</v>
      </c>
      <c r="F7176" s="1">
        <f t="shared" si="226"/>
        <v>230.91335000000001</v>
      </c>
      <c r="G7176" s="34"/>
      <c r="H7176" s="1">
        <v>257.2</v>
      </c>
      <c r="I7176" s="1">
        <f>IF(Tabel1[[#This Row],[Netto afname 2024 (LDN)]]-Tabel1[[#This Row],[Wind profiel]]&lt;0,0,Tabel1[[#This Row],[Netto afname 2024 (LDN)]]-Tabel1[[#This Row],[Wind profiel]])</f>
        <v>0</v>
      </c>
      <c r="J7176" s="1">
        <f>Tabel1[[#This Row],[Wind profiel]]-Tabel1[[#This Row],[Netto afname 2024 (LDN)]]</f>
        <v>26.28664999999998</v>
      </c>
    </row>
    <row r="7177" spans="1:10" x14ac:dyDescent="0.2">
      <c r="A7177">
        <f t="shared" si="225"/>
        <v>10</v>
      </c>
      <c r="B7177" t="s">
        <v>7175</v>
      </c>
      <c r="C7177" s="1">
        <v>182.08674999999999</v>
      </c>
      <c r="D7177" s="1">
        <v>0</v>
      </c>
      <c r="E7177" s="1">
        <v>0</v>
      </c>
      <c r="F7177" s="1">
        <f t="shared" si="226"/>
        <v>182.08674999999999</v>
      </c>
      <c r="G7177" s="34"/>
      <c r="H7177" s="1">
        <v>168.2</v>
      </c>
      <c r="I7177" s="1">
        <f>IF(Tabel1[[#This Row],[Netto afname 2024 (LDN)]]-Tabel1[[#This Row],[Wind profiel]]&lt;0,0,Tabel1[[#This Row],[Netto afname 2024 (LDN)]]-Tabel1[[#This Row],[Wind profiel]])</f>
        <v>13.886750000000006</v>
      </c>
      <c r="J7177" s="1">
        <f>Tabel1[[#This Row],[Wind profiel]]-Tabel1[[#This Row],[Netto afname 2024 (LDN)]]</f>
        <v>-13.886750000000006</v>
      </c>
    </row>
    <row r="7178" spans="1:10" x14ac:dyDescent="0.2">
      <c r="A7178">
        <f t="shared" si="225"/>
        <v>10</v>
      </c>
      <c r="B7178" t="s">
        <v>7176</v>
      </c>
      <c r="C7178" s="1">
        <v>173.93210000000002</v>
      </c>
      <c r="D7178" s="1">
        <v>0</v>
      </c>
      <c r="E7178" s="1">
        <v>0</v>
      </c>
      <c r="F7178" s="1">
        <f t="shared" si="226"/>
        <v>173.93210000000002</v>
      </c>
      <c r="G7178" s="34"/>
      <c r="H7178" s="1">
        <v>256.3</v>
      </c>
      <c r="I7178" s="1">
        <f>IF(Tabel1[[#This Row],[Netto afname 2024 (LDN)]]-Tabel1[[#This Row],[Wind profiel]]&lt;0,0,Tabel1[[#This Row],[Netto afname 2024 (LDN)]]-Tabel1[[#This Row],[Wind profiel]])</f>
        <v>0</v>
      </c>
      <c r="J7178" s="1">
        <f>Tabel1[[#This Row],[Wind profiel]]-Tabel1[[#This Row],[Netto afname 2024 (LDN)]]</f>
        <v>82.367899999999992</v>
      </c>
    </row>
    <row r="7179" spans="1:10" x14ac:dyDescent="0.2">
      <c r="A7179">
        <f t="shared" si="225"/>
        <v>10</v>
      </c>
      <c r="B7179" t="s">
        <v>7177</v>
      </c>
      <c r="C7179" s="1">
        <v>191.96349999999998</v>
      </c>
      <c r="D7179" s="1">
        <v>0</v>
      </c>
      <c r="E7179" s="1">
        <v>0</v>
      </c>
      <c r="F7179" s="1">
        <f t="shared" si="226"/>
        <v>191.96349999999998</v>
      </c>
      <c r="G7179" s="34"/>
      <c r="H7179" s="1">
        <v>187.6</v>
      </c>
      <c r="I7179" s="1">
        <f>IF(Tabel1[[#This Row],[Netto afname 2024 (LDN)]]-Tabel1[[#This Row],[Wind profiel]]&lt;0,0,Tabel1[[#This Row],[Netto afname 2024 (LDN)]]-Tabel1[[#This Row],[Wind profiel]])</f>
        <v>4.3634999999999877</v>
      </c>
      <c r="J7179" s="1">
        <f>Tabel1[[#This Row],[Wind profiel]]-Tabel1[[#This Row],[Netto afname 2024 (LDN)]]</f>
        <v>-4.3634999999999877</v>
      </c>
    </row>
    <row r="7180" spans="1:10" x14ac:dyDescent="0.2">
      <c r="A7180">
        <f t="shared" si="225"/>
        <v>10</v>
      </c>
      <c r="B7180" t="s">
        <v>7178</v>
      </c>
      <c r="C7180" s="1">
        <v>187.81020000000001</v>
      </c>
      <c r="D7180" s="1">
        <v>0</v>
      </c>
      <c r="E7180" s="1">
        <v>0</v>
      </c>
      <c r="F7180" s="1">
        <f t="shared" si="226"/>
        <v>187.81020000000001</v>
      </c>
      <c r="G7180" s="34"/>
      <c r="H7180" s="1">
        <v>229.9</v>
      </c>
      <c r="I7180" s="1">
        <f>IF(Tabel1[[#This Row],[Netto afname 2024 (LDN)]]-Tabel1[[#This Row],[Wind profiel]]&lt;0,0,Tabel1[[#This Row],[Netto afname 2024 (LDN)]]-Tabel1[[#This Row],[Wind profiel]])</f>
        <v>0</v>
      </c>
      <c r="J7180" s="1">
        <f>Tabel1[[#This Row],[Wind profiel]]-Tabel1[[#This Row],[Netto afname 2024 (LDN)]]</f>
        <v>42.089799999999997</v>
      </c>
    </row>
    <row r="7181" spans="1:10" x14ac:dyDescent="0.2">
      <c r="A7181">
        <f t="shared" si="225"/>
        <v>10</v>
      </c>
      <c r="B7181" t="s">
        <v>7179</v>
      </c>
      <c r="C7181" s="1">
        <v>185.83484999999999</v>
      </c>
      <c r="D7181" s="1">
        <v>0</v>
      </c>
      <c r="E7181" s="1">
        <v>0</v>
      </c>
      <c r="F7181" s="1">
        <f t="shared" si="226"/>
        <v>185.83484999999999</v>
      </c>
      <c r="G7181" s="34"/>
      <c r="H7181" s="1">
        <v>345</v>
      </c>
      <c r="I7181" s="1">
        <f>IF(Tabel1[[#This Row],[Netto afname 2024 (LDN)]]-Tabel1[[#This Row],[Wind profiel]]&lt;0,0,Tabel1[[#This Row],[Netto afname 2024 (LDN)]]-Tabel1[[#This Row],[Wind profiel]])</f>
        <v>0</v>
      </c>
      <c r="J7181" s="1">
        <f>Tabel1[[#This Row],[Wind profiel]]-Tabel1[[#This Row],[Netto afname 2024 (LDN)]]</f>
        <v>159.16515000000001</v>
      </c>
    </row>
    <row r="7182" spans="1:10" x14ac:dyDescent="0.2">
      <c r="A7182">
        <f t="shared" si="225"/>
        <v>10</v>
      </c>
      <c r="B7182" t="s">
        <v>7180</v>
      </c>
      <c r="C7182" s="1">
        <v>176.05940000000001</v>
      </c>
      <c r="D7182" s="1">
        <v>0</v>
      </c>
      <c r="E7182" s="1">
        <v>0</v>
      </c>
      <c r="F7182" s="1">
        <f t="shared" si="226"/>
        <v>176.05940000000001</v>
      </c>
      <c r="G7182" s="34"/>
      <c r="H7182" s="1">
        <v>386.5</v>
      </c>
      <c r="I7182" s="1">
        <f>IF(Tabel1[[#This Row],[Netto afname 2024 (LDN)]]-Tabel1[[#This Row],[Wind profiel]]&lt;0,0,Tabel1[[#This Row],[Netto afname 2024 (LDN)]]-Tabel1[[#This Row],[Wind profiel]])</f>
        <v>0</v>
      </c>
      <c r="J7182" s="1">
        <f>Tabel1[[#This Row],[Wind profiel]]-Tabel1[[#This Row],[Netto afname 2024 (LDN)]]</f>
        <v>210.44059999999999</v>
      </c>
    </row>
    <row r="7183" spans="1:10" x14ac:dyDescent="0.2">
      <c r="A7183">
        <f t="shared" si="225"/>
        <v>10</v>
      </c>
      <c r="B7183" t="s">
        <v>7181</v>
      </c>
      <c r="C7183" s="1">
        <v>165.67615000000001</v>
      </c>
      <c r="D7183" s="1">
        <v>0</v>
      </c>
      <c r="E7183" s="1">
        <v>0</v>
      </c>
      <c r="F7183" s="1">
        <f t="shared" si="226"/>
        <v>165.67615000000001</v>
      </c>
      <c r="G7183" s="34"/>
      <c r="H7183" s="1">
        <v>506.9</v>
      </c>
      <c r="I7183" s="1">
        <f>IF(Tabel1[[#This Row],[Netto afname 2024 (LDN)]]-Tabel1[[#This Row],[Wind profiel]]&lt;0,0,Tabel1[[#This Row],[Netto afname 2024 (LDN)]]-Tabel1[[#This Row],[Wind profiel]])</f>
        <v>0</v>
      </c>
      <c r="J7183" s="1">
        <f>Tabel1[[#This Row],[Wind profiel]]-Tabel1[[#This Row],[Netto afname 2024 (LDN)]]</f>
        <v>341.22384999999997</v>
      </c>
    </row>
    <row r="7184" spans="1:10" x14ac:dyDescent="0.2">
      <c r="A7184">
        <f t="shared" si="225"/>
        <v>10</v>
      </c>
      <c r="B7184" t="s">
        <v>7182</v>
      </c>
      <c r="C7184" s="1">
        <v>157.01499999999999</v>
      </c>
      <c r="D7184" s="1">
        <v>0</v>
      </c>
      <c r="E7184" s="1">
        <v>0</v>
      </c>
      <c r="F7184" s="1">
        <f t="shared" si="226"/>
        <v>157.01499999999999</v>
      </c>
      <c r="G7184" s="34"/>
      <c r="H7184" s="1">
        <v>624.1</v>
      </c>
      <c r="I7184" s="1">
        <f>IF(Tabel1[[#This Row],[Netto afname 2024 (LDN)]]-Tabel1[[#This Row],[Wind profiel]]&lt;0,0,Tabel1[[#This Row],[Netto afname 2024 (LDN)]]-Tabel1[[#This Row],[Wind profiel]])</f>
        <v>0</v>
      </c>
      <c r="J7184" s="1">
        <f>Tabel1[[#This Row],[Wind profiel]]-Tabel1[[#This Row],[Netto afname 2024 (LDN)]]</f>
        <v>467.08500000000004</v>
      </c>
    </row>
    <row r="7185" spans="1:10" x14ac:dyDescent="0.2">
      <c r="A7185">
        <f t="shared" si="225"/>
        <v>10</v>
      </c>
      <c r="B7185" t="s">
        <v>7183</v>
      </c>
      <c r="C7185" s="1">
        <v>161.82675</v>
      </c>
      <c r="D7185" s="1">
        <v>0</v>
      </c>
      <c r="E7185" s="1">
        <v>0</v>
      </c>
      <c r="F7185" s="1">
        <f t="shared" si="226"/>
        <v>161.82675</v>
      </c>
      <c r="G7185" s="34"/>
      <c r="H7185" s="1">
        <v>729.6</v>
      </c>
      <c r="I7185" s="1">
        <f>IF(Tabel1[[#This Row],[Netto afname 2024 (LDN)]]-Tabel1[[#This Row],[Wind profiel]]&lt;0,0,Tabel1[[#This Row],[Netto afname 2024 (LDN)]]-Tabel1[[#This Row],[Wind profiel]])</f>
        <v>0</v>
      </c>
      <c r="J7185" s="1">
        <f>Tabel1[[#This Row],[Wind profiel]]-Tabel1[[#This Row],[Netto afname 2024 (LDN)]]</f>
        <v>567.77324999999996</v>
      </c>
    </row>
    <row r="7186" spans="1:10" x14ac:dyDescent="0.2">
      <c r="A7186">
        <f t="shared" si="225"/>
        <v>10</v>
      </c>
      <c r="B7186" t="s">
        <v>7184</v>
      </c>
      <c r="C7186" s="1">
        <v>161.67479999999998</v>
      </c>
      <c r="D7186" s="1">
        <v>0</v>
      </c>
      <c r="E7186" s="1">
        <v>2.16</v>
      </c>
      <c r="F7186" s="1">
        <f t="shared" si="226"/>
        <v>163.83479999999997</v>
      </c>
      <c r="G7186" s="34"/>
      <c r="H7186" s="1">
        <v>576.6</v>
      </c>
      <c r="I7186" s="1">
        <f>IF(Tabel1[[#This Row],[Netto afname 2024 (LDN)]]-Tabel1[[#This Row],[Wind profiel]]&lt;0,0,Tabel1[[#This Row],[Netto afname 2024 (LDN)]]-Tabel1[[#This Row],[Wind profiel]])</f>
        <v>0</v>
      </c>
      <c r="J7186" s="1">
        <f>Tabel1[[#This Row],[Wind profiel]]-Tabel1[[#This Row],[Netto afname 2024 (LDN)]]</f>
        <v>414.92520000000002</v>
      </c>
    </row>
    <row r="7187" spans="1:10" x14ac:dyDescent="0.2">
      <c r="A7187">
        <f t="shared" si="225"/>
        <v>10</v>
      </c>
      <c r="B7187" t="s">
        <v>7185</v>
      </c>
      <c r="C7187" s="1">
        <v>144.1499</v>
      </c>
      <c r="D7187" s="1">
        <v>0</v>
      </c>
      <c r="E7187" s="1">
        <v>30.08</v>
      </c>
      <c r="F7187" s="1">
        <f t="shared" si="226"/>
        <v>174.22989999999999</v>
      </c>
      <c r="G7187" s="34"/>
      <c r="H7187" s="1">
        <v>365.8</v>
      </c>
      <c r="I7187" s="1">
        <f>IF(Tabel1[[#This Row],[Netto afname 2024 (LDN)]]-Tabel1[[#This Row],[Wind profiel]]&lt;0,0,Tabel1[[#This Row],[Netto afname 2024 (LDN)]]-Tabel1[[#This Row],[Wind profiel]])</f>
        <v>0</v>
      </c>
      <c r="J7187" s="1">
        <f>Tabel1[[#This Row],[Wind profiel]]-Tabel1[[#This Row],[Netto afname 2024 (LDN)]]</f>
        <v>221.65010000000001</v>
      </c>
    </row>
    <row r="7188" spans="1:10" x14ac:dyDescent="0.2">
      <c r="A7188">
        <f t="shared" si="225"/>
        <v>10</v>
      </c>
      <c r="B7188" t="s">
        <v>7186</v>
      </c>
      <c r="C7188" s="1">
        <v>121.8639</v>
      </c>
      <c r="D7188" s="1">
        <v>0</v>
      </c>
      <c r="E7188" s="1">
        <v>85.44</v>
      </c>
      <c r="F7188" s="1">
        <f t="shared" si="226"/>
        <v>207.3039</v>
      </c>
      <c r="G7188" s="34"/>
      <c r="H7188" s="1">
        <v>332.1</v>
      </c>
      <c r="I7188" s="1">
        <f>IF(Tabel1[[#This Row],[Netto afname 2024 (LDN)]]-Tabel1[[#This Row],[Wind profiel]]&lt;0,0,Tabel1[[#This Row],[Netto afname 2024 (LDN)]]-Tabel1[[#This Row],[Wind profiel]])</f>
        <v>0</v>
      </c>
      <c r="J7188" s="1">
        <f>Tabel1[[#This Row],[Wind profiel]]-Tabel1[[#This Row],[Netto afname 2024 (LDN)]]</f>
        <v>210.23610000000002</v>
      </c>
    </row>
    <row r="7189" spans="1:10" x14ac:dyDescent="0.2">
      <c r="A7189">
        <f t="shared" si="225"/>
        <v>10</v>
      </c>
      <c r="B7189" t="s">
        <v>7187</v>
      </c>
      <c r="C7189" s="1">
        <v>80.938699999999997</v>
      </c>
      <c r="D7189" s="1">
        <v>0</v>
      </c>
      <c r="E7189" s="1">
        <v>144.72000000000003</v>
      </c>
      <c r="F7189" s="1">
        <f t="shared" si="226"/>
        <v>225.65870000000001</v>
      </c>
      <c r="G7189" s="34"/>
      <c r="H7189" s="1">
        <v>165.7</v>
      </c>
      <c r="I7189" s="1">
        <f>IF(Tabel1[[#This Row],[Netto afname 2024 (LDN)]]-Tabel1[[#This Row],[Wind profiel]]&lt;0,0,Tabel1[[#This Row],[Netto afname 2024 (LDN)]]-Tabel1[[#This Row],[Wind profiel]])</f>
        <v>0</v>
      </c>
      <c r="J7189" s="1">
        <f>Tabel1[[#This Row],[Wind profiel]]-Tabel1[[#This Row],[Netto afname 2024 (LDN)]]</f>
        <v>84.761299999999991</v>
      </c>
    </row>
    <row r="7190" spans="1:10" x14ac:dyDescent="0.2">
      <c r="A7190">
        <f t="shared" si="225"/>
        <v>10</v>
      </c>
      <c r="B7190" t="s">
        <v>7188</v>
      </c>
      <c r="C7190" s="1">
        <v>24.666550000000001</v>
      </c>
      <c r="D7190" s="1">
        <v>0.29615004935834155</v>
      </c>
      <c r="E7190" s="1">
        <v>178.16000000000003</v>
      </c>
      <c r="F7190" s="1">
        <f t="shared" si="226"/>
        <v>202.53039995064168</v>
      </c>
      <c r="G7190" s="34"/>
      <c r="H7190" s="1">
        <v>221.3</v>
      </c>
      <c r="I7190" s="1">
        <f>IF(Tabel1[[#This Row],[Netto afname 2024 (LDN)]]-Tabel1[[#This Row],[Wind profiel]]&lt;0,0,Tabel1[[#This Row],[Netto afname 2024 (LDN)]]-Tabel1[[#This Row],[Wind profiel]])</f>
        <v>0</v>
      </c>
      <c r="J7190" s="1">
        <f>Tabel1[[#This Row],[Wind profiel]]-Tabel1[[#This Row],[Netto afname 2024 (LDN)]]</f>
        <v>196.63345000000001</v>
      </c>
    </row>
    <row r="7191" spans="1:10" x14ac:dyDescent="0.2">
      <c r="A7191">
        <f t="shared" si="225"/>
        <v>10</v>
      </c>
      <c r="B7191" t="s">
        <v>7189</v>
      </c>
      <c r="C7191" s="1">
        <v>16.1067</v>
      </c>
      <c r="D7191" s="1">
        <v>1.9249753208292204</v>
      </c>
      <c r="E7191" s="1">
        <v>192.8</v>
      </c>
      <c r="F7191" s="1">
        <f t="shared" si="226"/>
        <v>206.98172467917078</v>
      </c>
      <c r="G7191" s="34"/>
      <c r="H7191" s="1">
        <v>136.69999999999999</v>
      </c>
      <c r="I7191" s="1">
        <f>IF(Tabel1[[#This Row],[Netto afname 2024 (LDN)]]-Tabel1[[#This Row],[Wind profiel]]&lt;0,0,Tabel1[[#This Row],[Netto afname 2024 (LDN)]]-Tabel1[[#This Row],[Wind profiel]])</f>
        <v>0</v>
      </c>
      <c r="J7191" s="1">
        <f>Tabel1[[#This Row],[Wind profiel]]-Tabel1[[#This Row],[Netto afname 2024 (LDN)]]</f>
        <v>120.59329999999999</v>
      </c>
    </row>
    <row r="7192" spans="1:10" x14ac:dyDescent="0.2">
      <c r="A7192">
        <f t="shared" si="225"/>
        <v>10</v>
      </c>
      <c r="B7192" t="s">
        <v>7190</v>
      </c>
      <c r="C7192" s="1">
        <v>64.983949999999993</v>
      </c>
      <c r="D7192" s="1">
        <v>3.15893385982231</v>
      </c>
      <c r="E7192" s="1">
        <v>138.88</v>
      </c>
      <c r="F7192" s="1">
        <f t="shared" si="226"/>
        <v>200.70501614017769</v>
      </c>
      <c r="G7192" s="34"/>
      <c r="H7192" s="1">
        <v>245.2</v>
      </c>
      <c r="I7192" s="1">
        <f>IF(Tabel1[[#This Row],[Netto afname 2024 (LDN)]]-Tabel1[[#This Row],[Wind profiel]]&lt;0,0,Tabel1[[#This Row],[Netto afname 2024 (LDN)]]-Tabel1[[#This Row],[Wind profiel]])</f>
        <v>0</v>
      </c>
      <c r="J7192" s="1">
        <f>Tabel1[[#This Row],[Wind profiel]]-Tabel1[[#This Row],[Netto afname 2024 (LDN)]]</f>
        <v>180.21605</v>
      </c>
    </row>
    <row r="7193" spans="1:10" x14ac:dyDescent="0.2">
      <c r="A7193">
        <f t="shared" si="225"/>
        <v>10</v>
      </c>
      <c r="B7193" t="s">
        <v>7191</v>
      </c>
      <c r="C7193" s="1">
        <v>60.121549999999999</v>
      </c>
      <c r="D7193" s="1">
        <v>5.0839091806515304</v>
      </c>
      <c r="E7193" s="1">
        <v>136.79999999999998</v>
      </c>
      <c r="F7193" s="1">
        <f t="shared" si="226"/>
        <v>191.83764081934845</v>
      </c>
      <c r="G7193" s="34"/>
      <c r="H7193" s="1">
        <v>371.4</v>
      </c>
      <c r="I7193" s="1">
        <f>IF(Tabel1[[#This Row],[Netto afname 2024 (LDN)]]-Tabel1[[#This Row],[Wind profiel]]&lt;0,0,Tabel1[[#This Row],[Netto afname 2024 (LDN)]]-Tabel1[[#This Row],[Wind profiel]])</f>
        <v>0</v>
      </c>
      <c r="J7193" s="1">
        <f>Tabel1[[#This Row],[Wind profiel]]-Tabel1[[#This Row],[Netto afname 2024 (LDN)]]</f>
        <v>311.27844999999996</v>
      </c>
    </row>
    <row r="7194" spans="1:10" x14ac:dyDescent="0.2">
      <c r="A7194">
        <f t="shared" si="225"/>
        <v>10</v>
      </c>
      <c r="B7194" t="s">
        <v>7192</v>
      </c>
      <c r="C7194" s="1">
        <v>141.71870000000001</v>
      </c>
      <c r="D7194" s="1">
        <v>0</v>
      </c>
      <c r="E7194" s="1">
        <v>52.240000000000009</v>
      </c>
      <c r="F7194" s="1">
        <f t="shared" si="226"/>
        <v>193.95870000000002</v>
      </c>
      <c r="G7194" s="34"/>
      <c r="H7194" s="1">
        <v>521.1</v>
      </c>
      <c r="I7194" s="1">
        <f>IF(Tabel1[[#This Row],[Netto afname 2024 (LDN)]]-Tabel1[[#This Row],[Wind profiel]]&lt;0,0,Tabel1[[#This Row],[Netto afname 2024 (LDN)]]-Tabel1[[#This Row],[Wind profiel]])</f>
        <v>0</v>
      </c>
      <c r="J7194" s="1">
        <f>Tabel1[[#This Row],[Wind profiel]]-Tabel1[[#This Row],[Netto afname 2024 (LDN)]]</f>
        <v>379.38130000000001</v>
      </c>
    </row>
    <row r="7195" spans="1:10" x14ac:dyDescent="0.2">
      <c r="A7195">
        <f t="shared" si="225"/>
        <v>10</v>
      </c>
      <c r="B7195" t="s">
        <v>7193</v>
      </c>
      <c r="C7195" s="1">
        <v>184.8725</v>
      </c>
      <c r="D7195" s="1">
        <v>0</v>
      </c>
      <c r="E7195" s="1">
        <v>10.639999999999999</v>
      </c>
      <c r="F7195" s="1">
        <f t="shared" si="226"/>
        <v>195.51249999999999</v>
      </c>
      <c r="G7195" s="34"/>
      <c r="H7195" s="1">
        <v>755.7</v>
      </c>
      <c r="I7195" s="1">
        <f>IF(Tabel1[[#This Row],[Netto afname 2024 (LDN)]]-Tabel1[[#This Row],[Wind profiel]]&lt;0,0,Tabel1[[#This Row],[Netto afname 2024 (LDN)]]-Tabel1[[#This Row],[Wind profiel]])</f>
        <v>0</v>
      </c>
      <c r="J7195" s="1">
        <f>Tabel1[[#This Row],[Wind profiel]]-Tabel1[[#This Row],[Netto afname 2024 (LDN)]]</f>
        <v>570.8275000000001</v>
      </c>
    </row>
    <row r="7196" spans="1:10" x14ac:dyDescent="0.2">
      <c r="A7196">
        <f t="shared" si="225"/>
        <v>10</v>
      </c>
      <c r="B7196" t="s">
        <v>7194</v>
      </c>
      <c r="C7196" s="1">
        <v>192.67260000000002</v>
      </c>
      <c r="D7196" s="1">
        <v>0</v>
      </c>
      <c r="E7196" s="1">
        <v>0.96</v>
      </c>
      <c r="F7196" s="1">
        <f t="shared" si="226"/>
        <v>193.63260000000002</v>
      </c>
      <c r="G7196" s="34"/>
      <c r="H7196" s="1">
        <v>969.9</v>
      </c>
      <c r="I7196" s="1">
        <f>IF(Tabel1[[#This Row],[Netto afname 2024 (LDN)]]-Tabel1[[#This Row],[Wind profiel]]&lt;0,0,Tabel1[[#This Row],[Netto afname 2024 (LDN)]]-Tabel1[[#This Row],[Wind profiel]])</f>
        <v>0</v>
      </c>
      <c r="J7196" s="1">
        <f>Tabel1[[#This Row],[Wind profiel]]-Tabel1[[#This Row],[Netto afname 2024 (LDN)]]</f>
        <v>777.22739999999999</v>
      </c>
    </row>
    <row r="7197" spans="1:10" x14ac:dyDescent="0.2">
      <c r="A7197">
        <f t="shared" si="225"/>
        <v>10</v>
      </c>
      <c r="B7197" t="s">
        <v>7195</v>
      </c>
      <c r="C7197" s="1">
        <v>194.29340000000002</v>
      </c>
      <c r="D7197" s="1">
        <v>0</v>
      </c>
      <c r="E7197" s="1">
        <v>0</v>
      </c>
      <c r="F7197" s="1">
        <f t="shared" si="226"/>
        <v>194.29340000000002</v>
      </c>
      <c r="G7197" s="34"/>
      <c r="H7197" s="1">
        <v>1156.8</v>
      </c>
      <c r="I7197" s="1">
        <f>IF(Tabel1[[#This Row],[Netto afname 2024 (LDN)]]-Tabel1[[#This Row],[Wind profiel]]&lt;0,0,Tabel1[[#This Row],[Netto afname 2024 (LDN)]]-Tabel1[[#This Row],[Wind profiel]])</f>
        <v>0</v>
      </c>
      <c r="J7197" s="1">
        <f>Tabel1[[#This Row],[Wind profiel]]-Tabel1[[#This Row],[Netto afname 2024 (LDN)]]</f>
        <v>962.50659999999993</v>
      </c>
    </row>
    <row r="7198" spans="1:10" x14ac:dyDescent="0.2">
      <c r="A7198">
        <f t="shared" si="225"/>
        <v>10</v>
      </c>
      <c r="B7198" t="s">
        <v>7196</v>
      </c>
      <c r="C7198" s="1">
        <v>194.49599999999998</v>
      </c>
      <c r="D7198" s="1">
        <v>0</v>
      </c>
      <c r="E7198" s="1">
        <v>0</v>
      </c>
      <c r="F7198" s="1">
        <f t="shared" si="226"/>
        <v>194.49599999999998</v>
      </c>
      <c r="G7198" s="34"/>
      <c r="H7198" s="1">
        <v>1584.6</v>
      </c>
      <c r="I7198" s="1">
        <f>IF(Tabel1[[#This Row],[Netto afname 2024 (LDN)]]-Tabel1[[#This Row],[Wind profiel]]&lt;0,0,Tabel1[[#This Row],[Netto afname 2024 (LDN)]]-Tabel1[[#This Row],[Wind profiel]])</f>
        <v>0</v>
      </c>
      <c r="J7198" s="1">
        <f>Tabel1[[#This Row],[Wind profiel]]-Tabel1[[#This Row],[Netto afname 2024 (LDN)]]</f>
        <v>1390.1039999999998</v>
      </c>
    </row>
    <row r="7199" spans="1:10" x14ac:dyDescent="0.2">
      <c r="A7199">
        <f t="shared" si="225"/>
        <v>10</v>
      </c>
      <c r="B7199" t="s">
        <v>7197</v>
      </c>
      <c r="C7199" s="1">
        <v>197.02849999999998</v>
      </c>
      <c r="D7199" s="1">
        <v>0</v>
      </c>
      <c r="E7199" s="1">
        <v>0</v>
      </c>
      <c r="F7199" s="1">
        <f t="shared" si="226"/>
        <v>197.02849999999998</v>
      </c>
      <c r="G7199" s="34"/>
      <c r="H7199" s="1">
        <v>1380.1</v>
      </c>
      <c r="I7199" s="1">
        <f>IF(Tabel1[[#This Row],[Netto afname 2024 (LDN)]]-Tabel1[[#This Row],[Wind profiel]]&lt;0,0,Tabel1[[#This Row],[Netto afname 2024 (LDN)]]-Tabel1[[#This Row],[Wind profiel]])</f>
        <v>0</v>
      </c>
      <c r="J7199" s="1">
        <f>Tabel1[[#This Row],[Wind profiel]]-Tabel1[[#This Row],[Netto afname 2024 (LDN)]]</f>
        <v>1183.0715</v>
      </c>
    </row>
    <row r="7200" spans="1:10" x14ac:dyDescent="0.2">
      <c r="A7200">
        <f t="shared" si="225"/>
        <v>10</v>
      </c>
      <c r="B7200" t="s">
        <v>7198</v>
      </c>
      <c r="C7200" s="1">
        <v>210.45075</v>
      </c>
      <c r="D7200" s="1">
        <v>0</v>
      </c>
      <c r="E7200" s="1">
        <v>0</v>
      </c>
      <c r="F7200" s="1">
        <f t="shared" si="226"/>
        <v>210.45075</v>
      </c>
      <c r="G7200" s="34"/>
      <c r="H7200" s="1">
        <v>1242.9000000000001</v>
      </c>
      <c r="I7200" s="1">
        <f>IF(Tabel1[[#This Row],[Netto afname 2024 (LDN)]]-Tabel1[[#This Row],[Wind profiel]]&lt;0,0,Tabel1[[#This Row],[Netto afname 2024 (LDN)]]-Tabel1[[#This Row],[Wind profiel]])</f>
        <v>0</v>
      </c>
      <c r="J7200" s="1">
        <f>Tabel1[[#This Row],[Wind profiel]]-Tabel1[[#This Row],[Netto afname 2024 (LDN)]]</f>
        <v>1032.4492500000001</v>
      </c>
    </row>
    <row r="7201" spans="1:10" x14ac:dyDescent="0.2">
      <c r="A7201">
        <f t="shared" si="225"/>
        <v>10</v>
      </c>
      <c r="B7201" t="s">
        <v>7199</v>
      </c>
      <c r="C7201" s="1">
        <v>201.89089999999999</v>
      </c>
      <c r="D7201" s="1">
        <v>0</v>
      </c>
      <c r="E7201" s="1">
        <v>0</v>
      </c>
      <c r="F7201" s="1">
        <f t="shared" si="226"/>
        <v>201.89089999999999</v>
      </c>
      <c r="G7201" s="34"/>
      <c r="H7201" s="1">
        <v>1187</v>
      </c>
      <c r="I7201" s="1">
        <f>IF(Tabel1[[#This Row],[Netto afname 2024 (LDN)]]-Tabel1[[#This Row],[Wind profiel]]&lt;0,0,Tabel1[[#This Row],[Netto afname 2024 (LDN)]]-Tabel1[[#This Row],[Wind profiel]])</f>
        <v>0</v>
      </c>
      <c r="J7201" s="1">
        <f>Tabel1[[#This Row],[Wind profiel]]-Tabel1[[#This Row],[Netto afname 2024 (LDN)]]</f>
        <v>985.10910000000001</v>
      </c>
    </row>
    <row r="7202" spans="1:10" x14ac:dyDescent="0.2">
      <c r="A7202">
        <f t="shared" si="225"/>
        <v>10</v>
      </c>
      <c r="B7202" t="s">
        <v>7200</v>
      </c>
      <c r="C7202" s="1">
        <v>207.00655</v>
      </c>
      <c r="D7202" s="1">
        <v>0</v>
      </c>
      <c r="E7202" s="1">
        <v>0</v>
      </c>
      <c r="F7202" s="1">
        <f t="shared" si="226"/>
        <v>207.00655</v>
      </c>
      <c r="G7202" s="34"/>
      <c r="H7202" s="1">
        <v>567.1</v>
      </c>
      <c r="I7202" s="1">
        <f>IF(Tabel1[[#This Row],[Netto afname 2024 (LDN)]]-Tabel1[[#This Row],[Wind profiel]]&lt;0,0,Tabel1[[#This Row],[Netto afname 2024 (LDN)]]-Tabel1[[#This Row],[Wind profiel]])</f>
        <v>0</v>
      </c>
      <c r="J7202" s="1">
        <f>Tabel1[[#This Row],[Wind profiel]]-Tabel1[[#This Row],[Netto afname 2024 (LDN)]]</f>
        <v>360.09345000000002</v>
      </c>
    </row>
    <row r="7203" spans="1:10" x14ac:dyDescent="0.2">
      <c r="A7203">
        <f t="shared" si="225"/>
        <v>10</v>
      </c>
      <c r="B7203" t="s">
        <v>7201</v>
      </c>
      <c r="C7203" s="1">
        <v>201.6883</v>
      </c>
      <c r="D7203" s="1">
        <v>0</v>
      </c>
      <c r="E7203" s="1">
        <v>0</v>
      </c>
      <c r="F7203" s="1">
        <f t="shared" si="226"/>
        <v>201.6883</v>
      </c>
      <c r="G7203" s="34"/>
      <c r="H7203" s="1">
        <v>480.1</v>
      </c>
      <c r="I7203" s="1">
        <f>IF(Tabel1[[#This Row],[Netto afname 2024 (LDN)]]-Tabel1[[#This Row],[Wind profiel]]&lt;0,0,Tabel1[[#This Row],[Netto afname 2024 (LDN)]]-Tabel1[[#This Row],[Wind profiel]])</f>
        <v>0</v>
      </c>
      <c r="J7203" s="1">
        <f>Tabel1[[#This Row],[Wind profiel]]-Tabel1[[#This Row],[Netto afname 2024 (LDN)]]</f>
        <v>278.4117</v>
      </c>
    </row>
    <row r="7204" spans="1:10" x14ac:dyDescent="0.2">
      <c r="A7204">
        <f t="shared" si="225"/>
        <v>10</v>
      </c>
      <c r="B7204" t="s">
        <v>7202</v>
      </c>
      <c r="C7204" s="1">
        <v>193.3817</v>
      </c>
      <c r="D7204" s="1">
        <v>0</v>
      </c>
      <c r="E7204" s="1">
        <v>0</v>
      </c>
      <c r="F7204" s="1">
        <f t="shared" si="226"/>
        <v>193.3817</v>
      </c>
      <c r="G7204" s="34"/>
      <c r="H7204" s="1">
        <v>347.6</v>
      </c>
      <c r="I7204" s="1">
        <f>IF(Tabel1[[#This Row],[Netto afname 2024 (LDN)]]-Tabel1[[#This Row],[Wind profiel]]&lt;0,0,Tabel1[[#This Row],[Netto afname 2024 (LDN)]]-Tabel1[[#This Row],[Wind profiel]])</f>
        <v>0</v>
      </c>
      <c r="J7204" s="1">
        <f>Tabel1[[#This Row],[Wind profiel]]-Tabel1[[#This Row],[Netto afname 2024 (LDN)]]</f>
        <v>154.21830000000003</v>
      </c>
    </row>
    <row r="7205" spans="1:10" x14ac:dyDescent="0.2">
      <c r="A7205">
        <f t="shared" si="225"/>
        <v>10</v>
      </c>
      <c r="B7205" t="s">
        <v>7202</v>
      </c>
      <c r="C7205" s="1">
        <v>160.91505000000001</v>
      </c>
      <c r="D7205" s="1">
        <v>0</v>
      </c>
      <c r="E7205" s="1">
        <v>0</v>
      </c>
      <c r="F7205" s="1">
        <f t="shared" si="226"/>
        <v>160.91505000000001</v>
      </c>
      <c r="G7205" s="34"/>
      <c r="H7205" s="1">
        <v>276.7</v>
      </c>
      <c r="I7205" s="1">
        <f>IF(Tabel1[[#This Row],[Netto afname 2024 (LDN)]]-Tabel1[[#This Row],[Wind profiel]]&lt;0,0,Tabel1[[#This Row],[Netto afname 2024 (LDN)]]-Tabel1[[#This Row],[Wind profiel]])</f>
        <v>0</v>
      </c>
      <c r="J7205" s="1">
        <f>Tabel1[[#This Row],[Wind profiel]]-Tabel1[[#This Row],[Netto afname 2024 (LDN)]]</f>
        <v>115.78494999999998</v>
      </c>
    </row>
    <row r="7206" spans="1:10" x14ac:dyDescent="0.2">
      <c r="A7206">
        <f t="shared" si="225"/>
        <v>10</v>
      </c>
      <c r="B7206" t="s">
        <v>7203</v>
      </c>
      <c r="C7206" s="1">
        <v>168.91775000000001</v>
      </c>
      <c r="D7206" s="1">
        <v>0</v>
      </c>
      <c r="E7206" s="1">
        <v>0</v>
      </c>
      <c r="F7206" s="1">
        <f t="shared" si="226"/>
        <v>168.91775000000001</v>
      </c>
      <c r="G7206" s="34"/>
      <c r="H7206" s="1">
        <v>444.6</v>
      </c>
      <c r="I7206" s="1">
        <f>IF(Tabel1[[#This Row],[Netto afname 2024 (LDN)]]-Tabel1[[#This Row],[Wind profiel]]&lt;0,0,Tabel1[[#This Row],[Netto afname 2024 (LDN)]]-Tabel1[[#This Row],[Wind profiel]])</f>
        <v>0</v>
      </c>
      <c r="J7206" s="1">
        <f>Tabel1[[#This Row],[Wind profiel]]-Tabel1[[#This Row],[Netto afname 2024 (LDN)]]</f>
        <v>275.68225000000001</v>
      </c>
    </row>
    <row r="7207" spans="1:10" x14ac:dyDescent="0.2">
      <c r="A7207">
        <f t="shared" si="225"/>
        <v>10</v>
      </c>
      <c r="B7207" t="s">
        <v>7204</v>
      </c>
      <c r="C7207" s="1">
        <v>168.86709999999999</v>
      </c>
      <c r="D7207" s="1">
        <v>0</v>
      </c>
      <c r="E7207" s="1">
        <v>0</v>
      </c>
      <c r="F7207" s="1">
        <f t="shared" si="226"/>
        <v>168.86709999999999</v>
      </c>
      <c r="G7207" s="34"/>
      <c r="H7207" s="1">
        <v>1390.9</v>
      </c>
      <c r="I7207" s="1">
        <f>IF(Tabel1[[#This Row],[Netto afname 2024 (LDN)]]-Tabel1[[#This Row],[Wind profiel]]&lt;0,0,Tabel1[[#This Row],[Netto afname 2024 (LDN)]]-Tabel1[[#This Row],[Wind profiel]])</f>
        <v>0</v>
      </c>
      <c r="J7207" s="1">
        <f>Tabel1[[#This Row],[Wind profiel]]-Tabel1[[#This Row],[Netto afname 2024 (LDN)]]</f>
        <v>1222.0329000000002</v>
      </c>
    </row>
    <row r="7208" spans="1:10" x14ac:dyDescent="0.2">
      <c r="A7208">
        <f t="shared" si="225"/>
        <v>10</v>
      </c>
      <c r="B7208" t="s">
        <v>7205</v>
      </c>
      <c r="C7208" s="1">
        <v>162.78910000000002</v>
      </c>
      <c r="D7208" s="1">
        <v>0</v>
      </c>
      <c r="E7208" s="1">
        <v>0</v>
      </c>
      <c r="F7208" s="1">
        <f t="shared" si="226"/>
        <v>162.78910000000002</v>
      </c>
      <c r="G7208" s="34"/>
      <c r="H7208" s="1">
        <v>906.4</v>
      </c>
      <c r="I7208" s="1">
        <f>IF(Tabel1[[#This Row],[Netto afname 2024 (LDN)]]-Tabel1[[#This Row],[Wind profiel]]&lt;0,0,Tabel1[[#This Row],[Netto afname 2024 (LDN)]]-Tabel1[[#This Row],[Wind profiel]])</f>
        <v>0</v>
      </c>
      <c r="J7208" s="1">
        <f>Tabel1[[#This Row],[Wind profiel]]-Tabel1[[#This Row],[Netto afname 2024 (LDN)]]</f>
        <v>743.6108999999999</v>
      </c>
    </row>
    <row r="7209" spans="1:10" x14ac:dyDescent="0.2">
      <c r="A7209">
        <f t="shared" si="225"/>
        <v>10</v>
      </c>
      <c r="B7209" t="s">
        <v>7206</v>
      </c>
      <c r="C7209" s="1">
        <v>159.90205</v>
      </c>
      <c r="D7209" s="1">
        <v>0</v>
      </c>
      <c r="E7209" s="1">
        <v>0</v>
      </c>
      <c r="F7209" s="1">
        <f t="shared" si="226"/>
        <v>159.90205</v>
      </c>
      <c r="G7209" s="34"/>
      <c r="H7209" s="1">
        <v>677.2</v>
      </c>
      <c r="I7209" s="1">
        <f>IF(Tabel1[[#This Row],[Netto afname 2024 (LDN)]]-Tabel1[[#This Row],[Wind profiel]]&lt;0,0,Tabel1[[#This Row],[Netto afname 2024 (LDN)]]-Tabel1[[#This Row],[Wind profiel]])</f>
        <v>0</v>
      </c>
      <c r="J7209" s="1">
        <f>Tabel1[[#This Row],[Wind profiel]]-Tabel1[[#This Row],[Netto afname 2024 (LDN)]]</f>
        <v>517.29795000000001</v>
      </c>
    </row>
    <row r="7210" spans="1:10" x14ac:dyDescent="0.2">
      <c r="A7210">
        <f t="shared" si="225"/>
        <v>10</v>
      </c>
      <c r="B7210" t="s">
        <v>7207</v>
      </c>
      <c r="C7210" s="1">
        <v>160.56049999999999</v>
      </c>
      <c r="D7210" s="1">
        <v>0</v>
      </c>
      <c r="E7210" s="1">
        <v>0.64</v>
      </c>
      <c r="F7210" s="1">
        <f t="shared" si="226"/>
        <v>161.20049999999998</v>
      </c>
      <c r="G7210" s="34"/>
      <c r="H7210" s="1">
        <v>134</v>
      </c>
      <c r="I7210" s="1">
        <f>IF(Tabel1[[#This Row],[Netto afname 2024 (LDN)]]-Tabel1[[#This Row],[Wind profiel]]&lt;0,0,Tabel1[[#This Row],[Netto afname 2024 (LDN)]]-Tabel1[[#This Row],[Wind profiel]])</f>
        <v>26.56049999999999</v>
      </c>
      <c r="J7210" s="1">
        <f>Tabel1[[#This Row],[Wind profiel]]-Tabel1[[#This Row],[Netto afname 2024 (LDN)]]</f>
        <v>-26.56049999999999</v>
      </c>
    </row>
    <row r="7211" spans="1:10" x14ac:dyDescent="0.2">
      <c r="A7211">
        <f t="shared" si="225"/>
        <v>10</v>
      </c>
      <c r="B7211" t="s">
        <v>7208</v>
      </c>
      <c r="C7211" s="1">
        <v>153.87470000000002</v>
      </c>
      <c r="D7211" s="1">
        <v>0</v>
      </c>
      <c r="E7211" s="1">
        <v>17.2</v>
      </c>
      <c r="F7211" s="1">
        <f t="shared" si="226"/>
        <v>171.07470000000001</v>
      </c>
      <c r="G7211" s="34"/>
      <c r="H7211" s="1">
        <v>319.60000000000002</v>
      </c>
      <c r="I7211" s="1">
        <f>IF(Tabel1[[#This Row],[Netto afname 2024 (LDN)]]-Tabel1[[#This Row],[Wind profiel]]&lt;0,0,Tabel1[[#This Row],[Netto afname 2024 (LDN)]]-Tabel1[[#This Row],[Wind profiel]])</f>
        <v>0</v>
      </c>
      <c r="J7211" s="1">
        <f>Tabel1[[#This Row],[Wind profiel]]-Tabel1[[#This Row],[Netto afname 2024 (LDN)]]</f>
        <v>165.7253</v>
      </c>
    </row>
    <row r="7212" spans="1:10" x14ac:dyDescent="0.2">
      <c r="A7212">
        <f t="shared" si="225"/>
        <v>10</v>
      </c>
      <c r="B7212" t="s">
        <v>7209</v>
      </c>
      <c r="C7212" s="1">
        <v>107.98580000000001</v>
      </c>
      <c r="D7212" s="1">
        <v>0</v>
      </c>
      <c r="E7212" s="1">
        <v>79.12</v>
      </c>
      <c r="F7212" s="1">
        <f t="shared" si="226"/>
        <v>187.10580000000002</v>
      </c>
      <c r="G7212" s="34"/>
      <c r="H7212" s="1">
        <v>395.9</v>
      </c>
      <c r="I7212" s="1">
        <f>IF(Tabel1[[#This Row],[Netto afname 2024 (LDN)]]-Tabel1[[#This Row],[Wind profiel]]&lt;0,0,Tabel1[[#This Row],[Netto afname 2024 (LDN)]]-Tabel1[[#This Row],[Wind profiel]])</f>
        <v>0</v>
      </c>
      <c r="J7212" s="1">
        <f>Tabel1[[#This Row],[Wind profiel]]-Tabel1[[#This Row],[Netto afname 2024 (LDN)]]</f>
        <v>287.91419999999994</v>
      </c>
    </row>
    <row r="7213" spans="1:10" x14ac:dyDescent="0.2">
      <c r="A7213">
        <f t="shared" si="225"/>
        <v>10</v>
      </c>
      <c r="B7213" t="s">
        <v>7210</v>
      </c>
      <c r="C7213" s="1">
        <v>69.238550000000004</v>
      </c>
      <c r="D7213" s="1">
        <v>0</v>
      </c>
      <c r="E7213" s="1">
        <v>140.16000000000003</v>
      </c>
      <c r="F7213" s="1">
        <f t="shared" si="226"/>
        <v>209.39855000000003</v>
      </c>
      <c r="G7213" s="34"/>
      <c r="H7213" s="1">
        <v>388.2</v>
      </c>
      <c r="I7213" s="1">
        <f>IF(Tabel1[[#This Row],[Netto afname 2024 (LDN)]]-Tabel1[[#This Row],[Wind profiel]]&lt;0,0,Tabel1[[#This Row],[Netto afname 2024 (LDN)]]-Tabel1[[#This Row],[Wind profiel]])</f>
        <v>0</v>
      </c>
      <c r="J7213" s="1">
        <f>Tabel1[[#This Row],[Wind profiel]]-Tabel1[[#This Row],[Netto afname 2024 (LDN)]]</f>
        <v>318.96145000000001</v>
      </c>
    </row>
    <row r="7214" spans="1:10" x14ac:dyDescent="0.2">
      <c r="A7214">
        <f t="shared" si="225"/>
        <v>10</v>
      </c>
      <c r="B7214" t="s">
        <v>7211</v>
      </c>
      <c r="C7214" s="1">
        <v>64.831999999999994</v>
      </c>
      <c r="D7214" s="1">
        <v>10.069101678183614</v>
      </c>
      <c r="E7214" s="1">
        <v>160.08000000000001</v>
      </c>
      <c r="F7214" s="1">
        <f t="shared" si="226"/>
        <v>214.84289832181639</v>
      </c>
      <c r="G7214" s="34"/>
      <c r="H7214" s="1">
        <v>507.1</v>
      </c>
      <c r="I7214" s="1">
        <f>IF(Tabel1[[#This Row],[Netto afname 2024 (LDN)]]-Tabel1[[#This Row],[Wind profiel]]&lt;0,0,Tabel1[[#This Row],[Netto afname 2024 (LDN)]]-Tabel1[[#This Row],[Wind profiel]])</f>
        <v>0</v>
      </c>
      <c r="J7214" s="1">
        <f>Tabel1[[#This Row],[Wind profiel]]-Tabel1[[#This Row],[Netto afname 2024 (LDN)]]</f>
        <v>442.26800000000003</v>
      </c>
    </row>
    <row r="7215" spans="1:10" x14ac:dyDescent="0.2">
      <c r="A7215">
        <f t="shared" si="225"/>
        <v>10</v>
      </c>
      <c r="B7215" t="s">
        <v>7212</v>
      </c>
      <c r="C7215" s="1">
        <v>40.773249999999997</v>
      </c>
      <c r="D7215" s="1">
        <v>24.383020730503453</v>
      </c>
      <c r="E7215" s="1">
        <v>197.52</v>
      </c>
      <c r="F7215" s="1">
        <f t="shared" si="226"/>
        <v>213.91022926949654</v>
      </c>
      <c r="G7215" s="34"/>
      <c r="H7215" s="1">
        <v>439.2</v>
      </c>
      <c r="I7215" s="1">
        <f>IF(Tabel1[[#This Row],[Netto afname 2024 (LDN)]]-Tabel1[[#This Row],[Wind profiel]]&lt;0,0,Tabel1[[#This Row],[Netto afname 2024 (LDN)]]-Tabel1[[#This Row],[Wind profiel]])</f>
        <v>0</v>
      </c>
      <c r="J7215" s="1">
        <f>Tabel1[[#This Row],[Wind profiel]]-Tabel1[[#This Row],[Netto afname 2024 (LDN)]]</f>
        <v>398.42674999999997</v>
      </c>
    </row>
    <row r="7216" spans="1:10" x14ac:dyDescent="0.2">
      <c r="A7216">
        <f t="shared" si="225"/>
        <v>10</v>
      </c>
      <c r="B7216" t="s">
        <v>7213</v>
      </c>
      <c r="C7216" s="1">
        <v>55.9176</v>
      </c>
      <c r="D7216" s="1">
        <v>14.41263573543929</v>
      </c>
      <c r="E7216" s="1">
        <v>172.16</v>
      </c>
      <c r="F7216" s="1">
        <f t="shared" si="226"/>
        <v>213.66496426456069</v>
      </c>
      <c r="G7216" s="34"/>
      <c r="H7216" s="1">
        <v>355</v>
      </c>
      <c r="I7216" s="1">
        <f>IF(Tabel1[[#This Row],[Netto afname 2024 (LDN)]]-Tabel1[[#This Row],[Wind profiel]]&lt;0,0,Tabel1[[#This Row],[Netto afname 2024 (LDN)]]-Tabel1[[#This Row],[Wind profiel]])</f>
        <v>0</v>
      </c>
      <c r="J7216" s="1">
        <f>Tabel1[[#This Row],[Wind profiel]]-Tabel1[[#This Row],[Netto afname 2024 (LDN)]]</f>
        <v>299.08240000000001</v>
      </c>
    </row>
    <row r="7217" spans="1:10" x14ac:dyDescent="0.2">
      <c r="A7217">
        <f t="shared" si="225"/>
        <v>10</v>
      </c>
      <c r="B7217" t="s">
        <v>7214</v>
      </c>
      <c r="C7217" s="1">
        <v>97.146699999999996</v>
      </c>
      <c r="D7217" s="1">
        <v>0</v>
      </c>
      <c r="E7217" s="1">
        <v>113.28</v>
      </c>
      <c r="F7217" s="1">
        <f t="shared" si="226"/>
        <v>210.42669999999998</v>
      </c>
      <c r="G7217" s="34"/>
      <c r="H7217" s="1">
        <v>267.89999999999998</v>
      </c>
      <c r="I7217" s="1">
        <f>IF(Tabel1[[#This Row],[Netto afname 2024 (LDN)]]-Tabel1[[#This Row],[Wind profiel]]&lt;0,0,Tabel1[[#This Row],[Netto afname 2024 (LDN)]]-Tabel1[[#This Row],[Wind profiel]])</f>
        <v>0</v>
      </c>
      <c r="J7217" s="1">
        <f>Tabel1[[#This Row],[Wind profiel]]-Tabel1[[#This Row],[Netto afname 2024 (LDN)]]</f>
        <v>170.75329999999997</v>
      </c>
    </row>
    <row r="7218" spans="1:10" x14ac:dyDescent="0.2">
      <c r="A7218">
        <f t="shared" si="225"/>
        <v>10</v>
      </c>
      <c r="B7218" t="s">
        <v>7215</v>
      </c>
      <c r="C7218" s="1">
        <v>146.32785000000001</v>
      </c>
      <c r="D7218" s="1">
        <v>0</v>
      </c>
      <c r="E7218" s="1">
        <v>60.8</v>
      </c>
      <c r="F7218" s="1">
        <f t="shared" si="226"/>
        <v>207.12785000000002</v>
      </c>
      <c r="G7218" s="34"/>
      <c r="H7218" s="1">
        <v>177.2</v>
      </c>
      <c r="I7218" s="1">
        <f>IF(Tabel1[[#This Row],[Netto afname 2024 (LDN)]]-Tabel1[[#This Row],[Wind profiel]]&lt;0,0,Tabel1[[#This Row],[Netto afname 2024 (LDN)]]-Tabel1[[#This Row],[Wind profiel]])</f>
        <v>0</v>
      </c>
      <c r="J7218" s="1">
        <f>Tabel1[[#This Row],[Wind profiel]]-Tabel1[[#This Row],[Netto afname 2024 (LDN)]]</f>
        <v>30.872149999999976</v>
      </c>
    </row>
    <row r="7219" spans="1:10" x14ac:dyDescent="0.2">
      <c r="A7219">
        <f t="shared" si="225"/>
        <v>10</v>
      </c>
      <c r="B7219" t="s">
        <v>7216</v>
      </c>
      <c r="C7219" s="1">
        <v>192.21675000000002</v>
      </c>
      <c r="D7219" s="1">
        <v>0</v>
      </c>
      <c r="E7219" s="1">
        <v>13.280000000000001</v>
      </c>
      <c r="F7219" s="1">
        <f t="shared" si="226"/>
        <v>205.49675000000002</v>
      </c>
      <c r="G7219" s="34"/>
      <c r="H7219" s="1">
        <v>90.6</v>
      </c>
      <c r="I7219" s="1">
        <f>IF(Tabel1[[#This Row],[Netto afname 2024 (LDN)]]-Tabel1[[#This Row],[Wind profiel]]&lt;0,0,Tabel1[[#This Row],[Netto afname 2024 (LDN)]]-Tabel1[[#This Row],[Wind profiel]])</f>
        <v>101.61675000000002</v>
      </c>
      <c r="J7219" s="1">
        <f>Tabel1[[#This Row],[Wind profiel]]-Tabel1[[#This Row],[Netto afname 2024 (LDN)]]</f>
        <v>-101.61675000000002</v>
      </c>
    </row>
    <row r="7220" spans="1:10" x14ac:dyDescent="0.2">
      <c r="A7220">
        <f t="shared" si="225"/>
        <v>10</v>
      </c>
      <c r="B7220" t="s">
        <v>7217</v>
      </c>
      <c r="C7220" s="1">
        <v>202.2961</v>
      </c>
      <c r="D7220" s="1">
        <v>0</v>
      </c>
      <c r="E7220" s="1">
        <v>0</v>
      </c>
      <c r="F7220" s="1">
        <f t="shared" si="226"/>
        <v>202.2961</v>
      </c>
      <c r="G7220" s="34"/>
      <c r="H7220" s="1">
        <v>77</v>
      </c>
      <c r="I7220" s="1">
        <f>IF(Tabel1[[#This Row],[Netto afname 2024 (LDN)]]-Tabel1[[#This Row],[Wind profiel]]&lt;0,0,Tabel1[[#This Row],[Netto afname 2024 (LDN)]]-Tabel1[[#This Row],[Wind profiel]])</f>
        <v>125.2961</v>
      </c>
      <c r="J7220" s="1">
        <f>Tabel1[[#This Row],[Wind profiel]]-Tabel1[[#This Row],[Netto afname 2024 (LDN)]]</f>
        <v>-125.2961</v>
      </c>
    </row>
    <row r="7221" spans="1:10" x14ac:dyDescent="0.2">
      <c r="A7221">
        <f t="shared" si="225"/>
        <v>10</v>
      </c>
      <c r="B7221" t="s">
        <v>7218</v>
      </c>
      <c r="C7221" s="1">
        <v>203.613</v>
      </c>
      <c r="D7221" s="1">
        <v>0</v>
      </c>
      <c r="E7221" s="1">
        <v>0</v>
      </c>
      <c r="F7221" s="1">
        <f t="shared" si="226"/>
        <v>203.613</v>
      </c>
      <c r="G7221" s="34"/>
      <c r="H7221" s="1">
        <v>54</v>
      </c>
      <c r="I7221" s="1">
        <f>IF(Tabel1[[#This Row],[Netto afname 2024 (LDN)]]-Tabel1[[#This Row],[Wind profiel]]&lt;0,0,Tabel1[[#This Row],[Netto afname 2024 (LDN)]]-Tabel1[[#This Row],[Wind profiel]])</f>
        <v>149.613</v>
      </c>
      <c r="J7221" s="1">
        <f>Tabel1[[#This Row],[Wind profiel]]-Tabel1[[#This Row],[Netto afname 2024 (LDN)]]</f>
        <v>-149.613</v>
      </c>
    </row>
    <row r="7222" spans="1:10" x14ac:dyDescent="0.2">
      <c r="A7222">
        <f t="shared" si="225"/>
        <v>10</v>
      </c>
      <c r="B7222" t="s">
        <v>7219</v>
      </c>
      <c r="C7222" s="1">
        <v>203.05585000000002</v>
      </c>
      <c r="D7222" s="1">
        <v>0</v>
      </c>
      <c r="E7222" s="1">
        <v>0</v>
      </c>
      <c r="F7222" s="1">
        <f t="shared" si="226"/>
        <v>203.05585000000002</v>
      </c>
      <c r="G7222" s="34"/>
      <c r="H7222" s="1">
        <v>31.1</v>
      </c>
      <c r="I7222" s="1">
        <f>IF(Tabel1[[#This Row],[Netto afname 2024 (LDN)]]-Tabel1[[#This Row],[Wind profiel]]&lt;0,0,Tabel1[[#This Row],[Netto afname 2024 (LDN)]]-Tabel1[[#This Row],[Wind profiel]])</f>
        <v>171.95585000000003</v>
      </c>
      <c r="J7222" s="1">
        <f>Tabel1[[#This Row],[Wind profiel]]-Tabel1[[#This Row],[Netto afname 2024 (LDN)]]</f>
        <v>-171.95585000000003</v>
      </c>
    </row>
    <row r="7223" spans="1:10" x14ac:dyDescent="0.2">
      <c r="A7223">
        <f t="shared" si="225"/>
        <v>10</v>
      </c>
      <c r="B7223" t="s">
        <v>7220</v>
      </c>
      <c r="C7223" s="1">
        <v>199.66229999999999</v>
      </c>
      <c r="D7223" s="1">
        <v>0</v>
      </c>
      <c r="E7223" s="1">
        <v>0</v>
      </c>
      <c r="F7223" s="1">
        <f t="shared" si="226"/>
        <v>199.66229999999999</v>
      </c>
      <c r="G7223" s="34"/>
      <c r="H7223" s="1">
        <v>10.199999999999999</v>
      </c>
      <c r="I7223" s="1">
        <f>IF(Tabel1[[#This Row],[Netto afname 2024 (LDN)]]-Tabel1[[#This Row],[Wind profiel]]&lt;0,0,Tabel1[[#This Row],[Netto afname 2024 (LDN)]]-Tabel1[[#This Row],[Wind profiel]])</f>
        <v>189.4623</v>
      </c>
      <c r="J7223" s="1">
        <f>Tabel1[[#This Row],[Wind profiel]]-Tabel1[[#This Row],[Netto afname 2024 (LDN)]]</f>
        <v>-189.4623</v>
      </c>
    </row>
    <row r="7224" spans="1:10" x14ac:dyDescent="0.2">
      <c r="A7224">
        <f t="shared" si="225"/>
        <v>10</v>
      </c>
      <c r="B7224" t="s">
        <v>7221</v>
      </c>
      <c r="C7224" s="1">
        <v>202.3974</v>
      </c>
      <c r="D7224" s="1">
        <v>0</v>
      </c>
      <c r="E7224" s="1">
        <v>0</v>
      </c>
      <c r="F7224" s="1">
        <f t="shared" si="226"/>
        <v>202.3974</v>
      </c>
      <c r="G7224" s="34"/>
      <c r="H7224" s="1">
        <v>212.5</v>
      </c>
      <c r="I7224" s="1">
        <f>IF(Tabel1[[#This Row],[Netto afname 2024 (LDN)]]-Tabel1[[#This Row],[Wind profiel]]&lt;0,0,Tabel1[[#This Row],[Netto afname 2024 (LDN)]]-Tabel1[[#This Row],[Wind profiel]])</f>
        <v>0</v>
      </c>
      <c r="J7224" s="1">
        <f>Tabel1[[#This Row],[Wind profiel]]-Tabel1[[#This Row],[Netto afname 2024 (LDN)]]</f>
        <v>10.102599999999995</v>
      </c>
    </row>
    <row r="7225" spans="1:10" x14ac:dyDescent="0.2">
      <c r="A7225">
        <f t="shared" si="225"/>
        <v>10</v>
      </c>
      <c r="B7225" t="s">
        <v>7222</v>
      </c>
      <c r="C7225" s="1">
        <v>194.54665</v>
      </c>
      <c r="D7225" s="1">
        <v>0</v>
      </c>
      <c r="E7225" s="1">
        <v>0</v>
      </c>
      <c r="F7225" s="1">
        <f t="shared" si="226"/>
        <v>194.54665</v>
      </c>
      <c r="G7225" s="34"/>
      <c r="H7225" s="1">
        <v>626.9</v>
      </c>
      <c r="I7225" s="1">
        <f>IF(Tabel1[[#This Row],[Netto afname 2024 (LDN)]]-Tabel1[[#This Row],[Wind profiel]]&lt;0,0,Tabel1[[#This Row],[Netto afname 2024 (LDN)]]-Tabel1[[#This Row],[Wind profiel]])</f>
        <v>0</v>
      </c>
      <c r="J7225" s="1">
        <f>Tabel1[[#This Row],[Wind profiel]]-Tabel1[[#This Row],[Netto afname 2024 (LDN)]]</f>
        <v>432.35334999999998</v>
      </c>
    </row>
    <row r="7226" spans="1:10" x14ac:dyDescent="0.2">
      <c r="A7226">
        <f t="shared" si="225"/>
        <v>10</v>
      </c>
      <c r="B7226" t="s">
        <v>7223</v>
      </c>
      <c r="C7226" s="1">
        <v>183.70755000000003</v>
      </c>
      <c r="D7226" s="1">
        <v>0</v>
      </c>
      <c r="E7226" s="1">
        <v>0</v>
      </c>
      <c r="F7226" s="1">
        <f t="shared" si="226"/>
        <v>183.70755000000003</v>
      </c>
      <c r="G7226" s="34"/>
      <c r="H7226" s="1">
        <v>802.3</v>
      </c>
      <c r="I7226" s="1">
        <f>IF(Tabel1[[#This Row],[Netto afname 2024 (LDN)]]-Tabel1[[#This Row],[Wind profiel]]&lt;0,0,Tabel1[[#This Row],[Netto afname 2024 (LDN)]]-Tabel1[[#This Row],[Wind profiel]])</f>
        <v>0</v>
      </c>
      <c r="J7226" s="1">
        <f>Tabel1[[#This Row],[Wind profiel]]-Tabel1[[#This Row],[Netto afname 2024 (LDN)]]</f>
        <v>618.59244999999987</v>
      </c>
    </row>
    <row r="7227" spans="1:10" x14ac:dyDescent="0.2">
      <c r="A7227">
        <f t="shared" si="225"/>
        <v>10</v>
      </c>
      <c r="B7227" t="s">
        <v>7224</v>
      </c>
      <c r="C7227" s="1">
        <v>191.91284999999999</v>
      </c>
      <c r="D7227" s="1">
        <v>0</v>
      </c>
      <c r="E7227" s="1">
        <v>0</v>
      </c>
      <c r="F7227" s="1">
        <f t="shared" si="226"/>
        <v>191.91284999999999</v>
      </c>
      <c r="G7227" s="34"/>
      <c r="H7227" s="1">
        <v>902.8</v>
      </c>
      <c r="I7227" s="1">
        <f>IF(Tabel1[[#This Row],[Netto afname 2024 (LDN)]]-Tabel1[[#This Row],[Wind profiel]]&lt;0,0,Tabel1[[#This Row],[Netto afname 2024 (LDN)]]-Tabel1[[#This Row],[Wind profiel]])</f>
        <v>0</v>
      </c>
      <c r="J7227" s="1">
        <f>Tabel1[[#This Row],[Wind profiel]]-Tabel1[[#This Row],[Netto afname 2024 (LDN)]]</f>
        <v>710.88715000000002</v>
      </c>
    </row>
    <row r="7228" spans="1:10" x14ac:dyDescent="0.2">
      <c r="A7228">
        <f t="shared" si="225"/>
        <v>10</v>
      </c>
      <c r="B7228" t="s">
        <v>7225</v>
      </c>
      <c r="C7228" s="1">
        <v>170.184</v>
      </c>
      <c r="D7228" s="1">
        <v>0</v>
      </c>
      <c r="E7228" s="1">
        <v>0</v>
      </c>
      <c r="F7228" s="1">
        <f t="shared" si="226"/>
        <v>170.184</v>
      </c>
      <c r="G7228" s="34"/>
      <c r="H7228" s="1">
        <v>1105.0999999999999</v>
      </c>
      <c r="I7228" s="1">
        <f>IF(Tabel1[[#This Row],[Netto afname 2024 (LDN)]]-Tabel1[[#This Row],[Wind profiel]]&lt;0,0,Tabel1[[#This Row],[Netto afname 2024 (LDN)]]-Tabel1[[#This Row],[Wind profiel]])</f>
        <v>0</v>
      </c>
      <c r="J7228" s="1">
        <f>Tabel1[[#This Row],[Wind profiel]]-Tabel1[[#This Row],[Netto afname 2024 (LDN)]]</f>
        <v>934.91599999999994</v>
      </c>
    </row>
    <row r="7229" spans="1:10" x14ac:dyDescent="0.2">
      <c r="A7229">
        <f t="shared" si="225"/>
        <v>10</v>
      </c>
      <c r="B7229" t="s">
        <v>7226</v>
      </c>
      <c r="C7229" s="1">
        <v>159.95269999999999</v>
      </c>
      <c r="D7229" s="1">
        <v>0</v>
      </c>
      <c r="E7229" s="1">
        <v>0</v>
      </c>
      <c r="F7229" s="1">
        <f t="shared" si="226"/>
        <v>159.95269999999999</v>
      </c>
      <c r="G7229" s="34"/>
      <c r="H7229" s="1">
        <v>1424.2</v>
      </c>
      <c r="I7229" s="1">
        <f>IF(Tabel1[[#This Row],[Netto afname 2024 (LDN)]]-Tabel1[[#This Row],[Wind profiel]]&lt;0,0,Tabel1[[#This Row],[Netto afname 2024 (LDN)]]-Tabel1[[#This Row],[Wind profiel]])</f>
        <v>0</v>
      </c>
      <c r="J7229" s="1">
        <f>Tabel1[[#This Row],[Wind profiel]]-Tabel1[[#This Row],[Netto afname 2024 (LDN)]]</f>
        <v>1264.2473</v>
      </c>
    </row>
    <row r="7230" spans="1:10" x14ac:dyDescent="0.2">
      <c r="A7230">
        <f t="shared" si="225"/>
        <v>10</v>
      </c>
      <c r="B7230" t="s">
        <v>7227</v>
      </c>
      <c r="C7230" s="1">
        <v>154.63445000000002</v>
      </c>
      <c r="D7230" s="1">
        <v>0</v>
      </c>
      <c r="E7230" s="1">
        <v>0</v>
      </c>
      <c r="F7230" s="1">
        <f t="shared" si="226"/>
        <v>154.63445000000002</v>
      </c>
      <c r="G7230" s="34"/>
      <c r="H7230" s="1">
        <v>2052.4</v>
      </c>
      <c r="I7230" s="1">
        <f>IF(Tabel1[[#This Row],[Netto afname 2024 (LDN)]]-Tabel1[[#This Row],[Wind profiel]]&lt;0,0,Tabel1[[#This Row],[Netto afname 2024 (LDN)]]-Tabel1[[#This Row],[Wind profiel]])</f>
        <v>0</v>
      </c>
      <c r="J7230" s="1">
        <f>Tabel1[[#This Row],[Wind profiel]]-Tabel1[[#This Row],[Netto afname 2024 (LDN)]]</f>
        <v>1897.7655500000001</v>
      </c>
    </row>
    <row r="7231" spans="1:10" x14ac:dyDescent="0.2">
      <c r="A7231">
        <f t="shared" si="225"/>
        <v>10</v>
      </c>
      <c r="B7231" t="s">
        <v>7228</v>
      </c>
      <c r="C7231" s="1">
        <v>151.79804999999999</v>
      </c>
      <c r="D7231" s="1">
        <v>0</v>
      </c>
      <c r="E7231" s="1">
        <v>0</v>
      </c>
      <c r="F7231" s="1">
        <f t="shared" si="226"/>
        <v>151.79804999999999</v>
      </c>
      <c r="G7231" s="34"/>
      <c r="H7231" s="1">
        <v>2528.4</v>
      </c>
      <c r="I7231" s="1">
        <f>IF(Tabel1[[#This Row],[Netto afname 2024 (LDN)]]-Tabel1[[#This Row],[Wind profiel]]&lt;0,0,Tabel1[[#This Row],[Netto afname 2024 (LDN)]]-Tabel1[[#This Row],[Wind profiel]])</f>
        <v>0</v>
      </c>
      <c r="J7231" s="1">
        <f>Tabel1[[#This Row],[Wind profiel]]-Tabel1[[#This Row],[Netto afname 2024 (LDN)]]</f>
        <v>2376.6019500000002</v>
      </c>
    </row>
    <row r="7232" spans="1:10" x14ac:dyDescent="0.2">
      <c r="A7232">
        <f t="shared" si="225"/>
        <v>10</v>
      </c>
      <c r="B7232" t="s">
        <v>7229</v>
      </c>
      <c r="C7232" s="1">
        <v>161.2696</v>
      </c>
      <c r="D7232" s="1">
        <v>0</v>
      </c>
      <c r="E7232" s="1">
        <v>0</v>
      </c>
      <c r="F7232" s="1">
        <f t="shared" si="226"/>
        <v>161.2696</v>
      </c>
      <c r="G7232" s="34"/>
      <c r="H7232" s="1">
        <v>2926.2</v>
      </c>
      <c r="I7232" s="1">
        <f>IF(Tabel1[[#This Row],[Netto afname 2024 (LDN)]]-Tabel1[[#This Row],[Wind profiel]]&lt;0,0,Tabel1[[#This Row],[Netto afname 2024 (LDN)]]-Tabel1[[#This Row],[Wind profiel]])</f>
        <v>0</v>
      </c>
      <c r="J7232" s="1">
        <f>Tabel1[[#This Row],[Wind profiel]]-Tabel1[[#This Row],[Netto afname 2024 (LDN)]]</f>
        <v>2764.9303999999997</v>
      </c>
    </row>
    <row r="7233" spans="1:10" x14ac:dyDescent="0.2">
      <c r="A7233">
        <f t="shared" si="225"/>
        <v>10</v>
      </c>
      <c r="B7233" t="s">
        <v>7230</v>
      </c>
      <c r="C7233" s="1">
        <v>160.10464999999999</v>
      </c>
      <c r="D7233" s="1">
        <v>0</v>
      </c>
      <c r="E7233" s="1">
        <v>0</v>
      </c>
      <c r="F7233" s="1">
        <f t="shared" si="226"/>
        <v>160.10464999999999</v>
      </c>
      <c r="G7233" s="34"/>
      <c r="H7233" s="1">
        <v>3322.9</v>
      </c>
      <c r="I7233" s="1">
        <f>IF(Tabel1[[#This Row],[Netto afname 2024 (LDN)]]-Tabel1[[#This Row],[Wind profiel]]&lt;0,0,Tabel1[[#This Row],[Netto afname 2024 (LDN)]]-Tabel1[[#This Row],[Wind profiel]])</f>
        <v>0</v>
      </c>
      <c r="J7233" s="1">
        <f>Tabel1[[#This Row],[Wind profiel]]-Tabel1[[#This Row],[Netto afname 2024 (LDN)]]</f>
        <v>3162.7953500000003</v>
      </c>
    </row>
    <row r="7234" spans="1:10" x14ac:dyDescent="0.2">
      <c r="A7234">
        <f t="shared" si="225"/>
        <v>10</v>
      </c>
      <c r="B7234" t="s">
        <v>7231</v>
      </c>
      <c r="C7234" s="1">
        <v>153.41884999999999</v>
      </c>
      <c r="D7234" s="1">
        <v>0</v>
      </c>
      <c r="E7234" s="1">
        <v>3.7600000000000002</v>
      </c>
      <c r="F7234" s="1">
        <f t="shared" si="226"/>
        <v>157.17884999999998</v>
      </c>
      <c r="G7234" s="34"/>
      <c r="H7234" s="1">
        <v>3401.5</v>
      </c>
      <c r="I7234" s="1">
        <f>IF(Tabel1[[#This Row],[Netto afname 2024 (LDN)]]-Tabel1[[#This Row],[Wind profiel]]&lt;0,0,Tabel1[[#This Row],[Netto afname 2024 (LDN)]]-Tabel1[[#This Row],[Wind profiel]])</f>
        <v>0</v>
      </c>
      <c r="J7234" s="1">
        <f>Tabel1[[#This Row],[Wind profiel]]-Tabel1[[#This Row],[Netto afname 2024 (LDN)]]</f>
        <v>3248.08115</v>
      </c>
    </row>
    <row r="7235" spans="1:10" x14ac:dyDescent="0.2">
      <c r="A7235">
        <f t="shared" si="225"/>
        <v>10</v>
      </c>
      <c r="B7235" t="s">
        <v>7232</v>
      </c>
      <c r="C7235" s="1">
        <v>134.98225000000002</v>
      </c>
      <c r="D7235" s="1">
        <v>0</v>
      </c>
      <c r="E7235" s="1">
        <v>23.36</v>
      </c>
      <c r="F7235" s="1">
        <f t="shared" si="226"/>
        <v>158.34225000000004</v>
      </c>
      <c r="G7235" s="34"/>
      <c r="H7235" s="1">
        <v>3389.1</v>
      </c>
      <c r="I7235" s="1">
        <f>IF(Tabel1[[#This Row],[Netto afname 2024 (LDN)]]-Tabel1[[#This Row],[Wind profiel]]&lt;0,0,Tabel1[[#This Row],[Netto afname 2024 (LDN)]]-Tabel1[[#This Row],[Wind profiel]])</f>
        <v>0</v>
      </c>
      <c r="J7235" s="1">
        <f>Tabel1[[#This Row],[Wind profiel]]-Tabel1[[#This Row],[Netto afname 2024 (LDN)]]</f>
        <v>3254.1177499999999</v>
      </c>
    </row>
    <row r="7236" spans="1:10" x14ac:dyDescent="0.2">
      <c r="A7236">
        <f t="shared" ref="A7236:A7299" si="227">MONTH(B7236)</f>
        <v>10</v>
      </c>
      <c r="B7236" t="s">
        <v>7233</v>
      </c>
      <c r="C7236" s="1">
        <v>103.07275</v>
      </c>
      <c r="D7236" s="1">
        <v>0</v>
      </c>
      <c r="E7236" s="1">
        <v>60.400000000000006</v>
      </c>
      <c r="F7236" s="1">
        <f t="shared" ref="F7236:F7299" si="228">C7236+E7236-D7236</f>
        <v>163.47275000000002</v>
      </c>
      <c r="G7236" s="34"/>
      <c r="H7236" s="1">
        <v>3433.8</v>
      </c>
      <c r="I7236" s="1">
        <f>IF(Tabel1[[#This Row],[Netto afname 2024 (LDN)]]-Tabel1[[#This Row],[Wind profiel]]&lt;0,0,Tabel1[[#This Row],[Netto afname 2024 (LDN)]]-Tabel1[[#This Row],[Wind profiel]])</f>
        <v>0</v>
      </c>
      <c r="J7236" s="1">
        <f>Tabel1[[#This Row],[Wind profiel]]-Tabel1[[#This Row],[Netto afname 2024 (LDN)]]</f>
        <v>3330.7272500000004</v>
      </c>
    </row>
    <row r="7237" spans="1:10" x14ac:dyDescent="0.2">
      <c r="A7237">
        <f t="shared" si="227"/>
        <v>10</v>
      </c>
      <c r="B7237" t="s">
        <v>7234</v>
      </c>
      <c r="C7237" s="1">
        <v>77.291899999999998</v>
      </c>
      <c r="D7237" s="1">
        <v>0</v>
      </c>
      <c r="E7237" s="1">
        <v>98.72</v>
      </c>
      <c r="F7237" s="1">
        <f t="shared" si="228"/>
        <v>176.0119</v>
      </c>
      <c r="G7237" s="34"/>
      <c r="H7237" s="1">
        <v>3546.5</v>
      </c>
      <c r="I7237" s="1">
        <f>IF(Tabel1[[#This Row],[Netto afname 2024 (LDN)]]-Tabel1[[#This Row],[Wind profiel]]&lt;0,0,Tabel1[[#This Row],[Netto afname 2024 (LDN)]]-Tabel1[[#This Row],[Wind profiel]])</f>
        <v>0</v>
      </c>
      <c r="J7237" s="1">
        <f>Tabel1[[#This Row],[Wind profiel]]-Tabel1[[#This Row],[Netto afname 2024 (LDN)]]</f>
        <v>3469.2080999999998</v>
      </c>
    </row>
    <row r="7238" spans="1:10" x14ac:dyDescent="0.2">
      <c r="A7238">
        <f t="shared" si="227"/>
        <v>10</v>
      </c>
      <c r="B7238" t="s">
        <v>7235</v>
      </c>
      <c r="C7238" s="1">
        <v>112.79755</v>
      </c>
      <c r="D7238" s="1">
        <v>0</v>
      </c>
      <c r="E7238" s="1">
        <v>70.960000000000008</v>
      </c>
      <c r="F7238" s="1">
        <f t="shared" si="228"/>
        <v>183.75755000000001</v>
      </c>
      <c r="G7238" s="34"/>
      <c r="H7238" s="1">
        <v>3235.3</v>
      </c>
      <c r="I7238" s="1">
        <f>IF(Tabel1[[#This Row],[Netto afname 2024 (LDN)]]-Tabel1[[#This Row],[Wind profiel]]&lt;0,0,Tabel1[[#This Row],[Netto afname 2024 (LDN)]]-Tabel1[[#This Row],[Wind profiel]])</f>
        <v>0</v>
      </c>
      <c r="J7238" s="1">
        <f>Tabel1[[#This Row],[Wind profiel]]-Tabel1[[#This Row],[Netto afname 2024 (LDN)]]</f>
        <v>3122.50245</v>
      </c>
    </row>
    <row r="7239" spans="1:10" x14ac:dyDescent="0.2">
      <c r="A7239">
        <f t="shared" si="227"/>
        <v>10</v>
      </c>
      <c r="B7239" t="s">
        <v>7236</v>
      </c>
      <c r="C7239" s="1">
        <v>157.06565000000001</v>
      </c>
      <c r="D7239" s="1">
        <v>0</v>
      </c>
      <c r="E7239" s="1">
        <v>77.92</v>
      </c>
      <c r="F7239" s="1">
        <f t="shared" si="228"/>
        <v>234.98565000000002</v>
      </c>
      <c r="G7239" s="34"/>
      <c r="H7239" s="1">
        <v>3397.6</v>
      </c>
      <c r="I7239" s="1">
        <f>IF(Tabel1[[#This Row],[Netto afname 2024 (LDN)]]-Tabel1[[#This Row],[Wind profiel]]&lt;0,0,Tabel1[[#This Row],[Netto afname 2024 (LDN)]]-Tabel1[[#This Row],[Wind profiel]])</f>
        <v>0</v>
      </c>
      <c r="J7239" s="1">
        <f>Tabel1[[#This Row],[Wind profiel]]-Tabel1[[#This Row],[Netto afname 2024 (LDN)]]</f>
        <v>3240.5343499999999</v>
      </c>
    </row>
    <row r="7240" spans="1:10" x14ac:dyDescent="0.2">
      <c r="A7240">
        <f t="shared" si="227"/>
        <v>10</v>
      </c>
      <c r="B7240" t="s">
        <v>7237</v>
      </c>
      <c r="C7240" s="1">
        <v>142.37715</v>
      </c>
      <c r="D7240" s="1">
        <v>0</v>
      </c>
      <c r="E7240" s="1">
        <v>96.4</v>
      </c>
      <c r="F7240" s="1">
        <f t="shared" si="228"/>
        <v>238.77715000000001</v>
      </c>
      <c r="G7240" s="34"/>
      <c r="H7240" s="1">
        <v>3236.9</v>
      </c>
      <c r="I7240" s="1">
        <f>IF(Tabel1[[#This Row],[Netto afname 2024 (LDN)]]-Tabel1[[#This Row],[Wind profiel]]&lt;0,0,Tabel1[[#This Row],[Netto afname 2024 (LDN)]]-Tabel1[[#This Row],[Wind profiel]])</f>
        <v>0</v>
      </c>
      <c r="J7240" s="1">
        <f>Tabel1[[#This Row],[Wind profiel]]-Tabel1[[#This Row],[Netto afname 2024 (LDN)]]</f>
        <v>3094.5228500000003</v>
      </c>
    </row>
    <row r="7241" spans="1:10" x14ac:dyDescent="0.2">
      <c r="A7241">
        <f t="shared" si="227"/>
        <v>10</v>
      </c>
      <c r="B7241" t="s">
        <v>7238</v>
      </c>
      <c r="C7241" s="1">
        <v>182.54259999999999</v>
      </c>
      <c r="D7241" s="1">
        <v>0</v>
      </c>
      <c r="E7241" s="1">
        <v>43.84</v>
      </c>
      <c r="F7241" s="1">
        <f t="shared" si="228"/>
        <v>226.3826</v>
      </c>
      <c r="G7241" s="34"/>
      <c r="H7241" s="1">
        <v>3321.8</v>
      </c>
      <c r="I7241" s="1">
        <f>IF(Tabel1[[#This Row],[Netto afname 2024 (LDN)]]-Tabel1[[#This Row],[Wind profiel]]&lt;0,0,Tabel1[[#This Row],[Netto afname 2024 (LDN)]]-Tabel1[[#This Row],[Wind profiel]])</f>
        <v>0</v>
      </c>
      <c r="J7241" s="1">
        <f>Tabel1[[#This Row],[Wind profiel]]-Tabel1[[#This Row],[Netto afname 2024 (LDN)]]</f>
        <v>3139.2574000000004</v>
      </c>
    </row>
    <row r="7242" spans="1:10" x14ac:dyDescent="0.2">
      <c r="A7242">
        <f t="shared" si="227"/>
        <v>10</v>
      </c>
      <c r="B7242" t="s">
        <v>7239</v>
      </c>
      <c r="C7242" s="1">
        <v>186.29070000000002</v>
      </c>
      <c r="D7242" s="1">
        <v>0</v>
      </c>
      <c r="E7242" s="1">
        <v>30.64</v>
      </c>
      <c r="F7242" s="1">
        <f t="shared" si="228"/>
        <v>216.9307</v>
      </c>
      <c r="G7242" s="34"/>
      <c r="H7242" s="1">
        <v>3126.3</v>
      </c>
      <c r="I7242" s="1">
        <f>IF(Tabel1[[#This Row],[Netto afname 2024 (LDN)]]-Tabel1[[#This Row],[Wind profiel]]&lt;0,0,Tabel1[[#This Row],[Netto afname 2024 (LDN)]]-Tabel1[[#This Row],[Wind profiel]])</f>
        <v>0</v>
      </c>
      <c r="J7242" s="1">
        <f>Tabel1[[#This Row],[Wind profiel]]-Tabel1[[#This Row],[Netto afname 2024 (LDN)]]</f>
        <v>2940.0093000000002</v>
      </c>
    </row>
    <row r="7243" spans="1:10" x14ac:dyDescent="0.2">
      <c r="A7243">
        <f t="shared" si="227"/>
        <v>10</v>
      </c>
      <c r="B7243" t="s">
        <v>7240</v>
      </c>
      <c r="C7243" s="1">
        <v>192.82455000000002</v>
      </c>
      <c r="D7243" s="1">
        <v>0</v>
      </c>
      <c r="E7243" s="1">
        <v>13.600000000000001</v>
      </c>
      <c r="F7243" s="1">
        <f t="shared" si="228"/>
        <v>206.42455000000001</v>
      </c>
      <c r="G7243" s="34"/>
      <c r="H7243" s="1">
        <v>2638.9</v>
      </c>
      <c r="I7243" s="1">
        <f>IF(Tabel1[[#This Row],[Netto afname 2024 (LDN)]]-Tabel1[[#This Row],[Wind profiel]]&lt;0,0,Tabel1[[#This Row],[Netto afname 2024 (LDN)]]-Tabel1[[#This Row],[Wind profiel]])</f>
        <v>0</v>
      </c>
      <c r="J7243" s="1">
        <f>Tabel1[[#This Row],[Wind profiel]]-Tabel1[[#This Row],[Netto afname 2024 (LDN)]]</f>
        <v>2446.0754500000003</v>
      </c>
    </row>
    <row r="7244" spans="1:10" x14ac:dyDescent="0.2">
      <c r="A7244">
        <f t="shared" si="227"/>
        <v>10</v>
      </c>
      <c r="B7244" t="s">
        <v>7241</v>
      </c>
      <c r="C7244" s="1">
        <v>203.20780000000002</v>
      </c>
      <c r="D7244" s="1">
        <v>0</v>
      </c>
      <c r="E7244" s="1">
        <v>0</v>
      </c>
      <c r="F7244" s="1">
        <f t="shared" si="228"/>
        <v>203.20780000000002</v>
      </c>
      <c r="G7244" s="34"/>
      <c r="H7244" s="1">
        <v>2343.5</v>
      </c>
      <c r="I7244" s="1">
        <f>IF(Tabel1[[#This Row],[Netto afname 2024 (LDN)]]-Tabel1[[#This Row],[Wind profiel]]&lt;0,0,Tabel1[[#This Row],[Netto afname 2024 (LDN)]]-Tabel1[[#This Row],[Wind profiel]])</f>
        <v>0</v>
      </c>
      <c r="J7244" s="1">
        <f>Tabel1[[#This Row],[Wind profiel]]-Tabel1[[#This Row],[Netto afname 2024 (LDN)]]</f>
        <v>2140.2921999999999</v>
      </c>
    </row>
    <row r="7245" spans="1:10" x14ac:dyDescent="0.2">
      <c r="A7245">
        <f t="shared" si="227"/>
        <v>10</v>
      </c>
      <c r="B7245" t="s">
        <v>7242</v>
      </c>
      <c r="C7245" s="1">
        <v>203.05584999999999</v>
      </c>
      <c r="D7245" s="1">
        <v>0</v>
      </c>
      <c r="E7245" s="1">
        <v>0</v>
      </c>
      <c r="F7245" s="1">
        <f t="shared" si="228"/>
        <v>203.05584999999999</v>
      </c>
      <c r="G7245" s="34"/>
      <c r="H7245" s="1">
        <v>2181.5</v>
      </c>
      <c r="I7245" s="1">
        <f>IF(Tabel1[[#This Row],[Netto afname 2024 (LDN)]]-Tabel1[[#This Row],[Wind profiel]]&lt;0,0,Tabel1[[#This Row],[Netto afname 2024 (LDN)]]-Tabel1[[#This Row],[Wind profiel]])</f>
        <v>0</v>
      </c>
      <c r="J7245" s="1">
        <f>Tabel1[[#This Row],[Wind profiel]]-Tabel1[[#This Row],[Netto afname 2024 (LDN)]]</f>
        <v>1978.44415</v>
      </c>
    </row>
    <row r="7246" spans="1:10" x14ac:dyDescent="0.2">
      <c r="A7246">
        <f t="shared" si="227"/>
        <v>10</v>
      </c>
      <c r="B7246" t="s">
        <v>7243</v>
      </c>
      <c r="C7246" s="1">
        <v>198.29475000000002</v>
      </c>
      <c r="D7246" s="1">
        <v>0</v>
      </c>
      <c r="E7246" s="1">
        <v>0</v>
      </c>
      <c r="F7246" s="1">
        <f t="shared" si="228"/>
        <v>198.29475000000002</v>
      </c>
      <c r="G7246" s="34"/>
      <c r="H7246" s="1">
        <v>2181.3000000000002</v>
      </c>
      <c r="I7246" s="1">
        <f>IF(Tabel1[[#This Row],[Netto afname 2024 (LDN)]]-Tabel1[[#This Row],[Wind profiel]]&lt;0,0,Tabel1[[#This Row],[Netto afname 2024 (LDN)]]-Tabel1[[#This Row],[Wind profiel]])</f>
        <v>0</v>
      </c>
      <c r="J7246" s="1">
        <f>Tabel1[[#This Row],[Wind profiel]]-Tabel1[[#This Row],[Netto afname 2024 (LDN)]]</f>
        <v>1983.0052500000002</v>
      </c>
    </row>
    <row r="7247" spans="1:10" x14ac:dyDescent="0.2">
      <c r="A7247">
        <f t="shared" si="227"/>
        <v>10</v>
      </c>
      <c r="B7247" t="s">
        <v>7244</v>
      </c>
      <c r="C7247" s="1">
        <v>195.50900000000001</v>
      </c>
      <c r="D7247" s="1">
        <v>0</v>
      </c>
      <c r="E7247" s="1">
        <v>0</v>
      </c>
      <c r="F7247" s="1">
        <f t="shared" si="228"/>
        <v>195.50900000000001</v>
      </c>
      <c r="G7247" s="34"/>
      <c r="H7247" s="1">
        <v>2361.5</v>
      </c>
      <c r="I7247" s="1">
        <f>IF(Tabel1[[#This Row],[Netto afname 2024 (LDN)]]-Tabel1[[#This Row],[Wind profiel]]&lt;0,0,Tabel1[[#This Row],[Netto afname 2024 (LDN)]]-Tabel1[[#This Row],[Wind profiel]])</f>
        <v>0</v>
      </c>
      <c r="J7247" s="1">
        <f>Tabel1[[#This Row],[Wind profiel]]-Tabel1[[#This Row],[Netto afname 2024 (LDN)]]</f>
        <v>2165.991</v>
      </c>
    </row>
    <row r="7248" spans="1:10" x14ac:dyDescent="0.2">
      <c r="A7248">
        <f t="shared" si="227"/>
        <v>10</v>
      </c>
      <c r="B7248" t="s">
        <v>7245</v>
      </c>
      <c r="C7248" s="1">
        <v>196.82589999999999</v>
      </c>
      <c r="D7248" s="1">
        <v>0</v>
      </c>
      <c r="E7248" s="1">
        <v>0</v>
      </c>
      <c r="F7248" s="1">
        <f t="shared" si="228"/>
        <v>196.82589999999999</v>
      </c>
      <c r="G7248" s="34"/>
      <c r="H7248" s="1">
        <v>2397.3000000000002</v>
      </c>
      <c r="I7248" s="1">
        <f>IF(Tabel1[[#This Row],[Netto afname 2024 (LDN)]]-Tabel1[[#This Row],[Wind profiel]]&lt;0,0,Tabel1[[#This Row],[Netto afname 2024 (LDN)]]-Tabel1[[#This Row],[Wind profiel]])</f>
        <v>0</v>
      </c>
      <c r="J7248" s="1">
        <f>Tabel1[[#This Row],[Wind profiel]]-Tabel1[[#This Row],[Netto afname 2024 (LDN)]]</f>
        <v>2200.4741000000004</v>
      </c>
    </row>
    <row r="7249" spans="1:10" x14ac:dyDescent="0.2">
      <c r="A7249">
        <f t="shared" si="227"/>
        <v>10</v>
      </c>
      <c r="B7249" t="s">
        <v>7246</v>
      </c>
      <c r="C7249" s="1">
        <v>185.88550000000001</v>
      </c>
      <c r="D7249" s="1">
        <v>0</v>
      </c>
      <c r="E7249" s="1">
        <v>0</v>
      </c>
      <c r="F7249" s="1">
        <f t="shared" si="228"/>
        <v>185.88550000000001</v>
      </c>
      <c r="G7249" s="34"/>
      <c r="H7249" s="1">
        <v>2278.8000000000002</v>
      </c>
      <c r="I7249" s="1">
        <f>IF(Tabel1[[#This Row],[Netto afname 2024 (LDN)]]-Tabel1[[#This Row],[Wind profiel]]&lt;0,0,Tabel1[[#This Row],[Netto afname 2024 (LDN)]]-Tabel1[[#This Row],[Wind profiel]])</f>
        <v>0</v>
      </c>
      <c r="J7249" s="1">
        <f>Tabel1[[#This Row],[Wind profiel]]-Tabel1[[#This Row],[Netto afname 2024 (LDN)]]</f>
        <v>2092.9145000000003</v>
      </c>
    </row>
    <row r="7250" spans="1:10" x14ac:dyDescent="0.2">
      <c r="A7250">
        <f t="shared" si="227"/>
        <v>10</v>
      </c>
      <c r="B7250" t="s">
        <v>7247</v>
      </c>
      <c r="C7250" s="1">
        <v>183.09975</v>
      </c>
      <c r="D7250" s="1">
        <v>0</v>
      </c>
      <c r="E7250" s="1">
        <v>0</v>
      </c>
      <c r="F7250" s="1">
        <f t="shared" si="228"/>
        <v>183.09975</v>
      </c>
      <c r="G7250" s="34"/>
      <c r="H7250" s="1">
        <v>1887.1</v>
      </c>
      <c r="I7250" s="1">
        <f>IF(Tabel1[[#This Row],[Netto afname 2024 (LDN)]]-Tabel1[[#This Row],[Wind profiel]]&lt;0,0,Tabel1[[#This Row],[Netto afname 2024 (LDN)]]-Tabel1[[#This Row],[Wind profiel]])</f>
        <v>0</v>
      </c>
      <c r="J7250" s="1">
        <f>Tabel1[[#This Row],[Wind profiel]]-Tabel1[[#This Row],[Netto afname 2024 (LDN)]]</f>
        <v>1704.0002499999998</v>
      </c>
    </row>
    <row r="7251" spans="1:10" x14ac:dyDescent="0.2">
      <c r="A7251">
        <f t="shared" si="227"/>
        <v>10</v>
      </c>
      <c r="B7251" t="s">
        <v>7248</v>
      </c>
      <c r="C7251" s="1">
        <v>185.02445</v>
      </c>
      <c r="D7251" s="1">
        <v>0</v>
      </c>
      <c r="E7251" s="1">
        <v>0</v>
      </c>
      <c r="F7251" s="1">
        <f t="shared" si="228"/>
        <v>185.02445</v>
      </c>
      <c r="G7251" s="34"/>
      <c r="H7251" s="1">
        <v>1928.3</v>
      </c>
      <c r="I7251" s="1">
        <f>IF(Tabel1[[#This Row],[Netto afname 2024 (LDN)]]-Tabel1[[#This Row],[Wind profiel]]&lt;0,0,Tabel1[[#This Row],[Netto afname 2024 (LDN)]]-Tabel1[[#This Row],[Wind profiel]])</f>
        <v>0</v>
      </c>
      <c r="J7251" s="1">
        <f>Tabel1[[#This Row],[Wind profiel]]-Tabel1[[#This Row],[Netto afname 2024 (LDN)]]</f>
        <v>1743.2755499999998</v>
      </c>
    </row>
    <row r="7252" spans="1:10" x14ac:dyDescent="0.2">
      <c r="A7252">
        <f t="shared" si="227"/>
        <v>10</v>
      </c>
      <c r="B7252" t="s">
        <v>7249</v>
      </c>
      <c r="C7252" s="1">
        <v>177.83214999999998</v>
      </c>
      <c r="D7252" s="1">
        <v>0</v>
      </c>
      <c r="E7252" s="1">
        <v>0</v>
      </c>
      <c r="F7252" s="1">
        <f t="shared" si="228"/>
        <v>177.83214999999998</v>
      </c>
      <c r="G7252" s="34"/>
      <c r="H7252" s="1">
        <v>1942.4</v>
      </c>
      <c r="I7252" s="1">
        <f>IF(Tabel1[[#This Row],[Netto afname 2024 (LDN)]]-Tabel1[[#This Row],[Wind profiel]]&lt;0,0,Tabel1[[#This Row],[Netto afname 2024 (LDN)]]-Tabel1[[#This Row],[Wind profiel]])</f>
        <v>0</v>
      </c>
      <c r="J7252" s="1">
        <f>Tabel1[[#This Row],[Wind profiel]]-Tabel1[[#This Row],[Netto afname 2024 (LDN)]]</f>
        <v>1764.5678500000001</v>
      </c>
    </row>
    <row r="7253" spans="1:10" x14ac:dyDescent="0.2">
      <c r="A7253">
        <f t="shared" si="227"/>
        <v>10</v>
      </c>
      <c r="B7253" t="s">
        <v>7250</v>
      </c>
      <c r="C7253" s="1">
        <v>177.4776</v>
      </c>
      <c r="D7253" s="1">
        <v>0</v>
      </c>
      <c r="E7253" s="1">
        <v>0</v>
      </c>
      <c r="F7253" s="1">
        <f t="shared" si="228"/>
        <v>177.4776</v>
      </c>
      <c r="G7253" s="34"/>
      <c r="H7253" s="1">
        <v>1846</v>
      </c>
      <c r="I7253" s="1">
        <f>IF(Tabel1[[#This Row],[Netto afname 2024 (LDN)]]-Tabel1[[#This Row],[Wind profiel]]&lt;0,0,Tabel1[[#This Row],[Netto afname 2024 (LDN)]]-Tabel1[[#This Row],[Wind profiel]])</f>
        <v>0</v>
      </c>
      <c r="J7253" s="1">
        <f>Tabel1[[#This Row],[Wind profiel]]-Tabel1[[#This Row],[Netto afname 2024 (LDN)]]</f>
        <v>1668.5224000000001</v>
      </c>
    </row>
    <row r="7254" spans="1:10" x14ac:dyDescent="0.2">
      <c r="A7254">
        <f t="shared" si="227"/>
        <v>10</v>
      </c>
      <c r="B7254" t="s">
        <v>7251</v>
      </c>
      <c r="C7254" s="1">
        <v>170.94374999999999</v>
      </c>
      <c r="D7254" s="1">
        <v>0</v>
      </c>
      <c r="E7254" s="1">
        <v>0</v>
      </c>
      <c r="F7254" s="1">
        <f t="shared" si="228"/>
        <v>170.94374999999999</v>
      </c>
      <c r="G7254" s="34"/>
      <c r="H7254" s="1">
        <v>1701.4</v>
      </c>
      <c r="I7254" s="1">
        <f>IF(Tabel1[[#This Row],[Netto afname 2024 (LDN)]]-Tabel1[[#This Row],[Wind profiel]]&lt;0,0,Tabel1[[#This Row],[Netto afname 2024 (LDN)]]-Tabel1[[#This Row],[Wind profiel]])</f>
        <v>0</v>
      </c>
      <c r="J7254" s="1">
        <f>Tabel1[[#This Row],[Wind profiel]]-Tabel1[[#This Row],[Netto afname 2024 (LDN)]]</f>
        <v>1530.4562500000002</v>
      </c>
    </row>
    <row r="7255" spans="1:10" x14ac:dyDescent="0.2">
      <c r="A7255">
        <f t="shared" si="227"/>
        <v>10</v>
      </c>
      <c r="B7255" t="s">
        <v>7252</v>
      </c>
      <c r="C7255" s="1">
        <v>158.68645000000001</v>
      </c>
      <c r="D7255" s="1">
        <v>0</v>
      </c>
      <c r="E7255" s="1">
        <v>0</v>
      </c>
      <c r="F7255" s="1">
        <f t="shared" si="228"/>
        <v>158.68645000000001</v>
      </c>
      <c r="G7255" s="34"/>
      <c r="H7255" s="1">
        <v>1545</v>
      </c>
      <c r="I7255" s="1">
        <f>IF(Tabel1[[#This Row],[Netto afname 2024 (LDN)]]-Tabel1[[#This Row],[Wind profiel]]&lt;0,0,Tabel1[[#This Row],[Netto afname 2024 (LDN)]]-Tabel1[[#This Row],[Wind profiel]])</f>
        <v>0</v>
      </c>
      <c r="J7255" s="1">
        <f>Tabel1[[#This Row],[Wind profiel]]-Tabel1[[#This Row],[Netto afname 2024 (LDN)]]</f>
        <v>1386.3135500000001</v>
      </c>
    </row>
    <row r="7256" spans="1:10" x14ac:dyDescent="0.2">
      <c r="A7256">
        <f t="shared" si="227"/>
        <v>10</v>
      </c>
      <c r="B7256" t="s">
        <v>7253</v>
      </c>
      <c r="C7256" s="1">
        <v>150.78504999999998</v>
      </c>
      <c r="D7256" s="1">
        <v>0</v>
      </c>
      <c r="E7256" s="1">
        <v>0</v>
      </c>
      <c r="F7256" s="1">
        <f t="shared" si="228"/>
        <v>150.78504999999998</v>
      </c>
      <c r="G7256" s="34"/>
      <c r="H7256" s="1">
        <v>1318.3</v>
      </c>
      <c r="I7256" s="1">
        <f>IF(Tabel1[[#This Row],[Netto afname 2024 (LDN)]]-Tabel1[[#This Row],[Wind profiel]]&lt;0,0,Tabel1[[#This Row],[Netto afname 2024 (LDN)]]-Tabel1[[#This Row],[Wind profiel]])</f>
        <v>0</v>
      </c>
      <c r="J7256" s="1">
        <f>Tabel1[[#This Row],[Wind profiel]]-Tabel1[[#This Row],[Netto afname 2024 (LDN)]]</f>
        <v>1167.51495</v>
      </c>
    </row>
    <row r="7257" spans="1:10" x14ac:dyDescent="0.2">
      <c r="A7257">
        <f t="shared" si="227"/>
        <v>10</v>
      </c>
      <c r="B7257" t="s">
        <v>7254</v>
      </c>
      <c r="C7257" s="1">
        <v>154.43185</v>
      </c>
      <c r="D7257" s="1">
        <v>0</v>
      </c>
      <c r="E7257" s="1">
        <v>0</v>
      </c>
      <c r="F7257" s="1">
        <f t="shared" si="228"/>
        <v>154.43185</v>
      </c>
      <c r="G7257" s="34"/>
      <c r="H7257" s="1">
        <v>1254.5999999999999</v>
      </c>
      <c r="I7257" s="1">
        <f>IF(Tabel1[[#This Row],[Netto afname 2024 (LDN)]]-Tabel1[[#This Row],[Wind profiel]]&lt;0,0,Tabel1[[#This Row],[Netto afname 2024 (LDN)]]-Tabel1[[#This Row],[Wind profiel]])</f>
        <v>0</v>
      </c>
      <c r="J7257" s="1">
        <f>Tabel1[[#This Row],[Wind profiel]]-Tabel1[[#This Row],[Netto afname 2024 (LDN)]]</f>
        <v>1100.16815</v>
      </c>
    </row>
    <row r="7258" spans="1:10" x14ac:dyDescent="0.2">
      <c r="A7258">
        <f t="shared" si="227"/>
        <v>10</v>
      </c>
      <c r="B7258" t="s">
        <v>7255</v>
      </c>
      <c r="C7258" s="1">
        <v>154.63445000000002</v>
      </c>
      <c r="D7258" s="1">
        <v>0</v>
      </c>
      <c r="E7258" s="1">
        <v>0.48</v>
      </c>
      <c r="F7258" s="1">
        <f t="shared" si="228"/>
        <v>155.11445000000001</v>
      </c>
      <c r="G7258" s="34"/>
      <c r="H7258" s="1">
        <v>1196.2</v>
      </c>
      <c r="I7258" s="1">
        <f>IF(Tabel1[[#This Row],[Netto afname 2024 (LDN)]]-Tabel1[[#This Row],[Wind profiel]]&lt;0,0,Tabel1[[#This Row],[Netto afname 2024 (LDN)]]-Tabel1[[#This Row],[Wind profiel]])</f>
        <v>0</v>
      </c>
      <c r="J7258" s="1">
        <f>Tabel1[[#This Row],[Wind profiel]]-Tabel1[[#This Row],[Netto afname 2024 (LDN)]]</f>
        <v>1041.56555</v>
      </c>
    </row>
    <row r="7259" spans="1:10" x14ac:dyDescent="0.2">
      <c r="A7259">
        <f t="shared" si="227"/>
        <v>10</v>
      </c>
      <c r="B7259" t="s">
        <v>7256</v>
      </c>
      <c r="C7259" s="1">
        <v>140.85764999999998</v>
      </c>
      <c r="D7259" s="1">
        <v>0</v>
      </c>
      <c r="E7259" s="1">
        <v>19.84</v>
      </c>
      <c r="F7259" s="1">
        <f t="shared" si="228"/>
        <v>160.69764999999998</v>
      </c>
      <c r="G7259" s="34"/>
      <c r="H7259" s="1">
        <v>1197.4000000000001</v>
      </c>
      <c r="I7259" s="1">
        <f>IF(Tabel1[[#This Row],[Netto afname 2024 (LDN)]]-Tabel1[[#This Row],[Wind profiel]]&lt;0,0,Tabel1[[#This Row],[Netto afname 2024 (LDN)]]-Tabel1[[#This Row],[Wind profiel]])</f>
        <v>0</v>
      </c>
      <c r="J7259" s="1">
        <f>Tabel1[[#This Row],[Wind profiel]]-Tabel1[[#This Row],[Netto afname 2024 (LDN)]]</f>
        <v>1056.5423500000002</v>
      </c>
    </row>
    <row r="7260" spans="1:10" x14ac:dyDescent="0.2">
      <c r="A7260">
        <f t="shared" si="227"/>
        <v>10</v>
      </c>
      <c r="B7260" t="s">
        <v>7257</v>
      </c>
      <c r="C7260" s="1">
        <v>115.07679999999999</v>
      </c>
      <c r="D7260" s="1">
        <v>0</v>
      </c>
      <c r="E7260" s="1">
        <v>59.76</v>
      </c>
      <c r="F7260" s="1">
        <f t="shared" si="228"/>
        <v>174.83679999999998</v>
      </c>
      <c r="G7260" s="34"/>
      <c r="H7260" s="1">
        <v>1157.5</v>
      </c>
      <c r="I7260" s="1">
        <f>IF(Tabel1[[#This Row],[Netto afname 2024 (LDN)]]-Tabel1[[#This Row],[Wind profiel]]&lt;0,0,Tabel1[[#This Row],[Netto afname 2024 (LDN)]]-Tabel1[[#This Row],[Wind profiel]])</f>
        <v>0</v>
      </c>
      <c r="J7260" s="1">
        <f>Tabel1[[#This Row],[Wind profiel]]-Tabel1[[#This Row],[Netto afname 2024 (LDN)]]</f>
        <v>1042.4232</v>
      </c>
    </row>
    <row r="7261" spans="1:10" x14ac:dyDescent="0.2">
      <c r="A7261">
        <f t="shared" si="227"/>
        <v>10</v>
      </c>
      <c r="B7261" t="s">
        <v>7258</v>
      </c>
      <c r="C7261" s="1">
        <v>113.35470000000001</v>
      </c>
      <c r="D7261" s="1">
        <v>0</v>
      </c>
      <c r="E7261" s="1">
        <v>62.959999999999994</v>
      </c>
      <c r="F7261" s="1">
        <f t="shared" si="228"/>
        <v>176.31470000000002</v>
      </c>
      <c r="G7261" s="34"/>
      <c r="H7261" s="1">
        <v>1159.4000000000001</v>
      </c>
      <c r="I7261" s="1">
        <f>IF(Tabel1[[#This Row],[Netto afname 2024 (LDN)]]-Tabel1[[#This Row],[Wind profiel]]&lt;0,0,Tabel1[[#This Row],[Netto afname 2024 (LDN)]]-Tabel1[[#This Row],[Wind profiel]])</f>
        <v>0</v>
      </c>
      <c r="J7261" s="1">
        <f>Tabel1[[#This Row],[Wind profiel]]-Tabel1[[#This Row],[Netto afname 2024 (LDN)]]</f>
        <v>1046.0453</v>
      </c>
    </row>
    <row r="7262" spans="1:10" x14ac:dyDescent="0.2">
      <c r="A7262">
        <f t="shared" si="227"/>
        <v>10</v>
      </c>
      <c r="B7262" t="s">
        <v>7259</v>
      </c>
      <c r="C7262" s="1">
        <v>113.10145</v>
      </c>
      <c r="D7262" s="1">
        <v>0</v>
      </c>
      <c r="E7262" s="1">
        <v>71.36</v>
      </c>
      <c r="F7262" s="1">
        <f t="shared" si="228"/>
        <v>184.46145000000001</v>
      </c>
      <c r="G7262" s="34"/>
      <c r="H7262" s="1">
        <v>911.3</v>
      </c>
      <c r="I7262" s="1">
        <f>IF(Tabel1[[#This Row],[Netto afname 2024 (LDN)]]-Tabel1[[#This Row],[Wind profiel]]&lt;0,0,Tabel1[[#This Row],[Netto afname 2024 (LDN)]]-Tabel1[[#This Row],[Wind profiel]])</f>
        <v>0</v>
      </c>
      <c r="J7262" s="1">
        <f>Tabel1[[#This Row],[Wind profiel]]-Tabel1[[#This Row],[Netto afname 2024 (LDN)]]</f>
        <v>798.19854999999995</v>
      </c>
    </row>
    <row r="7263" spans="1:10" x14ac:dyDescent="0.2">
      <c r="A7263">
        <f t="shared" si="227"/>
        <v>10</v>
      </c>
      <c r="B7263" t="s">
        <v>7260</v>
      </c>
      <c r="C7263" s="1">
        <v>57.18385</v>
      </c>
      <c r="D7263" s="1">
        <v>11.154985192497533</v>
      </c>
      <c r="E7263" s="1">
        <v>138.16</v>
      </c>
      <c r="F7263" s="1">
        <f t="shared" si="228"/>
        <v>184.18886480750248</v>
      </c>
      <c r="G7263" s="34"/>
      <c r="H7263" s="1">
        <v>769.8</v>
      </c>
      <c r="I7263" s="1">
        <f>IF(Tabel1[[#This Row],[Netto afname 2024 (LDN)]]-Tabel1[[#This Row],[Wind profiel]]&lt;0,0,Tabel1[[#This Row],[Netto afname 2024 (LDN)]]-Tabel1[[#This Row],[Wind profiel]])</f>
        <v>0</v>
      </c>
      <c r="J7263" s="1">
        <f>Tabel1[[#This Row],[Wind profiel]]-Tabel1[[#This Row],[Netto afname 2024 (LDN)]]</f>
        <v>712.61614999999995</v>
      </c>
    </row>
    <row r="7264" spans="1:10" x14ac:dyDescent="0.2">
      <c r="A7264">
        <f t="shared" si="227"/>
        <v>10</v>
      </c>
      <c r="B7264" t="s">
        <v>7261</v>
      </c>
      <c r="C7264" s="1">
        <v>52.220150000000004</v>
      </c>
      <c r="D7264" s="1">
        <v>1.4313919052319843</v>
      </c>
      <c r="E7264" s="1">
        <v>130.08000000000001</v>
      </c>
      <c r="F7264" s="1">
        <f t="shared" si="228"/>
        <v>180.86875809476805</v>
      </c>
      <c r="G7264" s="34"/>
      <c r="H7264" s="1">
        <v>726.8</v>
      </c>
      <c r="I7264" s="1">
        <f>IF(Tabel1[[#This Row],[Netto afname 2024 (LDN)]]-Tabel1[[#This Row],[Wind profiel]]&lt;0,0,Tabel1[[#This Row],[Netto afname 2024 (LDN)]]-Tabel1[[#This Row],[Wind profiel]])</f>
        <v>0</v>
      </c>
      <c r="J7264" s="1">
        <f>Tabel1[[#This Row],[Wind profiel]]-Tabel1[[#This Row],[Netto afname 2024 (LDN)]]</f>
        <v>674.57984999999996</v>
      </c>
    </row>
    <row r="7265" spans="1:10" x14ac:dyDescent="0.2">
      <c r="A7265">
        <f t="shared" si="227"/>
        <v>10</v>
      </c>
      <c r="B7265" t="s">
        <v>7262</v>
      </c>
      <c r="C7265" s="1">
        <v>104.74420000000001</v>
      </c>
      <c r="D7265" s="1">
        <v>4.9358341559723594E-2</v>
      </c>
      <c r="E7265" s="1">
        <v>69.759999999999991</v>
      </c>
      <c r="F7265" s="1">
        <f t="shared" si="228"/>
        <v>174.45484165844027</v>
      </c>
      <c r="G7265" s="34"/>
      <c r="H7265" s="1">
        <v>643.79999999999995</v>
      </c>
      <c r="I7265" s="1">
        <f>IF(Tabel1[[#This Row],[Netto afname 2024 (LDN)]]-Tabel1[[#This Row],[Wind profiel]]&lt;0,0,Tabel1[[#This Row],[Netto afname 2024 (LDN)]]-Tabel1[[#This Row],[Wind profiel]])</f>
        <v>0</v>
      </c>
      <c r="J7265" s="1">
        <f>Tabel1[[#This Row],[Wind profiel]]-Tabel1[[#This Row],[Netto afname 2024 (LDN)]]</f>
        <v>539.05579999999998</v>
      </c>
    </row>
    <row r="7266" spans="1:10" x14ac:dyDescent="0.2">
      <c r="A7266">
        <f t="shared" si="227"/>
        <v>10</v>
      </c>
      <c r="B7266" t="s">
        <v>7263</v>
      </c>
      <c r="C7266" s="1">
        <v>140.55374999999998</v>
      </c>
      <c r="D7266" s="1">
        <v>0</v>
      </c>
      <c r="E7266" s="1">
        <v>28.080000000000002</v>
      </c>
      <c r="F7266" s="1">
        <f t="shared" si="228"/>
        <v>168.63374999999999</v>
      </c>
      <c r="G7266" s="34"/>
      <c r="H7266" s="1">
        <v>591</v>
      </c>
      <c r="I7266" s="1">
        <f>IF(Tabel1[[#This Row],[Netto afname 2024 (LDN)]]-Tabel1[[#This Row],[Wind profiel]]&lt;0,0,Tabel1[[#This Row],[Netto afname 2024 (LDN)]]-Tabel1[[#This Row],[Wind profiel]])</f>
        <v>0</v>
      </c>
      <c r="J7266" s="1">
        <f>Tabel1[[#This Row],[Wind profiel]]-Tabel1[[#This Row],[Netto afname 2024 (LDN)]]</f>
        <v>450.44625000000002</v>
      </c>
    </row>
    <row r="7267" spans="1:10" x14ac:dyDescent="0.2">
      <c r="A7267">
        <f t="shared" si="227"/>
        <v>10</v>
      </c>
      <c r="B7267" t="s">
        <v>7264</v>
      </c>
      <c r="C7267" s="1">
        <v>159.09165000000002</v>
      </c>
      <c r="D7267" s="1">
        <v>0</v>
      </c>
      <c r="E7267" s="1">
        <v>3.28</v>
      </c>
      <c r="F7267" s="1">
        <f t="shared" si="228"/>
        <v>162.37165000000002</v>
      </c>
      <c r="G7267" s="34"/>
      <c r="H7267" s="1">
        <v>434.2</v>
      </c>
      <c r="I7267" s="1">
        <f>IF(Tabel1[[#This Row],[Netto afname 2024 (LDN)]]-Tabel1[[#This Row],[Wind profiel]]&lt;0,0,Tabel1[[#This Row],[Netto afname 2024 (LDN)]]-Tabel1[[#This Row],[Wind profiel]])</f>
        <v>0</v>
      </c>
      <c r="J7267" s="1">
        <f>Tabel1[[#This Row],[Wind profiel]]-Tabel1[[#This Row],[Netto afname 2024 (LDN)]]</f>
        <v>275.10834999999997</v>
      </c>
    </row>
    <row r="7268" spans="1:10" x14ac:dyDescent="0.2">
      <c r="A7268">
        <f t="shared" si="227"/>
        <v>10</v>
      </c>
      <c r="B7268" t="s">
        <v>7265</v>
      </c>
      <c r="C7268" s="1">
        <v>164.15665000000001</v>
      </c>
      <c r="D7268" s="1">
        <v>0</v>
      </c>
      <c r="E7268" s="1">
        <v>0</v>
      </c>
      <c r="F7268" s="1">
        <f t="shared" si="228"/>
        <v>164.15665000000001</v>
      </c>
      <c r="G7268" s="34"/>
      <c r="H7268" s="1">
        <v>454.8</v>
      </c>
      <c r="I7268" s="1">
        <f>IF(Tabel1[[#This Row],[Netto afname 2024 (LDN)]]-Tabel1[[#This Row],[Wind profiel]]&lt;0,0,Tabel1[[#This Row],[Netto afname 2024 (LDN)]]-Tabel1[[#This Row],[Wind profiel]])</f>
        <v>0</v>
      </c>
      <c r="J7268" s="1">
        <f>Tabel1[[#This Row],[Wind profiel]]-Tabel1[[#This Row],[Netto afname 2024 (LDN)]]</f>
        <v>290.64335</v>
      </c>
    </row>
    <row r="7269" spans="1:10" x14ac:dyDescent="0.2">
      <c r="A7269">
        <f t="shared" si="227"/>
        <v>10</v>
      </c>
      <c r="B7269" t="s">
        <v>7266</v>
      </c>
      <c r="C7269" s="1">
        <v>167.9554</v>
      </c>
      <c r="D7269" s="1">
        <v>0</v>
      </c>
      <c r="E7269" s="1">
        <v>0</v>
      </c>
      <c r="F7269" s="1">
        <f t="shared" si="228"/>
        <v>167.9554</v>
      </c>
      <c r="G7269" s="34"/>
      <c r="H7269" s="1">
        <v>289.60000000000002</v>
      </c>
      <c r="I7269" s="1">
        <f>IF(Tabel1[[#This Row],[Netto afname 2024 (LDN)]]-Tabel1[[#This Row],[Wind profiel]]&lt;0,0,Tabel1[[#This Row],[Netto afname 2024 (LDN)]]-Tabel1[[#This Row],[Wind profiel]])</f>
        <v>0</v>
      </c>
      <c r="J7269" s="1">
        <f>Tabel1[[#This Row],[Wind profiel]]-Tabel1[[#This Row],[Netto afname 2024 (LDN)]]</f>
        <v>121.64460000000003</v>
      </c>
    </row>
    <row r="7270" spans="1:10" x14ac:dyDescent="0.2">
      <c r="A7270">
        <f t="shared" si="227"/>
        <v>10</v>
      </c>
      <c r="B7270" t="s">
        <v>7267</v>
      </c>
      <c r="C7270" s="1">
        <v>168.56319999999999</v>
      </c>
      <c r="D7270" s="1">
        <v>0</v>
      </c>
      <c r="E7270" s="1">
        <v>0</v>
      </c>
      <c r="F7270" s="1">
        <f t="shared" si="228"/>
        <v>168.56319999999999</v>
      </c>
      <c r="G7270" s="34"/>
      <c r="H7270" s="1">
        <v>159.80000000000001</v>
      </c>
      <c r="I7270" s="1">
        <f>IF(Tabel1[[#This Row],[Netto afname 2024 (LDN)]]-Tabel1[[#This Row],[Wind profiel]]&lt;0,0,Tabel1[[#This Row],[Netto afname 2024 (LDN)]]-Tabel1[[#This Row],[Wind profiel]])</f>
        <v>8.7631999999999834</v>
      </c>
      <c r="J7270" s="1">
        <f>Tabel1[[#This Row],[Wind profiel]]-Tabel1[[#This Row],[Netto afname 2024 (LDN)]]</f>
        <v>-8.7631999999999834</v>
      </c>
    </row>
    <row r="7271" spans="1:10" x14ac:dyDescent="0.2">
      <c r="A7271">
        <f t="shared" si="227"/>
        <v>10</v>
      </c>
      <c r="B7271" t="s">
        <v>7268</v>
      </c>
      <c r="C7271" s="1">
        <v>173.93209999999999</v>
      </c>
      <c r="D7271" s="1">
        <v>0</v>
      </c>
      <c r="E7271" s="1">
        <v>0</v>
      </c>
      <c r="F7271" s="1">
        <f t="shared" si="228"/>
        <v>173.93209999999999</v>
      </c>
      <c r="G7271" s="34"/>
      <c r="H7271" s="1">
        <v>156.9</v>
      </c>
      <c r="I7271" s="1">
        <f>IF(Tabel1[[#This Row],[Netto afname 2024 (LDN)]]-Tabel1[[#This Row],[Wind profiel]]&lt;0,0,Tabel1[[#This Row],[Netto afname 2024 (LDN)]]-Tabel1[[#This Row],[Wind profiel]])</f>
        <v>17.032099999999986</v>
      </c>
      <c r="J7271" s="1">
        <f>Tabel1[[#This Row],[Wind profiel]]-Tabel1[[#This Row],[Netto afname 2024 (LDN)]]</f>
        <v>-17.032099999999986</v>
      </c>
    </row>
    <row r="7272" spans="1:10" x14ac:dyDescent="0.2">
      <c r="A7272">
        <f t="shared" si="227"/>
        <v>10</v>
      </c>
      <c r="B7272" t="s">
        <v>7269</v>
      </c>
      <c r="C7272" s="1">
        <v>178.38929999999999</v>
      </c>
      <c r="D7272" s="1">
        <v>0</v>
      </c>
      <c r="E7272" s="1">
        <v>0</v>
      </c>
      <c r="F7272" s="1">
        <f t="shared" si="228"/>
        <v>178.38929999999999</v>
      </c>
      <c r="G7272" s="34"/>
      <c r="H7272" s="1">
        <v>131.6</v>
      </c>
      <c r="I7272" s="1">
        <f>IF(Tabel1[[#This Row],[Netto afname 2024 (LDN)]]-Tabel1[[#This Row],[Wind profiel]]&lt;0,0,Tabel1[[#This Row],[Netto afname 2024 (LDN)]]-Tabel1[[#This Row],[Wind profiel]])</f>
        <v>46.789299999999997</v>
      </c>
      <c r="J7272" s="1">
        <f>Tabel1[[#This Row],[Wind profiel]]-Tabel1[[#This Row],[Netto afname 2024 (LDN)]]</f>
        <v>-46.789299999999997</v>
      </c>
    </row>
    <row r="7273" spans="1:10" x14ac:dyDescent="0.2">
      <c r="A7273">
        <f t="shared" si="227"/>
        <v>10</v>
      </c>
      <c r="B7273" t="s">
        <v>7270</v>
      </c>
      <c r="C7273" s="1">
        <v>176.21135000000001</v>
      </c>
      <c r="D7273" s="1">
        <v>0</v>
      </c>
      <c r="E7273" s="1">
        <v>0</v>
      </c>
      <c r="F7273" s="1">
        <f t="shared" si="228"/>
        <v>176.21135000000001</v>
      </c>
      <c r="G7273" s="34"/>
      <c r="H7273" s="1">
        <v>127.5</v>
      </c>
      <c r="I7273" s="1">
        <f>IF(Tabel1[[#This Row],[Netto afname 2024 (LDN)]]-Tabel1[[#This Row],[Wind profiel]]&lt;0,0,Tabel1[[#This Row],[Netto afname 2024 (LDN)]]-Tabel1[[#This Row],[Wind profiel]])</f>
        <v>48.71135000000001</v>
      </c>
      <c r="J7273" s="1">
        <f>Tabel1[[#This Row],[Wind profiel]]-Tabel1[[#This Row],[Netto afname 2024 (LDN)]]</f>
        <v>-48.71135000000001</v>
      </c>
    </row>
    <row r="7274" spans="1:10" x14ac:dyDescent="0.2">
      <c r="A7274">
        <f t="shared" si="227"/>
        <v>10</v>
      </c>
      <c r="B7274" t="s">
        <v>7271</v>
      </c>
      <c r="C7274" s="1">
        <v>169.5762</v>
      </c>
      <c r="D7274" s="1">
        <v>0</v>
      </c>
      <c r="E7274" s="1">
        <v>0</v>
      </c>
      <c r="F7274" s="1">
        <f t="shared" si="228"/>
        <v>169.5762</v>
      </c>
      <c r="G7274" s="34"/>
      <c r="H7274" s="1">
        <v>59.4</v>
      </c>
      <c r="I7274" s="1">
        <f>IF(Tabel1[[#This Row],[Netto afname 2024 (LDN)]]-Tabel1[[#This Row],[Wind profiel]]&lt;0,0,Tabel1[[#This Row],[Netto afname 2024 (LDN)]]-Tabel1[[#This Row],[Wind profiel]])</f>
        <v>110.17619999999999</v>
      </c>
      <c r="J7274" s="1">
        <f>Tabel1[[#This Row],[Wind profiel]]-Tabel1[[#This Row],[Netto afname 2024 (LDN)]]</f>
        <v>-110.17619999999999</v>
      </c>
    </row>
    <row r="7275" spans="1:10" x14ac:dyDescent="0.2">
      <c r="A7275">
        <f t="shared" si="227"/>
        <v>10</v>
      </c>
      <c r="B7275" t="s">
        <v>7272</v>
      </c>
      <c r="C7275" s="1">
        <v>165.67615000000001</v>
      </c>
      <c r="D7275" s="1">
        <v>0</v>
      </c>
      <c r="E7275" s="1">
        <v>0</v>
      </c>
      <c r="F7275" s="1">
        <f t="shared" si="228"/>
        <v>165.67615000000001</v>
      </c>
      <c r="G7275" s="34"/>
      <c r="H7275" s="1">
        <v>22.6</v>
      </c>
      <c r="I7275" s="1">
        <f>IF(Tabel1[[#This Row],[Netto afname 2024 (LDN)]]-Tabel1[[#This Row],[Wind profiel]]&lt;0,0,Tabel1[[#This Row],[Netto afname 2024 (LDN)]]-Tabel1[[#This Row],[Wind profiel]])</f>
        <v>143.07615000000001</v>
      </c>
      <c r="J7275" s="1">
        <f>Tabel1[[#This Row],[Wind profiel]]-Tabel1[[#This Row],[Netto afname 2024 (LDN)]]</f>
        <v>-143.07615000000001</v>
      </c>
    </row>
    <row r="7276" spans="1:10" x14ac:dyDescent="0.2">
      <c r="A7276">
        <f t="shared" si="227"/>
        <v>10</v>
      </c>
      <c r="B7276" t="s">
        <v>7273</v>
      </c>
      <c r="C7276" s="1">
        <v>154.02665000000002</v>
      </c>
      <c r="D7276" s="1">
        <v>0</v>
      </c>
      <c r="E7276" s="1">
        <v>0</v>
      </c>
      <c r="F7276" s="1">
        <f t="shared" si="228"/>
        <v>154.02665000000002</v>
      </c>
      <c r="G7276" s="34"/>
      <c r="H7276" s="1">
        <v>42</v>
      </c>
      <c r="I7276" s="1">
        <f>IF(Tabel1[[#This Row],[Netto afname 2024 (LDN)]]-Tabel1[[#This Row],[Wind profiel]]&lt;0,0,Tabel1[[#This Row],[Netto afname 2024 (LDN)]]-Tabel1[[#This Row],[Wind profiel]])</f>
        <v>112.02665000000002</v>
      </c>
      <c r="J7276" s="1">
        <f>Tabel1[[#This Row],[Wind profiel]]-Tabel1[[#This Row],[Netto afname 2024 (LDN)]]</f>
        <v>-112.02665000000002</v>
      </c>
    </row>
    <row r="7277" spans="1:10" x14ac:dyDescent="0.2">
      <c r="A7277">
        <f t="shared" si="227"/>
        <v>10</v>
      </c>
      <c r="B7277" t="s">
        <v>7274</v>
      </c>
      <c r="C7277" s="1">
        <v>158.58515</v>
      </c>
      <c r="D7277" s="1">
        <v>0</v>
      </c>
      <c r="E7277" s="1">
        <v>0</v>
      </c>
      <c r="F7277" s="1">
        <f t="shared" si="228"/>
        <v>158.58515</v>
      </c>
      <c r="G7277" s="34"/>
      <c r="H7277" s="1">
        <v>52.6</v>
      </c>
      <c r="I7277" s="1">
        <f>IF(Tabel1[[#This Row],[Netto afname 2024 (LDN)]]-Tabel1[[#This Row],[Wind profiel]]&lt;0,0,Tabel1[[#This Row],[Netto afname 2024 (LDN)]]-Tabel1[[#This Row],[Wind profiel]])</f>
        <v>105.98515</v>
      </c>
      <c r="J7277" s="1">
        <f>Tabel1[[#This Row],[Wind profiel]]-Tabel1[[#This Row],[Netto afname 2024 (LDN)]]</f>
        <v>-105.98515</v>
      </c>
    </row>
    <row r="7278" spans="1:10" x14ac:dyDescent="0.2">
      <c r="A7278">
        <f t="shared" si="227"/>
        <v>10</v>
      </c>
      <c r="B7278" t="s">
        <v>7275</v>
      </c>
      <c r="C7278" s="1">
        <v>159.49684999999999</v>
      </c>
      <c r="D7278" s="1">
        <v>0</v>
      </c>
      <c r="E7278" s="1">
        <v>0</v>
      </c>
      <c r="F7278" s="1">
        <f t="shared" si="228"/>
        <v>159.49684999999999</v>
      </c>
      <c r="G7278" s="34"/>
      <c r="H7278" s="1">
        <v>75</v>
      </c>
      <c r="I7278" s="1">
        <f>IF(Tabel1[[#This Row],[Netto afname 2024 (LDN)]]-Tabel1[[#This Row],[Wind profiel]]&lt;0,0,Tabel1[[#This Row],[Netto afname 2024 (LDN)]]-Tabel1[[#This Row],[Wind profiel]])</f>
        <v>84.496849999999995</v>
      </c>
      <c r="J7278" s="1">
        <f>Tabel1[[#This Row],[Wind profiel]]-Tabel1[[#This Row],[Netto afname 2024 (LDN)]]</f>
        <v>-84.496849999999995</v>
      </c>
    </row>
    <row r="7279" spans="1:10" x14ac:dyDescent="0.2">
      <c r="A7279">
        <f t="shared" si="227"/>
        <v>10</v>
      </c>
      <c r="B7279" t="s">
        <v>7276</v>
      </c>
      <c r="C7279" s="1">
        <v>152.0513</v>
      </c>
      <c r="D7279" s="1">
        <v>0</v>
      </c>
      <c r="E7279" s="1">
        <v>0</v>
      </c>
      <c r="F7279" s="1">
        <f t="shared" si="228"/>
        <v>152.0513</v>
      </c>
      <c r="G7279" s="34"/>
      <c r="H7279" s="1">
        <v>15.7</v>
      </c>
      <c r="I7279" s="1">
        <f>IF(Tabel1[[#This Row],[Netto afname 2024 (LDN)]]-Tabel1[[#This Row],[Wind profiel]]&lt;0,0,Tabel1[[#This Row],[Netto afname 2024 (LDN)]]-Tabel1[[#This Row],[Wind profiel]])</f>
        <v>136.35130000000001</v>
      </c>
      <c r="J7279" s="1">
        <f>Tabel1[[#This Row],[Wind profiel]]-Tabel1[[#This Row],[Netto afname 2024 (LDN)]]</f>
        <v>-136.35130000000001</v>
      </c>
    </row>
    <row r="7280" spans="1:10" x14ac:dyDescent="0.2">
      <c r="A7280">
        <f t="shared" si="227"/>
        <v>10</v>
      </c>
      <c r="B7280" t="s">
        <v>7277</v>
      </c>
      <c r="C7280" s="1">
        <v>149.67075</v>
      </c>
      <c r="D7280" s="1">
        <v>0</v>
      </c>
      <c r="E7280" s="1">
        <v>0</v>
      </c>
      <c r="F7280" s="1">
        <f t="shared" si="228"/>
        <v>149.67075</v>
      </c>
      <c r="G7280" s="34"/>
      <c r="H7280" s="1">
        <v>16.8</v>
      </c>
      <c r="I7280" s="1">
        <f>IF(Tabel1[[#This Row],[Netto afname 2024 (LDN)]]-Tabel1[[#This Row],[Wind profiel]]&lt;0,0,Tabel1[[#This Row],[Netto afname 2024 (LDN)]]-Tabel1[[#This Row],[Wind profiel]])</f>
        <v>132.87074999999999</v>
      </c>
      <c r="J7280" s="1">
        <f>Tabel1[[#This Row],[Wind profiel]]-Tabel1[[#This Row],[Netto afname 2024 (LDN)]]</f>
        <v>-132.87074999999999</v>
      </c>
    </row>
    <row r="7281" spans="1:10" x14ac:dyDescent="0.2">
      <c r="A7281">
        <f t="shared" si="227"/>
        <v>10</v>
      </c>
      <c r="B7281" t="s">
        <v>7278</v>
      </c>
      <c r="C7281" s="1">
        <v>151.74740000000003</v>
      </c>
      <c r="D7281" s="1">
        <v>0</v>
      </c>
      <c r="E7281" s="1">
        <v>0</v>
      </c>
      <c r="F7281" s="1">
        <f t="shared" si="228"/>
        <v>151.74740000000003</v>
      </c>
      <c r="G7281" s="34"/>
      <c r="H7281" s="1">
        <v>4</v>
      </c>
      <c r="I7281" s="1">
        <f>IF(Tabel1[[#This Row],[Netto afname 2024 (LDN)]]-Tabel1[[#This Row],[Wind profiel]]&lt;0,0,Tabel1[[#This Row],[Netto afname 2024 (LDN)]]-Tabel1[[#This Row],[Wind profiel]])</f>
        <v>147.74740000000003</v>
      </c>
      <c r="J7281" s="1">
        <f>Tabel1[[#This Row],[Wind profiel]]-Tabel1[[#This Row],[Netto afname 2024 (LDN)]]</f>
        <v>-147.74740000000003</v>
      </c>
    </row>
    <row r="7282" spans="1:10" x14ac:dyDescent="0.2">
      <c r="A7282">
        <f t="shared" si="227"/>
        <v>10</v>
      </c>
      <c r="B7282" t="s">
        <v>7279</v>
      </c>
      <c r="C7282" s="1">
        <v>150.02530000000002</v>
      </c>
      <c r="D7282" s="1">
        <v>0</v>
      </c>
      <c r="E7282" s="1">
        <v>0.24</v>
      </c>
      <c r="F7282" s="1">
        <f t="shared" si="228"/>
        <v>150.26530000000002</v>
      </c>
      <c r="G7282" s="34"/>
      <c r="H7282" s="1">
        <v>1.8</v>
      </c>
      <c r="I7282" s="1">
        <f>IF(Tabel1[[#This Row],[Netto afname 2024 (LDN)]]-Tabel1[[#This Row],[Wind profiel]]&lt;0,0,Tabel1[[#This Row],[Netto afname 2024 (LDN)]]-Tabel1[[#This Row],[Wind profiel]])</f>
        <v>148.2253</v>
      </c>
      <c r="J7282" s="1">
        <f>Tabel1[[#This Row],[Wind profiel]]-Tabel1[[#This Row],[Netto afname 2024 (LDN)]]</f>
        <v>-148.2253</v>
      </c>
    </row>
    <row r="7283" spans="1:10" x14ac:dyDescent="0.2">
      <c r="A7283">
        <f t="shared" si="227"/>
        <v>10</v>
      </c>
      <c r="B7283" t="s">
        <v>7280</v>
      </c>
      <c r="C7283" s="1">
        <v>130.11985000000001</v>
      </c>
      <c r="D7283" s="1">
        <v>0</v>
      </c>
      <c r="E7283" s="1">
        <v>31.439999999999998</v>
      </c>
      <c r="F7283" s="1">
        <f t="shared" si="228"/>
        <v>161.55985000000001</v>
      </c>
      <c r="G7283" s="34"/>
      <c r="H7283" s="1">
        <v>9.1</v>
      </c>
      <c r="I7283" s="1">
        <f>IF(Tabel1[[#This Row],[Netto afname 2024 (LDN)]]-Tabel1[[#This Row],[Wind profiel]]&lt;0,0,Tabel1[[#This Row],[Netto afname 2024 (LDN)]]-Tabel1[[#This Row],[Wind profiel]])</f>
        <v>121.01985000000002</v>
      </c>
      <c r="J7283" s="1">
        <f>Tabel1[[#This Row],[Wind profiel]]-Tabel1[[#This Row],[Netto afname 2024 (LDN)]]</f>
        <v>-121.01985000000002</v>
      </c>
    </row>
    <row r="7284" spans="1:10" x14ac:dyDescent="0.2">
      <c r="A7284">
        <f t="shared" si="227"/>
        <v>10</v>
      </c>
      <c r="B7284" t="s">
        <v>7281</v>
      </c>
      <c r="C7284" s="1">
        <v>94.715500000000006</v>
      </c>
      <c r="D7284" s="1">
        <v>4.9358341559723594E-2</v>
      </c>
      <c r="E7284" s="1">
        <v>83.28</v>
      </c>
      <c r="F7284" s="1">
        <f t="shared" si="228"/>
        <v>177.94614165844027</v>
      </c>
      <c r="G7284" s="34"/>
      <c r="H7284" s="1">
        <v>31.3</v>
      </c>
      <c r="I7284" s="1">
        <f>IF(Tabel1[[#This Row],[Netto afname 2024 (LDN)]]-Tabel1[[#This Row],[Wind profiel]]&lt;0,0,Tabel1[[#This Row],[Netto afname 2024 (LDN)]]-Tabel1[[#This Row],[Wind profiel]])</f>
        <v>63.415500000000009</v>
      </c>
      <c r="J7284" s="1">
        <f>Tabel1[[#This Row],[Wind profiel]]-Tabel1[[#This Row],[Netto afname 2024 (LDN)]]</f>
        <v>-63.415500000000009</v>
      </c>
    </row>
    <row r="7285" spans="1:10" x14ac:dyDescent="0.2">
      <c r="A7285">
        <f t="shared" si="227"/>
        <v>10</v>
      </c>
      <c r="B7285" t="s">
        <v>7282</v>
      </c>
      <c r="C7285" s="1">
        <v>79.875049999999987</v>
      </c>
      <c r="D7285" s="1">
        <v>0.29615004935834155</v>
      </c>
      <c r="E7285" s="1">
        <v>108.24</v>
      </c>
      <c r="F7285" s="1">
        <f t="shared" si="228"/>
        <v>187.81889995064165</v>
      </c>
      <c r="G7285" s="34"/>
      <c r="H7285" s="1">
        <v>81.5</v>
      </c>
      <c r="I7285" s="1">
        <f>IF(Tabel1[[#This Row],[Netto afname 2024 (LDN)]]-Tabel1[[#This Row],[Wind profiel]]&lt;0,0,Tabel1[[#This Row],[Netto afname 2024 (LDN)]]-Tabel1[[#This Row],[Wind profiel]])</f>
        <v>0</v>
      </c>
      <c r="J7285" s="1">
        <f>Tabel1[[#This Row],[Wind profiel]]-Tabel1[[#This Row],[Netto afname 2024 (LDN)]]</f>
        <v>1.6249500000000126</v>
      </c>
    </row>
    <row r="7286" spans="1:10" x14ac:dyDescent="0.2">
      <c r="A7286">
        <f t="shared" si="227"/>
        <v>10</v>
      </c>
      <c r="B7286" t="s">
        <v>7283</v>
      </c>
      <c r="C7286" s="1">
        <v>62.552750000000003</v>
      </c>
      <c r="D7286" s="1">
        <v>6.0217176702862787</v>
      </c>
      <c r="E7286" s="1">
        <v>135.6</v>
      </c>
      <c r="F7286" s="1">
        <f t="shared" si="228"/>
        <v>192.13103232971372</v>
      </c>
      <c r="G7286" s="34"/>
      <c r="H7286" s="1">
        <v>98.4</v>
      </c>
      <c r="I7286" s="1">
        <f>IF(Tabel1[[#This Row],[Netto afname 2024 (LDN)]]-Tabel1[[#This Row],[Wind profiel]]&lt;0,0,Tabel1[[#This Row],[Netto afname 2024 (LDN)]]-Tabel1[[#This Row],[Wind profiel]])</f>
        <v>0</v>
      </c>
      <c r="J7286" s="1">
        <f>Tabel1[[#This Row],[Wind profiel]]-Tabel1[[#This Row],[Netto afname 2024 (LDN)]]</f>
        <v>35.847250000000003</v>
      </c>
    </row>
    <row r="7287" spans="1:10" x14ac:dyDescent="0.2">
      <c r="A7287">
        <f t="shared" si="227"/>
        <v>10</v>
      </c>
      <c r="B7287" t="s">
        <v>7284</v>
      </c>
      <c r="C7287" s="1">
        <v>84.281599999999997</v>
      </c>
      <c r="D7287" s="1">
        <v>11.599210266535046</v>
      </c>
      <c r="E7287" s="1">
        <v>143.91999999999999</v>
      </c>
      <c r="F7287" s="1">
        <f t="shared" si="228"/>
        <v>216.60238973346495</v>
      </c>
      <c r="G7287" s="34"/>
      <c r="H7287" s="1">
        <v>201.4</v>
      </c>
      <c r="I7287" s="1">
        <f>IF(Tabel1[[#This Row],[Netto afname 2024 (LDN)]]-Tabel1[[#This Row],[Wind profiel]]&lt;0,0,Tabel1[[#This Row],[Netto afname 2024 (LDN)]]-Tabel1[[#This Row],[Wind profiel]])</f>
        <v>0</v>
      </c>
      <c r="J7287" s="1">
        <f>Tabel1[[#This Row],[Wind profiel]]-Tabel1[[#This Row],[Netto afname 2024 (LDN)]]</f>
        <v>117.11840000000001</v>
      </c>
    </row>
    <row r="7288" spans="1:10" x14ac:dyDescent="0.2">
      <c r="A7288">
        <f t="shared" si="227"/>
        <v>10</v>
      </c>
      <c r="B7288" t="s">
        <v>7285</v>
      </c>
      <c r="C7288" s="1">
        <v>120.90154999999999</v>
      </c>
      <c r="D7288" s="1">
        <v>0</v>
      </c>
      <c r="E7288" s="1">
        <v>102.72</v>
      </c>
      <c r="F7288" s="1">
        <f t="shared" si="228"/>
        <v>223.62154999999998</v>
      </c>
      <c r="G7288" s="34"/>
      <c r="H7288" s="1">
        <v>263.39999999999998</v>
      </c>
      <c r="I7288" s="1">
        <f>IF(Tabel1[[#This Row],[Netto afname 2024 (LDN)]]-Tabel1[[#This Row],[Wind profiel]]&lt;0,0,Tabel1[[#This Row],[Netto afname 2024 (LDN)]]-Tabel1[[#This Row],[Wind profiel]])</f>
        <v>0</v>
      </c>
      <c r="J7288" s="1">
        <f>Tabel1[[#This Row],[Wind profiel]]-Tabel1[[#This Row],[Netto afname 2024 (LDN)]]</f>
        <v>142.49844999999999</v>
      </c>
    </row>
    <row r="7289" spans="1:10" x14ac:dyDescent="0.2">
      <c r="A7289">
        <f t="shared" si="227"/>
        <v>10</v>
      </c>
      <c r="B7289" t="s">
        <v>7286</v>
      </c>
      <c r="C7289" s="1">
        <v>166.48655000000002</v>
      </c>
      <c r="D7289" s="1">
        <v>0</v>
      </c>
      <c r="E7289" s="1">
        <v>45.28</v>
      </c>
      <c r="F7289" s="1">
        <f t="shared" si="228"/>
        <v>211.76655000000002</v>
      </c>
      <c r="G7289" s="34"/>
      <c r="H7289" s="1">
        <v>132.80000000000001</v>
      </c>
      <c r="I7289" s="1">
        <f>IF(Tabel1[[#This Row],[Netto afname 2024 (LDN)]]-Tabel1[[#This Row],[Wind profiel]]&lt;0,0,Tabel1[[#This Row],[Netto afname 2024 (LDN)]]-Tabel1[[#This Row],[Wind profiel]])</f>
        <v>33.686550000000011</v>
      </c>
      <c r="J7289" s="1">
        <f>Tabel1[[#This Row],[Wind profiel]]-Tabel1[[#This Row],[Netto afname 2024 (LDN)]]</f>
        <v>-33.686550000000011</v>
      </c>
    </row>
    <row r="7290" spans="1:10" x14ac:dyDescent="0.2">
      <c r="A7290">
        <f t="shared" si="227"/>
        <v>10</v>
      </c>
      <c r="B7290" t="s">
        <v>7287</v>
      </c>
      <c r="C7290" s="1">
        <v>182.39064999999999</v>
      </c>
      <c r="D7290" s="1">
        <v>0</v>
      </c>
      <c r="E7290" s="1">
        <v>25.12</v>
      </c>
      <c r="F7290" s="1">
        <f t="shared" si="228"/>
        <v>207.51065</v>
      </c>
      <c r="G7290" s="34"/>
      <c r="H7290" s="1">
        <v>79.400000000000006</v>
      </c>
      <c r="I7290" s="1">
        <f>IF(Tabel1[[#This Row],[Netto afname 2024 (LDN)]]-Tabel1[[#This Row],[Wind profiel]]&lt;0,0,Tabel1[[#This Row],[Netto afname 2024 (LDN)]]-Tabel1[[#This Row],[Wind profiel]])</f>
        <v>102.99064999999999</v>
      </c>
      <c r="J7290" s="1">
        <f>Tabel1[[#This Row],[Wind profiel]]-Tabel1[[#This Row],[Netto afname 2024 (LDN)]]</f>
        <v>-102.99064999999999</v>
      </c>
    </row>
    <row r="7291" spans="1:10" x14ac:dyDescent="0.2">
      <c r="A7291">
        <f t="shared" si="227"/>
        <v>10</v>
      </c>
      <c r="B7291" t="s">
        <v>7288</v>
      </c>
      <c r="C7291" s="1">
        <v>173.98275000000001</v>
      </c>
      <c r="D7291" s="1">
        <v>0</v>
      </c>
      <c r="E7291" s="1">
        <v>22.240000000000002</v>
      </c>
      <c r="F7291" s="1">
        <f t="shared" si="228"/>
        <v>196.22275000000002</v>
      </c>
      <c r="G7291" s="34"/>
      <c r="H7291" s="1">
        <v>40.700000000000003</v>
      </c>
      <c r="I7291" s="1">
        <f>IF(Tabel1[[#This Row],[Netto afname 2024 (LDN)]]-Tabel1[[#This Row],[Wind profiel]]&lt;0,0,Tabel1[[#This Row],[Netto afname 2024 (LDN)]]-Tabel1[[#This Row],[Wind profiel]])</f>
        <v>133.28275000000002</v>
      </c>
      <c r="J7291" s="1">
        <f>Tabel1[[#This Row],[Wind profiel]]-Tabel1[[#This Row],[Netto afname 2024 (LDN)]]</f>
        <v>-133.28275000000002</v>
      </c>
    </row>
    <row r="7292" spans="1:10" x14ac:dyDescent="0.2">
      <c r="A7292">
        <f t="shared" si="227"/>
        <v>10</v>
      </c>
      <c r="B7292" t="s">
        <v>7289</v>
      </c>
      <c r="C7292" s="1">
        <v>196.37004999999999</v>
      </c>
      <c r="D7292" s="1">
        <v>0</v>
      </c>
      <c r="E7292" s="1">
        <v>0.16</v>
      </c>
      <c r="F7292" s="1">
        <f t="shared" si="228"/>
        <v>196.53004999999999</v>
      </c>
      <c r="G7292" s="34"/>
      <c r="H7292" s="1">
        <v>33.4</v>
      </c>
      <c r="I7292" s="1">
        <f>IF(Tabel1[[#This Row],[Netto afname 2024 (LDN)]]-Tabel1[[#This Row],[Wind profiel]]&lt;0,0,Tabel1[[#This Row],[Netto afname 2024 (LDN)]]-Tabel1[[#This Row],[Wind profiel]])</f>
        <v>162.97004999999999</v>
      </c>
      <c r="J7292" s="1">
        <f>Tabel1[[#This Row],[Wind profiel]]-Tabel1[[#This Row],[Netto afname 2024 (LDN)]]</f>
        <v>-162.97004999999999</v>
      </c>
    </row>
    <row r="7293" spans="1:10" x14ac:dyDescent="0.2">
      <c r="A7293">
        <f t="shared" si="227"/>
        <v>10</v>
      </c>
      <c r="B7293" t="s">
        <v>7290</v>
      </c>
      <c r="C7293" s="1">
        <v>198.29474999999999</v>
      </c>
      <c r="D7293" s="1">
        <v>0</v>
      </c>
      <c r="E7293" s="1">
        <v>0</v>
      </c>
      <c r="F7293" s="1">
        <f t="shared" si="228"/>
        <v>198.29474999999999</v>
      </c>
      <c r="G7293" s="34"/>
      <c r="H7293" s="1">
        <v>11.4</v>
      </c>
      <c r="I7293" s="1">
        <f>IF(Tabel1[[#This Row],[Netto afname 2024 (LDN)]]-Tabel1[[#This Row],[Wind profiel]]&lt;0,0,Tabel1[[#This Row],[Netto afname 2024 (LDN)]]-Tabel1[[#This Row],[Wind profiel]])</f>
        <v>186.89474999999999</v>
      </c>
      <c r="J7293" s="1">
        <f>Tabel1[[#This Row],[Wind profiel]]-Tabel1[[#This Row],[Netto afname 2024 (LDN)]]</f>
        <v>-186.89474999999999</v>
      </c>
    </row>
    <row r="7294" spans="1:10" x14ac:dyDescent="0.2">
      <c r="A7294">
        <f t="shared" si="227"/>
        <v>10</v>
      </c>
      <c r="B7294" t="s">
        <v>7291</v>
      </c>
      <c r="C7294" s="1">
        <v>196.11680000000001</v>
      </c>
      <c r="D7294" s="1">
        <v>0</v>
      </c>
      <c r="E7294" s="1">
        <v>0</v>
      </c>
      <c r="F7294" s="1">
        <f t="shared" si="228"/>
        <v>196.11680000000001</v>
      </c>
      <c r="G7294" s="34"/>
      <c r="H7294" s="1">
        <v>5.9</v>
      </c>
      <c r="I7294" s="1">
        <f>IF(Tabel1[[#This Row],[Netto afname 2024 (LDN)]]-Tabel1[[#This Row],[Wind profiel]]&lt;0,0,Tabel1[[#This Row],[Netto afname 2024 (LDN)]]-Tabel1[[#This Row],[Wind profiel]])</f>
        <v>190.21680000000001</v>
      </c>
      <c r="J7294" s="1">
        <f>Tabel1[[#This Row],[Wind profiel]]-Tabel1[[#This Row],[Netto afname 2024 (LDN)]]</f>
        <v>-190.21680000000001</v>
      </c>
    </row>
    <row r="7295" spans="1:10" x14ac:dyDescent="0.2">
      <c r="A7295">
        <f t="shared" si="227"/>
        <v>10</v>
      </c>
      <c r="B7295" t="s">
        <v>7292</v>
      </c>
      <c r="C7295" s="1">
        <v>200.37139999999999</v>
      </c>
      <c r="D7295" s="1">
        <v>0</v>
      </c>
      <c r="E7295" s="1">
        <v>0</v>
      </c>
      <c r="F7295" s="1">
        <f t="shared" si="228"/>
        <v>200.37139999999999</v>
      </c>
      <c r="G7295" s="34"/>
      <c r="H7295" s="1">
        <v>0</v>
      </c>
      <c r="I7295" s="1">
        <f>IF(Tabel1[[#This Row],[Netto afname 2024 (LDN)]]-Tabel1[[#This Row],[Wind profiel]]&lt;0,0,Tabel1[[#This Row],[Netto afname 2024 (LDN)]]-Tabel1[[#This Row],[Wind profiel]])</f>
        <v>200.37139999999999</v>
      </c>
      <c r="J7295" s="1">
        <f>Tabel1[[#This Row],[Wind profiel]]-Tabel1[[#This Row],[Netto afname 2024 (LDN)]]</f>
        <v>-200.37139999999999</v>
      </c>
    </row>
    <row r="7296" spans="1:10" x14ac:dyDescent="0.2">
      <c r="A7296">
        <f t="shared" si="227"/>
        <v>10</v>
      </c>
      <c r="B7296" t="s">
        <v>7293</v>
      </c>
      <c r="C7296" s="1">
        <v>201.89090000000002</v>
      </c>
      <c r="D7296" s="1">
        <v>0</v>
      </c>
      <c r="E7296" s="1">
        <v>0</v>
      </c>
      <c r="F7296" s="1">
        <f t="shared" si="228"/>
        <v>201.89090000000002</v>
      </c>
      <c r="G7296" s="34"/>
      <c r="H7296" s="1">
        <v>0</v>
      </c>
      <c r="I7296" s="1">
        <f>IF(Tabel1[[#This Row],[Netto afname 2024 (LDN)]]-Tabel1[[#This Row],[Wind profiel]]&lt;0,0,Tabel1[[#This Row],[Netto afname 2024 (LDN)]]-Tabel1[[#This Row],[Wind profiel]])</f>
        <v>201.89090000000002</v>
      </c>
      <c r="J7296" s="1">
        <f>Tabel1[[#This Row],[Wind profiel]]-Tabel1[[#This Row],[Netto afname 2024 (LDN)]]</f>
        <v>-201.89090000000002</v>
      </c>
    </row>
    <row r="7297" spans="1:10" x14ac:dyDescent="0.2">
      <c r="A7297">
        <f t="shared" si="227"/>
        <v>10</v>
      </c>
      <c r="B7297" t="s">
        <v>7294</v>
      </c>
      <c r="C7297" s="1">
        <v>197.43369999999999</v>
      </c>
      <c r="D7297" s="1">
        <v>0</v>
      </c>
      <c r="E7297" s="1">
        <v>0</v>
      </c>
      <c r="F7297" s="1">
        <f t="shared" si="228"/>
        <v>197.43369999999999</v>
      </c>
      <c r="G7297" s="34"/>
      <c r="H7297" s="1">
        <v>0</v>
      </c>
      <c r="I7297" s="1">
        <f>IF(Tabel1[[#This Row],[Netto afname 2024 (LDN)]]-Tabel1[[#This Row],[Wind profiel]]&lt;0,0,Tabel1[[#This Row],[Netto afname 2024 (LDN)]]-Tabel1[[#This Row],[Wind profiel]])</f>
        <v>197.43369999999999</v>
      </c>
      <c r="J7297" s="1">
        <f>Tabel1[[#This Row],[Wind profiel]]-Tabel1[[#This Row],[Netto afname 2024 (LDN)]]</f>
        <v>-197.43369999999999</v>
      </c>
    </row>
    <row r="7298" spans="1:10" x14ac:dyDescent="0.2">
      <c r="A7298">
        <f t="shared" si="227"/>
        <v>10</v>
      </c>
      <c r="B7298" t="s">
        <v>7295</v>
      </c>
      <c r="C7298" s="1">
        <v>194.0908</v>
      </c>
      <c r="D7298" s="1">
        <v>0</v>
      </c>
      <c r="E7298" s="1">
        <v>0</v>
      </c>
      <c r="F7298" s="1">
        <f t="shared" si="228"/>
        <v>194.0908</v>
      </c>
      <c r="G7298" s="34"/>
      <c r="H7298" s="1">
        <v>15.8</v>
      </c>
      <c r="I7298" s="1">
        <f>IF(Tabel1[[#This Row],[Netto afname 2024 (LDN)]]-Tabel1[[#This Row],[Wind profiel]]&lt;0,0,Tabel1[[#This Row],[Netto afname 2024 (LDN)]]-Tabel1[[#This Row],[Wind profiel]])</f>
        <v>178.29079999999999</v>
      </c>
      <c r="J7298" s="1">
        <f>Tabel1[[#This Row],[Wind profiel]]-Tabel1[[#This Row],[Netto afname 2024 (LDN)]]</f>
        <v>-178.29079999999999</v>
      </c>
    </row>
    <row r="7299" spans="1:10" x14ac:dyDescent="0.2">
      <c r="A7299">
        <f t="shared" si="227"/>
        <v>10</v>
      </c>
      <c r="B7299" t="s">
        <v>7296</v>
      </c>
      <c r="C7299" s="1">
        <v>194.0908</v>
      </c>
      <c r="D7299" s="1">
        <v>0</v>
      </c>
      <c r="E7299" s="1">
        <v>0</v>
      </c>
      <c r="F7299" s="1">
        <f t="shared" si="228"/>
        <v>194.0908</v>
      </c>
      <c r="G7299" s="34"/>
      <c r="H7299" s="1">
        <v>46.9</v>
      </c>
      <c r="I7299" s="1">
        <f>IF(Tabel1[[#This Row],[Netto afname 2024 (LDN)]]-Tabel1[[#This Row],[Wind profiel]]&lt;0,0,Tabel1[[#This Row],[Netto afname 2024 (LDN)]]-Tabel1[[#This Row],[Wind profiel]])</f>
        <v>147.1908</v>
      </c>
      <c r="J7299" s="1">
        <f>Tabel1[[#This Row],[Wind profiel]]-Tabel1[[#This Row],[Netto afname 2024 (LDN)]]</f>
        <v>-147.1908</v>
      </c>
    </row>
    <row r="7300" spans="1:10" x14ac:dyDescent="0.2">
      <c r="A7300">
        <f t="shared" ref="A7300:A7363" si="229">MONTH(B7300)</f>
        <v>10</v>
      </c>
      <c r="B7300" t="s">
        <v>7297</v>
      </c>
      <c r="C7300" s="1">
        <v>184.51795000000001</v>
      </c>
      <c r="D7300" s="1">
        <v>0</v>
      </c>
      <c r="E7300" s="1">
        <v>0</v>
      </c>
      <c r="F7300" s="1">
        <f t="shared" ref="F7300:F7363" si="230">C7300+E7300-D7300</f>
        <v>184.51795000000001</v>
      </c>
      <c r="G7300" s="34"/>
      <c r="H7300" s="1">
        <v>46.1</v>
      </c>
      <c r="I7300" s="1">
        <f>IF(Tabel1[[#This Row],[Netto afname 2024 (LDN)]]-Tabel1[[#This Row],[Wind profiel]]&lt;0,0,Tabel1[[#This Row],[Netto afname 2024 (LDN)]]-Tabel1[[#This Row],[Wind profiel]])</f>
        <v>138.41795000000002</v>
      </c>
      <c r="J7300" s="1">
        <f>Tabel1[[#This Row],[Wind profiel]]-Tabel1[[#This Row],[Netto afname 2024 (LDN)]]</f>
        <v>-138.41795000000002</v>
      </c>
    </row>
    <row r="7301" spans="1:10" x14ac:dyDescent="0.2">
      <c r="A7301">
        <f t="shared" si="229"/>
        <v>10</v>
      </c>
      <c r="B7301" t="s">
        <v>7298</v>
      </c>
      <c r="C7301" s="1">
        <v>164.76445000000001</v>
      </c>
      <c r="D7301" s="1">
        <v>0</v>
      </c>
      <c r="E7301" s="1">
        <v>0</v>
      </c>
      <c r="F7301" s="1">
        <f t="shared" si="230"/>
        <v>164.76445000000001</v>
      </c>
      <c r="G7301" s="34"/>
      <c r="H7301" s="1">
        <v>66.7</v>
      </c>
      <c r="I7301" s="1">
        <f>IF(Tabel1[[#This Row],[Netto afname 2024 (LDN)]]-Tabel1[[#This Row],[Wind profiel]]&lt;0,0,Tabel1[[#This Row],[Netto afname 2024 (LDN)]]-Tabel1[[#This Row],[Wind profiel]])</f>
        <v>98.064450000000008</v>
      </c>
      <c r="J7301" s="1">
        <f>Tabel1[[#This Row],[Wind profiel]]-Tabel1[[#This Row],[Netto afname 2024 (LDN)]]</f>
        <v>-98.064450000000008</v>
      </c>
    </row>
    <row r="7302" spans="1:10" x14ac:dyDescent="0.2">
      <c r="A7302">
        <f t="shared" si="229"/>
        <v>10</v>
      </c>
      <c r="B7302" t="s">
        <v>7299</v>
      </c>
      <c r="C7302" s="1">
        <v>153.46949999999998</v>
      </c>
      <c r="D7302" s="1">
        <v>0</v>
      </c>
      <c r="E7302" s="1">
        <v>0</v>
      </c>
      <c r="F7302" s="1">
        <f t="shared" si="230"/>
        <v>153.46949999999998</v>
      </c>
      <c r="G7302" s="34"/>
      <c r="H7302" s="1">
        <v>121.2</v>
      </c>
      <c r="I7302" s="1">
        <f>IF(Tabel1[[#This Row],[Netto afname 2024 (LDN)]]-Tabel1[[#This Row],[Wind profiel]]&lt;0,0,Tabel1[[#This Row],[Netto afname 2024 (LDN)]]-Tabel1[[#This Row],[Wind profiel]])</f>
        <v>32.269499999999979</v>
      </c>
      <c r="J7302" s="1">
        <f>Tabel1[[#This Row],[Wind profiel]]-Tabel1[[#This Row],[Netto afname 2024 (LDN)]]</f>
        <v>-32.269499999999979</v>
      </c>
    </row>
    <row r="7303" spans="1:10" x14ac:dyDescent="0.2">
      <c r="A7303">
        <f t="shared" si="229"/>
        <v>10</v>
      </c>
      <c r="B7303" t="s">
        <v>7300</v>
      </c>
      <c r="C7303" s="1">
        <v>147.54345000000001</v>
      </c>
      <c r="D7303" s="1">
        <v>0</v>
      </c>
      <c r="E7303" s="1">
        <v>0</v>
      </c>
      <c r="F7303" s="1">
        <f t="shared" si="230"/>
        <v>147.54345000000001</v>
      </c>
      <c r="G7303" s="34"/>
      <c r="H7303" s="1">
        <v>184.8</v>
      </c>
      <c r="I7303" s="1">
        <f>IF(Tabel1[[#This Row],[Netto afname 2024 (LDN)]]-Tabel1[[#This Row],[Wind profiel]]&lt;0,0,Tabel1[[#This Row],[Netto afname 2024 (LDN)]]-Tabel1[[#This Row],[Wind profiel]])</f>
        <v>0</v>
      </c>
      <c r="J7303" s="1">
        <f>Tabel1[[#This Row],[Wind profiel]]-Tabel1[[#This Row],[Netto afname 2024 (LDN)]]</f>
        <v>37.256550000000004</v>
      </c>
    </row>
    <row r="7304" spans="1:10" x14ac:dyDescent="0.2">
      <c r="A7304">
        <f t="shared" si="229"/>
        <v>10</v>
      </c>
      <c r="B7304" t="s">
        <v>7301</v>
      </c>
      <c r="C7304" s="1">
        <v>146.9863</v>
      </c>
      <c r="D7304" s="1">
        <v>0</v>
      </c>
      <c r="E7304" s="1">
        <v>0</v>
      </c>
      <c r="F7304" s="1">
        <f t="shared" si="230"/>
        <v>146.9863</v>
      </c>
      <c r="G7304" s="34"/>
      <c r="H7304" s="1">
        <v>125.9</v>
      </c>
      <c r="I7304" s="1">
        <f>IF(Tabel1[[#This Row],[Netto afname 2024 (LDN)]]-Tabel1[[#This Row],[Wind profiel]]&lt;0,0,Tabel1[[#This Row],[Netto afname 2024 (LDN)]]-Tabel1[[#This Row],[Wind profiel]])</f>
        <v>21.086299999999994</v>
      </c>
      <c r="J7304" s="1">
        <f>Tabel1[[#This Row],[Wind profiel]]-Tabel1[[#This Row],[Netto afname 2024 (LDN)]]</f>
        <v>-21.086299999999994</v>
      </c>
    </row>
    <row r="7305" spans="1:10" x14ac:dyDescent="0.2">
      <c r="A7305">
        <f t="shared" si="229"/>
        <v>10</v>
      </c>
      <c r="B7305" t="s">
        <v>7302</v>
      </c>
      <c r="C7305" s="1">
        <v>150.63310000000001</v>
      </c>
      <c r="D7305" s="1">
        <v>0</v>
      </c>
      <c r="E7305" s="1">
        <v>0</v>
      </c>
      <c r="F7305" s="1">
        <f t="shared" si="230"/>
        <v>150.63310000000001</v>
      </c>
      <c r="G7305" s="34"/>
      <c r="H7305" s="1">
        <v>131.9</v>
      </c>
      <c r="I7305" s="1">
        <f>IF(Tabel1[[#This Row],[Netto afname 2024 (LDN)]]-Tabel1[[#This Row],[Wind profiel]]&lt;0,0,Tabel1[[#This Row],[Netto afname 2024 (LDN)]]-Tabel1[[#This Row],[Wind profiel]])</f>
        <v>18.733100000000007</v>
      </c>
      <c r="J7305" s="1">
        <f>Tabel1[[#This Row],[Wind profiel]]-Tabel1[[#This Row],[Netto afname 2024 (LDN)]]</f>
        <v>-18.733100000000007</v>
      </c>
    </row>
    <row r="7306" spans="1:10" x14ac:dyDescent="0.2">
      <c r="A7306">
        <f t="shared" si="229"/>
        <v>10</v>
      </c>
      <c r="B7306" t="s">
        <v>7303</v>
      </c>
      <c r="C7306" s="1">
        <v>151.08895000000001</v>
      </c>
      <c r="D7306" s="1">
        <v>0</v>
      </c>
      <c r="E7306" s="1">
        <v>0.56000000000000005</v>
      </c>
      <c r="F7306" s="1">
        <f t="shared" si="230"/>
        <v>151.64895000000001</v>
      </c>
      <c r="G7306" s="34"/>
      <c r="H7306" s="1">
        <v>212.2</v>
      </c>
      <c r="I7306" s="1">
        <f>IF(Tabel1[[#This Row],[Netto afname 2024 (LDN)]]-Tabel1[[#This Row],[Wind profiel]]&lt;0,0,Tabel1[[#This Row],[Netto afname 2024 (LDN)]]-Tabel1[[#This Row],[Wind profiel]])</f>
        <v>0</v>
      </c>
      <c r="J7306" s="1">
        <f>Tabel1[[#This Row],[Wind profiel]]-Tabel1[[#This Row],[Netto afname 2024 (LDN)]]</f>
        <v>61.111049999999977</v>
      </c>
    </row>
    <row r="7307" spans="1:10" x14ac:dyDescent="0.2">
      <c r="A7307">
        <f t="shared" si="229"/>
        <v>10</v>
      </c>
      <c r="B7307" t="s">
        <v>7304</v>
      </c>
      <c r="C7307" s="1">
        <v>138.6797</v>
      </c>
      <c r="D7307" s="1">
        <v>0</v>
      </c>
      <c r="E7307" s="1">
        <v>18.72</v>
      </c>
      <c r="F7307" s="1">
        <f t="shared" si="230"/>
        <v>157.3997</v>
      </c>
      <c r="G7307" s="34"/>
      <c r="H7307" s="1">
        <v>350.8</v>
      </c>
      <c r="I7307" s="1">
        <f>IF(Tabel1[[#This Row],[Netto afname 2024 (LDN)]]-Tabel1[[#This Row],[Wind profiel]]&lt;0,0,Tabel1[[#This Row],[Netto afname 2024 (LDN)]]-Tabel1[[#This Row],[Wind profiel]])</f>
        <v>0</v>
      </c>
      <c r="J7307" s="1">
        <f>Tabel1[[#This Row],[Wind profiel]]-Tabel1[[#This Row],[Netto afname 2024 (LDN)]]</f>
        <v>212.12030000000001</v>
      </c>
    </row>
    <row r="7308" spans="1:10" x14ac:dyDescent="0.2">
      <c r="A7308">
        <f t="shared" si="229"/>
        <v>10</v>
      </c>
      <c r="B7308" t="s">
        <v>7305</v>
      </c>
      <c r="C7308" s="1">
        <v>129.41075000000001</v>
      </c>
      <c r="D7308" s="1">
        <v>0</v>
      </c>
      <c r="E7308" s="1">
        <v>29.040000000000003</v>
      </c>
      <c r="F7308" s="1">
        <f t="shared" si="230"/>
        <v>158.45075</v>
      </c>
      <c r="G7308" s="34"/>
      <c r="H7308" s="1">
        <v>563.70000000000005</v>
      </c>
      <c r="I7308" s="1">
        <f>IF(Tabel1[[#This Row],[Netto afname 2024 (LDN)]]-Tabel1[[#This Row],[Wind profiel]]&lt;0,0,Tabel1[[#This Row],[Netto afname 2024 (LDN)]]-Tabel1[[#This Row],[Wind profiel]])</f>
        <v>0</v>
      </c>
      <c r="J7308" s="1">
        <f>Tabel1[[#This Row],[Wind profiel]]-Tabel1[[#This Row],[Netto afname 2024 (LDN)]]</f>
        <v>434.28925000000004</v>
      </c>
    </row>
    <row r="7309" spans="1:10" x14ac:dyDescent="0.2">
      <c r="A7309">
        <f t="shared" si="229"/>
        <v>10</v>
      </c>
      <c r="B7309" t="s">
        <v>7306</v>
      </c>
      <c r="C7309" s="1">
        <v>102.05975000000001</v>
      </c>
      <c r="D7309" s="1">
        <v>0</v>
      </c>
      <c r="E7309" s="1">
        <v>58.72</v>
      </c>
      <c r="F7309" s="1">
        <f t="shared" si="230"/>
        <v>160.77975000000001</v>
      </c>
      <c r="G7309" s="34"/>
      <c r="H7309" s="1">
        <v>520</v>
      </c>
      <c r="I7309" s="1">
        <f>IF(Tabel1[[#This Row],[Netto afname 2024 (LDN)]]-Tabel1[[#This Row],[Wind profiel]]&lt;0,0,Tabel1[[#This Row],[Netto afname 2024 (LDN)]]-Tabel1[[#This Row],[Wind profiel]])</f>
        <v>0</v>
      </c>
      <c r="J7309" s="1">
        <f>Tabel1[[#This Row],[Wind profiel]]-Tabel1[[#This Row],[Netto afname 2024 (LDN)]]</f>
        <v>417.94024999999999</v>
      </c>
    </row>
    <row r="7310" spans="1:10" x14ac:dyDescent="0.2">
      <c r="A7310">
        <f t="shared" si="229"/>
        <v>10</v>
      </c>
      <c r="B7310" t="s">
        <v>7307</v>
      </c>
      <c r="C7310" s="1">
        <v>37.582300000000004</v>
      </c>
      <c r="D7310" s="1">
        <v>0.74037512339585387</v>
      </c>
      <c r="E7310" s="1">
        <v>126.4</v>
      </c>
      <c r="F7310" s="1">
        <f t="shared" si="230"/>
        <v>163.24192487660414</v>
      </c>
      <c r="G7310" s="34"/>
      <c r="H7310" s="1">
        <v>414.7</v>
      </c>
      <c r="I7310" s="1">
        <f>IF(Tabel1[[#This Row],[Netto afname 2024 (LDN)]]-Tabel1[[#This Row],[Wind profiel]]&lt;0,0,Tabel1[[#This Row],[Netto afname 2024 (LDN)]]-Tabel1[[#This Row],[Wind profiel]])</f>
        <v>0</v>
      </c>
      <c r="J7310" s="1">
        <f>Tabel1[[#This Row],[Wind profiel]]-Tabel1[[#This Row],[Netto afname 2024 (LDN)]]</f>
        <v>377.11770000000001</v>
      </c>
    </row>
    <row r="7311" spans="1:10" x14ac:dyDescent="0.2">
      <c r="A7311">
        <f t="shared" si="229"/>
        <v>10</v>
      </c>
      <c r="B7311" t="s">
        <v>7308</v>
      </c>
      <c r="C7311" s="1">
        <v>58.1462</v>
      </c>
      <c r="D7311" s="1">
        <v>0.98716683119447191</v>
      </c>
      <c r="E7311" s="1">
        <v>103.99999999999999</v>
      </c>
      <c r="F7311" s="1">
        <f t="shared" si="230"/>
        <v>161.15903316880551</v>
      </c>
      <c r="G7311" s="34"/>
      <c r="H7311" s="1">
        <v>419.9</v>
      </c>
      <c r="I7311" s="1">
        <f>IF(Tabel1[[#This Row],[Netto afname 2024 (LDN)]]-Tabel1[[#This Row],[Wind profiel]]&lt;0,0,Tabel1[[#This Row],[Netto afname 2024 (LDN)]]-Tabel1[[#This Row],[Wind profiel]])</f>
        <v>0</v>
      </c>
      <c r="J7311" s="1">
        <f>Tabel1[[#This Row],[Wind profiel]]-Tabel1[[#This Row],[Netto afname 2024 (LDN)]]</f>
        <v>361.75379999999996</v>
      </c>
    </row>
    <row r="7312" spans="1:10" x14ac:dyDescent="0.2">
      <c r="A7312">
        <f t="shared" si="229"/>
        <v>10</v>
      </c>
      <c r="B7312" t="s">
        <v>7309</v>
      </c>
      <c r="C7312" s="1">
        <v>93.094700000000003</v>
      </c>
      <c r="D7312" s="1">
        <v>0</v>
      </c>
      <c r="E7312" s="1">
        <v>60.960000000000008</v>
      </c>
      <c r="F7312" s="1">
        <f t="shared" si="230"/>
        <v>154.05470000000003</v>
      </c>
      <c r="G7312" s="34"/>
      <c r="H7312" s="1">
        <v>550.29999999999995</v>
      </c>
      <c r="I7312" s="1">
        <f>IF(Tabel1[[#This Row],[Netto afname 2024 (LDN)]]-Tabel1[[#This Row],[Wind profiel]]&lt;0,0,Tabel1[[#This Row],[Netto afname 2024 (LDN)]]-Tabel1[[#This Row],[Wind profiel]])</f>
        <v>0</v>
      </c>
      <c r="J7312" s="1">
        <f>Tabel1[[#This Row],[Wind profiel]]-Tabel1[[#This Row],[Netto afname 2024 (LDN)]]</f>
        <v>457.20529999999997</v>
      </c>
    </row>
    <row r="7313" spans="1:10" x14ac:dyDescent="0.2">
      <c r="A7313">
        <f t="shared" si="229"/>
        <v>10</v>
      </c>
      <c r="B7313" t="s">
        <v>7310</v>
      </c>
      <c r="C7313" s="1">
        <v>109.70790000000001</v>
      </c>
      <c r="D7313" s="1">
        <v>0</v>
      </c>
      <c r="E7313" s="1">
        <v>49.04</v>
      </c>
      <c r="F7313" s="1">
        <f t="shared" si="230"/>
        <v>158.74790000000002</v>
      </c>
      <c r="G7313" s="34"/>
      <c r="H7313" s="1">
        <v>669.8</v>
      </c>
      <c r="I7313" s="1">
        <f>IF(Tabel1[[#This Row],[Netto afname 2024 (LDN)]]-Tabel1[[#This Row],[Wind profiel]]&lt;0,0,Tabel1[[#This Row],[Netto afname 2024 (LDN)]]-Tabel1[[#This Row],[Wind profiel]])</f>
        <v>0</v>
      </c>
      <c r="J7313" s="1">
        <f>Tabel1[[#This Row],[Wind profiel]]-Tabel1[[#This Row],[Netto afname 2024 (LDN)]]</f>
        <v>560.09209999999996</v>
      </c>
    </row>
    <row r="7314" spans="1:10" x14ac:dyDescent="0.2">
      <c r="A7314">
        <f t="shared" si="229"/>
        <v>10</v>
      </c>
      <c r="B7314" t="s">
        <v>7311</v>
      </c>
      <c r="C7314" s="1">
        <v>123.53534999999999</v>
      </c>
      <c r="D7314" s="1">
        <v>0</v>
      </c>
      <c r="E7314" s="1">
        <v>21.279999999999998</v>
      </c>
      <c r="F7314" s="1">
        <f t="shared" si="230"/>
        <v>144.81535</v>
      </c>
      <c r="G7314" s="34"/>
      <c r="H7314" s="1">
        <v>559.1</v>
      </c>
      <c r="I7314" s="1">
        <f>IF(Tabel1[[#This Row],[Netto afname 2024 (LDN)]]-Tabel1[[#This Row],[Wind profiel]]&lt;0,0,Tabel1[[#This Row],[Netto afname 2024 (LDN)]]-Tabel1[[#This Row],[Wind profiel]])</f>
        <v>0</v>
      </c>
      <c r="J7314" s="1">
        <f>Tabel1[[#This Row],[Wind profiel]]-Tabel1[[#This Row],[Netto afname 2024 (LDN)]]</f>
        <v>435.56465000000003</v>
      </c>
    </row>
    <row r="7315" spans="1:10" x14ac:dyDescent="0.2">
      <c r="A7315">
        <f t="shared" si="229"/>
        <v>10</v>
      </c>
      <c r="B7315" t="s">
        <v>7312</v>
      </c>
      <c r="C7315" s="1">
        <v>131.9939</v>
      </c>
      <c r="D7315" s="1">
        <v>0</v>
      </c>
      <c r="E7315" s="1">
        <v>3.52</v>
      </c>
      <c r="F7315" s="1">
        <f t="shared" si="230"/>
        <v>135.51390000000001</v>
      </c>
      <c r="G7315" s="34"/>
      <c r="H7315" s="1">
        <v>674.5</v>
      </c>
      <c r="I7315" s="1">
        <f>IF(Tabel1[[#This Row],[Netto afname 2024 (LDN)]]-Tabel1[[#This Row],[Wind profiel]]&lt;0,0,Tabel1[[#This Row],[Netto afname 2024 (LDN)]]-Tabel1[[#This Row],[Wind profiel]])</f>
        <v>0</v>
      </c>
      <c r="J7315" s="1">
        <f>Tabel1[[#This Row],[Wind profiel]]-Tabel1[[#This Row],[Netto afname 2024 (LDN)]]</f>
        <v>542.50610000000006</v>
      </c>
    </row>
    <row r="7316" spans="1:10" x14ac:dyDescent="0.2">
      <c r="A7316">
        <f t="shared" si="229"/>
        <v>10</v>
      </c>
      <c r="B7316" t="s">
        <v>7313</v>
      </c>
      <c r="C7316" s="1">
        <v>141.9213</v>
      </c>
      <c r="D7316" s="1">
        <v>0</v>
      </c>
      <c r="E7316" s="1">
        <v>0</v>
      </c>
      <c r="F7316" s="1">
        <f t="shared" si="230"/>
        <v>141.9213</v>
      </c>
      <c r="G7316" s="34"/>
      <c r="H7316" s="1">
        <v>801.4</v>
      </c>
      <c r="I7316" s="1">
        <f>IF(Tabel1[[#This Row],[Netto afname 2024 (LDN)]]-Tabel1[[#This Row],[Wind profiel]]&lt;0,0,Tabel1[[#This Row],[Netto afname 2024 (LDN)]]-Tabel1[[#This Row],[Wind profiel]])</f>
        <v>0</v>
      </c>
      <c r="J7316" s="1">
        <f>Tabel1[[#This Row],[Wind profiel]]-Tabel1[[#This Row],[Netto afname 2024 (LDN)]]</f>
        <v>659.4787</v>
      </c>
    </row>
    <row r="7317" spans="1:10" x14ac:dyDescent="0.2">
      <c r="A7317">
        <f t="shared" si="229"/>
        <v>10</v>
      </c>
      <c r="B7317" t="s">
        <v>7314</v>
      </c>
      <c r="C7317" s="1">
        <v>145.61875000000001</v>
      </c>
      <c r="D7317" s="1">
        <v>0</v>
      </c>
      <c r="E7317" s="1">
        <v>0</v>
      </c>
      <c r="F7317" s="1">
        <f t="shared" si="230"/>
        <v>145.61875000000001</v>
      </c>
      <c r="G7317" s="34"/>
      <c r="H7317" s="1">
        <v>981.5</v>
      </c>
      <c r="I7317" s="1">
        <f>IF(Tabel1[[#This Row],[Netto afname 2024 (LDN)]]-Tabel1[[#This Row],[Wind profiel]]&lt;0,0,Tabel1[[#This Row],[Netto afname 2024 (LDN)]]-Tabel1[[#This Row],[Wind profiel]])</f>
        <v>0</v>
      </c>
      <c r="J7317" s="1">
        <f>Tabel1[[#This Row],[Wind profiel]]-Tabel1[[#This Row],[Netto afname 2024 (LDN)]]</f>
        <v>835.88125000000002</v>
      </c>
    </row>
    <row r="7318" spans="1:10" x14ac:dyDescent="0.2">
      <c r="A7318">
        <f t="shared" si="229"/>
        <v>10</v>
      </c>
      <c r="B7318" t="s">
        <v>7315</v>
      </c>
      <c r="C7318" s="1">
        <v>142.63040000000001</v>
      </c>
      <c r="D7318" s="1">
        <v>0</v>
      </c>
      <c r="E7318" s="1">
        <v>0</v>
      </c>
      <c r="F7318" s="1">
        <f t="shared" si="230"/>
        <v>142.63040000000001</v>
      </c>
      <c r="G7318" s="34"/>
      <c r="H7318" s="1">
        <v>1134</v>
      </c>
      <c r="I7318" s="1">
        <f>IF(Tabel1[[#This Row],[Netto afname 2024 (LDN)]]-Tabel1[[#This Row],[Wind profiel]]&lt;0,0,Tabel1[[#This Row],[Netto afname 2024 (LDN)]]-Tabel1[[#This Row],[Wind profiel]])</f>
        <v>0</v>
      </c>
      <c r="J7318" s="1">
        <f>Tabel1[[#This Row],[Wind profiel]]-Tabel1[[#This Row],[Netto afname 2024 (LDN)]]</f>
        <v>991.36959999999999</v>
      </c>
    </row>
    <row r="7319" spans="1:10" x14ac:dyDescent="0.2">
      <c r="A7319">
        <f t="shared" si="229"/>
        <v>10</v>
      </c>
      <c r="B7319" t="s">
        <v>7316</v>
      </c>
      <c r="C7319" s="1">
        <v>151.08895000000001</v>
      </c>
      <c r="D7319" s="1">
        <v>0</v>
      </c>
      <c r="E7319" s="1">
        <v>0</v>
      </c>
      <c r="F7319" s="1">
        <f t="shared" si="230"/>
        <v>151.08895000000001</v>
      </c>
      <c r="G7319" s="34"/>
      <c r="H7319" s="1">
        <v>1130</v>
      </c>
      <c r="I7319" s="1">
        <f>IF(Tabel1[[#This Row],[Netto afname 2024 (LDN)]]-Tabel1[[#This Row],[Wind profiel]]&lt;0,0,Tabel1[[#This Row],[Netto afname 2024 (LDN)]]-Tabel1[[#This Row],[Wind profiel]])</f>
        <v>0</v>
      </c>
      <c r="J7319" s="1">
        <f>Tabel1[[#This Row],[Wind profiel]]-Tabel1[[#This Row],[Netto afname 2024 (LDN)]]</f>
        <v>978.91104999999993</v>
      </c>
    </row>
    <row r="7320" spans="1:10" x14ac:dyDescent="0.2">
      <c r="A7320">
        <f t="shared" si="229"/>
        <v>10</v>
      </c>
      <c r="B7320" t="s">
        <v>7317</v>
      </c>
      <c r="C7320" s="1">
        <v>151.59545</v>
      </c>
      <c r="D7320" s="1">
        <v>0</v>
      </c>
      <c r="E7320" s="1">
        <v>0</v>
      </c>
      <c r="F7320" s="1">
        <f t="shared" si="230"/>
        <v>151.59545</v>
      </c>
      <c r="G7320" s="34"/>
      <c r="H7320" s="1">
        <v>772.6</v>
      </c>
      <c r="I7320" s="1">
        <f>IF(Tabel1[[#This Row],[Netto afname 2024 (LDN)]]-Tabel1[[#This Row],[Wind profiel]]&lt;0,0,Tabel1[[#This Row],[Netto afname 2024 (LDN)]]-Tabel1[[#This Row],[Wind profiel]])</f>
        <v>0</v>
      </c>
      <c r="J7320" s="1">
        <f>Tabel1[[#This Row],[Wind profiel]]-Tabel1[[#This Row],[Netto afname 2024 (LDN)]]</f>
        <v>621.00454999999999</v>
      </c>
    </row>
    <row r="7321" spans="1:10" x14ac:dyDescent="0.2">
      <c r="A7321">
        <f t="shared" si="229"/>
        <v>10</v>
      </c>
      <c r="B7321" t="s">
        <v>7318</v>
      </c>
      <c r="C7321" s="1">
        <v>145.97329999999999</v>
      </c>
      <c r="D7321" s="1">
        <v>0</v>
      </c>
      <c r="E7321" s="1">
        <v>0</v>
      </c>
      <c r="F7321" s="1">
        <f t="shared" si="230"/>
        <v>145.97329999999999</v>
      </c>
      <c r="G7321" s="34"/>
      <c r="H7321" s="1">
        <v>892.2</v>
      </c>
      <c r="I7321" s="1">
        <f>IF(Tabel1[[#This Row],[Netto afname 2024 (LDN)]]-Tabel1[[#This Row],[Wind profiel]]&lt;0,0,Tabel1[[#This Row],[Netto afname 2024 (LDN)]]-Tabel1[[#This Row],[Wind profiel]])</f>
        <v>0</v>
      </c>
      <c r="J7321" s="1">
        <f>Tabel1[[#This Row],[Wind profiel]]-Tabel1[[#This Row],[Netto afname 2024 (LDN)]]</f>
        <v>746.22670000000005</v>
      </c>
    </row>
    <row r="7322" spans="1:10" x14ac:dyDescent="0.2">
      <c r="A7322">
        <f t="shared" si="229"/>
        <v>10</v>
      </c>
      <c r="B7322" t="s">
        <v>7319</v>
      </c>
      <c r="C7322" s="1">
        <v>154.68509999999998</v>
      </c>
      <c r="D7322" s="1">
        <v>0</v>
      </c>
      <c r="E7322" s="1">
        <v>0</v>
      </c>
      <c r="F7322" s="1">
        <f t="shared" si="230"/>
        <v>154.68509999999998</v>
      </c>
      <c r="G7322" s="34"/>
      <c r="H7322" s="1">
        <v>882.9</v>
      </c>
      <c r="I7322" s="1">
        <f>IF(Tabel1[[#This Row],[Netto afname 2024 (LDN)]]-Tabel1[[#This Row],[Wind profiel]]&lt;0,0,Tabel1[[#This Row],[Netto afname 2024 (LDN)]]-Tabel1[[#This Row],[Wind profiel]])</f>
        <v>0</v>
      </c>
      <c r="J7322" s="1">
        <f>Tabel1[[#This Row],[Wind profiel]]-Tabel1[[#This Row],[Netto afname 2024 (LDN)]]</f>
        <v>728.21489999999994</v>
      </c>
    </row>
    <row r="7323" spans="1:10" x14ac:dyDescent="0.2">
      <c r="A7323">
        <f t="shared" si="229"/>
        <v>11</v>
      </c>
      <c r="B7323" t="s">
        <v>7320</v>
      </c>
      <c r="C7323" s="1">
        <v>143.79535000000001</v>
      </c>
      <c r="D7323" s="1">
        <v>0</v>
      </c>
      <c r="E7323" s="1">
        <v>0</v>
      </c>
      <c r="F7323" s="1">
        <f t="shared" si="230"/>
        <v>143.79535000000001</v>
      </c>
      <c r="G7323" s="34"/>
      <c r="H7323" s="1">
        <v>781.1</v>
      </c>
      <c r="I7323" s="1">
        <f>IF(Tabel1[[#This Row],[Netto afname 2024 (LDN)]]-Tabel1[[#This Row],[Wind profiel]]&lt;0,0,Tabel1[[#This Row],[Netto afname 2024 (LDN)]]-Tabel1[[#This Row],[Wind profiel]])</f>
        <v>0</v>
      </c>
      <c r="J7323" s="1">
        <f>Tabel1[[#This Row],[Wind profiel]]-Tabel1[[#This Row],[Netto afname 2024 (LDN)]]</f>
        <v>637.30465000000004</v>
      </c>
    </row>
    <row r="7324" spans="1:10" x14ac:dyDescent="0.2">
      <c r="A7324">
        <f t="shared" si="229"/>
        <v>11</v>
      </c>
      <c r="B7324" t="s">
        <v>7321</v>
      </c>
      <c r="C7324" s="1">
        <v>141.56675000000001</v>
      </c>
      <c r="D7324" s="1">
        <v>0</v>
      </c>
      <c r="E7324" s="1">
        <v>0</v>
      </c>
      <c r="F7324" s="1">
        <f t="shared" si="230"/>
        <v>141.56675000000001</v>
      </c>
      <c r="G7324" s="34"/>
      <c r="H7324" s="1">
        <v>931.2</v>
      </c>
      <c r="I7324" s="1">
        <f>IF(Tabel1[[#This Row],[Netto afname 2024 (LDN)]]-Tabel1[[#This Row],[Wind profiel]]&lt;0,0,Tabel1[[#This Row],[Netto afname 2024 (LDN)]]-Tabel1[[#This Row],[Wind profiel]])</f>
        <v>0</v>
      </c>
      <c r="J7324" s="1">
        <f>Tabel1[[#This Row],[Wind profiel]]-Tabel1[[#This Row],[Netto afname 2024 (LDN)]]</f>
        <v>789.63325000000009</v>
      </c>
    </row>
    <row r="7325" spans="1:10" x14ac:dyDescent="0.2">
      <c r="A7325">
        <f t="shared" si="229"/>
        <v>11</v>
      </c>
      <c r="B7325" t="s">
        <v>7322</v>
      </c>
      <c r="C7325" s="1">
        <v>140.24985000000001</v>
      </c>
      <c r="D7325" s="1">
        <v>0</v>
      </c>
      <c r="E7325" s="1">
        <v>0</v>
      </c>
      <c r="F7325" s="1">
        <f t="shared" si="230"/>
        <v>140.24985000000001</v>
      </c>
      <c r="G7325" s="34"/>
      <c r="H7325" s="1">
        <v>1017.8</v>
      </c>
      <c r="I7325" s="1">
        <f>IF(Tabel1[[#This Row],[Netto afname 2024 (LDN)]]-Tabel1[[#This Row],[Wind profiel]]&lt;0,0,Tabel1[[#This Row],[Netto afname 2024 (LDN)]]-Tabel1[[#This Row],[Wind profiel]])</f>
        <v>0</v>
      </c>
      <c r="J7325" s="1">
        <f>Tabel1[[#This Row],[Wind profiel]]-Tabel1[[#This Row],[Netto afname 2024 (LDN)]]</f>
        <v>877.55014999999992</v>
      </c>
    </row>
    <row r="7326" spans="1:10" x14ac:dyDescent="0.2">
      <c r="A7326">
        <f t="shared" si="229"/>
        <v>11</v>
      </c>
      <c r="B7326" t="s">
        <v>7323</v>
      </c>
      <c r="C7326" s="1">
        <v>136.755</v>
      </c>
      <c r="D7326" s="1">
        <v>0</v>
      </c>
      <c r="E7326" s="1">
        <v>0</v>
      </c>
      <c r="F7326" s="1">
        <f t="shared" si="230"/>
        <v>136.755</v>
      </c>
      <c r="G7326" s="34"/>
      <c r="H7326" s="1">
        <v>1000.3</v>
      </c>
      <c r="I7326" s="1">
        <f>IF(Tabel1[[#This Row],[Netto afname 2024 (LDN)]]-Tabel1[[#This Row],[Wind profiel]]&lt;0,0,Tabel1[[#This Row],[Netto afname 2024 (LDN)]]-Tabel1[[#This Row],[Wind profiel]])</f>
        <v>0</v>
      </c>
      <c r="J7326" s="1">
        <f>Tabel1[[#This Row],[Wind profiel]]-Tabel1[[#This Row],[Netto afname 2024 (LDN)]]</f>
        <v>863.54499999999996</v>
      </c>
    </row>
    <row r="7327" spans="1:10" x14ac:dyDescent="0.2">
      <c r="A7327">
        <f t="shared" si="229"/>
        <v>11</v>
      </c>
      <c r="B7327" t="s">
        <v>7324</v>
      </c>
      <c r="C7327" s="1">
        <v>134.77965</v>
      </c>
      <c r="D7327" s="1">
        <v>0</v>
      </c>
      <c r="E7327" s="1">
        <v>0</v>
      </c>
      <c r="F7327" s="1">
        <f t="shared" si="230"/>
        <v>134.77965</v>
      </c>
      <c r="G7327" s="34"/>
      <c r="H7327" s="1">
        <v>1096.5</v>
      </c>
      <c r="I7327" s="1">
        <f>IF(Tabel1[[#This Row],[Netto afname 2024 (LDN)]]-Tabel1[[#This Row],[Wind profiel]]&lt;0,0,Tabel1[[#This Row],[Netto afname 2024 (LDN)]]-Tabel1[[#This Row],[Wind profiel]])</f>
        <v>0</v>
      </c>
      <c r="J7327" s="1">
        <f>Tabel1[[#This Row],[Wind profiel]]-Tabel1[[#This Row],[Netto afname 2024 (LDN)]]</f>
        <v>961.72035000000005</v>
      </c>
    </row>
    <row r="7328" spans="1:10" x14ac:dyDescent="0.2">
      <c r="A7328">
        <f t="shared" si="229"/>
        <v>11</v>
      </c>
      <c r="B7328" t="s">
        <v>7325</v>
      </c>
      <c r="C7328" s="1">
        <v>136.80565000000001</v>
      </c>
      <c r="D7328" s="1">
        <v>0</v>
      </c>
      <c r="E7328" s="1">
        <v>0</v>
      </c>
      <c r="F7328" s="1">
        <f t="shared" si="230"/>
        <v>136.80565000000001</v>
      </c>
      <c r="G7328" s="34"/>
      <c r="H7328" s="1">
        <v>1222.9000000000001</v>
      </c>
      <c r="I7328" s="1">
        <f>IF(Tabel1[[#This Row],[Netto afname 2024 (LDN)]]-Tabel1[[#This Row],[Wind profiel]]&lt;0,0,Tabel1[[#This Row],[Netto afname 2024 (LDN)]]-Tabel1[[#This Row],[Wind profiel]])</f>
        <v>0</v>
      </c>
      <c r="J7328" s="1">
        <f>Tabel1[[#This Row],[Wind profiel]]-Tabel1[[#This Row],[Netto afname 2024 (LDN)]]</f>
        <v>1086.0943500000001</v>
      </c>
    </row>
    <row r="7329" spans="1:10" x14ac:dyDescent="0.2">
      <c r="A7329">
        <f t="shared" si="229"/>
        <v>11</v>
      </c>
      <c r="B7329" t="s">
        <v>7326</v>
      </c>
      <c r="C7329" s="1">
        <v>133.41210000000001</v>
      </c>
      <c r="D7329" s="1">
        <v>0</v>
      </c>
      <c r="E7329" s="1">
        <v>0</v>
      </c>
      <c r="F7329" s="1">
        <f t="shared" si="230"/>
        <v>133.41210000000001</v>
      </c>
      <c r="G7329" s="34"/>
      <c r="H7329" s="1">
        <v>1433.9</v>
      </c>
      <c r="I7329" s="1">
        <f>IF(Tabel1[[#This Row],[Netto afname 2024 (LDN)]]-Tabel1[[#This Row],[Wind profiel]]&lt;0,0,Tabel1[[#This Row],[Netto afname 2024 (LDN)]]-Tabel1[[#This Row],[Wind profiel]])</f>
        <v>0</v>
      </c>
      <c r="J7329" s="1">
        <f>Tabel1[[#This Row],[Wind profiel]]-Tabel1[[#This Row],[Netto afname 2024 (LDN)]]</f>
        <v>1300.4879000000001</v>
      </c>
    </row>
    <row r="7330" spans="1:10" x14ac:dyDescent="0.2">
      <c r="A7330">
        <f t="shared" si="229"/>
        <v>11</v>
      </c>
      <c r="B7330" t="s">
        <v>7327</v>
      </c>
      <c r="C7330" s="1">
        <v>136.65370000000001</v>
      </c>
      <c r="D7330" s="1">
        <v>0</v>
      </c>
      <c r="E7330" s="1">
        <v>0</v>
      </c>
      <c r="F7330" s="1">
        <f t="shared" si="230"/>
        <v>136.65370000000001</v>
      </c>
      <c r="G7330" s="34"/>
      <c r="H7330" s="1">
        <v>1129.0999999999999</v>
      </c>
      <c r="I7330" s="1">
        <f>IF(Tabel1[[#This Row],[Netto afname 2024 (LDN)]]-Tabel1[[#This Row],[Wind profiel]]&lt;0,0,Tabel1[[#This Row],[Netto afname 2024 (LDN)]]-Tabel1[[#This Row],[Wind profiel]])</f>
        <v>0</v>
      </c>
      <c r="J7330" s="1">
        <f>Tabel1[[#This Row],[Wind profiel]]-Tabel1[[#This Row],[Netto afname 2024 (LDN)]]</f>
        <v>992.44629999999984</v>
      </c>
    </row>
    <row r="7331" spans="1:10" x14ac:dyDescent="0.2">
      <c r="A7331">
        <f t="shared" si="229"/>
        <v>11</v>
      </c>
      <c r="B7331" t="s">
        <v>7328</v>
      </c>
      <c r="C7331" s="1">
        <v>134.37445</v>
      </c>
      <c r="D7331" s="1">
        <v>0</v>
      </c>
      <c r="E7331" s="1">
        <v>6.4</v>
      </c>
      <c r="F7331" s="1">
        <f t="shared" si="230"/>
        <v>140.77445</v>
      </c>
      <c r="G7331" s="34"/>
      <c r="H7331" s="1">
        <v>994.6</v>
      </c>
      <c r="I7331" s="1">
        <f>IF(Tabel1[[#This Row],[Netto afname 2024 (LDN)]]-Tabel1[[#This Row],[Wind profiel]]&lt;0,0,Tabel1[[#This Row],[Netto afname 2024 (LDN)]]-Tabel1[[#This Row],[Wind profiel]])</f>
        <v>0</v>
      </c>
      <c r="J7331" s="1">
        <f>Tabel1[[#This Row],[Wind profiel]]-Tabel1[[#This Row],[Netto afname 2024 (LDN)]]</f>
        <v>860.22555</v>
      </c>
    </row>
    <row r="7332" spans="1:10" x14ac:dyDescent="0.2">
      <c r="A7332">
        <f t="shared" si="229"/>
        <v>11</v>
      </c>
      <c r="B7332" t="s">
        <v>7329</v>
      </c>
      <c r="C7332" s="1">
        <v>123.73795000000001</v>
      </c>
      <c r="D7332" s="1">
        <v>0</v>
      </c>
      <c r="E7332" s="1">
        <v>17.36</v>
      </c>
      <c r="F7332" s="1">
        <f t="shared" si="230"/>
        <v>141.09795000000003</v>
      </c>
      <c r="G7332" s="34"/>
      <c r="H7332" s="1">
        <v>1145.4000000000001</v>
      </c>
      <c r="I7332" s="1">
        <f>IF(Tabel1[[#This Row],[Netto afname 2024 (LDN)]]-Tabel1[[#This Row],[Wind profiel]]&lt;0,0,Tabel1[[#This Row],[Netto afname 2024 (LDN)]]-Tabel1[[#This Row],[Wind profiel]])</f>
        <v>0</v>
      </c>
      <c r="J7332" s="1">
        <f>Tabel1[[#This Row],[Wind profiel]]-Tabel1[[#This Row],[Netto afname 2024 (LDN)]]</f>
        <v>1021.6620500000001</v>
      </c>
    </row>
    <row r="7333" spans="1:10" x14ac:dyDescent="0.2">
      <c r="A7333">
        <f t="shared" si="229"/>
        <v>11</v>
      </c>
      <c r="B7333" t="s">
        <v>7330</v>
      </c>
      <c r="C7333" s="1">
        <v>111.68325</v>
      </c>
      <c r="D7333" s="1">
        <v>0</v>
      </c>
      <c r="E7333" s="1">
        <v>34.480000000000004</v>
      </c>
      <c r="F7333" s="1">
        <f t="shared" si="230"/>
        <v>146.16325000000001</v>
      </c>
      <c r="G7333" s="34"/>
      <c r="H7333" s="1">
        <v>1002.2</v>
      </c>
      <c r="I7333" s="1">
        <f>IF(Tabel1[[#This Row],[Netto afname 2024 (LDN)]]-Tabel1[[#This Row],[Wind profiel]]&lt;0,0,Tabel1[[#This Row],[Netto afname 2024 (LDN)]]-Tabel1[[#This Row],[Wind profiel]])</f>
        <v>0</v>
      </c>
      <c r="J7333" s="1">
        <f>Tabel1[[#This Row],[Wind profiel]]-Tabel1[[#This Row],[Netto afname 2024 (LDN)]]</f>
        <v>890.51675</v>
      </c>
    </row>
    <row r="7334" spans="1:10" x14ac:dyDescent="0.2">
      <c r="A7334">
        <f t="shared" si="229"/>
        <v>11</v>
      </c>
      <c r="B7334" t="s">
        <v>7331</v>
      </c>
      <c r="C7334" s="1">
        <v>111.43</v>
      </c>
      <c r="D7334" s="1">
        <v>0</v>
      </c>
      <c r="E7334" s="1">
        <v>38.4</v>
      </c>
      <c r="F7334" s="1">
        <f t="shared" si="230"/>
        <v>149.83000000000001</v>
      </c>
      <c r="G7334" s="34"/>
      <c r="H7334" s="1">
        <v>738.8</v>
      </c>
      <c r="I7334" s="1">
        <f>IF(Tabel1[[#This Row],[Netto afname 2024 (LDN)]]-Tabel1[[#This Row],[Wind profiel]]&lt;0,0,Tabel1[[#This Row],[Netto afname 2024 (LDN)]]-Tabel1[[#This Row],[Wind profiel]])</f>
        <v>0</v>
      </c>
      <c r="J7334" s="1">
        <f>Tabel1[[#This Row],[Wind profiel]]-Tabel1[[#This Row],[Netto afname 2024 (LDN)]]</f>
        <v>627.36999999999989</v>
      </c>
    </row>
    <row r="7335" spans="1:10" x14ac:dyDescent="0.2">
      <c r="A7335">
        <f t="shared" si="229"/>
        <v>11</v>
      </c>
      <c r="B7335" t="s">
        <v>7332</v>
      </c>
      <c r="C7335" s="1">
        <v>108.1884</v>
      </c>
      <c r="D7335" s="1">
        <v>0</v>
      </c>
      <c r="E7335" s="1">
        <v>37.68</v>
      </c>
      <c r="F7335" s="1">
        <f t="shared" si="230"/>
        <v>145.86840000000001</v>
      </c>
      <c r="G7335" s="34"/>
      <c r="H7335" s="1">
        <v>955</v>
      </c>
      <c r="I7335" s="1">
        <f>IF(Tabel1[[#This Row],[Netto afname 2024 (LDN)]]-Tabel1[[#This Row],[Wind profiel]]&lt;0,0,Tabel1[[#This Row],[Netto afname 2024 (LDN)]]-Tabel1[[#This Row],[Wind profiel]])</f>
        <v>0</v>
      </c>
      <c r="J7335" s="1">
        <f>Tabel1[[#This Row],[Wind profiel]]-Tabel1[[#This Row],[Netto afname 2024 (LDN)]]</f>
        <v>846.8116</v>
      </c>
    </row>
    <row r="7336" spans="1:10" x14ac:dyDescent="0.2">
      <c r="A7336">
        <f t="shared" si="229"/>
        <v>11</v>
      </c>
      <c r="B7336" t="s">
        <v>7333</v>
      </c>
      <c r="C7336" s="1">
        <v>119.0275</v>
      </c>
      <c r="D7336" s="1">
        <v>0</v>
      </c>
      <c r="E7336" s="1">
        <v>27.6</v>
      </c>
      <c r="F7336" s="1">
        <f t="shared" si="230"/>
        <v>146.6275</v>
      </c>
      <c r="G7336" s="34"/>
      <c r="H7336" s="1">
        <v>934.3</v>
      </c>
      <c r="I7336" s="1">
        <f>IF(Tabel1[[#This Row],[Netto afname 2024 (LDN)]]-Tabel1[[#This Row],[Wind profiel]]&lt;0,0,Tabel1[[#This Row],[Netto afname 2024 (LDN)]]-Tabel1[[#This Row],[Wind profiel]])</f>
        <v>0</v>
      </c>
      <c r="J7336" s="1">
        <f>Tabel1[[#This Row],[Wind profiel]]-Tabel1[[#This Row],[Netto afname 2024 (LDN)]]</f>
        <v>815.27249999999992</v>
      </c>
    </row>
    <row r="7337" spans="1:10" x14ac:dyDescent="0.2">
      <c r="A7337">
        <f t="shared" si="229"/>
        <v>11</v>
      </c>
      <c r="B7337" t="s">
        <v>7334</v>
      </c>
      <c r="C7337" s="1">
        <v>126.0172</v>
      </c>
      <c r="D7337" s="1">
        <v>0</v>
      </c>
      <c r="E7337" s="1">
        <v>28.080000000000002</v>
      </c>
      <c r="F7337" s="1">
        <f t="shared" si="230"/>
        <v>154.09720000000002</v>
      </c>
      <c r="G7337" s="34"/>
      <c r="H7337" s="1">
        <v>1017.2</v>
      </c>
      <c r="I7337" s="1">
        <f>IF(Tabel1[[#This Row],[Netto afname 2024 (LDN)]]-Tabel1[[#This Row],[Wind profiel]]&lt;0,0,Tabel1[[#This Row],[Netto afname 2024 (LDN)]]-Tabel1[[#This Row],[Wind profiel]])</f>
        <v>0</v>
      </c>
      <c r="J7337" s="1">
        <f>Tabel1[[#This Row],[Wind profiel]]-Tabel1[[#This Row],[Netto afname 2024 (LDN)]]</f>
        <v>891.18280000000004</v>
      </c>
    </row>
    <row r="7338" spans="1:10" x14ac:dyDescent="0.2">
      <c r="A7338">
        <f t="shared" si="229"/>
        <v>11</v>
      </c>
      <c r="B7338" t="s">
        <v>7335</v>
      </c>
      <c r="C7338" s="1">
        <v>164.96705</v>
      </c>
      <c r="D7338" s="1">
        <v>0</v>
      </c>
      <c r="E7338" s="1">
        <v>15.04</v>
      </c>
      <c r="F7338" s="1">
        <f t="shared" si="230"/>
        <v>180.00704999999999</v>
      </c>
      <c r="G7338" s="34"/>
      <c r="H7338" s="1">
        <v>788.7</v>
      </c>
      <c r="I7338" s="1">
        <f>IF(Tabel1[[#This Row],[Netto afname 2024 (LDN)]]-Tabel1[[#This Row],[Wind profiel]]&lt;0,0,Tabel1[[#This Row],[Netto afname 2024 (LDN)]]-Tabel1[[#This Row],[Wind profiel]])</f>
        <v>0</v>
      </c>
      <c r="J7338" s="1">
        <f>Tabel1[[#This Row],[Wind profiel]]-Tabel1[[#This Row],[Netto afname 2024 (LDN)]]</f>
        <v>623.73295000000007</v>
      </c>
    </row>
    <row r="7339" spans="1:10" x14ac:dyDescent="0.2">
      <c r="A7339">
        <f t="shared" si="229"/>
        <v>11</v>
      </c>
      <c r="B7339" t="s">
        <v>7336</v>
      </c>
      <c r="C7339" s="1">
        <v>178.43995000000001</v>
      </c>
      <c r="D7339" s="1">
        <v>0</v>
      </c>
      <c r="E7339" s="1">
        <v>1.1200000000000001</v>
      </c>
      <c r="F7339" s="1">
        <f t="shared" si="230"/>
        <v>179.55995000000001</v>
      </c>
      <c r="G7339" s="34"/>
      <c r="H7339" s="1">
        <v>541.6</v>
      </c>
      <c r="I7339" s="1">
        <f>IF(Tabel1[[#This Row],[Netto afname 2024 (LDN)]]-Tabel1[[#This Row],[Wind profiel]]&lt;0,0,Tabel1[[#This Row],[Netto afname 2024 (LDN)]]-Tabel1[[#This Row],[Wind profiel]])</f>
        <v>0</v>
      </c>
      <c r="J7339" s="1">
        <f>Tabel1[[#This Row],[Wind profiel]]-Tabel1[[#This Row],[Netto afname 2024 (LDN)]]</f>
        <v>363.16005000000001</v>
      </c>
    </row>
    <row r="7340" spans="1:10" x14ac:dyDescent="0.2">
      <c r="A7340">
        <f t="shared" si="229"/>
        <v>11</v>
      </c>
      <c r="B7340" t="s">
        <v>7337</v>
      </c>
      <c r="C7340" s="1">
        <v>193.7869</v>
      </c>
      <c r="D7340" s="1">
        <v>0</v>
      </c>
      <c r="E7340" s="1">
        <v>0</v>
      </c>
      <c r="F7340" s="1">
        <f t="shared" si="230"/>
        <v>193.7869</v>
      </c>
      <c r="G7340" s="34"/>
      <c r="H7340" s="1">
        <v>324.8</v>
      </c>
      <c r="I7340" s="1">
        <f>IF(Tabel1[[#This Row],[Netto afname 2024 (LDN)]]-Tabel1[[#This Row],[Wind profiel]]&lt;0,0,Tabel1[[#This Row],[Netto afname 2024 (LDN)]]-Tabel1[[#This Row],[Wind profiel]])</f>
        <v>0</v>
      </c>
      <c r="J7340" s="1">
        <f>Tabel1[[#This Row],[Wind profiel]]-Tabel1[[#This Row],[Netto afname 2024 (LDN)]]</f>
        <v>131.01310000000001</v>
      </c>
    </row>
    <row r="7341" spans="1:10" x14ac:dyDescent="0.2">
      <c r="A7341">
        <f t="shared" si="229"/>
        <v>11</v>
      </c>
      <c r="B7341" t="s">
        <v>7338</v>
      </c>
      <c r="C7341" s="1">
        <v>195.50899999999999</v>
      </c>
      <c r="D7341" s="1">
        <v>0</v>
      </c>
      <c r="E7341" s="1">
        <v>0</v>
      </c>
      <c r="F7341" s="1">
        <f t="shared" si="230"/>
        <v>195.50899999999999</v>
      </c>
      <c r="G7341" s="34"/>
      <c r="H7341" s="1">
        <v>335.8</v>
      </c>
      <c r="I7341" s="1">
        <f>IF(Tabel1[[#This Row],[Netto afname 2024 (LDN)]]-Tabel1[[#This Row],[Wind profiel]]&lt;0,0,Tabel1[[#This Row],[Netto afname 2024 (LDN)]]-Tabel1[[#This Row],[Wind profiel]])</f>
        <v>0</v>
      </c>
      <c r="J7341" s="1">
        <f>Tabel1[[#This Row],[Wind profiel]]-Tabel1[[#This Row],[Netto afname 2024 (LDN)]]</f>
        <v>140.29100000000003</v>
      </c>
    </row>
    <row r="7342" spans="1:10" x14ac:dyDescent="0.2">
      <c r="A7342">
        <f t="shared" si="229"/>
        <v>11</v>
      </c>
      <c r="B7342" t="s">
        <v>7339</v>
      </c>
      <c r="C7342" s="1">
        <v>233.1926</v>
      </c>
      <c r="D7342" s="1">
        <v>0</v>
      </c>
      <c r="E7342" s="1">
        <v>0</v>
      </c>
      <c r="F7342" s="1">
        <f t="shared" si="230"/>
        <v>233.1926</v>
      </c>
      <c r="G7342" s="34"/>
      <c r="H7342" s="1">
        <v>238.4</v>
      </c>
      <c r="I7342" s="1">
        <f>IF(Tabel1[[#This Row],[Netto afname 2024 (LDN)]]-Tabel1[[#This Row],[Wind profiel]]&lt;0,0,Tabel1[[#This Row],[Netto afname 2024 (LDN)]]-Tabel1[[#This Row],[Wind profiel]])</f>
        <v>0</v>
      </c>
      <c r="J7342" s="1">
        <f>Tabel1[[#This Row],[Wind profiel]]-Tabel1[[#This Row],[Netto afname 2024 (LDN)]]</f>
        <v>5.2074000000000069</v>
      </c>
    </row>
    <row r="7343" spans="1:10" x14ac:dyDescent="0.2">
      <c r="A7343">
        <f t="shared" si="229"/>
        <v>11</v>
      </c>
      <c r="B7343" t="s">
        <v>7340</v>
      </c>
      <c r="C7343" s="1">
        <v>192.67260000000002</v>
      </c>
      <c r="D7343" s="1">
        <v>0</v>
      </c>
      <c r="E7343" s="1">
        <v>0</v>
      </c>
      <c r="F7343" s="1">
        <f t="shared" si="230"/>
        <v>192.67260000000002</v>
      </c>
      <c r="G7343" s="34"/>
      <c r="H7343" s="1">
        <v>177.1</v>
      </c>
      <c r="I7343" s="1">
        <f>IF(Tabel1[[#This Row],[Netto afname 2024 (LDN)]]-Tabel1[[#This Row],[Wind profiel]]&lt;0,0,Tabel1[[#This Row],[Netto afname 2024 (LDN)]]-Tabel1[[#This Row],[Wind profiel]])</f>
        <v>15.572600000000023</v>
      </c>
      <c r="J7343" s="1">
        <f>Tabel1[[#This Row],[Wind profiel]]-Tabel1[[#This Row],[Netto afname 2024 (LDN)]]</f>
        <v>-15.572600000000023</v>
      </c>
    </row>
    <row r="7344" spans="1:10" x14ac:dyDescent="0.2">
      <c r="A7344">
        <f t="shared" si="229"/>
        <v>11</v>
      </c>
      <c r="B7344" t="s">
        <v>7341</v>
      </c>
      <c r="C7344" s="1">
        <v>192.11545000000001</v>
      </c>
      <c r="D7344" s="1">
        <v>0</v>
      </c>
      <c r="E7344" s="1">
        <v>0</v>
      </c>
      <c r="F7344" s="1">
        <f t="shared" si="230"/>
        <v>192.11545000000001</v>
      </c>
      <c r="G7344" s="34"/>
      <c r="H7344" s="1">
        <v>193.2</v>
      </c>
      <c r="I7344" s="1">
        <f>IF(Tabel1[[#This Row],[Netto afname 2024 (LDN)]]-Tabel1[[#This Row],[Wind profiel]]&lt;0,0,Tabel1[[#This Row],[Netto afname 2024 (LDN)]]-Tabel1[[#This Row],[Wind profiel]])</f>
        <v>0</v>
      </c>
      <c r="J7344" s="1">
        <f>Tabel1[[#This Row],[Wind profiel]]-Tabel1[[#This Row],[Netto afname 2024 (LDN)]]</f>
        <v>1.0845499999999788</v>
      </c>
    </row>
    <row r="7345" spans="1:10" x14ac:dyDescent="0.2">
      <c r="A7345">
        <f t="shared" si="229"/>
        <v>11</v>
      </c>
      <c r="B7345" t="s">
        <v>7342</v>
      </c>
      <c r="C7345" s="1">
        <v>189.48165000000003</v>
      </c>
      <c r="D7345" s="1">
        <v>0</v>
      </c>
      <c r="E7345" s="1">
        <v>0</v>
      </c>
      <c r="F7345" s="1">
        <f t="shared" si="230"/>
        <v>189.48165000000003</v>
      </c>
      <c r="G7345" s="34"/>
      <c r="H7345" s="1">
        <v>308.39999999999998</v>
      </c>
      <c r="I7345" s="1">
        <f>IF(Tabel1[[#This Row],[Netto afname 2024 (LDN)]]-Tabel1[[#This Row],[Wind profiel]]&lt;0,0,Tabel1[[#This Row],[Netto afname 2024 (LDN)]]-Tabel1[[#This Row],[Wind profiel]])</f>
        <v>0</v>
      </c>
      <c r="J7345" s="1">
        <f>Tabel1[[#This Row],[Wind profiel]]-Tabel1[[#This Row],[Netto afname 2024 (LDN)]]</f>
        <v>118.91834999999995</v>
      </c>
    </row>
    <row r="7346" spans="1:10" x14ac:dyDescent="0.2">
      <c r="A7346">
        <f t="shared" si="229"/>
        <v>11</v>
      </c>
      <c r="B7346" t="s">
        <v>7343</v>
      </c>
      <c r="C7346" s="1">
        <v>185.27770000000004</v>
      </c>
      <c r="D7346" s="1">
        <v>0</v>
      </c>
      <c r="E7346" s="1">
        <v>0</v>
      </c>
      <c r="F7346" s="1">
        <f t="shared" si="230"/>
        <v>185.27770000000004</v>
      </c>
      <c r="G7346" s="34"/>
      <c r="H7346" s="1">
        <v>321.7</v>
      </c>
      <c r="I7346" s="1">
        <f>IF(Tabel1[[#This Row],[Netto afname 2024 (LDN)]]-Tabel1[[#This Row],[Wind profiel]]&lt;0,0,Tabel1[[#This Row],[Netto afname 2024 (LDN)]]-Tabel1[[#This Row],[Wind profiel]])</f>
        <v>0</v>
      </c>
      <c r="J7346" s="1">
        <f>Tabel1[[#This Row],[Wind profiel]]-Tabel1[[#This Row],[Netto afname 2024 (LDN)]]</f>
        <v>136.42229999999995</v>
      </c>
    </row>
    <row r="7347" spans="1:10" x14ac:dyDescent="0.2">
      <c r="A7347">
        <f t="shared" si="229"/>
        <v>11</v>
      </c>
      <c r="B7347" t="s">
        <v>7344</v>
      </c>
      <c r="C7347" s="1">
        <v>178.23734999999999</v>
      </c>
      <c r="D7347" s="1">
        <v>0</v>
      </c>
      <c r="E7347" s="1">
        <v>0</v>
      </c>
      <c r="F7347" s="1">
        <f t="shared" si="230"/>
        <v>178.23734999999999</v>
      </c>
      <c r="G7347" s="34"/>
      <c r="H7347" s="1">
        <v>460.2</v>
      </c>
      <c r="I7347" s="1">
        <f>IF(Tabel1[[#This Row],[Netto afname 2024 (LDN)]]-Tabel1[[#This Row],[Wind profiel]]&lt;0,0,Tabel1[[#This Row],[Netto afname 2024 (LDN)]]-Tabel1[[#This Row],[Wind profiel]])</f>
        <v>0</v>
      </c>
      <c r="J7347" s="1">
        <f>Tabel1[[#This Row],[Wind profiel]]-Tabel1[[#This Row],[Netto afname 2024 (LDN)]]</f>
        <v>281.96265</v>
      </c>
    </row>
    <row r="7348" spans="1:10" x14ac:dyDescent="0.2">
      <c r="A7348">
        <f t="shared" si="229"/>
        <v>11</v>
      </c>
      <c r="B7348" t="s">
        <v>7345</v>
      </c>
      <c r="C7348" s="1">
        <v>172.7165</v>
      </c>
      <c r="D7348" s="1">
        <v>0</v>
      </c>
      <c r="E7348" s="1">
        <v>0</v>
      </c>
      <c r="F7348" s="1">
        <f t="shared" si="230"/>
        <v>172.7165</v>
      </c>
      <c r="G7348" s="34"/>
      <c r="H7348" s="1">
        <v>594.5</v>
      </c>
      <c r="I7348" s="1">
        <f>IF(Tabel1[[#This Row],[Netto afname 2024 (LDN)]]-Tabel1[[#This Row],[Wind profiel]]&lt;0,0,Tabel1[[#This Row],[Netto afname 2024 (LDN)]]-Tabel1[[#This Row],[Wind profiel]])</f>
        <v>0</v>
      </c>
      <c r="J7348" s="1">
        <f>Tabel1[[#This Row],[Wind profiel]]-Tabel1[[#This Row],[Netto afname 2024 (LDN)]]</f>
        <v>421.7835</v>
      </c>
    </row>
    <row r="7349" spans="1:10" x14ac:dyDescent="0.2">
      <c r="A7349">
        <f t="shared" si="229"/>
        <v>11</v>
      </c>
      <c r="B7349" t="s">
        <v>7346</v>
      </c>
      <c r="C7349" s="1">
        <v>174.08404999999999</v>
      </c>
      <c r="D7349" s="1">
        <v>0</v>
      </c>
      <c r="E7349" s="1">
        <v>0</v>
      </c>
      <c r="F7349" s="1">
        <f t="shared" si="230"/>
        <v>174.08404999999999</v>
      </c>
      <c r="G7349" s="34"/>
      <c r="H7349" s="1">
        <v>607.70000000000005</v>
      </c>
      <c r="I7349" s="1">
        <f>IF(Tabel1[[#This Row],[Netto afname 2024 (LDN)]]-Tabel1[[#This Row],[Wind profiel]]&lt;0,0,Tabel1[[#This Row],[Netto afname 2024 (LDN)]]-Tabel1[[#This Row],[Wind profiel]])</f>
        <v>0</v>
      </c>
      <c r="J7349" s="1">
        <f>Tabel1[[#This Row],[Wind profiel]]-Tabel1[[#This Row],[Netto afname 2024 (LDN)]]</f>
        <v>433.61595000000005</v>
      </c>
    </row>
    <row r="7350" spans="1:10" x14ac:dyDescent="0.2">
      <c r="A7350">
        <f t="shared" si="229"/>
        <v>11</v>
      </c>
      <c r="B7350" t="s">
        <v>7347</v>
      </c>
      <c r="C7350" s="1">
        <v>156.05264999999997</v>
      </c>
      <c r="D7350" s="1">
        <v>0</v>
      </c>
      <c r="E7350" s="1">
        <v>0</v>
      </c>
      <c r="F7350" s="1">
        <f t="shared" si="230"/>
        <v>156.05264999999997</v>
      </c>
      <c r="G7350" s="34"/>
      <c r="H7350" s="1">
        <v>932.9</v>
      </c>
      <c r="I7350" s="1">
        <f>IF(Tabel1[[#This Row],[Netto afname 2024 (LDN)]]-Tabel1[[#This Row],[Wind profiel]]&lt;0,0,Tabel1[[#This Row],[Netto afname 2024 (LDN)]]-Tabel1[[#This Row],[Wind profiel]])</f>
        <v>0</v>
      </c>
      <c r="J7350" s="1">
        <f>Tabel1[[#This Row],[Wind profiel]]-Tabel1[[#This Row],[Netto afname 2024 (LDN)]]</f>
        <v>776.84735000000001</v>
      </c>
    </row>
    <row r="7351" spans="1:10" x14ac:dyDescent="0.2">
      <c r="A7351">
        <f t="shared" si="229"/>
        <v>11</v>
      </c>
      <c r="B7351" t="s">
        <v>7348</v>
      </c>
      <c r="C7351" s="1">
        <v>146.27719999999999</v>
      </c>
      <c r="D7351" s="1">
        <v>0</v>
      </c>
      <c r="E7351" s="1">
        <v>0</v>
      </c>
      <c r="F7351" s="1">
        <f t="shared" si="230"/>
        <v>146.27719999999999</v>
      </c>
      <c r="G7351" s="34"/>
      <c r="H7351" s="1">
        <v>1112.5</v>
      </c>
      <c r="I7351" s="1">
        <f>IF(Tabel1[[#This Row],[Netto afname 2024 (LDN)]]-Tabel1[[#This Row],[Wind profiel]]&lt;0,0,Tabel1[[#This Row],[Netto afname 2024 (LDN)]]-Tabel1[[#This Row],[Wind profiel]])</f>
        <v>0</v>
      </c>
      <c r="J7351" s="1">
        <f>Tabel1[[#This Row],[Wind profiel]]-Tabel1[[#This Row],[Netto afname 2024 (LDN)]]</f>
        <v>966.22280000000001</v>
      </c>
    </row>
    <row r="7352" spans="1:10" x14ac:dyDescent="0.2">
      <c r="A7352">
        <f t="shared" si="229"/>
        <v>11</v>
      </c>
      <c r="B7352" t="s">
        <v>7349</v>
      </c>
      <c r="C7352" s="1">
        <v>148.6071</v>
      </c>
      <c r="D7352" s="1">
        <v>0</v>
      </c>
      <c r="E7352" s="1">
        <v>0</v>
      </c>
      <c r="F7352" s="1">
        <f t="shared" si="230"/>
        <v>148.6071</v>
      </c>
      <c r="G7352" s="34"/>
      <c r="H7352" s="1">
        <v>916.6</v>
      </c>
      <c r="I7352" s="1">
        <f>IF(Tabel1[[#This Row],[Netto afname 2024 (LDN)]]-Tabel1[[#This Row],[Wind profiel]]&lt;0,0,Tabel1[[#This Row],[Netto afname 2024 (LDN)]]-Tabel1[[#This Row],[Wind profiel]])</f>
        <v>0</v>
      </c>
      <c r="J7352" s="1">
        <f>Tabel1[[#This Row],[Wind profiel]]-Tabel1[[#This Row],[Netto afname 2024 (LDN)]]</f>
        <v>767.99289999999996</v>
      </c>
    </row>
    <row r="7353" spans="1:10" x14ac:dyDescent="0.2">
      <c r="A7353">
        <f t="shared" si="229"/>
        <v>11</v>
      </c>
      <c r="B7353" t="s">
        <v>7350</v>
      </c>
      <c r="C7353" s="1">
        <v>144.25119999999998</v>
      </c>
      <c r="D7353" s="1">
        <v>0</v>
      </c>
      <c r="E7353" s="1">
        <v>0</v>
      </c>
      <c r="F7353" s="1">
        <f t="shared" si="230"/>
        <v>144.25119999999998</v>
      </c>
      <c r="G7353" s="34"/>
      <c r="H7353" s="1">
        <v>829.7</v>
      </c>
      <c r="I7353" s="1">
        <f>IF(Tabel1[[#This Row],[Netto afname 2024 (LDN)]]-Tabel1[[#This Row],[Wind profiel]]&lt;0,0,Tabel1[[#This Row],[Netto afname 2024 (LDN)]]-Tabel1[[#This Row],[Wind profiel]])</f>
        <v>0</v>
      </c>
      <c r="J7353" s="1">
        <f>Tabel1[[#This Row],[Wind profiel]]-Tabel1[[#This Row],[Netto afname 2024 (LDN)]]</f>
        <v>685.44880000000012</v>
      </c>
    </row>
    <row r="7354" spans="1:10" x14ac:dyDescent="0.2">
      <c r="A7354">
        <f t="shared" si="229"/>
        <v>11</v>
      </c>
      <c r="B7354" t="s">
        <v>7351</v>
      </c>
      <c r="C7354" s="1">
        <v>140.6044</v>
      </c>
      <c r="D7354" s="1">
        <v>0</v>
      </c>
      <c r="E7354" s="1">
        <v>1.8399999999999999</v>
      </c>
      <c r="F7354" s="1">
        <f t="shared" si="230"/>
        <v>142.4444</v>
      </c>
      <c r="G7354" s="34"/>
      <c r="H7354" s="1">
        <v>1005.8</v>
      </c>
      <c r="I7354" s="1">
        <f>IF(Tabel1[[#This Row],[Netto afname 2024 (LDN)]]-Tabel1[[#This Row],[Wind profiel]]&lt;0,0,Tabel1[[#This Row],[Netto afname 2024 (LDN)]]-Tabel1[[#This Row],[Wind profiel]])</f>
        <v>0</v>
      </c>
      <c r="J7354" s="1">
        <f>Tabel1[[#This Row],[Wind profiel]]-Tabel1[[#This Row],[Netto afname 2024 (LDN)]]</f>
        <v>865.19560000000001</v>
      </c>
    </row>
    <row r="7355" spans="1:10" x14ac:dyDescent="0.2">
      <c r="A7355">
        <f t="shared" si="229"/>
        <v>11</v>
      </c>
      <c r="B7355" t="s">
        <v>7352</v>
      </c>
      <c r="C7355" s="1">
        <v>110.16375000000001</v>
      </c>
      <c r="D7355" s="1">
        <v>0</v>
      </c>
      <c r="E7355" s="1">
        <v>36.479999999999997</v>
      </c>
      <c r="F7355" s="1">
        <f t="shared" si="230"/>
        <v>146.64375000000001</v>
      </c>
      <c r="G7355" s="34"/>
      <c r="H7355" s="1">
        <v>912</v>
      </c>
      <c r="I7355" s="1">
        <f>IF(Tabel1[[#This Row],[Netto afname 2024 (LDN)]]-Tabel1[[#This Row],[Wind profiel]]&lt;0,0,Tabel1[[#This Row],[Netto afname 2024 (LDN)]]-Tabel1[[#This Row],[Wind profiel]])</f>
        <v>0</v>
      </c>
      <c r="J7355" s="1">
        <f>Tabel1[[#This Row],[Wind profiel]]-Tabel1[[#This Row],[Netto afname 2024 (LDN)]]</f>
        <v>801.83624999999995</v>
      </c>
    </row>
    <row r="7356" spans="1:10" x14ac:dyDescent="0.2">
      <c r="A7356">
        <f t="shared" si="229"/>
        <v>11</v>
      </c>
      <c r="B7356" t="s">
        <v>7353</v>
      </c>
      <c r="C7356" s="1">
        <v>60.729349999999997</v>
      </c>
      <c r="D7356" s="1">
        <v>0.24679170779861798</v>
      </c>
      <c r="E7356" s="1">
        <v>89.12</v>
      </c>
      <c r="F7356" s="1">
        <f t="shared" si="230"/>
        <v>149.60255829220139</v>
      </c>
      <c r="G7356" s="34"/>
      <c r="H7356" s="1">
        <v>589.1</v>
      </c>
      <c r="I7356" s="1">
        <f>IF(Tabel1[[#This Row],[Netto afname 2024 (LDN)]]-Tabel1[[#This Row],[Wind profiel]]&lt;0,0,Tabel1[[#This Row],[Netto afname 2024 (LDN)]]-Tabel1[[#This Row],[Wind profiel]])</f>
        <v>0</v>
      </c>
      <c r="J7356" s="1">
        <f>Tabel1[[#This Row],[Wind profiel]]-Tabel1[[#This Row],[Netto afname 2024 (LDN)]]</f>
        <v>528.37065000000007</v>
      </c>
    </row>
    <row r="7357" spans="1:10" x14ac:dyDescent="0.2">
      <c r="A7357">
        <f t="shared" si="229"/>
        <v>11</v>
      </c>
      <c r="B7357" t="s">
        <v>7354</v>
      </c>
      <c r="C7357" s="1">
        <v>36.771900000000002</v>
      </c>
      <c r="D7357" s="1">
        <v>1.2339585389930898</v>
      </c>
      <c r="E7357" s="1">
        <v>114.96</v>
      </c>
      <c r="F7357" s="1">
        <f t="shared" si="230"/>
        <v>150.49794146100692</v>
      </c>
      <c r="G7357" s="34"/>
      <c r="H7357" s="1">
        <v>336.2</v>
      </c>
      <c r="I7357" s="1">
        <f>IF(Tabel1[[#This Row],[Netto afname 2024 (LDN)]]-Tabel1[[#This Row],[Wind profiel]]&lt;0,0,Tabel1[[#This Row],[Netto afname 2024 (LDN)]]-Tabel1[[#This Row],[Wind profiel]])</f>
        <v>0</v>
      </c>
      <c r="J7357" s="1">
        <f>Tabel1[[#This Row],[Wind profiel]]-Tabel1[[#This Row],[Netto afname 2024 (LDN)]]</f>
        <v>299.42809999999997</v>
      </c>
    </row>
    <row r="7358" spans="1:10" x14ac:dyDescent="0.2">
      <c r="A7358">
        <f t="shared" si="229"/>
        <v>11</v>
      </c>
      <c r="B7358" t="s">
        <v>7355</v>
      </c>
      <c r="C7358" s="1">
        <v>1.2662500000000001</v>
      </c>
      <c r="D7358" s="1">
        <v>40.72063178677196</v>
      </c>
      <c r="E7358" s="1">
        <v>193.84</v>
      </c>
      <c r="F7358" s="1">
        <f t="shared" si="230"/>
        <v>154.38561821322804</v>
      </c>
      <c r="G7358" s="34"/>
      <c r="H7358" s="1">
        <v>235.6</v>
      </c>
      <c r="I7358" s="1">
        <f>IF(Tabel1[[#This Row],[Netto afname 2024 (LDN)]]-Tabel1[[#This Row],[Wind profiel]]&lt;0,0,Tabel1[[#This Row],[Netto afname 2024 (LDN)]]-Tabel1[[#This Row],[Wind profiel]])</f>
        <v>0</v>
      </c>
      <c r="J7358" s="1">
        <f>Tabel1[[#This Row],[Wind profiel]]-Tabel1[[#This Row],[Netto afname 2024 (LDN)]]</f>
        <v>234.33374999999998</v>
      </c>
    </row>
    <row r="7359" spans="1:10" x14ac:dyDescent="0.2">
      <c r="A7359">
        <f t="shared" si="229"/>
        <v>11</v>
      </c>
      <c r="B7359" t="s">
        <v>7356</v>
      </c>
      <c r="C7359" s="1">
        <v>12.814450000000001</v>
      </c>
      <c r="D7359" s="1">
        <v>13.820335636722607</v>
      </c>
      <c r="E7359" s="1">
        <v>155.44</v>
      </c>
      <c r="F7359" s="1">
        <f t="shared" si="230"/>
        <v>154.43411436327739</v>
      </c>
      <c r="G7359" s="34"/>
      <c r="H7359" s="1">
        <v>176.2</v>
      </c>
      <c r="I7359" s="1">
        <f>IF(Tabel1[[#This Row],[Netto afname 2024 (LDN)]]-Tabel1[[#This Row],[Wind profiel]]&lt;0,0,Tabel1[[#This Row],[Netto afname 2024 (LDN)]]-Tabel1[[#This Row],[Wind profiel]])</f>
        <v>0</v>
      </c>
      <c r="J7359" s="1">
        <f>Tabel1[[#This Row],[Wind profiel]]-Tabel1[[#This Row],[Netto afname 2024 (LDN)]]</f>
        <v>163.38554999999999</v>
      </c>
    </row>
    <row r="7360" spans="1:10" x14ac:dyDescent="0.2">
      <c r="A7360">
        <f t="shared" si="229"/>
        <v>11</v>
      </c>
      <c r="B7360" t="s">
        <v>7357</v>
      </c>
      <c r="C7360" s="1">
        <v>37.075800000000001</v>
      </c>
      <c r="D7360" s="1">
        <v>11.401776900296149</v>
      </c>
      <c r="E7360" s="1">
        <v>141.92000000000002</v>
      </c>
      <c r="F7360" s="1">
        <f t="shared" si="230"/>
        <v>167.59402309970389</v>
      </c>
      <c r="G7360" s="34"/>
      <c r="H7360" s="1">
        <v>141.6</v>
      </c>
      <c r="I7360" s="1">
        <f>IF(Tabel1[[#This Row],[Netto afname 2024 (LDN)]]-Tabel1[[#This Row],[Wind profiel]]&lt;0,0,Tabel1[[#This Row],[Netto afname 2024 (LDN)]]-Tabel1[[#This Row],[Wind profiel]])</f>
        <v>0</v>
      </c>
      <c r="J7360" s="1">
        <f>Tabel1[[#This Row],[Wind profiel]]-Tabel1[[#This Row],[Netto afname 2024 (LDN)]]</f>
        <v>104.52419999999999</v>
      </c>
    </row>
    <row r="7361" spans="1:10" x14ac:dyDescent="0.2">
      <c r="A7361">
        <f t="shared" si="229"/>
        <v>11</v>
      </c>
      <c r="B7361" t="s">
        <v>7358</v>
      </c>
      <c r="C7361" s="1">
        <v>83.876400000000004</v>
      </c>
      <c r="D7361" s="1">
        <v>0</v>
      </c>
      <c r="E7361" s="1">
        <v>93.11999999999999</v>
      </c>
      <c r="F7361" s="1">
        <f t="shared" si="230"/>
        <v>176.99639999999999</v>
      </c>
      <c r="G7361" s="34"/>
      <c r="H7361" s="1">
        <v>162.69999999999999</v>
      </c>
      <c r="I7361" s="1">
        <f>IF(Tabel1[[#This Row],[Netto afname 2024 (LDN)]]-Tabel1[[#This Row],[Wind profiel]]&lt;0,0,Tabel1[[#This Row],[Netto afname 2024 (LDN)]]-Tabel1[[#This Row],[Wind profiel]])</f>
        <v>0</v>
      </c>
      <c r="J7361" s="1">
        <f>Tabel1[[#This Row],[Wind profiel]]-Tabel1[[#This Row],[Netto afname 2024 (LDN)]]</f>
        <v>78.823599999999985</v>
      </c>
    </row>
    <row r="7362" spans="1:10" x14ac:dyDescent="0.2">
      <c r="A7362">
        <f t="shared" si="229"/>
        <v>11</v>
      </c>
      <c r="B7362" t="s">
        <v>7359</v>
      </c>
      <c r="C7362" s="1">
        <v>125.91589999999999</v>
      </c>
      <c r="D7362" s="1">
        <v>0</v>
      </c>
      <c r="E7362" s="1">
        <v>53.280000000000008</v>
      </c>
      <c r="F7362" s="1">
        <f t="shared" si="230"/>
        <v>179.19589999999999</v>
      </c>
      <c r="G7362" s="34"/>
      <c r="H7362" s="1">
        <v>204.1</v>
      </c>
      <c r="I7362" s="1">
        <f>IF(Tabel1[[#This Row],[Netto afname 2024 (LDN)]]-Tabel1[[#This Row],[Wind profiel]]&lt;0,0,Tabel1[[#This Row],[Netto afname 2024 (LDN)]]-Tabel1[[#This Row],[Wind profiel]])</f>
        <v>0</v>
      </c>
      <c r="J7362" s="1">
        <f>Tabel1[[#This Row],[Wind profiel]]-Tabel1[[#This Row],[Netto afname 2024 (LDN)]]</f>
        <v>78.184100000000001</v>
      </c>
    </row>
    <row r="7363" spans="1:10" x14ac:dyDescent="0.2">
      <c r="A7363">
        <f t="shared" si="229"/>
        <v>11</v>
      </c>
      <c r="B7363" t="s">
        <v>7360</v>
      </c>
      <c r="C7363" s="1">
        <v>172.15934999999999</v>
      </c>
      <c r="D7363" s="1">
        <v>0</v>
      </c>
      <c r="E7363" s="1">
        <v>11.280000000000001</v>
      </c>
      <c r="F7363" s="1">
        <f t="shared" si="230"/>
        <v>183.43934999999999</v>
      </c>
      <c r="G7363" s="34"/>
      <c r="H7363" s="1">
        <v>236.5</v>
      </c>
      <c r="I7363" s="1">
        <f>IF(Tabel1[[#This Row],[Netto afname 2024 (LDN)]]-Tabel1[[#This Row],[Wind profiel]]&lt;0,0,Tabel1[[#This Row],[Netto afname 2024 (LDN)]]-Tabel1[[#This Row],[Wind profiel]])</f>
        <v>0</v>
      </c>
      <c r="J7363" s="1">
        <f>Tabel1[[#This Row],[Wind profiel]]-Tabel1[[#This Row],[Netto afname 2024 (LDN)]]</f>
        <v>64.340650000000011</v>
      </c>
    </row>
    <row r="7364" spans="1:10" x14ac:dyDescent="0.2">
      <c r="A7364">
        <f t="shared" ref="A7364:A7427" si="231">MONTH(B7364)</f>
        <v>11</v>
      </c>
      <c r="B7364" t="s">
        <v>7361</v>
      </c>
      <c r="C7364" s="1">
        <v>184.51795000000001</v>
      </c>
      <c r="D7364" s="1">
        <v>0</v>
      </c>
      <c r="E7364" s="1">
        <v>0</v>
      </c>
      <c r="F7364" s="1">
        <f t="shared" ref="F7364:F7427" si="232">C7364+E7364-D7364</f>
        <v>184.51795000000001</v>
      </c>
      <c r="G7364" s="34"/>
      <c r="H7364" s="1">
        <v>321.2</v>
      </c>
      <c r="I7364" s="1">
        <f>IF(Tabel1[[#This Row],[Netto afname 2024 (LDN)]]-Tabel1[[#This Row],[Wind profiel]]&lt;0,0,Tabel1[[#This Row],[Netto afname 2024 (LDN)]]-Tabel1[[#This Row],[Wind profiel]])</f>
        <v>0</v>
      </c>
      <c r="J7364" s="1">
        <f>Tabel1[[#This Row],[Wind profiel]]-Tabel1[[#This Row],[Netto afname 2024 (LDN)]]</f>
        <v>136.68204999999998</v>
      </c>
    </row>
    <row r="7365" spans="1:10" x14ac:dyDescent="0.2">
      <c r="A7365">
        <f t="shared" si="231"/>
        <v>11</v>
      </c>
      <c r="B7365" t="s">
        <v>7362</v>
      </c>
      <c r="C7365" s="1">
        <v>173.7295</v>
      </c>
      <c r="D7365" s="1">
        <v>0</v>
      </c>
      <c r="E7365" s="1">
        <v>0</v>
      </c>
      <c r="F7365" s="1">
        <f t="shared" si="232"/>
        <v>173.7295</v>
      </c>
      <c r="G7365" s="34"/>
      <c r="H7365" s="1">
        <v>365</v>
      </c>
      <c r="I7365" s="1">
        <f>IF(Tabel1[[#This Row],[Netto afname 2024 (LDN)]]-Tabel1[[#This Row],[Wind profiel]]&lt;0,0,Tabel1[[#This Row],[Netto afname 2024 (LDN)]]-Tabel1[[#This Row],[Wind profiel]])</f>
        <v>0</v>
      </c>
      <c r="J7365" s="1">
        <f>Tabel1[[#This Row],[Wind profiel]]-Tabel1[[#This Row],[Netto afname 2024 (LDN)]]</f>
        <v>191.2705</v>
      </c>
    </row>
    <row r="7366" spans="1:10" x14ac:dyDescent="0.2">
      <c r="A7366">
        <f t="shared" si="231"/>
        <v>11</v>
      </c>
      <c r="B7366" t="s">
        <v>7363</v>
      </c>
      <c r="C7366" s="1">
        <v>170.79179999999999</v>
      </c>
      <c r="D7366" s="1">
        <v>0</v>
      </c>
      <c r="E7366" s="1">
        <v>0</v>
      </c>
      <c r="F7366" s="1">
        <f t="shared" si="232"/>
        <v>170.79179999999999</v>
      </c>
      <c r="G7366" s="34"/>
      <c r="H7366" s="1">
        <v>365.3</v>
      </c>
      <c r="I7366" s="1">
        <f>IF(Tabel1[[#This Row],[Netto afname 2024 (LDN)]]-Tabel1[[#This Row],[Wind profiel]]&lt;0,0,Tabel1[[#This Row],[Netto afname 2024 (LDN)]]-Tabel1[[#This Row],[Wind profiel]])</f>
        <v>0</v>
      </c>
      <c r="J7366" s="1">
        <f>Tabel1[[#This Row],[Wind profiel]]-Tabel1[[#This Row],[Netto afname 2024 (LDN)]]</f>
        <v>194.50820000000002</v>
      </c>
    </row>
    <row r="7367" spans="1:10" x14ac:dyDescent="0.2">
      <c r="A7367">
        <f t="shared" si="231"/>
        <v>11</v>
      </c>
      <c r="B7367" t="s">
        <v>7364</v>
      </c>
      <c r="C7367" s="1">
        <v>174.28665000000001</v>
      </c>
      <c r="D7367" s="1">
        <v>0</v>
      </c>
      <c r="E7367" s="1">
        <v>0</v>
      </c>
      <c r="F7367" s="1">
        <f t="shared" si="232"/>
        <v>174.28665000000001</v>
      </c>
      <c r="G7367" s="34"/>
      <c r="H7367" s="1">
        <v>330.4</v>
      </c>
      <c r="I7367" s="1">
        <f>IF(Tabel1[[#This Row],[Netto afname 2024 (LDN)]]-Tabel1[[#This Row],[Wind profiel]]&lt;0,0,Tabel1[[#This Row],[Netto afname 2024 (LDN)]]-Tabel1[[#This Row],[Wind profiel]])</f>
        <v>0</v>
      </c>
      <c r="J7367" s="1">
        <f>Tabel1[[#This Row],[Wind profiel]]-Tabel1[[#This Row],[Netto afname 2024 (LDN)]]</f>
        <v>156.11334999999997</v>
      </c>
    </row>
    <row r="7368" spans="1:10" x14ac:dyDescent="0.2">
      <c r="A7368">
        <f t="shared" si="231"/>
        <v>11</v>
      </c>
      <c r="B7368" t="s">
        <v>7365</v>
      </c>
      <c r="C7368" s="1">
        <v>180.61790000000002</v>
      </c>
      <c r="D7368" s="1">
        <v>0</v>
      </c>
      <c r="E7368" s="1">
        <v>0</v>
      </c>
      <c r="F7368" s="1">
        <f t="shared" si="232"/>
        <v>180.61790000000002</v>
      </c>
      <c r="G7368" s="34"/>
      <c r="H7368" s="1">
        <v>305.8</v>
      </c>
      <c r="I7368" s="1">
        <f>IF(Tabel1[[#This Row],[Netto afname 2024 (LDN)]]-Tabel1[[#This Row],[Wind profiel]]&lt;0,0,Tabel1[[#This Row],[Netto afname 2024 (LDN)]]-Tabel1[[#This Row],[Wind profiel]])</f>
        <v>0</v>
      </c>
      <c r="J7368" s="1">
        <f>Tabel1[[#This Row],[Wind profiel]]-Tabel1[[#This Row],[Netto afname 2024 (LDN)]]</f>
        <v>125.18209999999999</v>
      </c>
    </row>
    <row r="7369" spans="1:10" x14ac:dyDescent="0.2">
      <c r="A7369">
        <f t="shared" si="231"/>
        <v>11</v>
      </c>
      <c r="B7369" t="s">
        <v>7366</v>
      </c>
      <c r="C7369" s="1">
        <v>172.4126</v>
      </c>
      <c r="D7369" s="1">
        <v>0</v>
      </c>
      <c r="E7369" s="1">
        <v>0</v>
      </c>
      <c r="F7369" s="1">
        <f t="shared" si="232"/>
        <v>172.4126</v>
      </c>
      <c r="G7369" s="34"/>
      <c r="H7369" s="1">
        <v>252.5</v>
      </c>
      <c r="I7369" s="1">
        <f>IF(Tabel1[[#This Row],[Netto afname 2024 (LDN)]]-Tabel1[[#This Row],[Wind profiel]]&lt;0,0,Tabel1[[#This Row],[Netto afname 2024 (LDN)]]-Tabel1[[#This Row],[Wind profiel]])</f>
        <v>0</v>
      </c>
      <c r="J7369" s="1">
        <f>Tabel1[[#This Row],[Wind profiel]]-Tabel1[[#This Row],[Netto afname 2024 (LDN)]]</f>
        <v>80.087400000000002</v>
      </c>
    </row>
    <row r="7370" spans="1:10" x14ac:dyDescent="0.2">
      <c r="A7370">
        <f t="shared" si="231"/>
        <v>11</v>
      </c>
      <c r="B7370" t="s">
        <v>7367</v>
      </c>
      <c r="C7370" s="1">
        <v>157.62279999999998</v>
      </c>
      <c r="D7370" s="1">
        <v>0</v>
      </c>
      <c r="E7370" s="1">
        <v>0</v>
      </c>
      <c r="F7370" s="1">
        <f t="shared" si="232"/>
        <v>157.62279999999998</v>
      </c>
      <c r="G7370" s="34"/>
      <c r="H7370" s="1">
        <v>273.3</v>
      </c>
      <c r="I7370" s="1">
        <f>IF(Tabel1[[#This Row],[Netto afname 2024 (LDN)]]-Tabel1[[#This Row],[Wind profiel]]&lt;0,0,Tabel1[[#This Row],[Netto afname 2024 (LDN)]]-Tabel1[[#This Row],[Wind profiel]])</f>
        <v>0</v>
      </c>
      <c r="J7370" s="1">
        <f>Tabel1[[#This Row],[Wind profiel]]-Tabel1[[#This Row],[Netto afname 2024 (LDN)]]</f>
        <v>115.67720000000003</v>
      </c>
    </row>
    <row r="7371" spans="1:10" x14ac:dyDescent="0.2">
      <c r="A7371">
        <f t="shared" si="231"/>
        <v>11</v>
      </c>
      <c r="B7371" t="s">
        <v>7368</v>
      </c>
      <c r="C7371" s="1">
        <v>150.78504999999998</v>
      </c>
      <c r="D7371" s="1">
        <v>0</v>
      </c>
      <c r="E7371" s="1">
        <v>0</v>
      </c>
      <c r="F7371" s="1">
        <f t="shared" si="232"/>
        <v>150.78504999999998</v>
      </c>
      <c r="G7371" s="34"/>
      <c r="H7371" s="1">
        <v>340.7</v>
      </c>
      <c r="I7371" s="1">
        <f>IF(Tabel1[[#This Row],[Netto afname 2024 (LDN)]]-Tabel1[[#This Row],[Wind profiel]]&lt;0,0,Tabel1[[#This Row],[Netto afname 2024 (LDN)]]-Tabel1[[#This Row],[Wind profiel]])</f>
        <v>0</v>
      </c>
      <c r="J7371" s="1">
        <f>Tabel1[[#This Row],[Wind profiel]]-Tabel1[[#This Row],[Netto afname 2024 (LDN)]]</f>
        <v>189.91495</v>
      </c>
    </row>
    <row r="7372" spans="1:10" x14ac:dyDescent="0.2">
      <c r="A7372">
        <f t="shared" si="231"/>
        <v>11</v>
      </c>
      <c r="B7372" t="s">
        <v>7369</v>
      </c>
      <c r="C7372" s="1">
        <v>145.01095000000001</v>
      </c>
      <c r="D7372" s="1">
        <v>0</v>
      </c>
      <c r="E7372" s="1">
        <v>0</v>
      </c>
      <c r="F7372" s="1">
        <f t="shared" si="232"/>
        <v>145.01095000000001</v>
      </c>
      <c r="G7372" s="34"/>
      <c r="H7372" s="1">
        <v>333.5</v>
      </c>
      <c r="I7372" s="1">
        <f>IF(Tabel1[[#This Row],[Netto afname 2024 (LDN)]]-Tabel1[[#This Row],[Wind profiel]]&lt;0,0,Tabel1[[#This Row],[Netto afname 2024 (LDN)]]-Tabel1[[#This Row],[Wind profiel]])</f>
        <v>0</v>
      </c>
      <c r="J7372" s="1">
        <f>Tabel1[[#This Row],[Wind profiel]]-Tabel1[[#This Row],[Netto afname 2024 (LDN)]]</f>
        <v>188.48904999999999</v>
      </c>
    </row>
    <row r="7373" spans="1:10" x14ac:dyDescent="0.2">
      <c r="A7373">
        <f t="shared" si="231"/>
        <v>11</v>
      </c>
      <c r="B7373" t="s">
        <v>7370</v>
      </c>
      <c r="C7373" s="1">
        <v>144.40315000000001</v>
      </c>
      <c r="D7373" s="1">
        <v>0</v>
      </c>
      <c r="E7373" s="1">
        <v>0</v>
      </c>
      <c r="F7373" s="1">
        <f t="shared" si="232"/>
        <v>144.40315000000001</v>
      </c>
      <c r="G7373" s="34"/>
      <c r="H7373" s="1">
        <v>330.2</v>
      </c>
      <c r="I7373" s="1">
        <f>IF(Tabel1[[#This Row],[Netto afname 2024 (LDN)]]-Tabel1[[#This Row],[Wind profiel]]&lt;0,0,Tabel1[[#This Row],[Netto afname 2024 (LDN)]]-Tabel1[[#This Row],[Wind profiel]])</f>
        <v>0</v>
      </c>
      <c r="J7373" s="1">
        <f>Tabel1[[#This Row],[Wind profiel]]-Tabel1[[#This Row],[Netto afname 2024 (LDN)]]</f>
        <v>185.79684999999998</v>
      </c>
    </row>
    <row r="7374" spans="1:10" x14ac:dyDescent="0.2">
      <c r="A7374">
        <f t="shared" si="231"/>
        <v>11</v>
      </c>
      <c r="B7374" t="s">
        <v>7371</v>
      </c>
      <c r="C7374" s="1">
        <v>140.85765000000001</v>
      </c>
      <c r="D7374" s="1">
        <v>0</v>
      </c>
      <c r="E7374" s="1">
        <v>0</v>
      </c>
      <c r="F7374" s="1">
        <f t="shared" si="232"/>
        <v>140.85765000000001</v>
      </c>
      <c r="G7374" s="34"/>
      <c r="H7374" s="1">
        <v>329</v>
      </c>
      <c r="I7374" s="1">
        <f>IF(Tabel1[[#This Row],[Netto afname 2024 (LDN)]]-Tabel1[[#This Row],[Wind profiel]]&lt;0,0,Tabel1[[#This Row],[Netto afname 2024 (LDN)]]-Tabel1[[#This Row],[Wind profiel]])</f>
        <v>0</v>
      </c>
      <c r="J7374" s="1">
        <f>Tabel1[[#This Row],[Wind profiel]]-Tabel1[[#This Row],[Netto afname 2024 (LDN)]]</f>
        <v>188.14234999999999</v>
      </c>
    </row>
    <row r="7375" spans="1:10" x14ac:dyDescent="0.2">
      <c r="A7375">
        <f t="shared" si="231"/>
        <v>11</v>
      </c>
      <c r="B7375" t="s">
        <v>7372</v>
      </c>
      <c r="C7375" s="1">
        <v>139.54075</v>
      </c>
      <c r="D7375" s="1">
        <v>0</v>
      </c>
      <c r="E7375" s="1">
        <v>0</v>
      </c>
      <c r="F7375" s="1">
        <f t="shared" si="232"/>
        <v>139.54075</v>
      </c>
      <c r="G7375" s="34"/>
      <c r="H7375" s="1">
        <v>292.39999999999998</v>
      </c>
      <c r="I7375" s="1">
        <f>IF(Tabel1[[#This Row],[Netto afname 2024 (LDN)]]-Tabel1[[#This Row],[Wind profiel]]&lt;0,0,Tabel1[[#This Row],[Netto afname 2024 (LDN)]]-Tabel1[[#This Row],[Wind profiel]])</f>
        <v>0</v>
      </c>
      <c r="J7375" s="1">
        <f>Tabel1[[#This Row],[Wind profiel]]-Tabel1[[#This Row],[Netto afname 2024 (LDN)]]</f>
        <v>152.85924999999997</v>
      </c>
    </row>
    <row r="7376" spans="1:10" x14ac:dyDescent="0.2">
      <c r="A7376">
        <f t="shared" si="231"/>
        <v>11</v>
      </c>
      <c r="B7376" t="s">
        <v>7373</v>
      </c>
      <c r="C7376" s="1">
        <v>141.21220000000002</v>
      </c>
      <c r="D7376" s="1">
        <v>0</v>
      </c>
      <c r="E7376" s="1">
        <v>0</v>
      </c>
      <c r="F7376" s="1">
        <f t="shared" si="232"/>
        <v>141.21220000000002</v>
      </c>
      <c r="G7376" s="34"/>
      <c r="H7376" s="1">
        <v>237.1</v>
      </c>
      <c r="I7376" s="1">
        <f>IF(Tabel1[[#This Row],[Netto afname 2024 (LDN)]]-Tabel1[[#This Row],[Wind profiel]]&lt;0,0,Tabel1[[#This Row],[Netto afname 2024 (LDN)]]-Tabel1[[#This Row],[Wind profiel]])</f>
        <v>0</v>
      </c>
      <c r="J7376" s="1">
        <f>Tabel1[[#This Row],[Wind profiel]]-Tabel1[[#This Row],[Netto afname 2024 (LDN)]]</f>
        <v>95.88779999999997</v>
      </c>
    </row>
    <row r="7377" spans="1:10" x14ac:dyDescent="0.2">
      <c r="A7377">
        <f t="shared" si="231"/>
        <v>11</v>
      </c>
      <c r="B7377" t="s">
        <v>7374</v>
      </c>
      <c r="C7377" s="1">
        <v>139.6927</v>
      </c>
      <c r="D7377" s="1">
        <v>0</v>
      </c>
      <c r="E7377" s="1">
        <v>0</v>
      </c>
      <c r="F7377" s="1">
        <f t="shared" si="232"/>
        <v>139.6927</v>
      </c>
      <c r="G7377" s="34"/>
      <c r="H7377" s="1">
        <v>192</v>
      </c>
      <c r="I7377" s="1">
        <f>IF(Tabel1[[#This Row],[Netto afname 2024 (LDN)]]-Tabel1[[#This Row],[Wind profiel]]&lt;0,0,Tabel1[[#This Row],[Netto afname 2024 (LDN)]]-Tabel1[[#This Row],[Wind profiel]])</f>
        <v>0</v>
      </c>
      <c r="J7377" s="1">
        <f>Tabel1[[#This Row],[Wind profiel]]-Tabel1[[#This Row],[Netto afname 2024 (LDN)]]</f>
        <v>52.307299999999998</v>
      </c>
    </row>
    <row r="7378" spans="1:10" x14ac:dyDescent="0.2">
      <c r="A7378">
        <f t="shared" si="231"/>
        <v>11</v>
      </c>
      <c r="B7378" t="s">
        <v>7375</v>
      </c>
      <c r="C7378" s="1">
        <v>135.74199999999999</v>
      </c>
      <c r="D7378" s="1">
        <v>0</v>
      </c>
      <c r="E7378" s="1">
        <v>1.2</v>
      </c>
      <c r="F7378" s="1">
        <f t="shared" si="232"/>
        <v>136.94199999999998</v>
      </c>
      <c r="G7378" s="34"/>
      <c r="H7378" s="1">
        <v>128.6</v>
      </c>
      <c r="I7378" s="1">
        <f>IF(Tabel1[[#This Row],[Netto afname 2024 (LDN)]]-Tabel1[[#This Row],[Wind profiel]]&lt;0,0,Tabel1[[#This Row],[Netto afname 2024 (LDN)]]-Tabel1[[#This Row],[Wind profiel]])</f>
        <v>7.1419999999999959</v>
      </c>
      <c r="J7378" s="1">
        <f>Tabel1[[#This Row],[Wind profiel]]-Tabel1[[#This Row],[Netto afname 2024 (LDN)]]</f>
        <v>-7.1419999999999959</v>
      </c>
    </row>
    <row r="7379" spans="1:10" x14ac:dyDescent="0.2">
      <c r="A7379">
        <f t="shared" si="231"/>
        <v>11</v>
      </c>
      <c r="B7379" t="s">
        <v>7376</v>
      </c>
      <c r="C7379" s="1">
        <v>114.8742</v>
      </c>
      <c r="D7379" s="1">
        <v>0</v>
      </c>
      <c r="E7379" s="1">
        <v>28.160000000000004</v>
      </c>
      <c r="F7379" s="1">
        <f t="shared" si="232"/>
        <v>143.0342</v>
      </c>
      <c r="G7379" s="34"/>
      <c r="H7379" s="1">
        <v>39.700000000000003</v>
      </c>
      <c r="I7379" s="1">
        <f>IF(Tabel1[[#This Row],[Netto afname 2024 (LDN)]]-Tabel1[[#This Row],[Wind profiel]]&lt;0,0,Tabel1[[#This Row],[Netto afname 2024 (LDN)]]-Tabel1[[#This Row],[Wind profiel]])</f>
        <v>75.174199999999999</v>
      </c>
      <c r="J7379" s="1">
        <f>Tabel1[[#This Row],[Wind profiel]]-Tabel1[[#This Row],[Netto afname 2024 (LDN)]]</f>
        <v>-75.174199999999999</v>
      </c>
    </row>
    <row r="7380" spans="1:10" x14ac:dyDescent="0.2">
      <c r="A7380">
        <f t="shared" si="231"/>
        <v>11</v>
      </c>
      <c r="B7380" t="s">
        <v>7377</v>
      </c>
      <c r="C7380" s="1">
        <v>63.160550000000001</v>
      </c>
      <c r="D7380" s="1">
        <v>0</v>
      </c>
      <c r="E7380" s="1">
        <v>78.8</v>
      </c>
      <c r="F7380" s="1">
        <f t="shared" si="232"/>
        <v>141.96055000000001</v>
      </c>
      <c r="G7380" s="34"/>
      <c r="H7380" s="1">
        <v>9.1</v>
      </c>
      <c r="I7380" s="1">
        <f>IF(Tabel1[[#This Row],[Netto afname 2024 (LDN)]]-Tabel1[[#This Row],[Wind profiel]]&lt;0,0,Tabel1[[#This Row],[Netto afname 2024 (LDN)]]-Tabel1[[#This Row],[Wind profiel]])</f>
        <v>54.060549999999999</v>
      </c>
      <c r="J7380" s="1">
        <f>Tabel1[[#This Row],[Wind profiel]]-Tabel1[[#This Row],[Netto afname 2024 (LDN)]]</f>
        <v>-54.060549999999999</v>
      </c>
    </row>
    <row r="7381" spans="1:10" x14ac:dyDescent="0.2">
      <c r="A7381">
        <f t="shared" si="231"/>
        <v>11</v>
      </c>
      <c r="B7381" t="s">
        <v>7378</v>
      </c>
      <c r="C7381" s="1">
        <v>20.665199999999999</v>
      </c>
      <c r="D7381" s="1">
        <v>1.1352418558736428</v>
      </c>
      <c r="E7381" s="1">
        <v>124.79999999999998</v>
      </c>
      <c r="F7381" s="1">
        <f t="shared" si="232"/>
        <v>144.32995814412635</v>
      </c>
      <c r="G7381" s="34"/>
      <c r="H7381" s="1">
        <v>0</v>
      </c>
      <c r="I7381" s="1">
        <f>IF(Tabel1[[#This Row],[Netto afname 2024 (LDN)]]-Tabel1[[#This Row],[Wind profiel]]&lt;0,0,Tabel1[[#This Row],[Netto afname 2024 (LDN)]]-Tabel1[[#This Row],[Wind profiel]])</f>
        <v>20.665199999999999</v>
      </c>
      <c r="J7381" s="1">
        <f>Tabel1[[#This Row],[Wind profiel]]-Tabel1[[#This Row],[Netto afname 2024 (LDN)]]</f>
        <v>-20.665199999999999</v>
      </c>
    </row>
    <row r="7382" spans="1:10" x14ac:dyDescent="0.2">
      <c r="A7382">
        <f t="shared" si="231"/>
        <v>11</v>
      </c>
      <c r="B7382" t="s">
        <v>7379</v>
      </c>
      <c r="C7382" s="1">
        <v>5.3689000000000009</v>
      </c>
      <c r="D7382" s="1">
        <v>10.908193484698915</v>
      </c>
      <c r="E7382" s="1">
        <v>157.27999999999997</v>
      </c>
      <c r="F7382" s="1">
        <f t="shared" si="232"/>
        <v>151.74070651530104</v>
      </c>
      <c r="G7382" s="34"/>
      <c r="H7382" s="1">
        <v>0.9</v>
      </c>
      <c r="I7382" s="1">
        <f>IF(Tabel1[[#This Row],[Netto afname 2024 (LDN)]]-Tabel1[[#This Row],[Wind profiel]]&lt;0,0,Tabel1[[#This Row],[Netto afname 2024 (LDN)]]-Tabel1[[#This Row],[Wind profiel]])</f>
        <v>4.4689000000000005</v>
      </c>
      <c r="J7382" s="1">
        <f>Tabel1[[#This Row],[Wind profiel]]-Tabel1[[#This Row],[Netto afname 2024 (LDN)]]</f>
        <v>-4.4689000000000005</v>
      </c>
    </row>
    <row r="7383" spans="1:10" x14ac:dyDescent="0.2">
      <c r="A7383">
        <f t="shared" si="231"/>
        <v>11</v>
      </c>
      <c r="B7383" t="s">
        <v>7380</v>
      </c>
      <c r="C7383" s="1">
        <v>0.91170000000000007</v>
      </c>
      <c r="D7383" s="1">
        <v>21.372161895360318</v>
      </c>
      <c r="E7383" s="1">
        <v>171.2</v>
      </c>
      <c r="F7383" s="1">
        <f t="shared" si="232"/>
        <v>150.73953810463968</v>
      </c>
      <c r="G7383" s="34"/>
      <c r="H7383" s="1">
        <v>0</v>
      </c>
      <c r="I7383" s="1">
        <f>IF(Tabel1[[#This Row],[Netto afname 2024 (LDN)]]-Tabel1[[#This Row],[Wind profiel]]&lt;0,0,Tabel1[[#This Row],[Netto afname 2024 (LDN)]]-Tabel1[[#This Row],[Wind profiel]])</f>
        <v>0.91170000000000007</v>
      </c>
      <c r="J7383" s="1">
        <f>Tabel1[[#This Row],[Wind profiel]]-Tabel1[[#This Row],[Netto afname 2024 (LDN)]]</f>
        <v>-0.91170000000000007</v>
      </c>
    </row>
    <row r="7384" spans="1:10" x14ac:dyDescent="0.2">
      <c r="A7384">
        <f t="shared" si="231"/>
        <v>11</v>
      </c>
      <c r="B7384" t="s">
        <v>7381</v>
      </c>
      <c r="C7384" s="1">
        <v>5.3689</v>
      </c>
      <c r="D7384" s="1">
        <v>11.056268509378086</v>
      </c>
      <c r="E7384" s="1">
        <v>151.51999999999998</v>
      </c>
      <c r="F7384" s="1">
        <f t="shared" si="232"/>
        <v>145.83263149062191</v>
      </c>
      <c r="G7384" s="34"/>
      <c r="H7384" s="1">
        <v>0</v>
      </c>
      <c r="I7384" s="1">
        <f>IF(Tabel1[[#This Row],[Netto afname 2024 (LDN)]]-Tabel1[[#This Row],[Wind profiel]]&lt;0,0,Tabel1[[#This Row],[Netto afname 2024 (LDN)]]-Tabel1[[#This Row],[Wind profiel]])</f>
        <v>5.3689</v>
      </c>
      <c r="J7384" s="1">
        <f>Tabel1[[#This Row],[Wind profiel]]-Tabel1[[#This Row],[Netto afname 2024 (LDN)]]</f>
        <v>-5.3689</v>
      </c>
    </row>
    <row r="7385" spans="1:10" x14ac:dyDescent="0.2">
      <c r="A7385">
        <f t="shared" si="231"/>
        <v>11</v>
      </c>
      <c r="B7385" t="s">
        <v>7382</v>
      </c>
      <c r="C7385" s="1">
        <v>50.599350000000001</v>
      </c>
      <c r="D7385" s="1">
        <v>0</v>
      </c>
      <c r="E7385" s="1">
        <v>100.32</v>
      </c>
      <c r="F7385" s="1">
        <f t="shared" si="232"/>
        <v>150.91935000000001</v>
      </c>
      <c r="G7385" s="34"/>
      <c r="H7385" s="1">
        <v>6.5</v>
      </c>
      <c r="I7385" s="1">
        <f>IF(Tabel1[[#This Row],[Netto afname 2024 (LDN)]]-Tabel1[[#This Row],[Wind profiel]]&lt;0,0,Tabel1[[#This Row],[Netto afname 2024 (LDN)]]-Tabel1[[#This Row],[Wind profiel]])</f>
        <v>44.099350000000001</v>
      </c>
      <c r="J7385" s="1">
        <f>Tabel1[[#This Row],[Wind profiel]]-Tabel1[[#This Row],[Netto afname 2024 (LDN)]]</f>
        <v>-44.099350000000001</v>
      </c>
    </row>
    <row r="7386" spans="1:10" x14ac:dyDescent="0.2">
      <c r="A7386">
        <f t="shared" si="231"/>
        <v>11</v>
      </c>
      <c r="B7386" t="s">
        <v>7383</v>
      </c>
      <c r="C7386" s="1">
        <v>114.9755</v>
      </c>
      <c r="D7386" s="1">
        <v>0</v>
      </c>
      <c r="E7386" s="1">
        <v>43.040000000000006</v>
      </c>
      <c r="F7386" s="1">
        <f t="shared" si="232"/>
        <v>158.0155</v>
      </c>
      <c r="G7386" s="34"/>
      <c r="H7386" s="1">
        <v>6.6</v>
      </c>
      <c r="I7386" s="1">
        <f>IF(Tabel1[[#This Row],[Netto afname 2024 (LDN)]]-Tabel1[[#This Row],[Wind profiel]]&lt;0,0,Tabel1[[#This Row],[Netto afname 2024 (LDN)]]-Tabel1[[#This Row],[Wind profiel]])</f>
        <v>108.3755</v>
      </c>
      <c r="J7386" s="1">
        <f>Tabel1[[#This Row],[Wind profiel]]-Tabel1[[#This Row],[Netto afname 2024 (LDN)]]</f>
        <v>-108.3755</v>
      </c>
    </row>
    <row r="7387" spans="1:10" x14ac:dyDescent="0.2">
      <c r="A7387">
        <f t="shared" si="231"/>
        <v>11</v>
      </c>
      <c r="B7387" t="s">
        <v>7384</v>
      </c>
      <c r="C7387" s="1">
        <v>142.07325</v>
      </c>
      <c r="D7387" s="1">
        <v>0</v>
      </c>
      <c r="E7387" s="1">
        <v>9.7600000000000016</v>
      </c>
      <c r="F7387" s="1">
        <f t="shared" si="232"/>
        <v>151.83324999999999</v>
      </c>
      <c r="G7387" s="34"/>
      <c r="H7387" s="1">
        <v>27.5</v>
      </c>
      <c r="I7387" s="1">
        <f>IF(Tabel1[[#This Row],[Netto afname 2024 (LDN)]]-Tabel1[[#This Row],[Wind profiel]]&lt;0,0,Tabel1[[#This Row],[Netto afname 2024 (LDN)]]-Tabel1[[#This Row],[Wind profiel]])</f>
        <v>114.57325</v>
      </c>
      <c r="J7387" s="1">
        <f>Tabel1[[#This Row],[Wind profiel]]-Tabel1[[#This Row],[Netto afname 2024 (LDN)]]</f>
        <v>-114.57325</v>
      </c>
    </row>
    <row r="7388" spans="1:10" x14ac:dyDescent="0.2">
      <c r="A7388">
        <f t="shared" si="231"/>
        <v>11</v>
      </c>
      <c r="B7388" t="s">
        <v>7385</v>
      </c>
      <c r="C7388" s="1">
        <v>148.10059999999999</v>
      </c>
      <c r="D7388" s="1">
        <v>0</v>
      </c>
      <c r="E7388" s="1">
        <v>0</v>
      </c>
      <c r="F7388" s="1">
        <f t="shared" si="232"/>
        <v>148.10059999999999</v>
      </c>
      <c r="G7388" s="34"/>
      <c r="H7388" s="1">
        <v>145.5</v>
      </c>
      <c r="I7388" s="1">
        <f>IF(Tabel1[[#This Row],[Netto afname 2024 (LDN)]]-Tabel1[[#This Row],[Wind profiel]]&lt;0,0,Tabel1[[#This Row],[Netto afname 2024 (LDN)]]-Tabel1[[#This Row],[Wind profiel]])</f>
        <v>2.6005999999999858</v>
      </c>
      <c r="J7388" s="1">
        <f>Tabel1[[#This Row],[Wind profiel]]-Tabel1[[#This Row],[Netto afname 2024 (LDN)]]</f>
        <v>-2.6005999999999858</v>
      </c>
    </row>
    <row r="7389" spans="1:10" x14ac:dyDescent="0.2">
      <c r="A7389">
        <f t="shared" si="231"/>
        <v>11</v>
      </c>
      <c r="B7389" t="s">
        <v>7386</v>
      </c>
      <c r="C7389" s="1">
        <v>155.74875</v>
      </c>
      <c r="D7389" s="1">
        <v>0</v>
      </c>
      <c r="E7389" s="1">
        <v>0</v>
      </c>
      <c r="F7389" s="1">
        <f t="shared" si="232"/>
        <v>155.74875</v>
      </c>
      <c r="G7389" s="34"/>
      <c r="H7389" s="1">
        <v>235.2</v>
      </c>
      <c r="I7389" s="1">
        <f>IF(Tabel1[[#This Row],[Netto afname 2024 (LDN)]]-Tabel1[[#This Row],[Wind profiel]]&lt;0,0,Tabel1[[#This Row],[Netto afname 2024 (LDN)]]-Tabel1[[#This Row],[Wind profiel]])</f>
        <v>0</v>
      </c>
      <c r="J7389" s="1">
        <f>Tabel1[[#This Row],[Wind profiel]]-Tabel1[[#This Row],[Netto afname 2024 (LDN)]]</f>
        <v>79.451249999999987</v>
      </c>
    </row>
    <row r="7390" spans="1:10" x14ac:dyDescent="0.2">
      <c r="A7390">
        <f t="shared" si="231"/>
        <v>11</v>
      </c>
      <c r="B7390" t="s">
        <v>7387</v>
      </c>
      <c r="C7390" s="1">
        <v>146.47980000000001</v>
      </c>
      <c r="D7390" s="1">
        <v>0</v>
      </c>
      <c r="E7390" s="1">
        <v>0</v>
      </c>
      <c r="F7390" s="1">
        <f t="shared" si="232"/>
        <v>146.47980000000001</v>
      </c>
      <c r="G7390" s="34"/>
      <c r="H7390" s="1">
        <v>328.4</v>
      </c>
      <c r="I7390" s="1">
        <f>IF(Tabel1[[#This Row],[Netto afname 2024 (LDN)]]-Tabel1[[#This Row],[Wind profiel]]&lt;0,0,Tabel1[[#This Row],[Netto afname 2024 (LDN)]]-Tabel1[[#This Row],[Wind profiel]])</f>
        <v>0</v>
      </c>
      <c r="J7390" s="1">
        <f>Tabel1[[#This Row],[Wind profiel]]-Tabel1[[#This Row],[Netto afname 2024 (LDN)]]</f>
        <v>181.92019999999997</v>
      </c>
    </row>
    <row r="7391" spans="1:10" x14ac:dyDescent="0.2">
      <c r="A7391">
        <f t="shared" si="231"/>
        <v>11</v>
      </c>
      <c r="B7391" t="s">
        <v>7388</v>
      </c>
      <c r="C7391" s="1">
        <v>158.63579999999999</v>
      </c>
      <c r="D7391" s="1">
        <v>0</v>
      </c>
      <c r="E7391" s="1">
        <v>0</v>
      </c>
      <c r="F7391" s="1">
        <f t="shared" si="232"/>
        <v>158.63579999999999</v>
      </c>
      <c r="G7391" s="34"/>
      <c r="H7391" s="1">
        <v>325.2</v>
      </c>
      <c r="I7391" s="1">
        <f>IF(Tabel1[[#This Row],[Netto afname 2024 (LDN)]]-Tabel1[[#This Row],[Wind profiel]]&lt;0,0,Tabel1[[#This Row],[Netto afname 2024 (LDN)]]-Tabel1[[#This Row],[Wind profiel]])</f>
        <v>0</v>
      </c>
      <c r="J7391" s="1">
        <f>Tabel1[[#This Row],[Wind profiel]]-Tabel1[[#This Row],[Netto afname 2024 (LDN)]]</f>
        <v>166.5642</v>
      </c>
    </row>
    <row r="7392" spans="1:10" x14ac:dyDescent="0.2">
      <c r="A7392">
        <f t="shared" si="231"/>
        <v>11</v>
      </c>
      <c r="B7392" t="s">
        <v>7389</v>
      </c>
      <c r="C7392" s="1">
        <v>155.03964999999999</v>
      </c>
      <c r="D7392" s="1">
        <v>0</v>
      </c>
      <c r="E7392" s="1">
        <v>0</v>
      </c>
      <c r="F7392" s="1">
        <f t="shared" si="232"/>
        <v>155.03964999999999</v>
      </c>
      <c r="G7392" s="34"/>
      <c r="H7392" s="1">
        <v>275.5</v>
      </c>
      <c r="I7392" s="1">
        <f>IF(Tabel1[[#This Row],[Netto afname 2024 (LDN)]]-Tabel1[[#This Row],[Wind profiel]]&lt;0,0,Tabel1[[#This Row],[Netto afname 2024 (LDN)]]-Tabel1[[#This Row],[Wind profiel]])</f>
        <v>0</v>
      </c>
      <c r="J7392" s="1">
        <f>Tabel1[[#This Row],[Wind profiel]]-Tabel1[[#This Row],[Netto afname 2024 (LDN)]]</f>
        <v>120.46035000000001</v>
      </c>
    </row>
    <row r="7393" spans="1:10" x14ac:dyDescent="0.2">
      <c r="A7393">
        <f t="shared" si="231"/>
        <v>11</v>
      </c>
      <c r="B7393" t="s">
        <v>7390</v>
      </c>
      <c r="C7393" s="1">
        <v>148.25254999999999</v>
      </c>
      <c r="D7393" s="1">
        <v>0</v>
      </c>
      <c r="E7393" s="1">
        <v>0</v>
      </c>
      <c r="F7393" s="1">
        <f t="shared" si="232"/>
        <v>148.25254999999999</v>
      </c>
      <c r="G7393" s="34"/>
      <c r="H7393" s="1">
        <v>248.9</v>
      </c>
      <c r="I7393" s="1">
        <f>IF(Tabel1[[#This Row],[Netto afname 2024 (LDN)]]-Tabel1[[#This Row],[Wind profiel]]&lt;0,0,Tabel1[[#This Row],[Netto afname 2024 (LDN)]]-Tabel1[[#This Row],[Wind profiel]])</f>
        <v>0</v>
      </c>
      <c r="J7393" s="1">
        <f>Tabel1[[#This Row],[Wind profiel]]-Tabel1[[#This Row],[Netto afname 2024 (LDN)]]</f>
        <v>100.64745000000002</v>
      </c>
    </row>
    <row r="7394" spans="1:10" x14ac:dyDescent="0.2">
      <c r="A7394">
        <f t="shared" si="231"/>
        <v>11</v>
      </c>
      <c r="B7394" t="s">
        <v>7391</v>
      </c>
      <c r="C7394" s="1">
        <v>150.88634999999999</v>
      </c>
      <c r="D7394" s="1">
        <v>0</v>
      </c>
      <c r="E7394" s="1">
        <v>0</v>
      </c>
      <c r="F7394" s="1">
        <f t="shared" si="232"/>
        <v>150.88634999999999</v>
      </c>
      <c r="G7394" s="34"/>
      <c r="H7394" s="1">
        <v>489.1</v>
      </c>
      <c r="I7394" s="1">
        <f>IF(Tabel1[[#This Row],[Netto afname 2024 (LDN)]]-Tabel1[[#This Row],[Wind profiel]]&lt;0,0,Tabel1[[#This Row],[Netto afname 2024 (LDN)]]-Tabel1[[#This Row],[Wind profiel]])</f>
        <v>0</v>
      </c>
      <c r="J7394" s="1">
        <f>Tabel1[[#This Row],[Wind profiel]]-Tabel1[[#This Row],[Netto afname 2024 (LDN)]]</f>
        <v>338.21365000000003</v>
      </c>
    </row>
    <row r="7395" spans="1:10" x14ac:dyDescent="0.2">
      <c r="A7395">
        <f t="shared" si="231"/>
        <v>11</v>
      </c>
      <c r="B7395" t="s">
        <v>7392</v>
      </c>
      <c r="C7395" s="1">
        <v>153.01364999999998</v>
      </c>
      <c r="D7395" s="1">
        <v>0</v>
      </c>
      <c r="E7395" s="1">
        <v>0</v>
      </c>
      <c r="F7395" s="1">
        <f t="shared" si="232"/>
        <v>153.01364999999998</v>
      </c>
      <c r="G7395" s="34"/>
      <c r="H7395" s="1">
        <v>648.79999999999995</v>
      </c>
      <c r="I7395" s="1">
        <f>IF(Tabel1[[#This Row],[Netto afname 2024 (LDN)]]-Tabel1[[#This Row],[Wind profiel]]&lt;0,0,Tabel1[[#This Row],[Netto afname 2024 (LDN)]]-Tabel1[[#This Row],[Wind profiel]])</f>
        <v>0</v>
      </c>
      <c r="J7395" s="1">
        <f>Tabel1[[#This Row],[Wind profiel]]-Tabel1[[#This Row],[Netto afname 2024 (LDN)]]</f>
        <v>495.78634999999997</v>
      </c>
    </row>
    <row r="7396" spans="1:10" x14ac:dyDescent="0.2">
      <c r="A7396">
        <f t="shared" si="231"/>
        <v>11</v>
      </c>
      <c r="B7396" t="s">
        <v>7393</v>
      </c>
      <c r="C7396" s="1">
        <v>151.69675000000001</v>
      </c>
      <c r="D7396" s="1">
        <v>0</v>
      </c>
      <c r="E7396" s="1">
        <v>0</v>
      </c>
      <c r="F7396" s="1">
        <f t="shared" si="232"/>
        <v>151.69675000000001</v>
      </c>
      <c r="G7396" s="34"/>
      <c r="H7396" s="1">
        <v>682.5</v>
      </c>
      <c r="I7396" s="1">
        <f>IF(Tabel1[[#This Row],[Netto afname 2024 (LDN)]]-Tabel1[[#This Row],[Wind profiel]]&lt;0,0,Tabel1[[#This Row],[Netto afname 2024 (LDN)]]-Tabel1[[#This Row],[Wind profiel]])</f>
        <v>0</v>
      </c>
      <c r="J7396" s="1">
        <f>Tabel1[[#This Row],[Wind profiel]]-Tabel1[[#This Row],[Netto afname 2024 (LDN)]]</f>
        <v>530.80324999999993</v>
      </c>
    </row>
    <row r="7397" spans="1:10" x14ac:dyDescent="0.2">
      <c r="A7397">
        <f t="shared" si="231"/>
        <v>11</v>
      </c>
      <c r="B7397" t="s">
        <v>7394</v>
      </c>
      <c r="C7397" s="1">
        <v>150.27855</v>
      </c>
      <c r="D7397" s="1">
        <v>0</v>
      </c>
      <c r="E7397" s="1">
        <v>0</v>
      </c>
      <c r="F7397" s="1">
        <f t="shared" si="232"/>
        <v>150.27855</v>
      </c>
      <c r="G7397" s="34"/>
      <c r="H7397" s="1">
        <v>597.6</v>
      </c>
      <c r="I7397" s="1">
        <f>IF(Tabel1[[#This Row],[Netto afname 2024 (LDN)]]-Tabel1[[#This Row],[Wind profiel]]&lt;0,0,Tabel1[[#This Row],[Netto afname 2024 (LDN)]]-Tabel1[[#This Row],[Wind profiel]])</f>
        <v>0</v>
      </c>
      <c r="J7397" s="1">
        <f>Tabel1[[#This Row],[Wind profiel]]-Tabel1[[#This Row],[Netto afname 2024 (LDN)]]</f>
        <v>447.32145000000003</v>
      </c>
    </row>
    <row r="7398" spans="1:10" x14ac:dyDescent="0.2">
      <c r="A7398">
        <f t="shared" si="231"/>
        <v>11</v>
      </c>
      <c r="B7398" t="s">
        <v>7395</v>
      </c>
      <c r="C7398" s="1">
        <v>146.63175000000001</v>
      </c>
      <c r="D7398" s="1">
        <v>0</v>
      </c>
      <c r="E7398" s="1">
        <v>0</v>
      </c>
      <c r="F7398" s="1">
        <f t="shared" si="232"/>
        <v>146.63175000000001</v>
      </c>
      <c r="G7398" s="34"/>
      <c r="H7398" s="1">
        <v>616.1</v>
      </c>
      <c r="I7398" s="1">
        <f>IF(Tabel1[[#This Row],[Netto afname 2024 (LDN)]]-Tabel1[[#This Row],[Wind profiel]]&lt;0,0,Tabel1[[#This Row],[Netto afname 2024 (LDN)]]-Tabel1[[#This Row],[Wind profiel]])</f>
        <v>0</v>
      </c>
      <c r="J7398" s="1">
        <f>Tabel1[[#This Row],[Wind profiel]]-Tabel1[[#This Row],[Netto afname 2024 (LDN)]]</f>
        <v>469.46825000000001</v>
      </c>
    </row>
    <row r="7399" spans="1:10" x14ac:dyDescent="0.2">
      <c r="A7399">
        <f t="shared" si="231"/>
        <v>11</v>
      </c>
      <c r="B7399" t="s">
        <v>7396</v>
      </c>
      <c r="C7399" s="1">
        <v>145.46680000000001</v>
      </c>
      <c r="D7399" s="1">
        <v>0</v>
      </c>
      <c r="E7399" s="1">
        <v>0</v>
      </c>
      <c r="F7399" s="1">
        <f t="shared" si="232"/>
        <v>145.46680000000001</v>
      </c>
      <c r="G7399" s="34"/>
      <c r="H7399" s="1">
        <v>693.7</v>
      </c>
      <c r="I7399" s="1">
        <f>IF(Tabel1[[#This Row],[Netto afname 2024 (LDN)]]-Tabel1[[#This Row],[Wind profiel]]&lt;0,0,Tabel1[[#This Row],[Netto afname 2024 (LDN)]]-Tabel1[[#This Row],[Wind profiel]])</f>
        <v>0</v>
      </c>
      <c r="J7399" s="1">
        <f>Tabel1[[#This Row],[Wind profiel]]-Tabel1[[#This Row],[Netto afname 2024 (LDN)]]</f>
        <v>548.23320000000001</v>
      </c>
    </row>
    <row r="7400" spans="1:10" x14ac:dyDescent="0.2">
      <c r="A7400">
        <f t="shared" si="231"/>
        <v>11</v>
      </c>
      <c r="B7400" t="s">
        <v>7397</v>
      </c>
      <c r="C7400" s="1">
        <v>141.51609999999999</v>
      </c>
      <c r="D7400" s="1">
        <v>0</v>
      </c>
      <c r="E7400" s="1">
        <v>0</v>
      </c>
      <c r="F7400" s="1">
        <f t="shared" si="232"/>
        <v>141.51609999999999</v>
      </c>
      <c r="G7400" s="34"/>
      <c r="H7400" s="1">
        <v>708.6</v>
      </c>
      <c r="I7400" s="1">
        <f>IF(Tabel1[[#This Row],[Netto afname 2024 (LDN)]]-Tabel1[[#This Row],[Wind profiel]]&lt;0,0,Tabel1[[#This Row],[Netto afname 2024 (LDN)]]-Tabel1[[#This Row],[Wind profiel]])</f>
        <v>0</v>
      </c>
      <c r="J7400" s="1">
        <f>Tabel1[[#This Row],[Wind profiel]]-Tabel1[[#This Row],[Netto afname 2024 (LDN)]]</f>
        <v>567.08390000000009</v>
      </c>
    </row>
    <row r="7401" spans="1:10" x14ac:dyDescent="0.2">
      <c r="A7401">
        <f t="shared" si="231"/>
        <v>11</v>
      </c>
      <c r="B7401" t="s">
        <v>7398</v>
      </c>
      <c r="C7401" s="1">
        <v>140.04724999999999</v>
      </c>
      <c r="D7401" s="1">
        <v>0</v>
      </c>
      <c r="E7401" s="1">
        <v>0</v>
      </c>
      <c r="F7401" s="1">
        <f t="shared" si="232"/>
        <v>140.04724999999999</v>
      </c>
      <c r="G7401" s="34"/>
      <c r="H7401" s="1">
        <v>648.9</v>
      </c>
      <c r="I7401" s="1">
        <f>IF(Tabel1[[#This Row],[Netto afname 2024 (LDN)]]-Tabel1[[#This Row],[Wind profiel]]&lt;0,0,Tabel1[[#This Row],[Netto afname 2024 (LDN)]]-Tabel1[[#This Row],[Wind profiel]])</f>
        <v>0</v>
      </c>
      <c r="J7401" s="1">
        <f>Tabel1[[#This Row],[Wind profiel]]-Tabel1[[#This Row],[Netto afname 2024 (LDN)]]</f>
        <v>508.85275000000001</v>
      </c>
    </row>
    <row r="7402" spans="1:10" x14ac:dyDescent="0.2">
      <c r="A7402">
        <f t="shared" si="231"/>
        <v>11</v>
      </c>
      <c r="B7402" t="s">
        <v>7399</v>
      </c>
      <c r="C7402" s="1">
        <v>138.02125000000001</v>
      </c>
      <c r="D7402" s="1">
        <v>0</v>
      </c>
      <c r="E7402" s="1">
        <v>1.36</v>
      </c>
      <c r="F7402" s="1">
        <f t="shared" si="232"/>
        <v>139.38125000000002</v>
      </c>
      <c r="G7402" s="34"/>
      <c r="H7402" s="1">
        <v>582.4</v>
      </c>
      <c r="I7402" s="1">
        <f>IF(Tabel1[[#This Row],[Netto afname 2024 (LDN)]]-Tabel1[[#This Row],[Wind profiel]]&lt;0,0,Tabel1[[#This Row],[Netto afname 2024 (LDN)]]-Tabel1[[#This Row],[Wind profiel]])</f>
        <v>0</v>
      </c>
      <c r="J7402" s="1">
        <f>Tabel1[[#This Row],[Wind profiel]]-Tabel1[[#This Row],[Netto afname 2024 (LDN)]]</f>
        <v>444.37874999999997</v>
      </c>
    </row>
    <row r="7403" spans="1:10" x14ac:dyDescent="0.2">
      <c r="A7403">
        <f t="shared" si="231"/>
        <v>11</v>
      </c>
      <c r="B7403" t="s">
        <v>7400</v>
      </c>
      <c r="C7403" s="1">
        <v>113.456</v>
      </c>
      <c r="D7403" s="1">
        <v>0</v>
      </c>
      <c r="E7403" s="1">
        <v>28</v>
      </c>
      <c r="F7403" s="1">
        <f t="shared" si="232"/>
        <v>141.45600000000002</v>
      </c>
      <c r="G7403" s="34"/>
      <c r="H7403" s="1">
        <v>594.1</v>
      </c>
      <c r="I7403" s="1">
        <f>IF(Tabel1[[#This Row],[Netto afname 2024 (LDN)]]-Tabel1[[#This Row],[Wind profiel]]&lt;0,0,Tabel1[[#This Row],[Netto afname 2024 (LDN)]]-Tabel1[[#This Row],[Wind profiel]])</f>
        <v>0</v>
      </c>
      <c r="J7403" s="1">
        <f>Tabel1[[#This Row],[Wind profiel]]-Tabel1[[#This Row],[Netto afname 2024 (LDN)]]</f>
        <v>480.64400000000001</v>
      </c>
    </row>
    <row r="7404" spans="1:10" x14ac:dyDescent="0.2">
      <c r="A7404">
        <f t="shared" si="231"/>
        <v>11</v>
      </c>
      <c r="B7404" t="s">
        <v>7401</v>
      </c>
      <c r="C7404" s="1">
        <v>57.842300000000002</v>
      </c>
      <c r="D7404" s="1">
        <v>4.9358341559723594E-2</v>
      </c>
      <c r="E7404" s="1">
        <v>77.039999999999992</v>
      </c>
      <c r="F7404" s="1">
        <f t="shared" si="232"/>
        <v>134.83294165844026</v>
      </c>
      <c r="G7404" s="34"/>
      <c r="H7404" s="1">
        <v>679</v>
      </c>
      <c r="I7404" s="1">
        <f>IF(Tabel1[[#This Row],[Netto afname 2024 (LDN)]]-Tabel1[[#This Row],[Wind profiel]]&lt;0,0,Tabel1[[#This Row],[Netto afname 2024 (LDN)]]-Tabel1[[#This Row],[Wind profiel]])</f>
        <v>0</v>
      </c>
      <c r="J7404" s="1">
        <f>Tabel1[[#This Row],[Wind profiel]]-Tabel1[[#This Row],[Netto afname 2024 (LDN)]]</f>
        <v>621.15769999999998</v>
      </c>
    </row>
    <row r="7405" spans="1:10" x14ac:dyDescent="0.2">
      <c r="A7405">
        <f t="shared" si="231"/>
        <v>11</v>
      </c>
      <c r="B7405" t="s">
        <v>7402</v>
      </c>
      <c r="C7405" s="1">
        <v>25.021099999999997</v>
      </c>
      <c r="D7405" s="1">
        <v>0.98716683119447179</v>
      </c>
      <c r="E7405" s="1">
        <v>123.03999999999999</v>
      </c>
      <c r="F7405" s="1">
        <f t="shared" si="232"/>
        <v>147.0739331688055</v>
      </c>
      <c r="G7405" s="34"/>
      <c r="H7405" s="1">
        <v>761.5</v>
      </c>
      <c r="I7405" s="1">
        <f>IF(Tabel1[[#This Row],[Netto afname 2024 (LDN)]]-Tabel1[[#This Row],[Wind profiel]]&lt;0,0,Tabel1[[#This Row],[Netto afname 2024 (LDN)]]-Tabel1[[#This Row],[Wind profiel]])</f>
        <v>0</v>
      </c>
      <c r="J7405" s="1">
        <f>Tabel1[[#This Row],[Wind profiel]]-Tabel1[[#This Row],[Netto afname 2024 (LDN)]]</f>
        <v>736.47889999999995</v>
      </c>
    </row>
    <row r="7406" spans="1:10" x14ac:dyDescent="0.2">
      <c r="A7406">
        <f t="shared" si="231"/>
        <v>11</v>
      </c>
      <c r="B7406" t="s">
        <v>7403</v>
      </c>
      <c r="C7406" s="1">
        <v>30.845850000000002</v>
      </c>
      <c r="D7406" s="1">
        <v>9.8716683119447188E-2</v>
      </c>
      <c r="E7406" s="1">
        <v>154.80000000000001</v>
      </c>
      <c r="F7406" s="1">
        <f t="shared" si="232"/>
        <v>185.54713331688058</v>
      </c>
      <c r="G7406" s="34"/>
      <c r="H7406" s="1">
        <v>888.5</v>
      </c>
      <c r="I7406" s="1">
        <f>IF(Tabel1[[#This Row],[Netto afname 2024 (LDN)]]-Tabel1[[#This Row],[Wind profiel]]&lt;0,0,Tabel1[[#This Row],[Netto afname 2024 (LDN)]]-Tabel1[[#This Row],[Wind profiel]])</f>
        <v>0</v>
      </c>
      <c r="J7406" s="1">
        <f>Tabel1[[#This Row],[Wind profiel]]-Tabel1[[#This Row],[Netto afname 2024 (LDN)]]</f>
        <v>857.65414999999996</v>
      </c>
    </row>
    <row r="7407" spans="1:10" x14ac:dyDescent="0.2">
      <c r="A7407">
        <f t="shared" si="231"/>
        <v>11</v>
      </c>
      <c r="B7407" t="s">
        <v>7404</v>
      </c>
      <c r="C7407" s="1">
        <v>26.8445</v>
      </c>
      <c r="D7407" s="1">
        <v>7.8973346495557752</v>
      </c>
      <c r="E7407" s="1">
        <v>165.84</v>
      </c>
      <c r="F7407" s="1">
        <f t="shared" si="232"/>
        <v>184.78716535044424</v>
      </c>
      <c r="G7407" s="34"/>
      <c r="H7407" s="1">
        <v>730.6</v>
      </c>
      <c r="I7407" s="1">
        <f>IF(Tabel1[[#This Row],[Netto afname 2024 (LDN)]]-Tabel1[[#This Row],[Wind profiel]]&lt;0,0,Tabel1[[#This Row],[Netto afname 2024 (LDN)]]-Tabel1[[#This Row],[Wind profiel]])</f>
        <v>0</v>
      </c>
      <c r="J7407" s="1">
        <f>Tabel1[[#This Row],[Wind profiel]]-Tabel1[[#This Row],[Netto afname 2024 (LDN)]]</f>
        <v>703.75549999999998</v>
      </c>
    </row>
    <row r="7408" spans="1:10" x14ac:dyDescent="0.2">
      <c r="A7408">
        <f t="shared" si="231"/>
        <v>11</v>
      </c>
      <c r="B7408" t="s">
        <v>7405</v>
      </c>
      <c r="C7408" s="1">
        <v>58.095550000000003</v>
      </c>
      <c r="D7408" s="1">
        <v>0.59230009871668321</v>
      </c>
      <c r="E7408" s="1">
        <v>128.63999999999999</v>
      </c>
      <c r="F7408" s="1">
        <f t="shared" si="232"/>
        <v>186.1432499012833</v>
      </c>
      <c r="G7408" s="34"/>
      <c r="H7408" s="1">
        <v>901.4</v>
      </c>
      <c r="I7408" s="1">
        <f>IF(Tabel1[[#This Row],[Netto afname 2024 (LDN)]]-Tabel1[[#This Row],[Wind profiel]]&lt;0,0,Tabel1[[#This Row],[Netto afname 2024 (LDN)]]-Tabel1[[#This Row],[Wind profiel]])</f>
        <v>0</v>
      </c>
      <c r="J7408" s="1">
        <f>Tabel1[[#This Row],[Wind profiel]]-Tabel1[[#This Row],[Netto afname 2024 (LDN)]]</f>
        <v>843.30444999999997</v>
      </c>
    </row>
    <row r="7409" spans="1:10" x14ac:dyDescent="0.2">
      <c r="A7409">
        <f t="shared" si="231"/>
        <v>11</v>
      </c>
      <c r="B7409" t="s">
        <v>7406</v>
      </c>
      <c r="C7409" s="1">
        <v>73.138599999999997</v>
      </c>
      <c r="D7409" s="1">
        <v>0</v>
      </c>
      <c r="E7409" s="1">
        <v>94.960000000000008</v>
      </c>
      <c r="F7409" s="1">
        <f t="shared" si="232"/>
        <v>168.0986</v>
      </c>
      <c r="G7409" s="34"/>
      <c r="H7409" s="1">
        <v>1224.0999999999999</v>
      </c>
      <c r="I7409" s="1">
        <f>IF(Tabel1[[#This Row],[Netto afname 2024 (LDN)]]-Tabel1[[#This Row],[Wind profiel]]&lt;0,0,Tabel1[[#This Row],[Netto afname 2024 (LDN)]]-Tabel1[[#This Row],[Wind profiel]])</f>
        <v>0</v>
      </c>
      <c r="J7409" s="1">
        <f>Tabel1[[#This Row],[Wind profiel]]-Tabel1[[#This Row],[Netto afname 2024 (LDN)]]</f>
        <v>1150.9613999999999</v>
      </c>
    </row>
    <row r="7410" spans="1:10" x14ac:dyDescent="0.2">
      <c r="A7410">
        <f t="shared" si="231"/>
        <v>11</v>
      </c>
      <c r="B7410" t="s">
        <v>7407</v>
      </c>
      <c r="C7410" s="1">
        <v>122.87690000000001</v>
      </c>
      <c r="D7410" s="1">
        <v>0</v>
      </c>
      <c r="E7410" s="1">
        <v>39.76</v>
      </c>
      <c r="F7410" s="1">
        <f t="shared" si="232"/>
        <v>162.6369</v>
      </c>
      <c r="G7410" s="34"/>
      <c r="H7410" s="1">
        <v>1172.0999999999999</v>
      </c>
      <c r="I7410" s="1">
        <f>IF(Tabel1[[#This Row],[Netto afname 2024 (LDN)]]-Tabel1[[#This Row],[Wind profiel]]&lt;0,0,Tabel1[[#This Row],[Netto afname 2024 (LDN)]]-Tabel1[[#This Row],[Wind profiel]])</f>
        <v>0</v>
      </c>
      <c r="J7410" s="1">
        <f>Tabel1[[#This Row],[Wind profiel]]-Tabel1[[#This Row],[Netto afname 2024 (LDN)]]</f>
        <v>1049.2230999999999</v>
      </c>
    </row>
    <row r="7411" spans="1:10" x14ac:dyDescent="0.2">
      <c r="A7411">
        <f t="shared" si="231"/>
        <v>11</v>
      </c>
      <c r="B7411" t="s">
        <v>7408</v>
      </c>
      <c r="C7411" s="1">
        <v>154.2799</v>
      </c>
      <c r="D7411" s="1">
        <v>0</v>
      </c>
      <c r="E7411" s="1">
        <v>7.68</v>
      </c>
      <c r="F7411" s="1">
        <f t="shared" si="232"/>
        <v>161.9599</v>
      </c>
      <c r="G7411" s="34"/>
      <c r="H7411" s="1">
        <v>1514</v>
      </c>
      <c r="I7411" s="1">
        <f>IF(Tabel1[[#This Row],[Netto afname 2024 (LDN)]]-Tabel1[[#This Row],[Wind profiel]]&lt;0,0,Tabel1[[#This Row],[Netto afname 2024 (LDN)]]-Tabel1[[#This Row],[Wind profiel]])</f>
        <v>0</v>
      </c>
      <c r="J7411" s="1">
        <f>Tabel1[[#This Row],[Wind profiel]]-Tabel1[[#This Row],[Netto afname 2024 (LDN)]]</f>
        <v>1359.7201</v>
      </c>
    </row>
    <row r="7412" spans="1:10" x14ac:dyDescent="0.2">
      <c r="A7412">
        <f t="shared" si="231"/>
        <v>11</v>
      </c>
      <c r="B7412" t="s">
        <v>7409</v>
      </c>
      <c r="C7412" s="1">
        <v>155.09030000000001</v>
      </c>
      <c r="D7412" s="1">
        <v>0</v>
      </c>
      <c r="E7412" s="1">
        <v>0</v>
      </c>
      <c r="F7412" s="1">
        <f t="shared" si="232"/>
        <v>155.09030000000001</v>
      </c>
      <c r="G7412" s="34"/>
      <c r="H7412" s="1">
        <v>1868.9</v>
      </c>
      <c r="I7412" s="1">
        <f>IF(Tabel1[[#This Row],[Netto afname 2024 (LDN)]]-Tabel1[[#This Row],[Wind profiel]]&lt;0,0,Tabel1[[#This Row],[Netto afname 2024 (LDN)]]-Tabel1[[#This Row],[Wind profiel]])</f>
        <v>0</v>
      </c>
      <c r="J7412" s="1">
        <f>Tabel1[[#This Row],[Wind profiel]]-Tabel1[[#This Row],[Netto afname 2024 (LDN)]]</f>
        <v>1713.8097</v>
      </c>
    </row>
    <row r="7413" spans="1:10" x14ac:dyDescent="0.2">
      <c r="A7413">
        <f t="shared" si="231"/>
        <v>11</v>
      </c>
      <c r="B7413" t="s">
        <v>7410</v>
      </c>
      <c r="C7413" s="1">
        <v>156.30590000000001</v>
      </c>
      <c r="D7413" s="1">
        <v>0</v>
      </c>
      <c r="E7413" s="1">
        <v>0</v>
      </c>
      <c r="F7413" s="1">
        <f t="shared" si="232"/>
        <v>156.30590000000001</v>
      </c>
      <c r="G7413" s="34"/>
      <c r="H7413" s="1">
        <v>2039</v>
      </c>
      <c r="I7413" s="1">
        <f>IF(Tabel1[[#This Row],[Netto afname 2024 (LDN)]]-Tabel1[[#This Row],[Wind profiel]]&lt;0,0,Tabel1[[#This Row],[Netto afname 2024 (LDN)]]-Tabel1[[#This Row],[Wind profiel]])</f>
        <v>0</v>
      </c>
      <c r="J7413" s="1">
        <f>Tabel1[[#This Row],[Wind profiel]]-Tabel1[[#This Row],[Netto afname 2024 (LDN)]]</f>
        <v>1882.6940999999999</v>
      </c>
    </row>
    <row r="7414" spans="1:10" x14ac:dyDescent="0.2">
      <c r="A7414">
        <f t="shared" si="231"/>
        <v>11</v>
      </c>
      <c r="B7414" t="s">
        <v>7411</v>
      </c>
      <c r="C7414" s="1">
        <v>156.76175000000001</v>
      </c>
      <c r="D7414" s="1">
        <v>0</v>
      </c>
      <c r="E7414" s="1">
        <v>0</v>
      </c>
      <c r="F7414" s="1">
        <f t="shared" si="232"/>
        <v>156.76175000000001</v>
      </c>
      <c r="G7414" s="34"/>
      <c r="H7414" s="1">
        <v>2176.6999999999998</v>
      </c>
      <c r="I7414" s="1">
        <f>IF(Tabel1[[#This Row],[Netto afname 2024 (LDN)]]-Tabel1[[#This Row],[Wind profiel]]&lt;0,0,Tabel1[[#This Row],[Netto afname 2024 (LDN)]]-Tabel1[[#This Row],[Wind profiel]])</f>
        <v>0</v>
      </c>
      <c r="J7414" s="1">
        <f>Tabel1[[#This Row],[Wind profiel]]-Tabel1[[#This Row],[Netto afname 2024 (LDN)]]</f>
        <v>2019.9382499999997</v>
      </c>
    </row>
    <row r="7415" spans="1:10" x14ac:dyDescent="0.2">
      <c r="A7415">
        <f t="shared" si="231"/>
        <v>11</v>
      </c>
      <c r="B7415" t="s">
        <v>7412</v>
      </c>
      <c r="C7415" s="1">
        <v>163.39690000000002</v>
      </c>
      <c r="D7415" s="1">
        <v>0</v>
      </c>
      <c r="E7415" s="1">
        <v>0</v>
      </c>
      <c r="F7415" s="1">
        <f t="shared" si="232"/>
        <v>163.39690000000002</v>
      </c>
      <c r="G7415" s="34"/>
      <c r="H7415" s="1">
        <v>2485.5</v>
      </c>
      <c r="I7415" s="1">
        <f>IF(Tabel1[[#This Row],[Netto afname 2024 (LDN)]]-Tabel1[[#This Row],[Wind profiel]]&lt;0,0,Tabel1[[#This Row],[Netto afname 2024 (LDN)]]-Tabel1[[#This Row],[Wind profiel]])</f>
        <v>0</v>
      </c>
      <c r="J7415" s="1">
        <f>Tabel1[[#This Row],[Wind profiel]]-Tabel1[[#This Row],[Netto afname 2024 (LDN)]]</f>
        <v>2322.1030999999998</v>
      </c>
    </row>
    <row r="7416" spans="1:10" x14ac:dyDescent="0.2">
      <c r="A7416">
        <f t="shared" si="231"/>
        <v>11</v>
      </c>
      <c r="B7416" t="s">
        <v>7413</v>
      </c>
      <c r="C7416" s="1">
        <v>173.52689999999998</v>
      </c>
      <c r="D7416" s="1">
        <v>0</v>
      </c>
      <c r="E7416" s="1">
        <v>0</v>
      </c>
      <c r="F7416" s="1">
        <f t="shared" si="232"/>
        <v>173.52689999999998</v>
      </c>
      <c r="G7416" s="34"/>
      <c r="H7416" s="1">
        <v>2485.5</v>
      </c>
      <c r="I7416" s="1">
        <f>IF(Tabel1[[#This Row],[Netto afname 2024 (LDN)]]-Tabel1[[#This Row],[Wind profiel]]&lt;0,0,Tabel1[[#This Row],[Netto afname 2024 (LDN)]]-Tabel1[[#This Row],[Wind profiel]])</f>
        <v>0</v>
      </c>
      <c r="J7416" s="1">
        <f>Tabel1[[#This Row],[Wind profiel]]-Tabel1[[#This Row],[Netto afname 2024 (LDN)]]</f>
        <v>2311.9731000000002</v>
      </c>
    </row>
    <row r="7417" spans="1:10" x14ac:dyDescent="0.2">
      <c r="A7417">
        <f t="shared" si="231"/>
        <v>11</v>
      </c>
      <c r="B7417" t="s">
        <v>7414</v>
      </c>
      <c r="C7417" s="1">
        <v>195.20510000000002</v>
      </c>
      <c r="D7417" s="1">
        <v>0</v>
      </c>
      <c r="E7417" s="1">
        <v>0</v>
      </c>
      <c r="F7417" s="1">
        <f t="shared" si="232"/>
        <v>195.20510000000002</v>
      </c>
      <c r="G7417" s="34"/>
      <c r="H7417" s="1">
        <v>2132.1</v>
      </c>
      <c r="I7417" s="1">
        <f>IF(Tabel1[[#This Row],[Netto afname 2024 (LDN)]]-Tabel1[[#This Row],[Wind profiel]]&lt;0,0,Tabel1[[#This Row],[Netto afname 2024 (LDN)]]-Tabel1[[#This Row],[Wind profiel]])</f>
        <v>0</v>
      </c>
      <c r="J7417" s="1">
        <f>Tabel1[[#This Row],[Wind profiel]]-Tabel1[[#This Row],[Netto afname 2024 (LDN)]]</f>
        <v>1936.8948999999998</v>
      </c>
    </row>
    <row r="7418" spans="1:10" x14ac:dyDescent="0.2">
      <c r="A7418">
        <f t="shared" si="231"/>
        <v>11</v>
      </c>
      <c r="B7418" t="s">
        <v>7415</v>
      </c>
      <c r="C7418" s="1">
        <v>197.535</v>
      </c>
      <c r="D7418" s="1">
        <v>0</v>
      </c>
      <c r="E7418" s="1">
        <v>0</v>
      </c>
      <c r="F7418" s="1">
        <f t="shared" si="232"/>
        <v>197.535</v>
      </c>
      <c r="G7418" s="34"/>
      <c r="H7418" s="1">
        <v>1941</v>
      </c>
      <c r="I7418" s="1">
        <f>IF(Tabel1[[#This Row],[Netto afname 2024 (LDN)]]-Tabel1[[#This Row],[Wind profiel]]&lt;0,0,Tabel1[[#This Row],[Netto afname 2024 (LDN)]]-Tabel1[[#This Row],[Wind profiel]])</f>
        <v>0</v>
      </c>
      <c r="J7418" s="1">
        <f>Tabel1[[#This Row],[Wind profiel]]-Tabel1[[#This Row],[Netto afname 2024 (LDN)]]</f>
        <v>1743.4649999999999</v>
      </c>
    </row>
    <row r="7419" spans="1:10" x14ac:dyDescent="0.2">
      <c r="A7419">
        <f t="shared" si="231"/>
        <v>11</v>
      </c>
      <c r="B7419" t="s">
        <v>7416</v>
      </c>
      <c r="C7419" s="1">
        <v>148.50579999999999</v>
      </c>
      <c r="D7419" s="1">
        <v>0</v>
      </c>
      <c r="E7419" s="1">
        <v>0</v>
      </c>
      <c r="F7419" s="1">
        <f t="shared" si="232"/>
        <v>148.50579999999999</v>
      </c>
      <c r="G7419" s="34"/>
      <c r="H7419" s="1">
        <v>1778.2</v>
      </c>
      <c r="I7419" s="1">
        <f>IF(Tabel1[[#This Row],[Netto afname 2024 (LDN)]]-Tabel1[[#This Row],[Wind profiel]]&lt;0,0,Tabel1[[#This Row],[Netto afname 2024 (LDN)]]-Tabel1[[#This Row],[Wind profiel]])</f>
        <v>0</v>
      </c>
      <c r="J7419" s="1">
        <f>Tabel1[[#This Row],[Wind profiel]]-Tabel1[[#This Row],[Netto afname 2024 (LDN)]]</f>
        <v>1629.6942000000001</v>
      </c>
    </row>
    <row r="7420" spans="1:10" x14ac:dyDescent="0.2">
      <c r="A7420">
        <f t="shared" si="231"/>
        <v>11</v>
      </c>
      <c r="B7420" t="s">
        <v>7417</v>
      </c>
      <c r="C7420" s="1">
        <v>145.16289999999998</v>
      </c>
      <c r="D7420" s="1">
        <v>0</v>
      </c>
      <c r="E7420" s="1">
        <v>0</v>
      </c>
      <c r="F7420" s="1">
        <f t="shared" si="232"/>
        <v>145.16289999999998</v>
      </c>
      <c r="G7420" s="34"/>
      <c r="H7420" s="1">
        <v>1574.8</v>
      </c>
      <c r="I7420" s="1">
        <f>IF(Tabel1[[#This Row],[Netto afname 2024 (LDN)]]-Tabel1[[#This Row],[Wind profiel]]&lt;0,0,Tabel1[[#This Row],[Netto afname 2024 (LDN)]]-Tabel1[[#This Row],[Wind profiel]])</f>
        <v>0</v>
      </c>
      <c r="J7420" s="1">
        <f>Tabel1[[#This Row],[Wind profiel]]-Tabel1[[#This Row],[Netto afname 2024 (LDN)]]</f>
        <v>1429.6370999999999</v>
      </c>
    </row>
    <row r="7421" spans="1:10" x14ac:dyDescent="0.2">
      <c r="A7421">
        <f t="shared" si="231"/>
        <v>11</v>
      </c>
      <c r="B7421" t="s">
        <v>7418</v>
      </c>
      <c r="C7421" s="1">
        <v>146.32785000000001</v>
      </c>
      <c r="D7421" s="1">
        <v>0</v>
      </c>
      <c r="E7421" s="1">
        <v>0</v>
      </c>
      <c r="F7421" s="1">
        <f t="shared" si="232"/>
        <v>146.32785000000001</v>
      </c>
      <c r="G7421" s="34"/>
      <c r="H7421" s="1">
        <v>1460.7</v>
      </c>
      <c r="I7421" s="1">
        <f>IF(Tabel1[[#This Row],[Netto afname 2024 (LDN)]]-Tabel1[[#This Row],[Wind profiel]]&lt;0,0,Tabel1[[#This Row],[Netto afname 2024 (LDN)]]-Tabel1[[#This Row],[Wind profiel]])</f>
        <v>0</v>
      </c>
      <c r="J7421" s="1">
        <f>Tabel1[[#This Row],[Wind profiel]]-Tabel1[[#This Row],[Netto afname 2024 (LDN)]]</f>
        <v>1314.3721500000001</v>
      </c>
    </row>
    <row r="7422" spans="1:10" x14ac:dyDescent="0.2">
      <c r="A7422">
        <f t="shared" si="231"/>
        <v>11</v>
      </c>
      <c r="B7422" t="s">
        <v>7419</v>
      </c>
      <c r="C7422" s="1">
        <v>142.42779999999999</v>
      </c>
      <c r="D7422" s="1">
        <v>0</v>
      </c>
      <c r="E7422" s="1">
        <v>0</v>
      </c>
      <c r="F7422" s="1">
        <f t="shared" si="232"/>
        <v>142.42779999999999</v>
      </c>
      <c r="G7422" s="34"/>
      <c r="H7422" s="1">
        <v>1467.1</v>
      </c>
      <c r="I7422" s="1">
        <f>IF(Tabel1[[#This Row],[Netto afname 2024 (LDN)]]-Tabel1[[#This Row],[Wind profiel]]&lt;0,0,Tabel1[[#This Row],[Netto afname 2024 (LDN)]]-Tabel1[[#This Row],[Wind profiel]])</f>
        <v>0</v>
      </c>
      <c r="J7422" s="1">
        <f>Tabel1[[#This Row],[Wind profiel]]-Tabel1[[#This Row],[Netto afname 2024 (LDN)]]</f>
        <v>1324.6722</v>
      </c>
    </row>
    <row r="7423" spans="1:10" x14ac:dyDescent="0.2">
      <c r="A7423">
        <f t="shared" si="231"/>
        <v>11</v>
      </c>
      <c r="B7423" t="s">
        <v>7420</v>
      </c>
      <c r="C7423" s="1">
        <v>142.07325</v>
      </c>
      <c r="D7423" s="1">
        <v>0</v>
      </c>
      <c r="E7423" s="1">
        <v>0</v>
      </c>
      <c r="F7423" s="1">
        <f t="shared" si="232"/>
        <v>142.07325</v>
      </c>
      <c r="G7423" s="34"/>
      <c r="H7423" s="1">
        <v>1332.3</v>
      </c>
      <c r="I7423" s="1">
        <f>IF(Tabel1[[#This Row],[Netto afname 2024 (LDN)]]-Tabel1[[#This Row],[Wind profiel]]&lt;0,0,Tabel1[[#This Row],[Netto afname 2024 (LDN)]]-Tabel1[[#This Row],[Wind profiel]])</f>
        <v>0</v>
      </c>
      <c r="J7423" s="1">
        <f>Tabel1[[#This Row],[Wind profiel]]-Tabel1[[#This Row],[Netto afname 2024 (LDN)]]</f>
        <v>1190.22675</v>
      </c>
    </row>
    <row r="7424" spans="1:10" x14ac:dyDescent="0.2">
      <c r="A7424">
        <f t="shared" si="231"/>
        <v>11</v>
      </c>
      <c r="B7424" t="s">
        <v>7421</v>
      </c>
      <c r="C7424" s="1">
        <v>138.3758</v>
      </c>
      <c r="D7424" s="1">
        <v>0</v>
      </c>
      <c r="E7424" s="1">
        <v>0</v>
      </c>
      <c r="F7424" s="1">
        <f t="shared" si="232"/>
        <v>138.3758</v>
      </c>
      <c r="G7424" s="34"/>
      <c r="H7424" s="1">
        <v>1257.8</v>
      </c>
      <c r="I7424" s="1">
        <f>IF(Tabel1[[#This Row],[Netto afname 2024 (LDN)]]-Tabel1[[#This Row],[Wind profiel]]&lt;0,0,Tabel1[[#This Row],[Netto afname 2024 (LDN)]]-Tabel1[[#This Row],[Wind profiel]])</f>
        <v>0</v>
      </c>
      <c r="J7424" s="1">
        <f>Tabel1[[#This Row],[Wind profiel]]-Tabel1[[#This Row],[Netto afname 2024 (LDN)]]</f>
        <v>1119.4241999999999</v>
      </c>
    </row>
    <row r="7425" spans="1:10" x14ac:dyDescent="0.2">
      <c r="A7425">
        <f t="shared" si="231"/>
        <v>11</v>
      </c>
      <c r="B7425" t="s">
        <v>7422</v>
      </c>
      <c r="C7425" s="1">
        <v>126.82759999999999</v>
      </c>
      <c r="D7425" s="1">
        <v>0</v>
      </c>
      <c r="E7425" s="1">
        <v>0</v>
      </c>
      <c r="F7425" s="1">
        <f t="shared" si="232"/>
        <v>126.82759999999999</v>
      </c>
      <c r="G7425" s="34"/>
      <c r="H7425" s="1">
        <v>1278.5999999999999</v>
      </c>
      <c r="I7425" s="1">
        <f>IF(Tabel1[[#This Row],[Netto afname 2024 (LDN)]]-Tabel1[[#This Row],[Wind profiel]]&lt;0,0,Tabel1[[#This Row],[Netto afname 2024 (LDN)]]-Tabel1[[#This Row],[Wind profiel]])</f>
        <v>0</v>
      </c>
      <c r="J7425" s="1">
        <f>Tabel1[[#This Row],[Wind profiel]]-Tabel1[[#This Row],[Netto afname 2024 (LDN)]]</f>
        <v>1151.7723999999998</v>
      </c>
    </row>
    <row r="7426" spans="1:10" x14ac:dyDescent="0.2">
      <c r="A7426">
        <f t="shared" si="231"/>
        <v>11</v>
      </c>
      <c r="B7426" t="s">
        <v>7423</v>
      </c>
      <c r="C7426" s="1">
        <v>126.87825000000001</v>
      </c>
      <c r="D7426" s="1">
        <v>0</v>
      </c>
      <c r="E7426" s="1">
        <v>0.24</v>
      </c>
      <c r="F7426" s="1">
        <f t="shared" si="232"/>
        <v>127.11825</v>
      </c>
      <c r="G7426" s="34"/>
      <c r="H7426" s="1">
        <v>1133.4000000000001</v>
      </c>
      <c r="I7426" s="1">
        <f>IF(Tabel1[[#This Row],[Netto afname 2024 (LDN)]]-Tabel1[[#This Row],[Wind profiel]]&lt;0,0,Tabel1[[#This Row],[Netto afname 2024 (LDN)]]-Tabel1[[#This Row],[Wind profiel]])</f>
        <v>0</v>
      </c>
      <c r="J7426" s="1">
        <f>Tabel1[[#This Row],[Wind profiel]]-Tabel1[[#This Row],[Netto afname 2024 (LDN)]]</f>
        <v>1006.5217500000001</v>
      </c>
    </row>
    <row r="7427" spans="1:10" x14ac:dyDescent="0.2">
      <c r="A7427">
        <f t="shared" si="231"/>
        <v>11</v>
      </c>
      <c r="B7427" t="s">
        <v>7424</v>
      </c>
      <c r="C7427" s="1">
        <v>114.3677</v>
      </c>
      <c r="D7427" s="1">
        <v>0</v>
      </c>
      <c r="E7427" s="1">
        <v>17.36</v>
      </c>
      <c r="F7427" s="1">
        <f t="shared" si="232"/>
        <v>131.7277</v>
      </c>
      <c r="G7427" s="34"/>
      <c r="H7427" s="1">
        <v>994.2</v>
      </c>
      <c r="I7427" s="1">
        <f>IF(Tabel1[[#This Row],[Netto afname 2024 (LDN)]]-Tabel1[[#This Row],[Wind profiel]]&lt;0,0,Tabel1[[#This Row],[Netto afname 2024 (LDN)]]-Tabel1[[#This Row],[Wind profiel]])</f>
        <v>0</v>
      </c>
      <c r="J7427" s="1">
        <f>Tabel1[[#This Row],[Wind profiel]]-Tabel1[[#This Row],[Netto afname 2024 (LDN)]]</f>
        <v>879.83230000000003</v>
      </c>
    </row>
    <row r="7428" spans="1:10" x14ac:dyDescent="0.2">
      <c r="A7428">
        <f t="shared" ref="A7428:A7491" si="233">MONTH(B7428)</f>
        <v>11</v>
      </c>
      <c r="B7428" t="s">
        <v>7425</v>
      </c>
      <c r="C7428" s="1">
        <v>71.213899999999995</v>
      </c>
      <c r="D7428" s="1">
        <v>9.8716683119447188E-2</v>
      </c>
      <c r="E7428" s="1">
        <v>63.84</v>
      </c>
      <c r="F7428" s="1">
        <f t="shared" ref="F7428:F7491" si="234">C7428+E7428-D7428</f>
        <v>134.95518331688055</v>
      </c>
      <c r="G7428" s="34"/>
      <c r="H7428" s="1">
        <v>798.4</v>
      </c>
      <c r="I7428" s="1">
        <f>IF(Tabel1[[#This Row],[Netto afname 2024 (LDN)]]-Tabel1[[#This Row],[Wind profiel]]&lt;0,0,Tabel1[[#This Row],[Netto afname 2024 (LDN)]]-Tabel1[[#This Row],[Wind profiel]])</f>
        <v>0</v>
      </c>
      <c r="J7428" s="1">
        <f>Tabel1[[#This Row],[Wind profiel]]-Tabel1[[#This Row],[Netto afname 2024 (LDN)]]</f>
        <v>727.18610000000001</v>
      </c>
    </row>
    <row r="7429" spans="1:10" x14ac:dyDescent="0.2">
      <c r="A7429">
        <f t="shared" si="233"/>
        <v>11</v>
      </c>
      <c r="B7429" t="s">
        <v>7426</v>
      </c>
      <c r="C7429" s="1">
        <v>28.921149999999997</v>
      </c>
      <c r="D7429" s="1">
        <v>5.3800592300098717</v>
      </c>
      <c r="E7429" s="1">
        <v>109.92</v>
      </c>
      <c r="F7429" s="1">
        <f t="shared" si="234"/>
        <v>133.46109076999014</v>
      </c>
      <c r="G7429" s="34"/>
      <c r="H7429" s="1">
        <v>500.7</v>
      </c>
      <c r="I7429" s="1">
        <f>IF(Tabel1[[#This Row],[Netto afname 2024 (LDN)]]-Tabel1[[#This Row],[Wind profiel]]&lt;0,0,Tabel1[[#This Row],[Netto afname 2024 (LDN)]]-Tabel1[[#This Row],[Wind profiel]])</f>
        <v>0</v>
      </c>
      <c r="J7429" s="1">
        <f>Tabel1[[#This Row],[Wind profiel]]-Tabel1[[#This Row],[Netto afname 2024 (LDN)]]</f>
        <v>471.77884999999998</v>
      </c>
    </row>
    <row r="7430" spans="1:10" x14ac:dyDescent="0.2">
      <c r="A7430">
        <f t="shared" si="233"/>
        <v>11</v>
      </c>
      <c r="B7430" t="s">
        <v>7427</v>
      </c>
      <c r="C7430" s="1">
        <v>18.588550000000001</v>
      </c>
      <c r="D7430" s="1">
        <v>5.3800592300098717</v>
      </c>
      <c r="E7430" s="1">
        <v>134.72</v>
      </c>
      <c r="F7430" s="1">
        <f t="shared" si="234"/>
        <v>147.92849076999013</v>
      </c>
      <c r="G7430" s="34"/>
      <c r="H7430" s="1">
        <v>162.4</v>
      </c>
      <c r="I7430" s="1">
        <f>IF(Tabel1[[#This Row],[Netto afname 2024 (LDN)]]-Tabel1[[#This Row],[Wind profiel]]&lt;0,0,Tabel1[[#This Row],[Netto afname 2024 (LDN)]]-Tabel1[[#This Row],[Wind profiel]])</f>
        <v>0</v>
      </c>
      <c r="J7430" s="1">
        <f>Tabel1[[#This Row],[Wind profiel]]-Tabel1[[#This Row],[Netto afname 2024 (LDN)]]</f>
        <v>143.81145000000001</v>
      </c>
    </row>
    <row r="7431" spans="1:10" x14ac:dyDescent="0.2">
      <c r="A7431">
        <f t="shared" si="233"/>
        <v>11</v>
      </c>
      <c r="B7431" t="s">
        <v>7428</v>
      </c>
      <c r="C7431" s="1">
        <v>5.8754</v>
      </c>
      <c r="D7431" s="1">
        <v>13.622902270483712</v>
      </c>
      <c r="E7431" s="1">
        <v>159.92000000000002</v>
      </c>
      <c r="F7431" s="1">
        <f t="shared" si="234"/>
        <v>152.17249772951632</v>
      </c>
      <c r="G7431" s="34"/>
      <c r="H7431" s="1">
        <v>82.5</v>
      </c>
      <c r="I7431" s="1">
        <f>IF(Tabel1[[#This Row],[Netto afname 2024 (LDN)]]-Tabel1[[#This Row],[Wind profiel]]&lt;0,0,Tabel1[[#This Row],[Netto afname 2024 (LDN)]]-Tabel1[[#This Row],[Wind profiel]])</f>
        <v>0</v>
      </c>
      <c r="J7431" s="1">
        <f>Tabel1[[#This Row],[Wind profiel]]-Tabel1[[#This Row],[Netto afname 2024 (LDN)]]</f>
        <v>76.624600000000001</v>
      </c>
    </row>
    <row r="7432" spans="1:10" x14ac:dyDescent="0.2">
      <c r="A7432">
        <f t="shared" si="233"/>
        <v>11</v>
      </c>
      <c r="B7432" t="s">
        <v>7429</v>
      </c>
      <c r="C7432" s="1">
        <v>11.244299999999999</v>
      </c>
      <c r="D7432" s="1">
        <v>6.4165844027640668</v>
      </c>
      <c r="E7432" s="1">
        <v>139.91999999999999</v>
      </c>
      <c r="F7432" s="1">
        <f t="shared" si="234"/>
        <v>144.74771559723592</v>
      </c>
      <c r="G7432" s="34"/>
      <c r="H7432" s="1">
        <v>38.1</v>
      </c>
      <c r="I7432" s="1">
        <f>IF(Tabel1[[#This Row],[Netto afname 2024 (LDN)]]-Tabel1[[#This Row],[Wind profiel]]&lt;0,0,Tabel1[[#This Row],[Netto afname 2024 (LDN)]]-Tabel1[[#This Row],[Wind profiel]])</f>
        <v>0</v>
      </c>
      <c r="J7432" s="1">
        <f>Tabel1[[#This Row],[Wind profiel]]-Tabel1[[#This Row],[Netto afname 2024 (LDN)]]</f>
        <v>26.855700000000002</v>
      </c>
    </row>
    <row r="7433" spans="1:10" x14ac:dyDescent="0.2">
      <c r="A7433">
        <f t="shared" si="233"/>
        <v>11</v>
      </c>
      <c r="B7433" t="s">
        <v>7430</v>
      </c>
      <c r="C7433" s="1">
        <v>46.901899999999998</v>
      </c>
      <c r="D7433" s="1">
        <v>0</v>
      </c>
      <c r="E7433" s="1">
        <v>98.24</v>
      </c>
      <c r="F7433" s="1">
        <f t="shared" si="234"/>
        <v>145.14189999999999</v>
      </c>
      <c r="G7433" s="34"/>
      <c r="H7433" s="1">
        <v>32.6</v>
      </c>
      <c r="I7433" s="1">
        <f>IF(Tabel1[[#This Row],[Netto afname 2024 (LDN)]]-Tabel1[[#This Row],[Wind profiel]]&lt;0,0,Tabel1[[#This Row],[Netto afname 2024 (LDN)]]-Tabel1[[#This Row],[Wind profiel]])</f>
        <v>14.301899999999996</v>
      </c>
      <c r="J7433" s="1">
        <f>Tabel1[[#This Row],[Wind profiel]]-Tabel1[[#This Row],[Netto afname 2024 (LDN)]]</f>
        <v>-14.301899999999996</v>
      </c>
    </row>
    <row r="7434" spans="1:10" x14ac:dyDescent="0.2">
      <c r="A7434">
        <f t="shared" si="233"/>
        <v>11</v>
      </c>
      <c r="B7434" t="s">
        <v>7431</v>
      </c>
      <c r="C7434" s="1">
        <v>97.349299999999999</v>
      </c>
      <c r="D7434" s="1">
        <v>0</v>
      </c>
      <c r="E7434" s="1">
        <v>44.480000000000004</v>
      </c>
      <c r="F7434" s="1">
        <f t="shared" si="234"/>
        <v>141.82929999999999</v>
      </c>
      <c r="G7434" s="34"/>
      <c r="H7434" s="1">
        <v>53</v>
      </c>
      <c r="I7434" s="1">
        <f>IF(Tabel1[[#This Row],[Netto afname 2024 (LDN)]]-Tabel1[[#This Row],[Wind profiel]]&lt;0,0,Tabel1[[#This Row],[Netto afname 2024 (LDN)]]-Tabel1[[#This Row],[Wind profiel]])</f>
        <v>44.349299999999999</v>
      </c>
      <c r="J7434" s="1">
        <f>Tabel1[[#This Row],[Wind profiel]]-Tabel1[[#This Row],[Netto afname 2024 (LDN)]]</f>
        <v>-44.349299999999999</v>
      </c>
    </row>
    <row r="7435" spans="1:10" x14ac:dyDescent="0.2">
      <c r="A7435">
        <f t="shared" si="233"/>
        <v>11</v>
      </c>
      <c r="B7435" t="s">
        <v>7432</v>
      </c>
      <c r="C7435" s="1">
        <v>131.53805</v>
      </c>
      <c r="D7435" s="1">
        <v>0</v>
      </c>
      <c r="E7435" s="1">
        <v>8.16</v>
      </c>
      <c r="F7435" s="1">
        <f t="shared" si="234"/>
        <v>139.69804999999999</v>
      </c>
      <c r="G7435" s="34"/>
      <c r="H7435" s="1">
        <v>85.2</v>
      </c>
      <c r="I7435" s="1">
        <f>IF(Tabel1[[#This Row],[Netto afname 2024 (LDN)]]-Tabel1[[#This Row],[Wind profiel]]&lt;0,0,Tabel1[[#This Row],[Netto afname 2024 (LDN)]]-Tabel1[[#This Row],[Wind profiel]])</f>
        <v>46.338049999999996</v>
      </c>
      <c r="J7435" s="1">
        <f>Tabel1[[#This Row],[Wind profiel]]-Tabel1[[#This Row],[Netto afname 2024 (LDN)]]</f>
        <v>-46.338049999999996</v>
      </c>
    </row>
    <row r="7436" spans="1:10" x14ac:dyDescent="0.2">
      <c r="A7436">
        <f t="shared" si="233"/>
        <v>11</v>
      </c>
      <c r="B7436" t="s">
        <v>7433</v>
      </c>
      <c r="C7436" s="1">
        <v>143.39014999999998</v>
      </c>
      <c r="D7436" s="1">
        <v>0</v>
      </c>
      <c r="E7436" s="1">
        <v>0</v>
      </c>
      <c r="F7436" s="1">
        <f t="shared" si="234"/>
        <v>143.39014999999998</v>
      </c>
      <c r="G7436" s="34"/>
      <c r="H7436" s="1">
        <v>128.1</v>
      </c>
      <c r="I7436" s="1">
        <f>IF(Tabel1[[#This Row],[Netto afname 2024 (LDN)]]-Tabel1[[#This Row],[Wind profiel]]&lt;0,0,Tabel1[[#This Row],[Netto afname 2024 (LDN)]]-Tabel1[[#This Row],[Wind profiel]])</f>
        <v>15.290149999999983</v>
      </c>
      <c r="J7436" s="1">
        <f>Tabel1[[#This Row],[Wind profiel]]-Tabel1[[#This Row],[Netto afname 2024 (LDN)]]</f>
        <v>-15.290149999999983</v>
      </c>
    </row>
    <row r="7437" spans="1:10" x14ac:dyDescent="0.2">
      <c r="A7437">
        <f t="shared" si="233"/>
        <v>11</v>
      </c>
      <c r="B7437" t="s">
        <v>7434</v>
      </c>
      <c r="C7437" s="1">
        <v>145.51745</v>
      </c>
      <c r="D7437" s="1">
        <v>0</v>
      </c>
      <c r="E7437" s="1">
        <v>0</v>
      </c>
      <c r="F7437" s="1">
        <f t="shared" si="234"/>
        <v>145.51745</v>
      </c>
      <c r="G7437" s="34"/>
      <c r="H7437" s="1">
        <v>126.4</v>
      </c>
      <c r="I7437" s="1">
        <f>IF(Tabel1[[#This Row],[Netto afname 2024 (LDN)]]-Tabel1[[#This Row],[Wind profiel]]&lt;0,0,Tabel1[[#This Row],[Netto afname 2024 (LDN)]]-Tabel1[[#This Row],[Wind profiel]])</f>
        <v>19.117449999999991</v>
      </c>
      <c r="J7437" s="1">
        <f>Tabel1[[#This Row],[Wind profiel]]-Tabel1[[#This Row],[Netto afname 2024 (LDN)]]</f>
        <v>-19.117449999999991</v>
      </c>
    </row>
    <row r="7438" spans="1:10" x14ac:dyDescent="0.2">
      <c r="A7438">
        <f t="shared" si="233"/>
        <v>11</v>
      </c>
      <c r="B7438" t="s">
        <v>7435</v>
      </c>
      <c r="C7438" s="1">
        <v>150.27855</v>
      </c>
      <c r="D7438" s="1">
        <v>0</v>
      </c>
      <c r="E7438" s="1">
        <v>0</v>
      </c>
      <c r="F7438" s="1">
        <f t="shared" si="234"/>
        <v>150.27855</v>
      </c>
      <c r="G7438" s="34"/>
      <c r="H7438" s="1">
        <v>47.7</v>
      </c>
      <c r="I7438" s="1">
        <f>IF(Tabel1[[#This Row],[Netto afname 2024 (LDN)]]-Tabel1[[#This Row],[Wind profiel]]&lt;0,0,Tabel1[[#This Row],[Netto afname 2024 (LDN)]]-Tabel1[[#This Row],[Wind profiel]])</f>
        <v>102.57854999999999</v>
      </c>
      <c r="J7438" s="1">
        <f>Tabel1[[#This Row],[Wind profiel]]-Tabel1[[#This Row],[Netto afname 2024 (LDN)]]</f>
        <v>-102.57854999999999</v>
      </c>
    </row>
    <row r="7439" spans="1:10" x14ac:dyDescent="0.2">
      <c r="A7439">
        <f t="shared" si="233"/>
        <v>11</v>
      </c>
      <c r="B7439" t="s">
        <v>7436</v>
      </c>
      <c r="C7439" s="1">
        <v>146.17590000000001</v>
      </c>
      <c r="D7439" s="1">
        <v>0</v>
      </c>
      <c r="E7439" s="1">
        <v>0</v>
      </c>
      <c r="F7439" s="1">
        <f t="shared" si="234"/>
        <v>146.17590000000001</v>
      </c>
      <c r="G7439" s="34"/>
      <c r="H7439" s="1">
        <v>13.8</v>
      </c>
      <c r="I7439" s="1">
        <f>IF(Tabel1[[#This Row],[Netto afname 2024 (LDN)]]-Tabel1[[#This Row],[Wind profiel]]&lt;0,0,Tabel1[[#This Row],[Netto afname 2024 (LDN)]]-Tabel1[[#This Row],[Wind profiel]])</f>
        <v>132.3759</v>
      </c>
      <c r="J7439" s="1">
        <f>Tabel1[[#This Row],[Wind profiel]]-Tabel1[[#This Row],[Netto afname 2024 (LDN)]]</f>
        <v>-132.3759</v>
      </c>
    </row>
    <row r="7440" spans="1:10" x14ac:dyDescent="0.2">
      <c r="A7440">
        <f t="shared" si="233"/>
        <v>11</v>
      </c>
      <c r="B7440" t="s">
        <v>7437</v>
      </c>
      <c r="C7440" s="1">
        <v>149.72139999999999</v>
      </c>
      <c r="D7440" s="1">
        <v>0</v>
      </c>
      <c r="E7440" s="1">
        <v>0</v>
      </c>
      <c r="F7440" s="1">
        <f t="shared" si="234"/>
        <v>149.72139999999999</v>
      </c>
      <c r="G7440" s="34"/>
      <c r="H7440" s="1">
        <v>8.1999999999999993</v>
      </c>
      <c r="I7440" s="1">
        <f>IF(Tabel1[[#This Row],[Netto afname 2024 (LDN)]]-Tabel1[[#This Row],[Wind profiel]]&lt;0,0,Tabel1[[#This Row],[Netto afname 2024 (LDN)]]-Tabel1[[#This Row],[Wind profiel]])</f>
        <v>141.5214</v>
      </c>
      <c r="J7440" s="1">
        <f>Tabel1[[#This Row],[Wind profiel]]-Tabel1[[#This Row],[Netto afname 2024 (LDN)]]</f>
        <v>-141.5214</v>
      </c>
    </row>
    <row r="7441" spans="1:10" x14ac:dyDescent="0.2">
      <c r="A7441">
        <f t="shared" si="233"/>
        <v>11</v>
      </c>
      <c r="B7441" t="s">
        <v>7438</v>
      </c>
      <c r="C7441" s="1">
        <v>166.48654999999999</v>
      </c>
      <c r="D7441" s="1">
        <v>0</v>
      </c>
      <c r="E7441" s="1">
        <v>0</v>
      </c>
      <c r="F7441" s="1">
        <f t="shared" si="234"/>
        <v>166.48654999999999</v>
      </c>
      <c r="G7441" s="34"/>
      <c r="H7441" s="1">
        <v>10.9</v>
      </c>
      <c r="I7441" s="1">
        <f>IF(Tabel1[[#This Row],[Netto afname 2024 (LDN)]]-Tabel1[[#This Row],[Wind profiel]]&lt;0,0,Tabel1[[#This Row],[Netto afname 2024 (LDN)]]-Tabel1[[#This Row],[Wind profiel]])</f>
        <v>155.58654999999999</v>
      </c>
      <c r="J7441" s="1">
        <f>Tabel1[[#This Row],[Wind profiel]]-Tabel1[[#This Row],[Netto afname 2024 (LDN)]]</f>
        <v>-155.58654999999999</v>
      </c>
    </row>
    <row r="7442" spans="1:10" x14ac:dyDescent="0.2">
      <c r="A7442">
        <f t="shared" si="233"/>
        <v>11</v>
      </c>
      <c r="B7442" t="s">
        <v>7439</v>
      </c>
      <c r="C7442" s="1">
        <v>163.59950000000001</v>
      </c>
      <c r="D7442" s="1">
        <v>0</v>
      </c>
      <c r="E7442" s="1">
        <v>0</v>
      </c>
      <c r="F7442" s="1">
        <f t="shared" si="234"/>
        <v>163.59950000000001</v>
      </c>
      <c r="G7442" s="34"/>
      <c r="H7442" s="1">
        <v>7.1</v>
      </c>
      <c r="I7442" s="1">
        <f>IF(Tabel1[[#This Row],[Netto afname 2024 (LDN)]]-Tabel1[[#This Row],[Wind profiel]]&lt;0,0,Tabel1[[#This Row],[Netto afname 2024 (LDN)]]-Tabel1[[#This Row],[Wind profiel]])</f>
        <v>156.49950000000001</v>
      </c>
      <c r="J7442" s="1">
        <f>Tabel1[[#This Row],[Wind profiel]]-Tabel1[[#This Row],[Netto afname 2024 (LDN)]]</f>
        <v>-156.49950000000001</v>
      </c>
    </row>
    <row r="7443" spans="1:10" x14ac:dyDescent="0.2">
      <c r="A7443">
        <f t="shared" si="233"/>
        <v>11</v>
      </c>
      <c r="B7443" t="s">
        <v>7440</v>
      </c>
      <c r="C7443" s="1">
        <v>160.30724999999998</v>
      </c>
      <c r="D7443" s="1">
        <v>0</v>
      </c>
      <c r="E7443" s="1">
        <v>0</v>
      </c>
      <c r="F7443" s="1">
        <f t="shared" si="234"/>
        <v>160.30724999999998</v>
      </c>
      <c r="G7443" s="34"/>
      <c r="H7443" s="1">
        <v>11.8</v>
      </c>
      <c r="I7443" s="1">
        <f>IF(Tabel1[[#This Row],[Netto afname 2024 (LDN)]]-Tabel1[[#This Row],[Wind profiel]]&lt;0,0,Tabel1[[#This Row],[Netto afname 2024 (LDN)]]-Tabel1[[#This Row],[Wind profiel]])</f>
        <v>148.50724999999997</v>
      </c>
      <c r="J7443" s="1">
        <f>Tabel1[[#This Row],[Wind profiel]]-Tabel1[[#This Row],[Netto afname 2024 (LDN)]]</f>
        <v>-148.50724999999997</v>
      </c>
    </row>
    <row r="7444" spans="1:10" x14ac:dyDescent="0.2">
      <c r="A7444">
        <f t="shared" si="233"/>
        <v>11</v>
      </c>
      <c r="B7444" t="s">
        <v>7441</v>
      </c>
      <c r="C7444" s="1">
        <v>154.43185</v>
      </c>
      <c r="D7444" s="1">
        <v>0</v>
      </c>
      <c r="E7444" s="1">
        <v>0</v>
      </c>
      <c r="F7444" s="1">
        <f t="shared" si="234"/>
        <v>154.43185</v>
      </c>
      <c r="G7444" s="34"/>
      <c r="H7444" s="1">
        <v>12.3</v>
      </c>
      <c r="I7444" s="1">
        <f>IF(Tabel1[[#This Row],[Netto afname 2024 (LDN)]]-Tabel1[[#This Row],[Wind profiel]]&lt;0,0,Tabel1[[#This Row],[Netto afname 2024 (LDN)]]-Tabel1[[#This Row],[Wind profiel]])</f>
        <v>142.13184999999999</v>
      </c>
      <c r="J7444" s="1">
        <f>Tabel1[[#This Row],[Wind profiel]]-Tabel1[[#This Row],[Netto afname 2024 (LDN)]]</f>
        <v>-142.13184999999999</v>
      </c>
    </row>
    <row r="7445" spans="1:10" x14ac:dyDescent="0.2">
      <c r="A7445">
        <f t="shared" si="233"/>
        <v>11</v>
      </c>
      <c r="B7445" t="s">
        <v>7442</v>
      </c>
      <c r="C7445" s="1">
        <v>151.29154999999997</v>
      </c>
      <c r="D7445" s="1">
        <v>0</v>
      </c>
      <c r="E7445" s="1">
        <v>0</v>
      </c>
      <c r="F7445" s="1">
        <f t="shared" si="234"/>
        <v>151.29154999999997</v>
      </c>
      <c r="G7445" s="34"/>
      <c r="H7445" s="1">
        <v>10</v>
      </c>
      <c r="I7445" s="1">
        <f>IF(Tabel1[[#This Row],[Netto afname 2024 (LDN)]]-Tabel1[[#This Row],[Wind profiel]]&lt;0,0,Tabel1[[#This Row],[Netto afname 2024 (LDN)]]-Tabel1[[#This Row],[Wind profiel]])</f>
        <v>141.29154999999997</v>
      </c>
      <c r="J7445" s="1">
        <f>Tabel1[[#This Row],[Wind profiel]]-Tabel1[[#This Row],[Netto afname 2024 (LDN)]]</f>
        <v>-141.29154999999997</v>
      </c>
    </row>
    <row r="7446" spans="1:10" x14ac:dyDescent="0.2">
      <c r="A7446">
        <f t="shared" si="233"/>
        <v>11</v>
      </c>
      <c r="B7446" t="s">
        <v>7443</v>
      </c>
      <c r="C7446" s="1">
        <v>144.96030000000002</v>
      </c>
      <c r="D7446" s="1">
        <v>0</v>
      </c>
      <c r="E7446" s="1">
        <v>0</v>
      </c>
      <c r="F7446" s="1">
        <f t="shared" si="234"/>
        <v>144.96030000000002</v>
      </c>
      <c r="G7446" s="34"/>
      <c r="H7446" s="1">
        <v>11.9</v>
      </c>
      <c r="I7446" s="1">
        <f>IF(Tabel1[[#This Row],[Netto afname 2024 (LDN)]]-Tabel1[[#This Row],[Wind profiel]]&lt;0,0,Tabel1[[#This Row],[Netto afname 2024 (LDN)]]-Tabel1[[#This Row],[Wind profiel]])</f>
        <v>133.06030000000001</v>
      </c>
      <c r="J7446" s="1">
        <f>Tabel1[[#This Row],[Wind profiel]]-Tabel1[[#This Row],[Netto afname 2024 (LDN)]]</f>
        <v>-133.06030000000001</v>
      </c>
    </row>
    <row r="7447" spans="1:10" x14ac:dyDescent="0.2">
      <c r="A7447">
        <f t="shared" si="233"/>
        <v>11</v>
      </c>
      <c r="B7447" t="s">
        <v>7444</v>
      </c>
      <c r="C7447" s="1">
        <v>136.50174999999999</v>
      </c>
      <c r="D7447" s="1">
        <v>0</v>
      </c>
      <c r="E7447" s="1">
        <v>0</v>
      </c>
      <c r="F7447" s="1">
        <f t="shared" si="234"/>
        <v>136.50174999999999</v>
      </c>
      <c r="G7447" s="34"/>
      <c r="H7447" s="1">
        <v>10.9</v>
      </c>
      <c r="I7447" s="1">
        <f>IF(Tabel1[[#This Row],[Netto afname 2024 (LDN)]]-Tabel1[[#This Row],[Wind profiel]]&lt;0,0,Tabel1[[#This Row],[Netto afname 2024 (LDN)]]-Tabel1[[#This Row],[Wind profiel]])</f>
        <v>125.60174999999998</v>
      </c>
      <c r="J7447" s="1">
        <f>Tabel1[[#This Row],[Wind profiel]]-Tabel1[[#This Row],[Netto afname 2024 (LDN)]]</f>
        <v>-125.60174999999998</v>
      </c>
    </row>
    <row r="7448" spans="1:10" x14ac:dyDescent="0.2">
      <c r="A7448">
        <f t="shared" si="233"/>
        <v>11</v>
      </c>
      <c r="B7448" t="s">
        <v>7445</v>
      </c>
      <c r="C7448" s="1">
        <v>133.9186</v>
      </c>
      <c r="D7448" s="1">
        <v>0</v>
      </c>
      <c r="E7448" s="1">
        <v>0</v>
      </c>
      <c r="F7448" s="1">
        <f t="shared" si="234"/>
        <v>133.9186</v>
      </c>
      <c r="G7448" s="34"/>
      <c r="H7448" s="1">
        <v>0</v>
      </c>
      <c r="I7448" s="1">
        <f>IF(Tabel1[[#This Row],[Netto afname 2024 (LDN)]]-Tabel1[[#This Row],[Wind profiel]]&lt;0,0,Tabel1[[#This Row],[Netto afname 2024 (LDN)]]-Tabel1[[#This Row],[Wind profiel]])</f>
        <v>133.9186</v>
      </c>
      <c r="J7448" s="1">
        <f>Tabel1[[#This Row],[Wind profiel]]-Tabel1[[#This Row],[Netto afname 2024 (LDN)]]</f>
        <v>-133.9186</v>
      </c>
    </row>
    <row r="7449" spans="1:10" x14ac:dyDescent="0.2">
      <c r="A7449">
        <f t="shared" si="233"/>
        <v>11</v>
      </c>
      <c r="B7449" t="s">
        <v>7446</v>
      </c>
      <c r="C7449" s="1">
        <v>129.00555</v>
      </c>
      <c r="D7449" s="1">
        <v>0</v>
      </c>
      <c r="E7449" s="1">
        <v>0</v>
      </c>
      <c r="F7449" s="1">
        <f t="shared" si="234"/>
        <v>129.00555</v>
      </c>
      <c r="G7449" s="34"/>
      <c r="H7449" s="1">
        <v>0</v>
      </c>
      <c r="I7449" s="1">
        <f>IF(Tabel1[[#This Row],[Netto afname 2024 (LDN)]]-Tabel1[[#This Row],[Wind profiel]]&lt;0,0,Tabel1[[#This Row],[Netto afname 2024 (LDN)]]-Tabel1[[#This Row],[Wind profiel]])</f>
        <v>129.00555</v>
      </c>
      <c r="J7449" s="1">
        <f>Tabel1[[#This Row],[Wind profiel]]-Tabel1[[#This Row],[Netto afname 2024 (LDN)]]</f>
        <v>-129.00555</v>
      </c>
    </row>
    <row r="7450" spans="1:10" x14ac:dyDescent="0.2">
      <c r="A7450">
        <f t="shared" si="233"/>
        <v>11</v>
      </c>
      <c r="B7450" t="s">
        <v>7447</v>
      </c>
      <c r="C7450" s="1">
        <v>132.50040000000001</v>
      </c>
      <c r="D7450" s="1">
        <v>0</v>
      </c>
      <c r="E7450" s="1">
        <v>0.08</v>
      </c>
      <c r="F7450" s="1">
        <f t="shared" si="234"/>
        <v>132.58040000000003</v>
      </c>
      <c r="G7450" s="34"/>
      <c r="H7450" s="1">
        <v>0</v>
      </c>
      <c r="I7450" s="1">
        <f>IF(Tabel1[[#This Row],[Netto afname 2024 (LDN)]]-Tabel1[[#This Row],[Wind profiel]]&lt;0,0,Tabel1[[#This Row],[Netto afname 2024 (LDN)]]-Tabel1[[#This Row],[Wind profiel]])</f>
        <v>132.50040000000001</v>
      </c>
      <c r="J7450" s="1">
        <f>Tabel1[[#This Row],[Wind profiel]]-Tabel1[[#This Row],[Netto afname 2024 (LDN)]]</f>
        <v>-132.50040000000001</v>
      </c>
    </row>
    <row r="7451" spans="1:10" x14ac:dyDescent="0.2">
      <c r="A7451">
        <f t="shared" si="233"/>
        <v>11</v>
      </c>
      <c r="B7451" t="s">
        <v>7448</v>
      </c>
      <c r="C7451" s="1">
        <v>130.82895000000002</v>
      </c>
      <c r="D7451" s="1">
        <v>0</v>
      </c>
      <c r="E7451" s="1">
        <v>11.200000000000001</v>
      </c>
      <c r="F7451" s="1">
        <f t="shared" si="234"/>
        <v>142.02895000000001</v>
      </c>
      <c r="G7451" s="34"/>
      <c r="H7451" s="1">
        <v>0</v>
      </c>
      <c r="I7451" s="1">
        <f>IF(Tabel1[[#This Row],[Netto afname 2024 (LDN)]]-Tabel1[[#This Row],[Wind profiel]]&lt;0,0,Tabel1[[#This Row],[Netto afname 2024 (LDN)]]-Tabel1[[#This Row],[Wind profiel]])</f>
        <v>130.82895000000002</v>
      </c>
      <c r="J7451" s="1">
        <f>Tabel1[[#This Row],[Wind profiel]]-Tabel1[[#This Row],[Netto afname 2024 (LDN)]]</f>
        <v>-130.82895000000002</v>
      </c>
    </row>
    <row r="7452" spans="1:10" x14ac:dyDescent="0.2">
      <c r="A7452">
        <f t="shared" si="233"/>
        <v>11</v>
      </c>
      <c r="B7452" t="s">
        <v>7449</v>
      </c>
      <c r="C7452" s="1">
        <v>112.74690000000001</v>
      </c>
      <c r="D7452" s="1">
        <v>0</v>
      </c>
      <c r="E7452" s="1">
        <v>29.759999999999998</v>
      </c>
      <c r="F7452" s="1">
        <f t="shared" si="234"/>
        <v>142.5069</v>
      </c>
      <c r="G7452" s="34"/>
      <c r="H7452" s="1">
        <v>0</v>
      </c>
      <c r="I7452" s="1">
        <f>IF(Tabel1[[#This Row],[Netto afname 2024 (LDN)]]-Tabel1[[#This Row],[Wind profiel]]&lt;0,0,Tabel1[[#This Row],[Netto afname 2024 (LDN)]]-Tabel1[[#This Row],[Wind profiel]])</f>
        <v>112.74690000000001</v>
      </c>
      <c r="J7452" s="1">
        <f>Tabel1[[#This Row],[Wind profiel]]-Tabel1[[#This Row],[Netto afname 2024 (LDN)]]</f>
        <v>-112.74690000000001</v>
      </c>
    </row>
    <row r="7453" spans="1:10" x14ac:dyDescent="0.2">
      <c r="A7453">
        <f t="shared" si="233"/>
        <v>11</v>
      </c>
      <c r="B7453" t="s">
        <v>7450</v>
      </c>
      <c r="C7453" s="1">
        <v>91.727149999999995</v>
      </c>
      <c r="D7453" s="1">
        <v>0</v>
      </c>
      <c r="E7453" s="1">
        <v>52.4</v>
      </c>
      <c r="F7453" s="1">
        <f t="shared" si="234"/>
        <v>144.12715</v>
      </c>
      <c r="G7453" s="34"/>
      <c r="H7453" s="1">
        <v>0</v>
      </c>
      <c r="I7453" s="1">
        <f>IF(Tabel1[[#This Row],[Netto afname 2024 (LDN)]]-Tabel1[[#This Row],[Wind profiel]]&lt;0,0,Tabel1[[#This Row],[Netto afname 2024 (LDN)]]-Tabel1[[#This Row],[Wind profiel]])</f>
        <v>91.727149999999995</v>
      </c>
      <c r="J7453" s="1">
        <f>Tabel1[[#This Row],[Wind profiel]]-Tabel1[[#This Row],[Netto afname 2024 (LDN)]]</f>
        <v>-91.727149999999995</v>
      </c>
    </row>
    <row r="7454" spans="1:10" x14ac:dyDescent="0.2">
      <c r="A7454">
        <f t="shared" si="233"/>
        <v>11</v>
      </c>
      <c r="B7454" t="s">
        <v>7451</v>
      </c>
      <c r="C7454" s="1">
        <v>86.510199999999998</v>
      </c>
      <c r="D7454" s="1">
        <v>0</v>
      </c>
      <c r="E7454" s="1">
        <v>62.64</v>
      </c>
      <c r="F7454" s="1">
        <f t="shared" si="234"/>
        <v>149.15019999999998</v>
      </c>
      <c r="G7454" s="34"/>
      <c r="H7454" s="1">
        <v>0</v>
      </c>
      <c r="I7454" s="1">
        <f>IF(Tabel1[[#This Row],[Netto afname 2024 (LDN)]]-Tabel1[[#This Row],[Wind profiel]]&lt;0,0,Tabel1[[#This Row],[Netto afname 2024 (LDN)]]-Tabel1[[#This Row],[Wind profiel]])</f>
        <v>86.510199999999998</v>
      </c>
      <c r="J7454" s="1">
        <f>Tabel1[[#This Row],[Wind profiel]]-Tabel1[[#This Row],[Netto afname 2024 (LDN)]]</f>
        <v>-86.510199999999998</v>
      </c>
    </row>
    <row r="7455" spans="1:10" x14ac:dyDescent="0.2">
      <c r="A7455">
        <f t="shared" si="233"/>
        <v>11</v>
      </c>
      <c r="B7455" t="s">
        <v>7452</v>
      </c>
      <c r="C7455" s="1">
        <v>75.620450000000005</v>
      </c>
      <c r="D7455" s="1">
        <v>0</v>
      </c>
      <c r="E7455" s="1">
        <v>76.239999999999995</v>
      </c>
      <c r="F7455" s="1">
        <f t="shared" si="234"/>
        <v>151.86045000000001</v>
      </c>
      <c r="G7455" s="34"/>
      <c r="H7455" s="1">
        <v>0</v>
      </c>
      <c r="I7455" s="1">
        <f>IF(Tabel1[[#This Row],[Netto afname 2024 (LDN)]]-Tabel1[[#This Row],[Wind profiel]]&lt;0,0,Tabel1[[#This Row],[Netto afname 2024 (LDN)]]-Tabel1[[#This Row],[Wind profiel]])</f>
        <v>75.620450000000005</v>
      </c>
      <c r="J7455" s="1">
        <f>Tabel1[[#This Row],[Wind profiel]]-Tabel1[[#This Row],[Netto afname 2024 (LDN)]]</f>
        <v>-75.620450000000005</v>
      </c>
    </row>
    <row r="7456" spans="1:10" x14ac:dyDescent="0.2">
      <c r="A7456">
        <f t="shared" si="233"/>
        <v>11</v>
      </c>
      <c r="B7456" t="s">
        <v>7453</v>
      </c>
      <c r="C7456" s="1">
        <v>99.476600000000005</v>
      </c>
      <c r="D7456" s="1">
        <v>0</v>
      </c>
      <c r="E7456" s="1">
        <v>71.680000000000007</v>
      </c>
      <c r="F7456" s="1">
        <f t="shared" si="234"/>
        <v>171.15660000000003</v>
      </c>
      <c r="G7456" s="34"/>
      <c r="H7456" s="1">
        <v>0</v>
      </c>
      <c r="I7456" s="1">
        <f>IF(Tabel1[[#This Row],[Netto afname 2024 (LDN)]]-Tabel1[[#This Row],[Wind profiel]]&lt;0,0,Tabel1[[#This Row],[Netto afname 2024 (LDN)]]-Tabel1[[#This Row],[Wind profiel]])</f>
        <v>99.476600000000005</v>
      </c>
      <c r="J7456" s="1">
        <f>Tabel1[[#This Row],[Wind profiel]]-Tabel1[[#This Row],[Netto afname 2024 (LDN)]]</f>
        <v>-99.476600000000005</v>
      </c>
    </row>
    <row r="7457" spans="1:10" x14ac:dyDescent="0.2">
      <c r="A7457">
        <f t="shared" si="233"/>
        <v>11</v>
      </c>
      <c r="B7457" t="s">
        <v>7454</v>
      </c>
      <c r="C7457" s="1">
        <v>109.65725</v>
      </c>
      <c r="D7457" s="1">
        <v>0</v>
      </c>
      <c r="E7457" s="1">
        <v>53.440000000000005</v>
      </c>
      <c r="F7457" s="1">
        <f t="shared" si="234"/>
        <v>163.09725</v>
      </c>
      <c r="G7457" s="34"/>
      <c r="H7457" s="1">
        <v>0</v>
      </c>
      <c r="I7457" s="1">
        <f>IF(Tabel1[[#This Row],[Netto afname 2024 (LDN)]]-Tabel1[[#This Row],[Wind profiel]]&lt;0,0,Tabel1[[#This Row],[Netto afname 2024 (LDN)]]-Tabel1[[#This Row],[Wind profiel]])</f>
        <v>109.65725</v>
      </c>
      <c r="J7457" s="1">
        <f>Tabel1[[#This Row],[Wind profiel]]-Tabel1[[#This Row],[Netto afname 2024 (LDN)]]</f>
        <v>-109.65725</v>
      </c>
    </row>
    <row r="7458" spans="1:10" x14ac:dyDescent="0.2">
      <c r="A7458">
        <f t="shared" si="233"/>
        <v>11</v>
      </c>
      <c r="B7458" t="s">
        <v>7455</v>
      </c>
      <c r="C7458" s="1">
        <v>123.68730000000001</v>
      </c>
      <c r="D7458" s="1">
        <v>0</v>
      </c>
      <c r="E7458" s="1">
        <v>36</v>
      </c>
      <c r="F7458" s="1">
        <f t="shared" si="234"/>
        <v>159.68729999999999</v>
      </c>
      <c r="G7458" s="34"/>
      <c r="H7458" s="1">
        <v>0</v>
      </c>
      <c r="I7458" s="1">
        <f>IF(Tabel1[[#This Row],[Netto afname 2024 (LDN)]]-Tabel1[[#This Row],[Wind profiel]]&lt;0,0,Tabel1[[#This Row],[Netto afname 2024 (LDN)]]-Tabel1[[#This Row],[Wind profiel]])</f>
        <v>123.68730000000001</v>
      </c>
      <c r="J7458" s="1">
        <f>Tabel1[[#This Row],[Wind profiel]]-Tabel1[[#This Row],[Netto afname 2024 (LDN)]]</f>
        <v>-123.68730000000001</v>
      </c>
    </row>
    <row r="7459" spans="1:10" x14ac:dyDescent="0.2">
      <c r="A7459">
        <f t="shared" si="233"/>
        <v>11</v>
      </c>
      <c r="B7459" t="s">
        <v>7456</v>
      </c>
      <c r="C7459" s="1">
        <v>156.5085</v>
      </c>
      <c r="D7459" s="1">
        <v>0</v>
      </c>
      <c r="E7459" s="1">
        <v>5.2</v>
      </c>
      <c r="F7459" s="1">
        <f t="shared" si="234"/>
        <v>161.70849999999999</v>
      </c>
      <c r="G7459" s="34"/>
      <c r="H7459" s="1">
        <v>0</v>
      </c>
      <c r="I7459" s="1">
        <f>IF(Tabel1[[#This Row],[Netto afname 2024 (LDN)]]-Tabel1[[#This Row],[Wind profiel]]&lt;0,0,Tabel1[[#This Row],[Netto afname 2024 (LDN)]]-Tabel1[[#This Row],[Wind profiel]])</f>
        <v>156.5085</v>
      </c>
      <c r="J7459" s="1">
        <f>Tabel1[[#This Row],[Wind profiel]]-Tabel1[[#This Row],[Netto afname 2024 (LDN)]]</f>
        <v>-156.5085</v>
      </c>
    </row>
    <row r="7460" spans="1:10" x14ac:dyDescent="0.2">
      <c r="A7460">
        <f t="shared" si="233"/>
        <v>11</v>
      </c>
      <c r="B7460" t="s">
        <v>7457</v>
      </c>
      <c r="C7460" s="1">
        <v>146.47980000000001</v>
      </c>
      <c r="D7460" s="1">
        <v>0</v>
      </c>
      <c r="E7460" s="1">
        <v>0</v>
      </c>
      <c r="F7460" s="1">
        <f t="shared" si="234"/>
        <v>146.47980000000001</v>
      </c>
      <c r="G7460" s="34"/>
      <c r="H7460" s="1">
        <v>9.6999999999999993</v>
      </c>
      <c r="I7460" s="1">
        <f>IF(Tabel1[[#This Row],[Netto afname 2024 (LDN)]]-Tabel1[[#This Row],[Wind profiel]]&lt;0,0,Tabel1[[#This Row],[Netto afname 2024 (LDN)]]-Tabel1[[#This Row],[Wind profiel]])</f>
        <v>136.77980000000002</v>
      </c>
      <c r="J7460" s="1">
        <f>Tabel1[[#This Row],[Wind profiel]]-Tabel1[[#This Row],[Netto afname 2024 (LDN)]]</f>
        <v>-136.77980000000002</v>
      </c>
    </row>
    <row r="7461" spans="1:10" x14ac:dyDescent="0.2">
      <c r="A7461">
        <f t="shared" si="233"/>
        <v>11</v>
      </c>
      <c r="B7461" t="s">
        <v>7458</v>
      </c>
      <c r="C7461" s="1">
        <v>149.77205000000001</v>
      </c>
      <c r="D7461" s="1">
        <v>0</v>
      </c>
      <c r="E7461" s="1">
        <v>0</v>
      </c>
      <c r="F7461" s="1">
        <f t="shared" si="234"/>
        <v>149.77205000000001</v>
      </c>
      <c r="G7461" s="34"/>
      <c r="H7461" s="1">
        <v>59.5</v>
      </c>
      <c r="I7461" s="1">
        <f>IF(Tabel1[[#This Row],[Netto afname 2024 (LDN)]]-Tabel1[[#This Row],[Wind profiel]]&lt;0,0,Tabel1[[#This Row],[Netto afname 2024 (LDN)]]-Tabel1[[#This Row],[Wind profiel]])</f>
        <v>90.272050000000007</v>
      </c>
      <c r="J7461" s="1">
        <f>Tabel1[[#This Row],[Wind profiel]]-Tabel1[[#This Row],[Netto afname 2024 (LDN)]]</f>
        <v>-90.272050000000007</v>
      </c>
    </row>
    <row r="7462" spans="1:10" x14ac:dyDescent="0.2">
      <c r="A7462">
        <f t="shared" si="233"/>
        <v>11</v>
      </c>
      <c r="B7462" t="s">
        <v>7459</v>
      </c>
      <c r="C7462" s="1">
        <v>159.19295</v>
      </c>
      <c r="D7462" s="1">
        <v>0</v>
      </c>
      <c r="E7462" s="1">
        <v>0</v>
      </c>
      <c r="F7462" s="1">
        <f t="shared" si="234"/>
        <v>159.19295</v>
      </c>
      <c r="G7462" s="34"/>
      <c r="H7462" s="1">
        <v>6.6</v>
      </c>
      <c r="I7462" s="1">
        <f>IF(Tabel1[[#This Row],[Netto afname 2024 (LDN)]]-Tabel1[[#This Row],[Wind profiel]]&lt;0,0,Tabel1[[#This Row],[Netto afname 2024 (LDN)]]-Tabel1[[#This Row],[Wind profiel]])</f>
        <v>152.59295</v>
      </c>
      <c r="J7462" s="1">
        <f>Tabel1[[#This Row],[Wind profiel]]-Tabel1[[#This Row],[Netto afname 2024 (LDN)]]</f>
        <v>-152.59295</v>
      </c>
    </row>
    <row r="7463" spans="1:10" x14ac:dyDescent="0.2">
      <c r="A7463">
        <f t="shared" si="233"/>
        <v>11</v>
      </c>
      <c r="B7463" t="s">
        <v>7460</v>
      </c>
      <c r="C7463" s="1">
        <v>156.00200000000001</v>
      </c>
      <c r="D7463" s="1">
        <v>0</v>
      </c>
      <c r="E7463" s="1">
        <v>0</v>
      </c>
      <c r="F7463" s="1">
        <f t="shared" si="234"/>
        <v>156.00200000000001</v>
      </c>
      <c r="G7463" s="34"/>
      <c r="H7463" s="1">
        <v>0</v>
      </c>
      <c r="I7463" s="1">
        <f>IF(Tabel1[[#This Row],[Netto afname 2024 (LDN)]]-Tabel1[[#This Row],[Wind profiel]]&lt;0,0,Tabel1[[#This Row],[Netto afname 2024 (LDN)]]-Tabel1[[#This Row],[Wind profiel]])</f>
        <v>156.00200000000001</v>
      </c>
      <c r="J7463" s="1">
        <f>Tabel1[[#This Row],[Wind profiel]]-Tabel1[[#This Row],[Netto afname 2024 (LDN)]]</f>
        <v>-156.00200000000001</v>
      </c>
    </row>
    <row r="7464" spans="1:10" x14ac:dyDescent="0.2">
      <c r="A7464">
        <f t="shared" si="233"/>
        <v>11</v>
      </c>
      <c r="B7464" t="s">
        <v>7461</v>
      </c>
      <c r="C7464" s="1">
        <v>176.8698</v>
      </c>
      <c r="D7464" s="1">
        <v>0</v>
      </c>
      <c r="E7464" s="1">
        <v>0</v>
      </c>
      <c r="F7464" s="1">
        <f t="shared" si="234"/>
        <v>176.8698</v>
      </c>
      <c r="G7464" s="34"/>
      <c r="H7464" s="1">
        <v>0</v>
      </c>
      <c r="I7464" s="1">
        <f>IF(Tabel1[[#This Row],[Netto afname 2024 (LDN)]]-Tabel1[[#This Row],[Wind profiel]]&lt;0,0,Tabel1[[#This Row],[Netto afname 2024 (LDN)]]-Tabel1[[#This Row],[Wind profiel]])</f>
        <v>176.8698</v>
      </c>
      <c r="J7464" s="1">
        <f>Tabel1[[#This Row],[Wind profiel]]-Tabel1[[#This Row],[Netto afname 2024 (LDN)]]</f>
        <v>-176.8698</v>
      </c>
    </row>
    <row r="7465" spans="1:10" x14ac:dyDescent="0.2">
      <c r="A7465">
        <f t="shared" si="233"/>
        <v>11</v>
      </c>
      <c r="B7465" t="s">
        <v>7462</v>
      </c>
      <c r="C7465" s="1">
        <v>183.96080000000001</v>
      </c>
      <c r="D7465" s="1">
        <v>0</v>
      </c>
      <c r="E7465" s="1">
        <v>0</v>
      </c>
      <c r="F7465" s="1">
        <f t="shared" si="234"/>
        <v>183.96080000000001</v>
      </c>
      <c r="G7465" s="34"/>
      <c r="H7465" s="1">
        <v>0</v>
      </c>
      <c r="I7465" s="1">
        <f>IF(Tabel1[[#This Row],[Netto afname 2024 (LDN)]]-Tabel1[[#This Row],[Wind profiel]]&lt;0,0,Tabel1[[#This Row],[Netto afname 2024 (LDN)]]-Tabel1[[#This Row],[Wind profiel]])</f>
        <v>183.96080000000001</v>
      </c>
      <c r="J7465" s="1">
        <f>Tabel1[[#This Row],[Wind profiel]]-Tabel1[[#This Row],[Netto afname 2024 (LDN)]]</f>
        <v>-183.96080000000001</v>
      </c>
    </row>
    <row r="7466" spans="1:10" x14ac:dyDescent="0.2">
      <c r="A7466">
        <f t="shared" si="233"/>
        <v>11</v>
      </c>
      <c r="B7466" t="s">
        <v>7463</v>
      </c>
      <c r="C7466" s="1">
        <v>218.6054</v>
      </c>
      <c r="D7466" s="1">
        <v>0</v>
      </c>
      <c r="E7466" s="1">
        <v>0</v>
      </c>
      <c r="F7466" s="1">
        <f t="shared" si="234"/>
        <v>218.6054</v>
      </c>
      <c r="G7466" s="34"/>
      <c r="H7466" s="1">
        <v>52.1</v>
      </c>
      <c r="I7466" s="1">
        <f>IF(Tabel1[[#This Row],[Netto afname 2024 (LDN)]]-Tabel1[[#This Row],[Wind profiel]]&lt;0,0,Tabel1[[#This Row],[Netto afname 2024 (LDN)]]-Tabel1[[#This Row],[Wind profiel]])</f>
        <v>166.50540000000001</v>
      </c>
      <c r="J7466" s="1">
        <f>Tabel1[[#This Row],[Wind profiel]]-Tabel1[[#This Row],[Netto afname 2024 (LDN)]]</f>
        <v>-166.50540000000001</v>
      </c>
    </row>
    <row r="7467" spans="1:10" x14ac:dyDescent="0.2">
      <c r="A7467">
        <f t="shared" si="233"/>
        <v>11</v>
      </c>
      <c r="B7467" t="s">
        <v>7464</v>
      </c>
      <c r="C7467" s="1">
        <v>183.09975000000003</v>
      </c>
      <c r="D7467" s="1">
        <v>0</v>
      </c>
      <c r="E7467" s="1">
        <v>0</v>
      </c>
      <c r="F7467" s="1">
        <f t="shared" si="234"/>
        <v>183.09975000000003</v>
      </c>
      <c r="G7467" s="34"/>
      <c r="H7467" s="1">
        <v>152.69999999999999</v>
      </c>
      <c r="I7467" s="1">
        <f>IF(Tabel1[[#This Row],[Netto afname 2024 (LDN)]]-Tabel1[[#This Row],[Wind profiel]]&lt;0,0,Tabel1[[#This Row],[Netto afname 2024 (LDN)]]-Tabel1[[#This Row],[Wind profiel]])</f>
        <v>30.39975000000004</v>
      </c>
      <c r="J7467" s="1">
        <f>Tabel1[[#This Row],[Wind profiel]]-Tabel1[[#This Row],[Netto afname 2024 (LDN)]]</f>
        <v>-30.39975000000004</v>
      </c>
    </row>
    <row r="7468" spans="1:10" x14ac:dyDescent="0.2">
      <c r="A7468">
        <f t="shared" si="233"/>
        <v>11</v>
      </c>
      <c r="B7468" t="s">
        <v>7465</v>
      </c>
      <c r="C7468" s="1">
        <v>184.92314999999999</v>
      </c>
      <c r="D7468" s="1">
        <v>0</v>
      </c>
      <c r="E7468" s="1">
        <v>0</v>
      </c>
      <c r="F7468" s="1">
        <f t="shared" si="234"/>
        <v>184.92314999999999</v>
      </c>
      <c r="G7468" s="34"/>
      <c r="H7468" s="1">
        <v>134.19999999999999</v>
      </c>
      <c r="I7468" s="1">
        <f>IF(Tabel1[[#This Row],[Netto afname 2024 (LDN)]]-Tabel1[[#This Row],[Wind profiel]]&lt;0,0,Tabel1[[#This Row],[Netto afname 2024 (LDN)]]-Tabel1[[#This Row],[Wind profiel]])</f>
        <v>50.723150000000004</v>
      </c>
      <c r="J7468" s="1">
        <f>Tabel1[[#This Row],[Wind profiel]]-Tabel1[[#This Row],[Netto afname 2024 (LDN)]]</f>
        <v>-50.723150000000004</v>
      </c>
    </row>
    <row r="7469" spans="1:10" x14ac:dyDescent="0.2">
      <c r="A7469">
        <f t="shared" si="233"/>
        <v>11</v>
      </c>
      <c r="B7469" t="s">
        <v>7466</v>
      </c>
      <c r="C7469" s="1">
        <v>176.00875000000002</v>
      </c>
      <c r="D7469" s="1">
        <v>0</v>
      </c>
      <c r="E7469" s="1">
        <v>0</v>
      </c>
      <c r="F7469" s="1">
        <f t="shared" si="234"/>
        <v>176.00875000000002</v>
      </c>
      <c r="G7469" s="34"/>
      <c r="H7469" s="1">
        <v>77.5</v>
      </c>
      <c r="I7469" s="1">
        <f>IF(Tabel1[[#This Row],[Netto afname 2024 (LDN)]]-Tabel1[[#This Row],[Wind profiel]]&lt;0,0,Tabel1[[#This Row],[Netto afname 2024 (LDN)]]-Tabel1[[#This Row],[Wind profiel]])</f>
        <v>98.50875000000002</v>
      </c>
      <c r="J7469" s="1">
        <f>Tabel1[[#This Row],[Wind profiel]]-Tabel1[[#This Row],[Netto afname 2024 (LDN)]]</f>
        <v>-98.50875000000002</v>
      </c>
    </row>
    <row r="7470" spans="1:10" x14ac:dyDescent="0.2">
      <c r="A7470">
        <f t="shared" si="233"/>
        <v>11</v>
      </c>
      <c r="B7470" t="s">
        <v>7467</v>
      </c>
      <c r="C7470" s="1">
        <v>152.40584999999999</v>
      </c>
      <c r="D7470" s="1">
        <v>0</v>
      </c>
      <c r="E7470" s="1">
        <v>0</v>
      </c>
      <c r="F7470" s="1">
        <f t="shared" si="234"/>
        <v>152.40584999999999</v>
      </c>
      <c r="G7470" s="34"/>
      <c r="H7470" s="1">
        <v>100.5</v>
      </c>
      <c r="I7470" s="1">
        <f>IF(Tabel1[[#This Row],[Netto afname 2024 (LDN)]]-Tabel1[[#This Row],[Wind profiel]]&lt;0,0,Tabel1[[#This Row],[Netto afname 2024 (LDN)]]-Tabel1[[#This Row],[Wind profiel]])</f>
        <v>51.905849999999987</v>
      </c>
      <c r="J7470" s="1">
        <f>Tabel1[[#This Row],[Wind profiel]]-Tabel1[[#This Row],[Netto afname 2024 (LDN)]]</f>
        <v>-51.905849999999987</v>
      </c>
    </row>
    <row r="7471" spans="1:10" x14ac:dyDescent="0.2">
      <c r="A7471">
        <f t="shared" si="233"/>
        <v>11</v>
      </c>
      <c r="B7471" t="s">
        <v>7468</v>
      </c>
      <c r="C7471" s="1">
        <v>153.52015</v>
      </c>
      <c r="D7471" s="1">
        <v>0</v>
      </c>
      <c r="E7471" s="1">
        <v>0</v>
      </c>
      <c r="F7471" s="1">
        <f t="shared" si="234"/>
        <v>153.52015</v>
      </c>
      <c r="G7471" s="34"/>
      <c r="H7471" s="1">
        <v>31.5</v>
      </c>
      <c r="I7471" s="1">
        <f>IF(Tabel1[[#This Row],[Netto afname 2024 (LDN)]]-Tabel1[[#This Row],[Wind profiel]]&lt;0,0,Tabel1[[#This Row],[Netto afname 2024 (LDN)]]-Tabel1[[#This Row],[Wind profiel]])</f>
        <v>122.02015</v>
      </c>
      <c r="J7471" s="1">
        <f>Tabel1[[#This Row],[Wind profiel]]-Tabel1[[#This Row],[Netto afname 2024 (LDN)]]</f>
        <v>-122.02015</v>
      </c>
    </row>
    <row r="7472" spans="1:10" x14ac:dyDescent="0.2">
      <c r="A7472">
        <f t="shared" si="233"/>
        <v>11</v>
      </c>
      <c r="B7472" t="s">
        <v>7469</v>
      </c>
      <c r="C7472" s="1">
        <v>168.51255</v>
      </c>
      <c r="D7472" s="1">
        <v>0</v>
      </c>
      <c r="E7472" s="1">
        <v>0</v>
      </c>
      <c r="F7472" s="1">
        <f t="shared" si="234"/>
        <v>168.51255</v>
      </c>
      <c r="G7472" s="34"/>
      <c r="H7472" s="1">
        <v>10.4</v>
      </c>
      <c r="I7472" s="1">
        <f>IF(Tabel1[[#This Row],[Netto afname 2024 (LDN)]]-Tabel1[[#This Row],[Wind profiel]]&lt;0,0,Tabel1[[#This Row],[Netto afname 2024 (LDN)]]-Tabel1[[#This Row],[Wind profiel]])</f>
        <v>158.11255</v>
      </c>
      <c r="J7472" s="1">
        <f>Tabel1[[#This Row],[Wind profiel]]-Tabel1[[#This Row],[Netto afname 2024 (LDN)]]</f>
        <v>-158.11255</v>
      </c>
    </row>
    <row r="7473" spans="1:10" x14ac:dyDescent="0.2">
      <c r="A7473">
        <f t="shared" si="233"/>
        <v>11</v>
      </c>
      <c r="B7473" t="s">
        <v>7470</v>
      </c>
      <c r="C7473" s="1">
        <v>174.23599999999999</v>
      </c>
      <c r="D7473" s="1">
        <v>0</v>
      </c>
      <c r="E7473" s="1">
        <v>0</v>
      </c>
      <c r="F7473" s="1">
        <f t="shared" si="234"/>
        <v>174.23599999999999</v>
      </c>
      <c r="G7473" s="34"/>
      <c r="H7473" s="1">
        <v>61</v>
      </c>
      <c r="I7473" s="1">
        <f>IF(Tabel1[[#This Row],[Netto afname 2024 (LDN)]]-Tabel1[[#This Row],[Wind profiel]]&lt;0,0,Tabel1[[#This Row],[Netto afname 2024 (LDN)]]-Tabel1[[#This Row],[Wind profiel]])</f>
        <v>113.23599999999999</v>
      </c>
      <c r="J7473" s="1">
        <f>Tabel1[[#This Row],[Wind profiel]]-Tabel1[[#This Row],[Netto afname 2024 (LDN)]]</f>
        <v>-113.23599999999999</v>
      </c>
    </row>
    <row r="7474" spans="1:10" x14ac:dyDescent="0.2">
      <c r="A7474">
        <f t="shared" si="233"/>
        <v>11</v>
      </c>
      <c r="B7474" t="s">
        <v>7471</v>
      </c>
      <c r="C7474" s="1">
        <v>181.58025000000001</v>
      </c>
      <c r="D7474" s="1">
        <v>0</v>
      </c>
      <c r="E7474" s="1">
        <v>0</v>
      </c>
      <c r="F7474" s="1">
        <f t="shared" si="234"/>
        <v>181.58025000000001</v>
      </c>
      <c r="G7474" s="34"/>
      <c r="H7474" s="1">
        <v>163.6</v>
      </c>
      <c r="I7474" s="1">
        <f>IF(Tabel1[[#This Row],[Netto afname 2024 (LDN)]]-Tabel1[[#This Row],[Wind profiel]]&lt;0,0,Tabel1[[#This Row],[Netto afname 2024 (LDN)]]-Tabel1[[#This Row],[Wind profiel]])</f>
        <v>17.980250000000012</v>
      </c>
      <c r="J7474" s="1">
        <f>Tabel1[[#This Row],[Wind profiel]]-Tabel1[[#This Row],[Netto afname 2024 (LDN)]]</f>
        <v>-17.980250000000012</v>
      </c>
    </row>
    <row r="7475" spans="1:10" x14ac:dyDescent="0.2">
      <c r="A7475">
        <f t="shared" si="233"/>
        <v>11</v>
      </c>
      <c r="B7475" t="s">
        <v>7472</v>
      </c>
      <c r="C7475" s="1">
        <v>189.78555</v>
      </c>
      <c r="D7475" s="1">
        <v>0</v>
      </c>
      <c r="E7475" s="1">
        <v>7.6800000000000006</v>
      </c>
      <c r="F7475" s="1">
        <f t="shared" si="234"/>
        <v>197.46555000000001</v>
      </c>
      <c r="G7475" s="34"/>
      <c r="H7475" s="1">
        <v>260.89999999999998</v>
      </c>
      <c r="I7475" s="1">
        <f>IF(Tabel1[[#This Row],[Netto afname 2024 (LDN)]]-Tabel1[[#This Row],[Wind profiel]]&lt;0,0,Tabel1[[#This Row],[Netto afname 2024 (LDN)]]-Tabel1[[#This Row],[Wind profiel]])</f>
        <v>0</v>
      </c>
      <c r="J7475" s="1">
        <f>Tabel1[[#This Row],[Wind profiel]]-Tabel1[[#This Row],[Netto afname 2024 (LDN)]]</f>
        <v>71.114449999999977</v>
      </c>
    </row>
    <row r="7476" spans="1:10" x14ac:dyDescent="0.2">
      <c r="A7476">
        <f t="shared" si="233"/>
        <v>11</v>
      </c>
      <c r="B7476" t="s">
        <v>7473</v>
      </c>
      <c r="C7476" s="1">
        <v>192.92585000000003</v>
      </c>
      <c r="D7476" s="1">
        <v>0</v>
      </c>
      <c r="E7476" s="1">
        <v>20.72</v>
      </c>
      <c r="F7476" s="1">
        <f t="shared" si="234"/>
        <v>213.64585000000002</v>
      </c>
      <c r="G7476" s="34"/>
      <c r="H7476" s="1">
        <v>267.8</v>
      </c>
      <c r="I7476" s="1">
        <f>IF(Tabel1[[#This Row],[Netto afname 2024 (LDN)]]-Tabel1[[#This Row],[Wind profiel]]&lt;0,0,Tabel1[[#This Row],[Netto afname 2024 (LDN)]]-Tabel1[[#This Row],[Wind profiel]])</f>
        <v>0</v>
      </c>
      <c r="J7476" s="1">
        <f>Tabel1[[#This Row],[Wind profiel]]-Tabel1[[#This Row],[Netto afname 2024 (LDN)]]</f>
        <v>74.874149999999986</v>
      </c>
    </row>
    <row r="7477" spans="1:10" x14ac:dyDescent="0.2">
      <c r="A7477">
        <f t="shared" si="233"/>
        <v>11</v>
      </c>
      <c r="B7477" t="s">
        <v>7474</v>
      </c>
      <c r="C7477" s="1">
        <v>185.73355000000001</v>
      </c>
      <c r="D7477" s="1">
        <v>0</v>
      </c>
      <c r="E7477" s="1">
        <v>28.000000000000004</v>
      </c>
      <c r="F7477" s="1">
        <f t="shared" si="234"/>
        <v>213.73355000000001</v>
      </c>
      <c r="G7477" s="34"/>
      <c r="H7477" s="1">
        <v>263.10000000000002</v>
      </c>
      <c r="I7477" s="1">
        <f>IF(Tabel1[[#This Row],[Netto afname 2024 (LDN)]]-Tabel1[[#This Row],[Wind profiel]]&lt;0,0,Tabel1[[#This Row],[Netto afname 2024 (LDN)]]-Tabel1[[#This Row],[Wind profiel]])</f>
        <v>0</v>
      </c>
      <c r="J7477" s="1">
        <f>Tabel1[[#This Row],[Wind profiel]]-Tabel1[[#This Row],[Netto afname 2024 (LDN)]]</f>
        <v>77.366450000000015</v>
      </c>
    </row>
    <row r="7478" spans="1:10" x14ac:dyDescent="0.2">
      <c r="A7478">
        <f t="shared" si="233"/>
        <v>11</v>
      </c>
      <c r="B7478" t="s">
        <v>7475</v>
      </c>
      <c r="C7478" s="1">
        <v>176.00874999999999</v>
      </c>
      <c r="D7478" s="1">
        <v>0</v>
      </c>
      <c r="E7478" s="1">
        <v>35.44</v>
      </c>
      <c r="F7478" s="1">
        <f t="shared" si="234"/>
        <v>211.44874999999999</v>
      </c>
      <c r="G7478" s="34"/>
      <c r="H7478" s="1">
        <v>263.2</v>
      </c>
      <c r="I7478" s="1">
        <f>IF(Tabel1[[#This Row],[Netto afname 2024 (LDN)]]-Tabel1[[#This Row],[Wind profiel]]&lt;0,0,Tabel1[[#This Row],[Netto afname 2024 (LDN)]]-Tabel1[[#This Row],[Wind profiel]])</f>
        <v>0</v>
      </c>
      <c r="J7478" s="1">
        <f>Tabel1[[#This Row],[Wind profiel]]-Tabel1[[#This Row],[Netto afname 2024 (LDN)]]</f>
        <v>87.191249999999997</v>
      </c>
    </row>
    <row r="7479" spans="1:10" x14ac:dyDescent="0.2">
      <c r="A7479">
        <f t="shared" si="233"/>
        <v>11</v>
      </c>
      <c r="B7479" t="s">
        <v>7476</v>
      </c>
      <c r="C7479" s="1">
        <v>167.49955</v>
      </c>
      <c r="D7479" s="1">
        <v>0</v>
      </c>
      <c r="E7479" s="1">
        <v>40.4</v>
      </c>
      <c r="F7479" s="1">
        <f t="shared" si="234"/>
        <v>207.89955</v>
      </c>
      <c r="G7479" s="34"/>
      <c r="H7479" s="1">
        <v>172.6</v>
      </c>
      <c r="I7479" s="1">
        <f>IF(Tabel1[[#This Row],[Netto afname 2024 (LDN)]]-Tabel1[[#This Row],[Wind profiel]]&lt;0,0,Tabel1[[#This Row],[Netto afname 2024 (LDN)]]-Tabel1[[#This Row],[Wind profiel]])</f>
        <v>0</v>
      </c>
      <c r="J7479" s="1">
        <f>Tabel1[[#This Row],[Wind profiel]]-Tabel1[[#This Row],[Netto afname 2024 (LDN)]]</f>
        <v>5.100449999999995</v>
      </c>
    </row>
    <row r="7480" spans="1:10" x14ac:dyDescent="0.2">
      <c r="A7480">
        <f t="shared" si="233"/>
        <v>11</v>
      </c>
      <c r="B7480" t="s">
        <v>7477</v>
      </c>
      <c r="C7480" s="1">
        <v>173.52689999999998</v>
      </c>
      <c r="D7480" s="1">
        <v>0</v>
      </c>
      <c r="E7480" s="1">
        <v>36.4</v>
      </c>
      <c r="F7480" s="1">
        <f t="shared" si="234"/>
        <v>209.92689999999999</v>
      </c>
      <c r="G7480" s="34"/>
      <c r="H7480" s="1">
        <v>184.2</v>
      </c>
      <c r="I7480" s="1">
        <f>IF(Tabel1[[#This Row],[Netto afname 2024 (LDN)]]-Tabel1[[#This Row],[Wind profiel]]&lt;0,0,Tabel1[[#This Row],[Netto afname 2024 (LDN)]]-Tabel1[[#This Row],[Wind profiel]])</f>
        <v>0</v>
      </c>
      <c r="J7480" s="1">
        <f>Tabel1[[#This Row],[Wind profiel]]-Tabel1[[#This Row],[Netto afname 2024 (LDN)]]</f>
        <v>10.673100000000005</v>
      </c>
    </row>
    <row r="7481" spans="1:10" x14ac:dyDescent="0.2">
      <c r="A7481">
        <f t="shared" si="233"/>
        <v>11</v>
      </c>
      <c r="B7481" t="s">
        <v>7478</v>
      </c>
      <c r="C7481" s="1">
        <v>182.59324999999998</v>
      </c>
      <c r="D7481" s="1">
        <v>0</v>
      </c>
      <c r="E7481" s="1">
        <v>26.72</v>
      </c>
      <c r="F7481" s="1">
        <f t="shared" si="234"/>
        <v>209.31324999999998</v>
      </c>
      <c r="G7481" s="34"/>
      <c r="H7481" s="1">
        <v>215.3</v>
      </c>
      <c r="I7481" s="1">
        <f>IF(Tabel1[[#This Row],[Netto afname 2024 (LDN)]]-Tabel1[[#This Row],[Wind profiel]]&lt;0,0,Tabel1[[#This Row],[Netto afname 2024 (LDN)]]-Tabel1[[#This Row],[Wind profiel]])</f>
        <v>0</v>
      </c>
      <c r="J7481" s="1">
        <f>Tabel1[[#This Row],[Wind profiel]]-Tabel1[[#This Row],[Netto afname 2024 (LDN)]]</f>
        <v>32.706750000000028</v>
      </c>
    </row>
    <row r="7482" spans="1:10" x14ac:dyDescent="0.2">
      <c r="A7482">
        <f t="shared" si="233"/>
        <v>11</v>
      </c>
      <c r="B7482" t="s">
        <v>7479</v>
      </c>
      <c r="C7482" s="1">
        <v>196.67395000000002</v>
      </c>
      <c r="D7482" s="1">
        <v>0</v>
      </c>
      <c r="E7482" s="1">
        <v>14.639999999999999</v>
      </c>
      <c r="F7482" s="1">
        <f t="shared" si="234"/>
        <v>211.31395000000001</v>
      </c>
      <c r="G7482" s="34"/>
      <c r="H7482" s="1">
        <v>244.2</v>
      </c>
      <c r="I7482" s="1">
        <f>IF(Tabel1[[#This Row],[Netto afname 2024 (LDN)]]-Tabel1[[#This Row],[Wind profiel]]&lt;0,0,Tabel1[[#This Row],[Netto afname 2024 (LDN)]]-Tabel1[[#This Row],[Wind profiel]])</f>
        <v>0</v>
      </c>
      <c r="J7482" s="1">
        <f>Tabel1[[#This Row],[Wind profiel]]-Tabel1[[#This Row],[Netto afname 2024 (LDN)]]</f>
        <v>47.526049999999969</v>
      </c>
    </row>
    <row r="7483" spans="1:10" x14ac:dyDescent="0.2">
      <c r="A7483">
        <f t="shared" si="233"/>
        <v>11</v>
      </c>
      <c r="B7483" t="s">
        <v>7480</v>
      </c>
      <c r="C7483" s="1">
        <v>222.3535</v>
      </c>
      <c r="D7483" s="1">
        <v>0</v>
      </c>
      <c r="E7483" s="1">
        <v>1.36</v>
      </c>
      <c r="F7483" s="1">
        <f t="shared" si="234"/>
        <v>223.71350000000001</v>
      </c>
      <c r="G7483" s="34"/>
      <c r="H7483" s="1">
        <v>211.6</v>
      </c>
      <c r="I7483" s="1">
        <f>IF(Tabel1[[#This Row],[Netto afname 2024 (LDN)]]-Tabel1[[#This Row],[Wind profiel]]&lt;0,0,Tabel1[[#This Row],[Netto afname 2024 (LDN)]]-Tabel1[[#This Row],[Wind profiel]])</f>
        <v>10.753500000000003</v>
      </c>
      <c r="J7483" s="1">
        <f>Tabel1[[#This Row],[Wind profiel]]-Tabel1[[#This Row],[Netto afname 2024 (LDN)]]</f>
        <v>-10.753500000000003</v>
      </c>
    </row>
    <row r="7484" spans="1:10" x14ac:dyDescent="0.2">
      <c r="A7484">
        <f t="shared" si="233"/>
        <v>11</v>
      </c>
      <c r="B7484" t="s">
        <v>7481</v>
      </c>
      <c r="C7484" s="1">
        <v>226.91200000000001</v>
      </c>
      <c r="D7484" s="1">
        <v>0</v>
      </c>
      <c r="E7484" s="1">
        <v>0</v>
      </c>
      <c r="F7484" s="1">
        <f t="shared" si="234"/>
        <v>226.91200000000001</v>
      </c>
      <c r="G7484" s="34"/>
      <c r="H7484" s="1">
        <v>270.5</v>
      </c>
      <c r="I7484" s="1">
        <f>IF(Tabel1[[#This Row],[Netto afname 2024 (LDN)]]-Tabel1[[#This Row],[Wind profiel]]&lt;0,0,Tabel1[[#This Row],[Netto afname 2024 (LDN)]]-Tabel1[[#This Row],[Wind profiel]])</f>
        <v>0</v>
      </c>
      <c r="J7484" s="1">
        <f>Tabel1[[#This Row],[Wind profiel]]-Tabel1[[#This Row],[Netto afname 2024 (LDN)]]</f>
        <v>43.587999999999994</v>
      </c>
    </row>
    <row r="7485" spans="1:10" x14ac:dyDescent="0.2">
      <c r="A7485">
        <f t="shared" si="233"/>
        <v>11</v>
      </c>
      <c r="B7485" t="s">
        <v>7482</v>
      </c>
      <c r="C7485" s="1">
        <v>228.68475000000001</v>
      </c>
      <c r="D7485" s="1">
        <v>0</v>
      </c>
      <c r="E7485" s="1">
        <v>0</v>
      </c>
      <c r="F7485" s="1">
        <f t="shared" si="234"/>
        <v>228.68475000000001</v>
      </c>
      <c r="G7485" s="34"/>
      <c r="H7485" s="1">
        <v>510.9</v>
      </c>
      <c r="I7485" s="1">
        <f>IF(Tabel1[[#This Row],[Netto afname 2024 (LDN)]]-Tabel1[[#This Row],[Wind profiel]]&lt;0,0,Tabel1[[#This Row],[Netto afname 2024 (LDN)]]-Tabel1[[#This Row],[Wind profiel]])</f>
        <v>0</v>
      </c>
      <c r="J7485" s="1">
        <f>Tabel1[[#This Row],[Wind profiel]]-Tabel1[[#This Row],[Netto afname 2024 (LDN)]]</f>
        <v>282.21524999999997</v>
      </c>
    </row>
    <row r="7486" spans="1:10" x14ac:dyDescent="0.2">
      <c r="A7486">
        <f t="shared" si="233"/>
        <v>11</v>
      </c>
      <c r="B7486" t="s">
        <v>7483</v>
      </c>
      <c r="C7486" s="1">
        <v>222.10024999999999</v>
      </c>
      <c r="D7486" s="1">
        <v>0</v>
      </c>
      <c r="E7486" s="1">
        <v>0</v>
      </c>
      <c r="F7486" s="1">
        <f t="shared" si="234"/>
        <v>222.10024999999999</v>
      </c>
      <c r="G7486" s="34"/>
      <c r="H7486" s="1">
        <v>722.4</v>
      </c>
      <c r="I7486" s="1">
        <f>IF(Tabel1[[#This Row],[Netto afname 2024 (LDN)]]-Tabel1[[#This Row],[Wind profiel]]&lt;0,0,Tabel1[[#This Row],[Netto afname 2024 (LDN)]]-Tabel1[[#This Row],[Wind profiel]])</f>
        <v>0</v>
      </c>
      <c r="J7486" s="1">
        <f>Tabel1[[#This Row],[Wind profiel]]-Tabel1[[#This Row],[Netto afname 2024 (LDN)]]</f>
        <v>500.29975000000002</v>
      </c>
    </row>
    <row r="7487" spans="1:10" x14ac:dyDescent="0.2">
      <c r="A7487">
        <f t="shared" si="233"/>
        <v>11</v>
      </c>
      <c r="B7487" t="s">
        <v>7484</v>
      </c>
      <c r="C7487" s="1">
        <v>222.70805000000001</v>
      </c>
      <c r="D7487" s="1">
        <v>0</v>
      </c>
      <c r="E7487" s="1">
        <v>0</v>
      </c>
      <c r="F7487" s="1">
        <f t="shared" si="234"/>
        <v>222.70805000000001</v>
      </c>
      <c r="G7487" s="34"/>
      <c r="H7487" s="1">
        <v>634.9</v>
      </c>
      <c r="I7487" s="1">
        <f>IF(Tabel1[[#This Row],[Netto afname 2024 (LDN)]]-Tabel1[[#This Row],[Wind profiel]]&lt;0,0,Tabel1[[#This Row],[Netto afname 2024 (LDN)]]-Tabel1[[#This Row],[Wind profiel]])</f>
        <v>0</v>
      </c>
      <c r="J7487" s="1">
        <f>Tabel1[[#This Row],[Wind profiel]]-Tabel1[[#This Row],[Netto afname 2024 (LDN)]]</f>
        <v>412.19194999999996</v>
      </c>
    </row>
    <row r="7488" spans="1:10" x14ac:dyDescent="0.2">
      <c r="A7488">
        <f t="shared" si="233"/>
        <v>11</v>
      </c>
      <c r="B7488" t="s">
        <v>7485</v>
      </c>
      <c r="C7488" s="1">
        <v>237.54850000000002</v>
      </c>
      <c r="D7488" s="1">
        <v>0</v>
      </c>
      <c r="E7488" s="1">
        <v>0</v>
      </c>
      <c r="F7488" s="1">
        <f t="shared" si="234"/>
        <v>237.54850000000002</v>
      </c>
      <c r="G7488" s="34"/>
      <c r="H7488" s="1">
        <v>642.6</v>
      </c>
      <c r="I7488" s="1">
        <f>IF(Tabel1[[#This Row],[Netto afname 2024 (LDN)]]-Tabel1[[#This Row],[Wind profiel]]&lt;0,0,Tabel1[[#This Row],[Netto afname 2024 (LDN)]]-Tabel1[[#This Row],[Wind profiel]])</f>
        <v>0</v>
      </c>
      <c r="J7488" s="1">
        <f>Tabel1[[#This Row],[Wind profiel]]-Tabel1[[#This Row],[Netto afname 2024 (LDN)]]</f>
        <v>405.05150000000003</v>
      </c>
    </row>
    <row r="7489" spans="1:10" x14ac:dyDescent="0.2">
      <c r="A7489">
        <f t="shared" si="233"/>
        <v>11</v>
      </c>
      <c r="B7489" t="s">
        <v>7486</v>
      </c>
      <c r="C7489" s="1">
        <v>229.95099999999999</v>
      </c>
      <c r="D7489" s="1">
        <v>0</v>
      </c>
      <c r="E7489" s="1">
        <v>0</v>
      </c>
      <c r="F7489" s="1">
        <f t="shared" si="234"/>
        <v>229.95099999999999</v>
      </c>
      <c r="G7489" s="34"/>
      <c r="H7489" s="1">
        <v>819.8</v>
      </c>
      <c r="I7489" s="1">
        <f>IF(Tabel1[[#This Row],[Netto afname 2024 (LDN)]]-Tabel1[[#This Row],[Wind profiel]]&lt;0,0,Tabel1[[#This Row],[Netto afname 2024 (LDN)]]-Tabel1[[#This Row],[Wind profiel]])</f>
        <v>0</v>
      </c>
      <c r="J7489" s="1">
        <f>Tabel1[[#This Row],[Wind profiel]]-Tabel1[[#This Row],[Netto afname 2024 (LDN)]]</f>
        <v>589.84899999999993</v>
      </c>
    </row>
    <row r="7490" spans="1:10" x14ac:dyDescent="0.2">
      <c r="A7490">
        <f t="shared" si="233"/>
        <v>11</v>
      </c>
      <c r="B7490" t="s">
        <v>7487</v>
      </c>
      <c r="C7490" s="1">
        <v>198.8519</v>
      </c>
      <c r="D7490" s="1">
        <v>0</v>
      </c>
      <c r="E7490" s="1">
        <v>0</v>
      </c>
      <c r="F7490" s="1">
        <f t="shared" si="234"/>
        <v>198.8519</v>
      </c>
      <c r="G7490" s="34"/>
      <c r="H7490" s="1">
        <v>645.9</v>
      </c>
      <c r="I7490" s="1">
        <f>IF(Tabel1[[#This Row],[Netto afname 2024 (LDN)]]-Tabel1[[#This Row],[Wind profiel]]&lt;0,0,Tabel1[[#This Row],[Netto afname 2024 (LDN)]]-Tabel1[[#This Row],[Wind profiel]])</f>
        <v>0</v>
      </c>
      <c r="J7490" s="1">
        <f>Tabel1[[#This Row],[Wind profiel]]-Tabel1[[#This Row],[Netto afname 2024 (LDN)]]</f>
        <v>447.04809999999998</v>
      </c>
    </row>
    <row r="7491" spans="1:10" x14ac:dyDescent="0.2">
      <c r="A7491">
        <f t="shared" si="233"/>
        <v>11</v>
      </c>
      <c r="B7491" t="s">
        <v>7488</v>
      </c>
      <c r="C7491" s="1">
        <v>221.18855000000002</v>
      </c>
      <c r="D7491" s="1">
        <v>0</v>
      </c>
      <c r="E7491" s="1">
        <v>0</v>
      </c>
      <c r="F7491" s="1">
        <f t="shared" si="234"/>
        <v>221.18855000000002</v>
      </c>
      <c r="G7491" s="34"/>
      <c r="H7491" s="1">
        <v>624.20000000000005</v>
      </c>
      <c r="I7491" s="1">
        <f>IF(Tabel1[[#This Row],[Netto afname 2024 (LDN)]]-Tabel1[[#This Row],[Wind profiel]]&lt;0,0,Tabel1[[#This Row],[Netto afname 2024 (LDN)]]-Tabel1[[#This Row],[Wind profiel]])</f>
        <v>0</v>
      </c>
      <c r="J7491" s="1">
        <f>Tabel1[[#This Row],[Wind profiel]]-Tabel1[[#This Row],[Netto afname 2024 (LDN)]]</f>
        <v>403.01145000000002</v>
      </c>
    </row>
    <row r="7492" spans="1:10" x14ac:dyDescent="0.2">
      <c r="A7492">
        <f t="shared" ref="A7492:A7555" si="235">MONTH(B7492)</f>
        <v>11</v>
      </c>
      <c r="B7492" t="s">
        <v>7489</v>
      </c>
      <c r="C7492" s="1">
        <v>187.75955000000002</v>
      </c>
      <c r="D7492" s="1">
        <v>0</v>
      </c>
      <c r="E7492" s="1">
        <v>0</v>
      </c>
      <c r="F7492" s="1">
        <f t="shared" ref="F7492:F7555" si="236">C7492+E7492-D7492</f>
        <v>187.75955000000002</v>
      </c>
      <c r="G7492" s="34"/>
      <c r="H7492" s="1">
        <v>780.3</v>
      </c>
      <c r="I7492" s="1">
        <f>IF(Tabel1[[#This Row],[Netto afname 2024 (LDN)]]-Tabel1[[#This Row],[Wind profiel]]&lt;0,0,Tabel1[[#This Row],[Netto afname 2024 (LDN)]]-Tabel1[[#This Row],[Wind profiel]])</f>
        <v>0</v>
      </c>
      <c r="J7492" s="1">
        <f>Tabel1[[#This Row],[Wind profiel]]-Tabel1[[#This Row],[Netto afname 2024 (LDN)]]</f>
        <v>592.54044999999996</v>
      </c>
    </row>
    <row r="7493" spans="1:10" x14ac:dyDescent="0.2">
      <c r="A7493">
        <f t="shared" si="235"/>
        <v>11</v>
      </c>
      <c r="B7493" t="s">
        <v>7490</v>
      </c>
      <c r="C7493" s="1">
        <v>181.9348</v>
      </c>
      <c r="D7493" s="1">
        <v>0</v>
      </c>
      <c r="E7493" s="1">
        <v>0</v>
      </c>
      <c r="F7493" s="1">
        <f t="shared" si="236"/>
        <v>181.9348</v>
      </c>
      <c r="G7493" s="34"/>
      <c r="H7493" s="1">
        <v>956.1</v>
      </c>
      <c r="I7493" s="1">
        <f>IF(Tabel1[[#This Row],[Netto afname 2024 (LDN)]]-Tabel1[[#This Row],[Wind profiel]]&lt;0,0,Tabel1[[#This Row],[Netto afname 2024 (LDN)]]-Tabel1[[#This Row],[Wind profiel]])</f>
        <v>0</v>
      </c>
      <c r="J7493" s="1">
        <f>Tabel1[[#This Row],[Wind profiel]]-Tabel1[[#This Row],[Netto afname 2024 (LDN)]]</f>
        <v>774.16520000000003</v>
      </c>
    </row>
    <row r="7494" spans="1:10" x14ac:dyDescent="0.2">
      <c r="A7494">
        <f t="shared" si="235"/>
        <v>11</v>
      </c>
      <c r="B7494" t="s">
        <v>7491</v>
      </c>
      <c r="C7494" s="1">
        <v>172.56455</v>
      </c>
      <c r="D7494" s="1">
        <v>0</v>
      </c>
      <c r="E7494" s="1">
        <v>0</v>
      </c>
      <c r="F7494" s="1">
        <f t="shared" si="236"/>
        <v>172.56455</v>
      </c>
      <c r="G7494" s="34"/>
      <c r="H7494" s="1">
        <v>904.2</v>
      </c>
      <c r="I7494" s="1">
        <f>IF(Tabel1[[#This Row],[Netto afname 2024 (LDN)]]-Tabel1[[#This Row],[Wind profiel]]&lt;0,0,Tabel1[[#This Row],[Netto afname 2024 (LDN)]]-Tabel1[[#This Row],[Wind profiel]])</f>
        <v>0</v>
      </c>
      <c r="J7494" s="1">
        <f>Tabel1[[#This Row],[Wind profiel]]-Tabel1[[#This Row],[Netto afname 2024 (LDN)]]</f>
        <v>731.63544999999999</v>
      </c>
    </row>
    <row r="7495" spans="1:10" x14ac:dyDescent="0.2">
      <c r="A7495">
        <f t="shared" si="235"/>
        <v>11</v>
      </c>
      <c r="B7495" t="s">
        <v>7492</v>
      </c>
      <c r="C7495" s="1">
        <v>167.39824999999999</v>
      </c>
      <c r="D7495" s="1">
        <v>0</v>
      </c>
      <c r="E7495" s="1">
        <v>0</v>
      </c>
      <c r="F7495" s="1">
        <f t="shared" si="236"/>
        <v>167.39824999999999</v>
      </c>
      <c r="G7495" s="34"/>
      <c r="H7495" s="1">
        <v>737.7</v>
      </c>
      <c r="I7495" s="1">
        <f>IF(Tabel1[[#This Row],[Netto afname 2024 (LDN)]]-Tabel1[[#This Row],[Wind profiel]]&lt;0,0,Tabel1[[#This Row],[Netto afname 2024 (LDN)]]-Tabel1[[#This Row],[Wind profiel]])</f>
        <v>0</v>
      </c>
      <c r="J7495" s="1">
        <f>Tabel1[[#This Row],[Wind profiel]]-Tabel1[[#This Row],[Netto afname 2024 (LDN)]]</f>
        <v>570.30175000000008</v>
      </c>
    </row>
    <row r="7496" spans="1:10" x14ac:dyDescent="0.2">
      <c r="A7496">
        <f t="shared" si="235"/>
        <v>11</v>
      </c>
      <c r="B7496" t="s">
        <v>7493</v>
      </c>
      <c r="C7496" s="1">
        <v>153.82405</v>
      </c>
      <c r="D7496" s="1">
        <v>0</v>
      </c>
      <c r="E7496" s="1">
        <v>0</v>
      </c>
      <c r="F7496" s="1">
        <f t="shared" si="236"/>
        <v>153.82405</v>
      </c>
      <c r="G7496" s="34"/>
      <c r="H7496" s="1">
        <v>921.1</v>
      </c>
      <c r="I7496" s="1">
        <f>IF(Tabel1[[#This Row],[Netto afname 2024 (LDN)]]-Tabel1[[#This Row],[Wind profiel]]&lt;0,0,Tabel1[[#This Row],[Netto afname 2024 (LDN)]]-Tabel1[[#This Row],[Wind profiel]])</f>
        <v>0</v>
      </c>
      <c r="J7496" s="1">
        <f>Tabel1[[#This Row],[Wind profiel]]-Tabel1[[#This Row],[Netto afname 2024 (LDN)]]</f>
        <v>767.27594999999997</v>
      </c>
    </row>
    <row r="7497" spans="1:10" x14ac:dyDescent="0.2">
      <c r="A7497">
        <f t="shared" si="235"/>
        <v>11</v>
      </c>
      <c r="B7497" t="s">
        <v>7494</v>
      </c>
      <c r="C7497" s="1">
        <v>144.04859999999999</v>
      </c>
      <c r="D7497" s="1">
        <v>0</v>
      </c>
      <c r="E7497" s="1">
        <v>0</v>
      </c>
      <c r="F7497" s="1">
        <f t="shared" si="236"/>
        <v>144.04859999999999</v>
      </c>
      <c r="G7497" s="34"/>
      <c r="H7497" s="1">
        <v>1103.4000000000001</v>
      </c>
      <c r="I7497" s="1">
        <f>IF(Tabel1[[#This Row],[Netto afname 2024 (LDN)]]-Tabel1[[#This Row],[Wind profiel]]&lt;0,0,Tabel1[[#This Row],[Netto afname 2024 (LDN)]]-Tabel1[[#This Row],[Wind profiel]])</f>
        <v>0</v>
      </c>
      <c r="J7497" s="1">
        <f>Tabel1[[#This Row],[Wind profiel]]-Tabel1[[#This Row],[Netto afname 2024 (LDN)]]</f>
        <v>959.35140000000013</v>
      </c>
    </row>
    <row r="7498" spans="1:10" x14ac:dyDescent="0.2">
      <c r="A7498">
        <f t="shared" si="235"/>
        <v>11</v>
      </c>
      <c r="B7498" t="s">
        <v>7495</v>
      </c>
      <c r="C7498" s="1">
        <v>145.97329999999999</v>
      </c>
      <c r="D7498" s="1">
        <v>0</v>
      </c>
      <c r="E7498" s="1">
        <v>0</v>
      </c>
      <c r="F7498" s="1">
        <f t="shared" si="236"/>
        <v>145.97329999999999</v>
      </c>
      <c r="G7498" s="34"/>
      <c r="H7498" s="1">
        <v>1154.2</v>
      </c>
      <c r="I7498" s="1">
        <f>IF(Tabel1[[#This Row],[Netto afname 2024 (LDN)]]-Tabel1[[#This Row],[Wind profiel]]&lt;0,0,Tabel1[[#This Row],[Netto afname 2024 (LDN)]]-Tabel1[[#This Row],[Wind profiel]])</f>
        <v>0</v>
      </c>
      <c r="J7498" s="1">
        <f>Tabel1[[#This Row],[Wind profiel]]-Tabel1[[#This Row],[Netto afname 2024 (LDN)]]</f>
        <v>1008.2267000000001</v>
      </c>
    </row>
    <row r="7499" spans="1:10" x14ac:dyDescent="0.2">
      <c r="A7499">
        <f t="shared" si="235"/>
        <v>11</v>
      </c>
      <c r="B7499" t="s">
        <v>7496</v>
      </c>
      <c r="C7499" s="1">
        <v>152.45650000000001</v>
      </c>
      <c r="D7499" s="1">
        <v>0</v>
      </c>
      <c r="E7499" s="1">
        <v>2.4</v>
      </c>
      <c r="F7499" s="1">
        <f t="shared" si="236"/>
        <v>154.85650000000001</v>
      </c>
      <c r="G7499" s="34"/>
      <c r="H7499" s="1">
        <v>1088</v>
      </c>
      <c r="I7499" s="1">
        <f>IF(Tabel1[[#This Row],[Netto afname 2024 (LDN)]]-Tabel1[[#This Row],[Wind profiel]]&lt;0,0,Tabel1[[#This Row],[Netto afname 2024 (LDN)]]-Tabel1[[#This Row],[Wind profiel]])</f>
        <v>0</v>
      </c>
      <c r="J7499" s="1">
        <f>Tabel1[[#This Row],[Wind profiel]]-Tabel1[[#This Row],[Netto afname 2024 (LDN)]]</f>
        <v>935.54349999999999</v>
      </c>
    </row>
    <row r="7500" spans="1:10" x14ac:dyDescent="0.2">
      <c r="A7500">
        <f t="shared" si="235"/>
        <v>11</v>
      </c>
      <c r="B7500" t="s">
        <v>7497</v>
      </c>
      <c r="C7500" s="1">
        <v>155.54614999999998</v>
      </c>
      <c r="D7500" s="1">
        <v>0</v>
      </c>
      <c r="E7500" s="1">
        <v>12.16</v>
      </c>
      <c r="F7500" s="1">
        <f t="shared" si="236"/>
        <v>167.70614999999998</v>
      </c>
      <c r="G7500" s="34"/>
      <c r="H7500" s="1">
        <v>1143.9000000000001</v>
      </c>
      <c r="I7500" s="1">
        <f>IF(Tabel1[[#This Row],[Netto afname 2024 (LDN)]]-Tabel1[[#This Row],[Wind profiel]]&lt;0,0,Tabel1[[#This Row],[Netto afname 2024 (LDN)]]-Tabel1[[#This Row],[Wind profiel]])</f>
        <v>0</v>
      </c>
      <c r="J7500" s="1">
        <f>Tabel1[[#This Row],[Wind profiel]]-Tabel1[[#This Row],[Netto afname 2024 (LDN)]]</f>
        <v>988.35385000000008</v>
      </c>
    </row>
    <row r="7501" spans="1:10" x14ac:dyDescent="0.2">
      <c r="A7501">
        <f t="shared" si="235"/>
        <v>11</v>
      </c>
      <c r="B7501" t="s">
        <v>7498</v>
      </c>
      <c r="C7501" s="1">
        <v>156.55914999999999</v>
      </c>
      <c r="D7501" s="1">
        <v>0</v>
      </c>
      <c r="E7501" s="1">
        <v>20.8</v>
      </c>
      <c r="F7501" s="1">
        <f t="shared" si="236"/>
        <v>177.35915</v>
      </c>
      <c r="G7501" s="34"/>
      <c r="H7501" s="1">
        <v>1067.5999999999999</v>
      </c>
      <c r="I7501" s="1">
        <f>IF(Tabel1[[#This Row],[Netto afname 2024 (LDN)]]-Tabel1[[#This Row],[Wind profiel]]&lt;0,0,Tabel1[[#This Row],[Netto afname 2024 (LDN)]]-Tabel1[[#This Row],[Wind profiel]])</f>
        <v>0</v>
      </c>
      <c r="J7501" s="1">
        <f>Tabel1[[#This Row],[Wind profiel]]-Tabel1[[#This Row],[Netto afname 2024 (LDN)]]</f>
        <v>911.04084999999986</v>
      </c>
    </row>
    <row r="7502" spans="1:10" x14ac:dyDescent="0.2">
      <c r="A7502">
        <f t="shared" si="235"/>
        <v>11</v>
      </c>
      <c r="B7502" t="s">
        <v>7499</v>
      </c>
      <c r="C7502" s="1">
        <v>147.29020000000003</v>
      </c>
      <c r="D7502" s="1">
        <v>0</v>
      </c>
      <c r="E7502" s="1">
        <v>32.56</v>
      </c>
      <c r="F7502" s="1">
        <f t="shared" si="236"/>
        <v>179.85020000000003</v>
      </c>
      <c r="G7502" s="34"/>
      <c r="H7502" s="1">
        <v>748.4</v>
      </c>
      <c r="I7502" s="1">
        <f>IF(Tabel1[[#This Row],[Netto afname 2024 (LDN)]]-Tabel1[[#This Row],[Wind profiel]]&lt;0,0,Tabel1[[#This Row],[Netto afname 2024 (LDN)]]-Tabel1[[#This Row],[Wind profiel]])</f>
        <v>0</v>
      </c>
      <c r="J7502" s="1">
        <f>Tabel1[[#This Row],[Wind profiel]]-Tabel1[[#This Row],[Netto afname 2024 (LDN)]]</f>
        <v>601.10979999999995</v>
      </c>
    </row>
    <row r="7503" spans="1:10" x14ac:dyDescent="0.2">
      <c r="A7503">
        <f t="shared" si="235"/>
        <v>11</v>
      </c>
      <c r="B7503" t="s">
        <v>7500</v>
      </c>
      <c r="C7503" s="1">
        <v>141.97194999999999</v>
      </c>
      <c r="D7503" s="1">
        <v>0</v>
      </c>
      <c r="E7503" s="1">
        <v>38.799999999999997</v>
      </c>
      <c r="F7503" s="1">
        <f t="shared" si="236"/>
        <v>180.77195</v>
      </c>
      <c r="G7503" s="34"/>
      <c r="H7503" s="1">
        <v>686.2</v>
      </c>
      <c r="I7503" s="1">
        <f>IF(Tabel1[[#This Row],[Netto afname 2024 (LDN)]]-Tabel1[[#This Row],[Wind profiel]]&lt;0,0,Tabel1[[#This Row],[Netto afname 2024 (LDN)]]-Tabel1[[#This Row],[Wind profiel]])</f>
        <v>0</v>
      </c>
      <c r="J7503" s="1">
        <f>Tabel1[[#This Row],[Wind profiel]]-Tabel1[[#This Row],[Netto afname 2024 (LDN)]]</f>
        <v>544.22805000000005</v>
      </c>
    </row>
    <row r="7504" spans="1:10" x14ac:dyDescent="0.2">
      <c r="A7504">
        <f t="shared" si="235"/>
        <v>11</v>
      </c>
      <c r="B7504" t="s">
        <v>7501</v>
      </c>
      <c r="C7504" s="1">
        <v>165.119</v>
      </c>
      <c r="D7504" s="1">
        <v>0</v>
      </c>
      <c r="E7504" s="1">
        <v>28.4</v>
      </c>
      <c r="F7504" s="1">
        <f t="shared" si="236"/>
        <v>193.51900000000001</v>
      </c>
      <c r="G7504" s="34"/>
      <c r="H7504" s="1">
        <v>638.1</v>
      </c>
      <c r="I7504" s="1">
        <f>IF(Tabel1[[#This Row],[Netto afname 2024 (LDN)]]-Tabel1[[#This Row],[Wind profiel]]&lt;0,0,Tabel1[[#This Row],[Netto afname 2024 (LDN)]]-Tabel1[[#This Row],[Wind profiel]])</f>
        <v>0</v>
      </c>
      <c r="J7504" s="1">
        <f>Tabel1[[#This Row],[Wind profiel]]-Tabel1[[#This Row],[Netto afname 2024 (LDN)]]</f>
        <v>472.98099999999999</v>
      </c>
    </row>
    <row r="7505" spans="1:10" x14ac:dyDescent="0.2">
      <c r="A7505">
        <f t="shared" si="235"/>
        <v>11</v>
      </c>
      <c r="B7505" t="s">
        <v>7502</v>
      </c>
      <c r="C7505" s="1">
        <v>163.70079999999999</v>
      </c>
      <c r="D7505" s="1">
        <v>0</v>
      </c>
      <c r="E7505" s="1">
        <v>15.919999999999998</v>
      </c>
      <c r="F7505" s="1">
        <f t="shared" si="236"/>
        <v>179.62079999999997</v>
      </c>
      <c r="G7505" s="34"/>
      <c r="H7505" s="1">
        <v>679</v>
      </c>
      <c r="I7505" s="1">
        <f>IF(Tabel1[[#This Row],[Netto afname 2024 (LDN)]]-Tabel1[[#This Row],[Wind profiel]]&lt;0,0,Tabel1[[#This Row],[Netto afname 2024 (LDN)]]-Tabel1[[#This Row],[Wind profiel]])</f>
        <v>0</v>
      </c>
      <c r="J7505" s="1">
        <f>Tabel1[[#This Row],[Wind profiel]]-Tabel1[[#This Row],[Netto afname 2024 (LDN)]]</f>
        <v>515.29920000000004</v>
      </c>
    </row>
    <row r="7506" spans="1:10" x14ac:dyDescent="0.2">
      <c r="A7506">
        <f t="shared" si="235"/>
        <v>11</v>
      </c>
      <c r="B7506" t="s">
        <v>7503</v>
      </c>
      <c r="C7506" s="1">
        <v>192.01414999999997</v>
      </c>
      <c r="D7506" s="1">
        <v>0</v>
      </c>
      <c r="E7506" s="1">
        <v>5.92</v>
      </c>
      <c r="F7506" s="1">
        <f t="shared" si="236"/>
        <v>197.93414999999996</v>
      </c>
      <c r="G7506" s="34"/>
      <c r="H7506" s="1">
        <v>1190.5</v>
      </c>
      <c r="I7506" s="1">
        <f>IF(Tabel1[[#This Row],[Netto afname 2024 (LDN)]]-Tabel1[[#This Row],[Wind profiel]]&lt;0,0,Tabel1[[#This Row],[Netto afname 2024 (LDN)]]-Tabel1[[#This Row],[Wind profiel]])</f>
        <v>0</v>
      </c>
      <c r="J7506" s="1">
        <f>Tabel1[[#This Row],[Wind profiel]]-Tabel1[[#This Row],[Netto afname 2024 (LDN)]]</f>
        <v>998.48585000000003</v>
      </c>
    </row>
    <row r="7507" spans="1:10" x14ac:dyDescent="0.2">
      <c r="A7507">
        <f t="shared" si="235"/>
        <v>11</v>
      </c>
      <c r="B7507" t="s">
        <v>7504</v>
      </c>
      <c r="C7507" s="1">
        <v>197.12980000000002</v>
      </c>
      <c r="D7507" s="1">
        <v>0</v>
      </c>
      <c r="E7507" s="1">
        <v>0.24</v>
      </c>
      <c r="F7507" s="1">
        <f t="shared" si="236"/>
        <v>197.36980000000003</v>
      </c>
      <c r="G7507" s="34"/>
      <c r="H7507" s="1">
        <v>1107.5999999999999</v>
      </c>
      <c r="I7507" s="1">
        <f>IF(Tabel1[[#This Row],[Netto afname 2024 (LDN)]]-Tabel1[[#This Row],[Wind profiel]]&lt;0,0,Tabel1[[#This Row],[Netto afname 2024 (LDN)]]-Tabel1[[#This Row],[Wind profiel]])</f>
        <v>0</v>
      </c>
      <c r="J7507" s="1">
        <f>Tabel1[[#This Row],[Wind profiel]]-Tabel1[[#This Row],[Netto afname 2024 (LDN)]]</f>
        <v>910.47019999999986</v>
      </c>
    </row>
    <row r="7508" spans="1:10" x14ac:dyDescent="0.2">
      <c r="A7508">
        <f t="shared" si="235"/>
        <v>11</v>
      </c>
      <c r="B7508" t="s">
        <v>7505</v>
      </c>
      <c r="C7508" s="1">
        <v>199.10515000000001</v>
      </c>
      <c r="D7508" s="1">
        <v>0</v>
      </c>
      <c r="E7508" s="1">
        <v>0</v>
      </c>
      <c r="F7508" s="1">
        <f t="shared" si="236"/>
        <v>199.10515000000001</v>
      </c>
      <c r="G7508" s="34"/>
      <c r="H7508" s="1">
        <v>1226.7</v>
      </c>
      <c r="I7508" s="1">
        <f>IF(Tabel1[[#This Row],[Netto afname 2024 (LDN)]]-Tabel1[[#This Row],[Wind profiel]]&lt;0,0,Tabel1[[#This Row],[Netto afname 2024 (LDN)]]-Tabel1[[#This Row],[Wind profiel]])</f>
        <v>0</v>
      </c>
      <c r="J7508" s="1">
        <f>Tabel1[[#This Row],[Wind profiel]]-Tabel1[[#This Row],[Netto afname 2024 (LDN)]]</f>
        <v>1027.59485</v>
      </c>
    </row>
    <row r="7509" spans="1:10" x14ac:dyDescent="0.2">
      <c r="A7509">
        <f t="shared" si="235"/>
        <v>11</v>
      </c>
      <c r="B7509" t="s">
        <v>7506</v>
      </c>
      <c r="C7509" s="1">
        <v>213.28715</v>
      </c>
      <c r="D7509" s="1">
        <v>0</v>
      </c>
      <c r="E7509" s="1">
        <v>0</v>
      </c>
      <c r="F7509" s="1">
        <f t="shared" si="236"/>
        <v>213.28715</v>
      </c>
      <c r="G7509" s="34"/>
      <c r="H7509" s="1">
        <v>1583</v>
      </c>
      <c r="I7509" s="1">
        <f>IF(Tabel1[[#This Row],[Netto afname 2024 (LDN)]]-Tabel1[[#This Row],[Wind profiel]]&lt;0,0,Tabel1[[#This Row],[Netto afname 2024 (LDN)]]-Tabel1[[#This Row],[Wind profiel]])</f>
        <v>0</v>
      </c>
      <c r="J7509" s="1">
        <f>Tabel1[[#This Row],[Wind profiel]]-Tabel1[[#This Row],[Netto afname 2024 (LDN)]]</f>
        <v>1369.7128499999999</v>
      </c>
    </row>
    <row r="7510" spans="1:10" x14ac:dyDescent="0.2">
      <c r="A7510">
        <f t="shared" si="235"/>
        <v>11</v>
      </c>
      <c r="B7510" t="s">
        <v>7507</v>
      </c>
      <c r="C7510" s="1">
        <v>202.54935</v>
      </c>
      <c r="D7510" s="1">
        <v>0</v>
      </c>
      <c r="E7510" s="1">
        <v>0</v>
      </c>
      <c r="F7510" s="1">
        <f t="shared" si="236"/>
        <v>202.54935</v>
      </c>
      <c r="G7510" s="34"/>
      <c r="H7510" s="1">
        <v>1054.7</v>
      </c>
      <c r="I7510" s="1">
        <f>IF(Tabel1[[#This Row],[Netto afname 2024 (LDN)]]-Tabel1[[#This Row],[Wind profiel]]&lt;0,0,Tabel1[[#This Row],[Netto afname 2024 (LDN)]]-Tabel1[[#This Row],[Wind profiel]])</f>
        <v>0</v>
      </c>
      <c r="J7510" s="1">
        <f>Tabel1[[#This Row],[Wind profiel]]-Tabel1[[#This Row],[Netto afname 2024 (LDN)]]</f>
        <v>852.15065000000004</v>
      </c>
    </row>
    <row r="7511" spans="1:10" x14ac:dyDescent="0.2">
      <c r="A7511">
        <f t="shared" si="235"/>
        <v>11</v>
      </c>
      <c r="B7511" t="s">
        <v>7508</v>
      </c>
      <c r="C7511" s="1">
        <v>226.15224999999998</v>
      </c>
      <c r="D7511" s="1">
        <v>0</v>
      </c>
      <c r="E7511" s="1">
        <v>0</v>
      </c>
      <c r="F7511" s="1">
        <f t="shared" si="236"/>
        <v>226.15224999999998</v>
      </c>
      <c r="G7511" s="34"/>
      <c r="H7511" s="1">
        <v>814.9</v>
      </c>
      <c r="I7511" s="1">
        <f>IF(Tabel1[[#This Row],[Netto afname 2024 (LDN)]]-Tabel1[[#This Row],[Wind profiel]]&lt;0,0,Tabel1[[#This Row],[Netto afname 2024 (LDN)]]-Tabel1[[#This Row],[Wind profiel]])</f>
        <v>0</v>
      </c>
      <c r="J7511" s="1">
        <f>Tabel1[[#This Row],[Wind profiel]]-Tabel1[[#This Row],[Netto afname 2024 (LDN)]]</f>
        <v>588.74775</v>
      </c>
    </row>
    <row r="7512" spans="1:10" x14ac:dyDescent="0.2">
      <c r="A7512">
        <f t="shared" si="235"/>
        <v>11</v>
      </c>
      <c r="B7512" t="s">
        <v>7509</v>
      </c>
      <c r="C7512" s="1">
        <v>238.5615</v>
      </c>
      <c r="D7512" s="1">
        <v>0</v>
      </c>
      <c r="E7512" s="1">
        <v>0</v>
      </c>
      <c r="F7512" s="1">
        <f t="shared" si="236"/>
        <v>238.5615</v>
      </c>
      <c r="G7512" s="34"/>
      <c r="H7512" s="1">
        <v>623.4</v>
      </c>
      <c r="I7512" s="1">
        <f>IF(Tabel1[[#This Row],[Netto afname 2024 (LDN)]]-Tabel1[[#This Row],[Wind profiel]]&lt;0,0,Tabel1[[#This Row],[Netto afname 2024 (LDN)]]-Tabel1[[#This Row],[Wind profiel]])</f>
        <v>0</v>
      </c>
      <c r="J7512" s="1">
        <f>Tabel1[[#This Row],[Wind profiel]]-Tabel1[[#This Row],[Netto afname 2024 (LDN)]]</f>
        <v>384.83849999999995</v>
      </c>
    </row>
    <row r="7513" spans="1:10" x14ac:dyDescent="0.2">
      <c r="A7513">
        <f t="shared" si="235"/>
        <v>11</v>
      </c>
      <c r="B7513" t="s">
        <v>7510</v>
      </c>
      <c r="C7513" s="1">
        <v>234.25624999999999</v>
      </c>
      <c r="D7513" s="1">
        <v>0</v>
      </c>
      <c r="E7513" s="1">
        <v>0</v>
      </c>
      <c r="F7513" s="1">
        <f t="shared" si="236"/>
        <v>234.25624999999999</v>
      </c>
      <c r="G7513" s="34"/>
      <c r="H7513" s="1">
        <v>520.6</v>
      </c>
      <c r="I7513" s="1">
        <f>IF(Tabel1[[#This Row],[Netto afname 2024 (LDN)]]-Tabel1[[#This Row],[Wind profiel]]&lt;0,0,Tabel1[[#This Row],[Netto afname 2024 (LDN)]]-Tabel1[[#This Row],[Wind profiel]])</f>
        <v>0</v>
      </c>
      <c r="J7513" s="1">
        <f>Tabel1[[#This Row],[Wind profiel]]-Tabel1[[#This Row],[Netto afname 2024 (LDN)]]</f>
        <v>286.34375</v>
      </c>
    </row>
    <row r="7514" spans="1:10" x14ac:dyDescent="0.2">
      <c r="A7514">
        <f t="shared" si="235"/>
        <v>11</v>
      </c>
      <c r="B7514" t="s">
        <v>7511</v>
      </c>
      <c r="C7514" s="1">
        <v>214.24950000000001</v>
      </c>
      <c r="D7514" s="1">
        <v>0</v>
      </c>
      <c r="E7514" s="1">
        <v>0</v>
      </c>
      <c r="F7514" s="1">
        <f t="shared" si="236"/>
        <v>214.24950000000001</v>
      </c>
      <c r="G7514" s="34"/>
      <c r="H7514" s="1">
        <v>348.4</v>
      </c>
      <c r="I7514" s="1">
        <f>IF(Tabel1[[#This Row],[Netto afname 2024 (LDN)]]-Tabel1[[#This Row],[Wind profiel]]&lt;0,0,Tabel1[[#This Row],[Netto afname 2024 (LDN)]]-Tabel1[[#This Row],[Wind profiel]])</f>
        <v>0</v>
      </c>
      <c r="J7514" s="1">
        <f>Tabel1[[#This Row],[Wind profiel]]-Tabel1[[#This Row],[Netto afname 2024 (LDN)]]</f>
        <v>134.15049999999997</v>
      </c>
    </row>
    <row r="7515" spans="1:10" x14ac:dyDescent="0.2">
      <c r="A7515">
        <f t="shared" si="235"/>
        <v>11</v>
      </c>
      <c r="B7515" t="s">
        <v>7512</v>
      </c>
      <c r="C7515" s="1">
        <v>178.74384999999998</v>
      </c>
      <c r="D7515" s="1">
        <v>0</v>
      </c>
      <c r="E7515" s="1">
        <v>0</v>
      </c>
      <c r="F7515" s="1">
        <f t="shared" si="236"/>
        <v>178.74384999999998</v>
      </c>
      <c r="G7515" s="34"/>
      <c r="H7515" s="1">
        <v>437.7</v>
      </c>
      <c r="I7515" s="1">
        <f>IF(Tabel1[[#This Row],[Netto afname 2024 (LDN)]]-Tabel1[[#This Row],[Wind profiel]]&lt;0,0,Tabel1[[#This Row],[Netto afname 2024 (LDN)]]-Tabel1[[#This Row],[Wind profiel]])</f>
        <v>0</v>
      </c>
      <c r="J7515" s="1">
        <f>Tabel1[[#This Row],[Wind profiel]]-Tabel1[[#This Row],[Netto afname 2024 (LDN)]]</f>
        <v>258.95614999999998</v>
      </c>
    </row>
    <row r="7516" spans="1:10" x14ac:dyDescent="0.2">
      <c r="A7516">
        <f t="shared" si="235"/>
        <v>11</v>
      </c>
      <c r="B7516" t="s">
        <v>7513</v>
      </c>
      <c r="C7516" s="1">
        <v>193.58429999999998</v>
      </c>
      <c r="D7516" s="1">
        <v>0</v>
      </c>
      <c r="E7516" s="1">
        <v>0</v>
      </c>
      <c r="F7516" s="1">
        <f t="shared" si="236"/>
        <v>193.58429999999998</v>
      </c>
      <c r="G7516" s="34"/>
      <c r="H7516" s="1">
        <v>450.2</v>
      </c>
      <c r="I7516" s="1">
        <f>IF(Tabel1[[#This Row],[Netto afname 2024 (LDN)]]-Tabel1[[#This Row],[Wind profiel]]&lt;0,0,Tabel1[[#This Row],[Netto afname 2024 (LDN)]]-Tabel1[[#This Row],[Wind profiel]])</f>
        <v>0</v>
      </c>
      <c r="J7516" s="1">
        <f>Tabel1[[#This Row],[Wind profiel]]-Tabel1[[#This Row],[Netto afname 2024 (LDN)]]</f>
        <v>256.6157</v>
      </c>
    </row>
    <row r="7517" spans="1:10" x14ac:dyDescent="0.2">
      <c r="A7517">
        <f t="shared" si="235"/>
        <v>11</v>
      </c>
      <c r="B7517" t="s">
        <v>7514</v>
      </c>
      <c r="C7517" s="1">
        <v>181.98544999999996</v>
      </c>
      <c r="D7517" s="1">
        <v>0</v>
      </c>
      <c r="E7517" s="1">
        <v>0</v>
      </c>
      <c r="F7517" s="1">
        <f t="shared" si="236"/>
        <v>181.98544999999996</v>
      </c>
      <c r="G7517" s="34"/>
      <c r="H7517" s="1">
        <v>391.9</v>
      </c>
      <c r="I7517" s="1">
        <f>IF(Tabel1[[#This Row],[Netto afname 2024 (LDN)]]-Tabel1[[#This Row],[Wind profiel]]&lt;0,0,Tabel1[[#This Row],[Netto afname 2024 (LDN)]]-Tabel1[[#This Row],[Wind profiel]])</f>
        <v>0</v>
      </c>
      <c r="J7517" s="1">
        <f>Tabel1[[#This Row],[Wind profiel]]-Tabel1[[#This Row],[Netto afname 2024 (LDN)]]</f>
        <v>209.91455000000002</v>
      </c>
    </row>
    <row r="7518" spans="1:10" x14ac:dyDescent="0.2">
      <c r="A7518">
        <f t="shared" si="235"/>
        <v>11</v>
      </c>
      <c r="B7518" t="s">
        <v>7515</v>
      </c>
      <c r="C7518" s="1">
        <v>179.4023</v>
      </c>
      <c r="D7518" s="1">
        <v>0</v>
      </c>
      <c r="E7518" s="1">
        <v>0</v>
      </c>
      <c r="F7518" s="1">
        <f t="shared" si="236"/>
        <v>179.4023</v>
      </c>
      <c r="G7518" s="34"/>
      <c r="H7518" s="1">
        <v>444.9</v>
      </c>
      <c r="I7518" s="1">
        <f>IF(Tabel1[[#This Row],[Netto afname 2024 (LDN)]]-Tabel1[[#This Row],[Wind profiel]]&lt;0,0,Tabel1[[#This Row],[Netto afname 2024 (LDN)]]-Tabel1[[#This Row],[Wind profiel]])</f>
        <v>0</v>
      </c>
      <c r="J7518" s="1">
        <f>Tabel1[[#This Row],[Wind profiel]]-Tabel1[[#This Row],[Netto afname 2024 (LDN)]]</f>
        <v>265.49770000000001</v>
      </c>
    </row>
    <row r="7519" spans="1:10" x14ac:dyDescent="0.2">
      <c r="A7519">
        <f t="shared" si="235"/>
        <v>11</v>
      </c>
      <c r="B7519" t="s">
        <v>7516</v>
      </c>
      <c r="C7519" s="1">
        <v>169.77879999999999</v>
      </c>
      <c r="D7519" s="1">
        <v>0</v>
      </c>
      <c r="E7519" s="1">
        <v>0</v>
      </c>
      <c r="F7519" s="1">
        <f t="shared" si="236"/>
        <v>169.77879999999999</v>
      </c>
      <c r="G7519" s="34"/>
      <c r="H7519" s="1">
        <v>376.6</v>
      </c>
      <c r="I7519" s="1">
        <f>IF(Tabel1[[#This Row],[Netto afname 2024 (LDN)]]-Tabel1[[#This Row],[Wind profiel]]&lt;0,0,Tabel1[[#This Row],[Netto afname 2024 (LDN)]]-Tabel1[[#This Row],[Wind profiel]])</f>
        <v>0</v>
      </c>
      <c r="J7519" s="1">
        <f>Tabel1[[#This Row],[Wind profiel]]-Tabel1[[#This Row],[Netto afname 2024 (LDN)]]</f>
        <v>206.82120000000003</v>
      </c>
    </row>
    <row r="7520" spans="1:10" x14ac:dyDescent="0.2">
      <c r="A7520">
        <f t="shared" si="235"/>
        <v>11</v>
      </c>
      <c r="B7520" t="s">
        <v>7517</v>
      </c>
      <c r="C7520" s="1">
        <v>166.53719999999998</v>
      </c>
      <c r="D7520" s="1">
        <v>0</v>
      </c>
      <c r="E7520" s="1">
        <v>0</v>
      </c>
      <c r="F7520" s="1">
        <f t="shared" si="236"/>
        <v>166.53719999999998</v>
      </c>
      <c r="G7520" s="34"/>
      <c r="H7520" s="1">
        <v>340.1</v>
      </c>
      <c r="I7520" s="1">
        <f>IF(Tabel1[[#This Row],[Netto afname 2024 (LDN)]]-Tabel1[[#This Row],[Wind profiel]]&lt;0,0,Tabel1[[#This Row],[Netto afname 2024 (LDN)]]-Tabel1[[#This Row],[Wind profiel]])</f>
        <v>0</v>
      </c>
      <c r="J7520" s="1">
        <f>Tabel1[[#This Row],[Wind profiel]]-Tabel1[[#This Row],[Netto afname 2024 (LDN)]]</f>
        <v>173.56280000000004</v>
      </c>
    </row>
    <row r="7521" spans="1:10" x14ac:dyDescent="0.2">
      <c r="A7521">
        <f t="shared" si="235"/>
        <v>11</v>
      </c>
      <c r="B7521" t="s">
        <v>7518</v>
      </c>
      <c r="C7521" s="1">
        <v>162.5865</v>
      </c>
      <c r="D7521" s="1">
        <v>0</v>
      </c>
      <c r="E7521" s="1">
        <v>0</v>
      </c>
      <c r="F7521" s="1">
        <f t="shared" si="236"/>
        <v>162.5865</v>
      </c>
      <c r="G7521" s="34"/>
      <c r="H7521" s="1">
        <v>314.39999999999998</v>
      </c>
      <c r="I7521" s="1">
        <f>IF(Tabel1[[#This Row],[Netto afname 2024 (LDN)]]-Tabel1[[#This Row],[Wind profiel]]&lt;0,0,Tabel1[[#This Row],[Netto afname 2024 (LDN)]]-Tabel1[[#This Row],[Wind profiel]])</f>
        <v>0</v>
      </c>
      <c r="J7521" s="1">
        <f>Tabel1[[#This Row],[Wind profiel]]-Tabel1[[#This Row],[Netto afname 2024 (LDN)]]</f>
        <v>151.81349999999998</v>
      </c>
    </row>
    <row r="7522" spans="1:10" x14ac:dyDescent="0.2">
      <c r="A7522">
        <f t="shared" si="235"/>
        <v>11</v>
      </c>
      <c r="B7522" t="s">
        <v>7519</v>
      </c>
      <c r="C7522" s="1">
        <v>162.02935000000002</v>
      </c>
      <c r="D7522" s="1">
        <v>0</v>
      </c>
      <c r="E7522" s="1">
        <v>0</v>
      </c>
      <c r="F7522" s="1">
        <f t="shared" si="236"/>
        <v>162.02935000000002</v>
      </c>
      <c r="G7522" s="34"/>
      <c r="H7522" s="1">
        <v>296.5</v>
      </c>
      <c r="I7522" s="1">
        <f>IF(Tabel1[[#This Row],[Netto afname 2024 (LDN)]]-Tabel1[[#This Row],[Wind profiel]]&lt;0,0,Tabel1[[#This Row],[Netto afname 2024 (LDN)]]-Tabel1[[#This Row],[Wind profiel]])</f>
        <v>0</v>
      </c>
      <c r="J7522" s="1">
        <f>Tabel1[[#This Row],[Wind profiel]]-Tabel1[[#This Row],[Netto afname 2024 (LDN)]]</f>
        <v>134.47064999999998</v>
      </c>
    </row>
    <row r="7523" spans="1:10" x14ac:dyDescent="0.2">
      <c r="A7523">
        <f t="shared" si="235"/>
        <v>11</v>
      </c>
      <c r="B7523" t="s">
        <v>7520</v>
      </c>
      <c r="C7523" s="1">
        <v>150.73439999999999</v>
      </c>
      <c r="D7523" s="1">
        <v>0</v>
      </c>
      <c r="E7523" s="1">
        <v>2.08</v>
      </c>
      <c r="F7523" s="1">
        <f t="shared" si="236"/>
        <v>152.81440000000001</v>
      </c>
      <c r="G7523" s="34"/>
      <c r="H7523" s="1">
        <v>248.5</v>
      </c>
      <c r="I7523" s="1">
        <f>IF(Tabel1[[#This Row],[Netto afname 2024 (LDN)]]-Tabel1[[#This Row],[Wind profiel]]&lt;0,0,Tabel1[[#This Row],[Netto afname 2024 (LDN)]]-Tabel1[[#This Row],[Wind profiel]])</f>
        <v>0</v>
      </c>
      <c r="J7523" s="1">
        <f>Tabel1[[#This Row],[Wind profiel]]-Tabel1[[#This Row],[Netto afname 2024 (LDN)]]</f>
        <v>97.765600000000006</v>
      </c>
    </row>
    <row r="7524" spans="1:10" x14ac:dyDescent="0.2">
      <c r="A7524">
        <f t="shared" si="235"/>
        <v>11</v>
      </c>
      <c r="B7524" t="s">
        <v>7521</v>
      </c>
      <c r="C7524" s="1">
        <v>152.96299999999999</v>
      </c>
      <c r="D7524" s="1">
        <v>0</v>
      </c>
      <c r="E7524" s="1">
        <v>4.24</v>
      </c>
      <c r="F7524" s="1">
        <f t="shared" si="236"/>
        <v>157.203</v>
      </c>
      <c r="G7524" s="34"/>
      <c r="H7524" s="1">
        <v>215.1</v>
      </c>
      <c r="I7524" s="1">
        <f>IF(Tabel1[[#This Row],[Netto afname 2024 (LDN)]]-Tabel1[[#This Row],[Wind profiel]]&lt;0,0,Tabel1[[#This Row],[Netto afname 2024 (LDN)]]-Tabel1[[#This Row],[Wind profiel]])</f>
        <v>0</v>
      </c>
      <c r="J7524" s="1">
        <f>Tabel1[[#This Row],[Wind profiel]]-Tabel1[[#This Row],[Netto afname 2024 (LDN)]]</f>
        <v>62.137</v>
      </c>
    </row>
    <row r="7525" spans="1:10" x14ac:dyDescent="0.2">
      <c r="A7525">
        <f t="shared" si="235"/>
        <v>11</v>
      </c>
      <c r="B7525" t="s">
        <v>7522</v>
      </c>
      <c r="C7525" s="1">
        <v>149.97465</v>
      </c>
      <c r="D7525" s="1">
        <v>0</v>
      </c>
      <c r="E7525" s="1">
        <v>22.48</v>
      </c>
      <c r="F7525" s="1">
        <f t="shared" si="236"/>
        <v>172.45464999999999</v>
      </c>
      <c r="G7525" s="34"/>
      <c r="H7525" s="1">
        <v>148.9</v>
      </c>
      <c r="I7525" s="1">
        <f>IF(Tabel1[[#This Row],[Netto afname 2024 (LDN)]]-Tabel1[[#This Row],[Wind profiel]]&lt;0,0,Tabel1[[#This Row],[Netto afname 2024 (LDN)]]-Tabel1[[#This Row],[Wind profiel]])</f>
        <v>1.0746499999999912</v>
      </c>
      <c r="J7525" s="1">
        <f>Tabel1[[#This Row],[Wind profiel]]-Tabel1[[#This Row],[Netto afname 2024 (LDN)]]</f>
        <v>-1.0746499999999912</v>
      </c>
    </row>
    <row r="7526" spans="1:10" x14ac:dyDescent="0.2">
      <c r="A7526">
        <f t="shared" si="235"/>
        <v>11</v>
      </c>
      <c r="B7526" t="s">
        <v>7523</v>
      </c>
      <c r="C7526" s="1">
        <v>160.81375000000003</v>
      </c>
      <c r="D7526" s="1">
        <v>0</v>
      </c>
      <c r="E7526" s="1">
        <v>25.120000000000005</v>
      </c>
      <c r="F7526" s="1">
        <f t="shared" si="236"/>
        <v>185.93375000000003</v>
      </c>
      <c r="G7526" s="34"/>
      <c r="H7526" s="1">
        <v>140.5</v>
      </c>
      <c r="I7526" s="1">
        <f>IF(Tabel1[[#This Row],[Netto afname 2024 (LDN)]]-Tabel1[[#This Row],[Wind profiel]]&lt;0,0,Tabel1[[#This Row],[Netto afname 2024 (LDN)]]-Tabel1[[#This Row],[Wind profiel]])</f>
        <v>20.313750000000027</v>
      </c>
      <c r="J7526" s="1">
        <f>Tabel1[[#This Row],[Wind profiel]]-Tabel1[[#This Row],[Netto afname 2024 (LDN)]]</f>
        <v>-20.313750000000027</v>
      </c>
    </row>
    <row r="7527" spans="1:10" x14ac:dyDescent="0.2">
      <c r="A7527">
        <f t="shared" si="235"/>
        <v>11</v>
      </c>
      <c r="B7527" t="s">
        <v>7524</v>
      </c>
      <c r="C7527" s="1">
        <v>151.29155</v>
      </c>
      <c r="D7527" s="1">
        <v>0</v>
      </c>
      <c r="E7527" s="1">
        <v>39.520000000000003</v>
      </c>
      <c r="F7527" s="1">
        <f t="shared" si="236"/>
        <v>190.81155000000001</v>
      </c>
      <c r="G7527" s="34"/>
      <c r="H7527" s="1">
        <v>75.099999999999994</v>
      </c>
      <c r="I7527" s="1">
        <f>IF(Tabel1[[#This Row],[Netto afname 2024 (LDN)]]-Tabel1[[#This Row],[Wind profiel]]&lt;0,0,Tabel1[[#This Row],[Netto afname 2024 (LDN)]]-Tabel1[[#This Row],[Wind profiel]])</f>
        <v>76.191550000000007</v>
      </c>
      <c r="J7527" s="1">
        <f>Tabel1[[#This Row],[Wind profiel]]-Tabel1[[#This Row],[Netto afname 2024 (LDN)]]</f>
        <v>-76.191550000000007</v>
      </c>
    </row>
    <row r="7528" spans="1:10" x14ac:dyDescent="0.2">
      <c r="A7528">
        <f t="shared" si="235"/>
        <v>11</v>
      </c>
      <c r="B7528" t="s">
        <v>7525</v>
      </c>
      <c r="C7528" s="1">
        <v>144.70704999999998</v>
      </c>
      <c r="D7528" s="1">
        <v>0</v>
      </c>
      <c r="E7528" s="1">
        <v>56.559999999999995</v>
      </c>
      <c r="F7528" s="1">
        <f t="shared" si="236"/>
        <v>201.26704999999998</v>
      </c>
      <c r="G7528" s="34"/>
      <c r="H7528" s="1">
        <v>53.9</v>
      </c>
      <c r="I7528" s="1">
        <f>IF(Tabel1[[#This Row],[Netto afname 2024 (LDN)]]-Tabel1[[#This Row],[Wind profiel]]&lt;0,0,Tabel1[[#This Row],[Netto afname 2024 (LDN)]]-Tabel1[[#This Row],[Wind profiel]])</f>
        <v>90.807049999999975</v>
      </c>
      <c r="J7528" s="1">
        <f>Tabel1[[#This Row],[Wind profiel]]-Tabel1[[#This Row],[Netto afname 2024 (LDN)]]</f>
        <v>-90.807049999999975</v>
      </c>
    </row>
    <row r="7529" spans="1:10" x14ac:dyDescent="0.2">
      <c r="A7529">
        <f t="shared" si="235"/>
        <v>11</v>
      </c>
      <c r="B7529" t="s">
        <v>7526</v>
      </c>
      <c r="C7529" s="1">
        <v>175.29965000000001</v>
      </c>
      <c r="D7529" s="1">
        <v>0</v>
      </c>
      <c r="E7529" s="1">
        <v>30.32</v>
      </c>
      <c r="F7529" s="1">
        <f t="shared" si="236"/>
        <v>205.61965000000001</v>
      </c>
      <c r="G7529" s="34"/>
      <c r="H7529" s="1">
        <v>61.2</v>
      </c>
      <c r="I7529" s="1">
        <f>IF(Tabel1[[#This Row],[Netto afname 2024 (LDN)]]-Tabel1[[#This Row],[Wind profiel]]&lt;0,0,Tabel1[[#This Row],[Netto afname 2024 (LDN)]]-Tabel1[[#This Row],[Wind profiel]])</f>
        <v>114.09965000000001</v>
      </c>
      <c r="J7529" s="1">
        <f>Tabel1[[#This Row],[Wind profiel]]-Tabel1[[#This Row],[Netto afname 2024 (LDN)]]</f>
        <v>-114.09965000000001</v>
      </c>
    </row>
    <row r="7530" spans="1:10" x14ac:dyDescent="0.2">
      <c r="A7530">
        <f t="shared" si="235"/>
        <v>11</v>
      </c>
      <c r="B7530" t="s">
        <v>7527</v>
      </c>
      <c r="C7530" s="1">
        <v>201.89090000000002</v>
      </c>
      <c r="D7530" s="1">
        <v>0</v>
      </c>
      <c r="E7530" s="1">
        <v>12.56</v>
      </c>
      <c r="F7530" s="1">
        <f t="shared" si="236"/>
        <v>214.45090000000002</v>
      </c>
      <c r="G7530" s="34"/>
      <c r="H7530" s="1">
        <v>51.7</v>
      </c>
      <c r="I7530" s="1">
        <f>IF(Tabel1[[#This Row],[Netto afname 2024 (LDN)]]-Tabel1[[#This Row],[Wind profiel]]&lt;0,0,Tabel1[[#This Row],[Netto afname 2024 (LDN)]]-Tabel1[[#This Row],[Wind profiel]])</f>
        <v>150.1909</v>
      </c>
      <c r="J7530" s="1">
        <f>Tabel1[[#This Row],[Wind profiel]]-Tabel1[[#This Row],[Netto afname 2024 (LDN)]]</f>
        <v>-150.1909</v>
      </c>
    </row>
    <row r="7531" spans="1:10" x14ac:dyDescent="0.2">
      <c r="A7531">
        <f t="shared" si="235"/>
        <v>11</v>
      </c>
      <c r="B7531" t="s">
        <v>7528</v>
      </c>
      <c r="C7531" s="1">
        <v>213.08455000000001</v>
      </c>
      <c r="D7531" s="1">
        <v>0</v>
      </c>
      <c r="E7531" s="1">
        <v>1.52</v>
      </c>
      <c r="F7531" s="1">
        <f t="shared" si="236"/>
        <v>214.60455000000002</v>
      </c>
      <c r="G7531" s="34"/>
      <c r="H7531" s="1">
        <v>41.2</v>
      </c>
      <c r="I7531" s="1">
        <f>IF(Tabel1[[#This Row],[Netto afname 2024 (LDN)]]-Tabel1[[#This Row],[Wind profiel]]&lt;0,0,Tabel1[[#This Row],[Netto afname 2024 (LDN)]]-Tabel1[[#This Row],[Wind profiel]])</f>
        <v>171.88454999999999</v>
      </c>
      <c r="J7531" s="1">
        <f>Tabel1[[#This Row],[Wind profiel]]-Tabel1[[#This Row],[Netto afname 2024 (LDN)]]</f>
        <v>-171.88454999999999</v>
      </c>
    </row>
    <row r="7532" spans="1:10" x14ac:dyDescent="0.2">
      <c r="A7532">
        <f t="shared" si="235"/>
        <v>11</v>
      </c>
      <c r="B7532" t="s">
        <v>7529</v>
      </c>
      <c r="C7532" s="1">
        <v>219.5171</v>
      </c>
      <c r="D7532" s="1">
        <v>0</v>
      </c>
      <c r="E7532" s="1">
        <v>0</v>
      </c>
      <c r="F7532" s="1">
        <f t="shared" si="236"/>
        <v>219.5171</v>
      </c>
      <c r="G7532" s="34"/>
      <c r="H7532" s="1">
        <v>75</v>
      </c>
      <c r="I7532" s="1">
        <f>IF(Tabel1[[#This Row],[Netto afname 2024 (LDN)]]-Tabel1[[#This Row],[Wind profiel]]&lt;0,0,Tabel1[[#This Row],[Netto afname 2024 (LDN)]]-Tabel1[[#This Row],[Wind profiel]])</f>
        <v>144.5171</v>
      </c>
      <c r="J7532" s="1">
        <f>Tabel1[[#This Row],[Wind profiel]]-Tabel1[[#This Row],[Netto afname 2024 (LDN)]]</f>
        <v>-144.5171</v>
      </c>
    </row>
    <row r="7533" spans="1:10" x14ac:dyDescent="0.2">
      <c r="A7533">
        <f t="shared" si="235"/>
        <v>11</v>
      </c>
      <c r="B7533" t="s">
        <v>7530</v>
      </c>
      <c r="C7533" s="1">
        <v>207.51304999999999</v>
      </c>
      <c r="D7533" s="1">
        <v>0</v>
      </c>
      <c r="E7533" s="1">
        <v>0</v>
      </c>
      <c r="F7533" s="1">
        <f t="shared" si="236"/>
        <v>207.51304999999999</v>
      </c>
      <c r="G7533" s="34"/>
      <c r="H7533" s="1">
        <v>158.5</v>
      </c>
      <c r="I7533" s="1">
        <f>IF(Tabel1[[#This Row],[Netto afname 2024 (LDN)]]-Tabel1[[#This Row],[Wind profiel]]&lt;0,0,Tabel1[[#This Row],[Netto afname 2024 (LDN)]]-Tabel1[[#This Row],[Wind profiel]])</f>
        <v>49.013049999999993</v>
      </c>
      <c r="J7533" s="1">
        <f>Tabel1[[#This Row],[Wind profiel]]-Tabel1[[#This Row],[Netto afname 2024 (LDN)]]</f>
        <v>-49.013049999999993</v>
      </c>
    </row>
    <row r="7534" spans="1:10" x14ac:dyDescent="0.2">
      <c r="A7534">
        <f t="shared" si="235"/>
        <v>11</v>
      </c>
      <c r="B7534" t="s">
        <v>7531</v>
      </c>
      <c r="C7534" s="1">
        <v>217.69369999999998</v>
      </c>
      <c r="D7534" s="1">
        <v>0</v>
      </c>
      <c r="E7534" s="1">
        <v>0</v>
      </c>
      <c r="F7534" s="1">
        <f t="shared" si="236"/>
        <v>217.69369999999998</v>
      </c>
      <c r="G7534" s="34"/>
      <c r="H7534" s="1">
        <v>220.3</v>
      </c>
      <c r="I7534" s="1">
        <f>IF(Tabel1[[#This Row],[Netto afname 2024 (LDN)]]-Tabel1[[#This Row],[Wind profiel]]&lt;0,0,Tabel1[[#This Row],[Netto afname 2024 (LDN)]]-Tabel1[[#This Row],[Wind profiel]])</f>
        <v>0</v>
      </c>
      <c r="J7534" s="1">
        <f>Tabel1[[#This Row],[Wind profiel]]-Tabel1[[#This Row],[Netto afname 2024 (LDN)]]</f>
        <v>2.6063000000000329</v>
      </c>
    </row>
    <row r="7535" spans="1:10" x14ac:dyDescent="0.2">
      <c r="A7535">
        <f t="shared" si="235"/>
        <v>11</v>
      </c>
      <c r="B7535" t="s">
        <v>7532</v>
      </c>
      <c r="C7535" s="1">
        <v>211.00790000000001</v>
      </c>
      <c r="D7535" s="1">
        <v>0</v>
      </c>
      <c r="E7535" s="1">
        <v>0</v>
      </c>
      <c r="F7535" s="1">
        <f t="shared" si="236"/>
        <v>211.00790000000001</v>
      </c>
      <c r="G7535" s="34"/>
      <c r="H7535" s="1">
        <v>205</v>
      </c>
      <c r="I7535" s="1">
        <f>IF(Tabel1[[#This Row],[Netto afname 2024 (LDN)]]-Tabel1[[#This Row],[Wind profiel]]&lt;0,0,Tabel1[[#This Row],[Netto afname 2024 (LDN)]]-Tabel1[[#This Row],[Wind profiel]])</f>
        <v>6.0079000000000065</v>
      </c>
      <c r="J7535" s="1">
        <f>Tabel1[[#This Row],[Wind profiel]]-Tabel1[[#This Row],[Netto afname 2024 (LDN)]]</f>
        <v>-6.0079000000000065</v>
      </c>
    </row>
    <row r="7536" spans="1:10" x14ac:dyDescent="0.2">
      <c r="A7536">
        <f t="shared" si="235"/>
        <v>11</v>
      </c>
      <c r="B7536" t="s">
        <v>7533</v>
      </c>
      <c r="C7536" s="1">
        <v>211.76765</v>
      </c>
      <c r="D7536" s="1">
        <v>0</v>
      </c>
      <c r="E7536" s="1">
        <v>0</v>
      </c>
      <c r="F7536" s="1">
        <f t="shared" si="236"/>
        <v>211.76765</v>
      </c>
      <c r="G7536" s="34"/>
      <c r="H7536" s="1">
        <v>167.1</v>
      </c>
      <c r="I7536" s="1">
        <f>IF(Tabel1[[#This Row],[Netto afname 2024 (LDN)]]-Tabel1[[#This Row],[Wind profiel]]&lt;0,0,Tabel1[[#This Row],[Netto afname 2024 (LDN)]]-Tabel1[[#This Row],[Wind profiel]])</f>
        <v>44.667650000000009</v>
      </c>
      <c r="J7536" s="1">
        <f>Tabel1[[#This Row],[Wind profiel]]-Tabel1[[#This Row],[Netto afname 2024 (LDN)]]</f>
        <v>-44.667650000000009</v>
      </c>
    </row>
    <row r="7537" spans="1:10" x14ac:dyDescent="0.2">
      <c r="A7537">
        <f t="shared" si="235"/>
        <v>11</v>
      </c>
      <c r="B7537" t="s">
        <v>7534</v>
      </c>
      <c r="C7537" s="1">
        <v>206.70265000000001</v>
      </c>
      <c r="D7537" s="1">
        <v>0</v>
      </c>
      <c r="E7537" s="1">
        <v>0</v>
      </c>
      <c r="F7537" s="1">
        <f t="shared" si="236"/>
        <v>206.70265000000001</v>
      </c>
      <c r="G7537" s="34"/>
      <c r="H7537" s="1">
        <v>162.30000000000001</v>
      </c>
      <c r="I7537" s="1">
        <f>IF(Tabel1[[#This Row],[Netto afname 2024 (LDN)]]-Tabel1[[#This Row],[Wind profiel]]&lt;0,0,Tabel1[[#This Row],[Netto afname 2024 (LDN)]]-Tabel1[[#This Row],[Wind profiel]])</f>
        <v>44.402649999999994</v>
      </c>
      <c r="J7537" s="1">
        <f>Tabel1[[#This Row],[Wind profiel]]-Tabel1[[#This Row],[Netto afname 2024 (LDN)]]</f>
        <v>-44.402649999999994</v>
      </c>
    </row>
    <row r="7538" spans="1:10" x14ac:dyDescent="0.2">
      <c r="A7538">
        <f t="shared" si="235"/>
        <v>11</v>
      </c>
      <c r="B7538" t="s">
        <v>7535</v>
      </c>
      <c r="C7538" s="1">
        <v>188.77255</v>
      </c>
      <c r="D7538" s="1">
        <v>0</v>
      </c>
      <c r="E7538" s="1">
        <v>0</v>
      </c>
      <c r="F7538" s="1">
        <f t="shared" si="236"/>
        <v>188.77255</v>
      </c>
      <c r="G7538" s="34"/>
      <c r="H7538" s="1">
        <v>100.5</v>
      </c>
      <c r="I7538" s="1">
        <f>IF(Tabel1[[#This Row],[Netto afname 2024 (LDN)]]-Tabel1[[#This Row],[Wind profiel]]&lt;0,0,Tabel1[[#This Row],[Netto afname 2024 (LDN)]]-Tabel1[[#This Row],[Wind profiel]])</f>
        <v>88.272549999999995</v>
      </c>
      <c r="J7538" s="1">
        <f>Tabel1[[#This Row],[Wind profiel]]-Tabel1[[#This Row],[Netto afname 2024 (LDN)]]</f>
        <v>-88.272549999999995</v>
      </c>
    </row>
    <row r="7539" spans="1:10" x14ac:dyDescent="0.2">
      <c r="A7539">
        <f t="shared" si="235"/>
        <v>11</v>
      </c>
      <c r="B7539" t="s">
        <v>7536</v>
      </c>
      <c r="C7539" s="1">
        <v>177.37629999999999</v>
      </c>
      <c r="D7539" s="1">
        <v>0</v>
      </c>
      <c r="E7539" s="1">
        <v>0</v>
      </c>
      <c r="F7539" s="1">
        <f t="shared" si="236"/>
        <v>177.37629999999999</v>
      </c>
      <c r="G7539" s="34"/>
      <c r="H7539" s="1">
        <v>80.2</v>
      </c>
      <c r="I7539" s="1">
        <f>IF(Tabel1[[#This Row],[Netto afname 2024 (LDN)]]-Tabel1[[#This Row],[Wind profiel]]&lt;0,0,Tabel1[[#This Row],[Netto afname 2024 (LDN)]]-Tabel1[[#This Row],[Wind profiel]])</f>
        <v>97.176299999999983</v>
      </c>
      <c r="J7539" s="1">
        <f>Tabel1[[#This Row],[Wind profiel]]-Tabel1[[#This Row],[Netto afname 2024 (LDN)]]</f>
        <v>-97.176299999999983</v>
      </c>
    </row>
    <row r="7540" spans="1:10" x14ac:dyDescent="0.2">
      <c r="A7540">
        <f t="shared" si="235"/>
        <v>11</v>
      </c>
      <c r="B7540" t="s">
        <v>7537</v>
      </c>
      <c r="C7540" s="1">
        <v>174.99574999999999</v>
      </c>
      <c r="D7540" s="1">
        <v>0</v>
      </c>
      <c r="E7540" s="1">
        <v>0</v>
      </c>
      <c r="F7540" s="1">
        <f t="shared" si="236"/>
        <v>174.99574999999999</v>
      </c>
      <c r="G7540" s="34"/>
      <c r="H7540" s="1">
        <v>81.7</v>
      </c>
      <c r="I7540" s="1">
        <f>IF(Tabel1[[#This Row],[Netto afname 2024 (LDN)]]-Tabel1[[#This Row],[Wind profiel]]&lt;0,0,Tabel1[[#This Row],[Netto afname 2024 (LDN)]]-Tabel1[[#This Row],[Wind profiel]])</f>
        <v>93.295749999999984</v>
      </c>
      <c r="J7540" s="1">
        <f>Tabel1[[#This Row],[Wind profiel]]-Tabel1[[#This Row],[Netto afname 2024 (LDN)]]</f>
        <v>-93.295749999999984</v>
      </c>
    </row>
    <row r="7541" spans="1:10" x14ac:dyDescent="0.2">
      <c r="A7541">
        <f t="shared" si="235"/>
        <v>11</v>
      </c>
      <c r="B7541" t="s">
        <v>7538</v>
      </c>
      <c r="C7541" s="1">
        <v>166.79044999999999</v>
      </c>
      <c r="D7541" s="1">
        <v>0</v>
      </c>
      <c r="E7541" s="1">
        <v>0</v>
      </c>
      <c r="F7541" s="1">
        <f t="shared" si="236"/>
        <v>166.79044999999999</v>
      </c>
      <c r="G7541" s="34"/>
      <c r="H7541" s="1">
        <v>91.5</v>
      </c>
      <c r="I7541" s="1">
        <f>IF(Tabel1[[#This Row],[Netto afname 2024 (LDN)]]-Tabel1[[#This Row],[Wind profiel]]&lt;0,0,Tabel1[[#This Row],[Netto afname 2024 (LDN)]]-Tabel1[[#This Row],[Wind profiel]])</f>
        <v>75.290449999999993</v>
      </c>
      <c r="J7541" s="1">
        <f>Tabel1[[#This Row],[Wind profiel]]-Tabel1[[#This Row],[Netto afname 2024 (LDN)]]</f>
        <v>-75.290449999999993</v>
      </c>
    </row>
    <row r="7542" spans="1:10" x14ac:dyDescent="0.2">
      <c r="A7542">
        <f t="shared" si="235"/>
        <v>11</v>
      </c>
      <c r="B7542" t="s">
        <v>7539</v>
      </c>
      <c r="C7542" s="1">
        <v>160.9657</v>
      </c>
      <c r="D7542" s="1">
        <v>0</v>
      </c>
      <c r="E7542" s="1">
        <v>0</v>
      </c>
      <c r="F7542" s="1">
        <f t="shared" si="236"/>
        <v>160.9657</v>
      </c>
      <c r="G7542" s="34"/>
      <c r="H7542" s="1">
        <v>98.3</v>
      </c>
      <c r="I7542" s="1">
        <f>IF(Tabel1[[#This Row],[Netto afname 2024 (LDN)]]-Tabel1[[#This Row],[Wind profiel]]&lt;0,0,Tabel1[[#This Row],[Netto afname 2024 (LDN)]]-Tabel1[[#This Row],[Wind profiel]])</f>
        <v>62.665700000000001</v>
      </c>
      <c r="J7542" s="1">
        <f>Tabel1[[#This Row],[Wind profiel]]-Tabel1[[#This Row],[Netto afname 2024 (LDN)]]</f>
        <v>-62.665700000000001</v>
      </c>
    </row>
    <row r="7543" spans="1:10" x14ac:dyDescent="0.2">
      <c r="A7543">
        <f t="shared" si="235"/>
        <v>11</v>
      </c>
      <c r="B7543" t="s">
        <v>7540</v>
      </c>
      <c r="C7543" s="1">
        <v>157.01499999999999</v>
      </c>
      <c r="D7543" s="1">
        <v>0</v>
      </c>
      <c r="E7543" s="1">
        <v>0</v>
      </c>
      <c r="F7543" s="1">
        <f t="shared" si="236"/>
        <v>157.01499999999999</v>
      </c>
      <c r="G7543" s="34"/>
      <c r="H7543" s="1">
        <v>80.400000000000006</v>
      </c>
      <c r="I7543" s="1">
        <f>IF(Tabel1[[#This Row],[Netto afname 2024 (LDN)]]-Tabel1[[#This Row],[Wind profiel]]&lt;0,0,Tabel1[[#This Row],[Netto afname 2024 (LDN)]]-Tabel1[[#This Row],[Wind profiel]])</f>
        <v>76.614999999999981</v>
      </c>
      <c r="J7543" s="1">
        <f>Tabel1[[#This Row],[Wind profiel]]-Tabel1[[#This Row],[Netto afname 2024 (LDN)]]</f>
        <v>-76.614999999999981</v>
      </c>
    </row>
    <row r="7544" spans="1:10" x14ac:dyDescent="0.2">
      <c r="A7544">
        <f t="shared" si="235"/>
        <v>11</v>
      </c>
      <c r="B7544" t="s">
        <v>7541</v>
      </c>
      <c r="C7544" s="1">
        <v>154.8877</v>
      </c>
      <c r="D7544" s="1">
        <v>0</v>
      </c>
      <c r="E7544" s="1">
        <v>0</v>
      </c>
      <c r="F7544" s="1">
        <f t="shared" si="236"/>
        <v>154.8877</v>
      </c>
      <c r="G7544" s="34"/>
      <c r="H7544" s="1">
        <v>104.8</v>
      </c>
      <c r="I7544" s="1">
        <f>IF(Tabel1[[#This Row],[Netto afname 2024 (LDN)]]-Tabel1[[#This Row],[Wind profiel]]&lt;0,0,Tabel1[[#This Row],[Netto afname 2024 (LDN)]]-Tabel1[[#This Row],[Wind profiel]])</f>
        <v>50.087699999999998</v>
      </c>
      <c r="J7544" s="1">
        <f>Tabel1[[#This Row],[Wind profiel]]-Tabel1[[#This Row],[Netto afname 2024 (LDN)]]</f>
        <v>-50.087699999999998</v>
      </c>
    </row>
    <row r="7545" spans="1:10" x14ac:dyDescent="0.2">
      <c r="A7545">
        <f t="shared" si="235"/>
        <v>11</v>
      </c>
      <c r="B7545" t="s">
        <v>7542</v>
      </c>
      <c r="C7545" s="1">
        <v>157.06565000000001</v>
      </c>
      <c r="D7545" s="1">
        <v>0</v>
      </c>
      <c r="E7545" s="1">
        <v>0</v>
      </c>
      <c r="F7545" s="1">
        <f t="shared" si="236"/>
        <v>157.06565000000001</v>
      </c>
      <c r="G7545" s="34"/>
      <c r="H7545" s="1">
        <v>139.6</v>
      </c>
      <c r="I7545" s="1">
        <f>IF(Tabel1[[#This Row],[Netto afname 2024 (LDN)]]-Tabel1[[#This Row],[Wind profiel]]&lt;0,0,Tabel1[[#This Row],[Netto afname 2024 (LDN)]]-Tabel1[[#This Row],[Wind profiel]])</f>
        <v>17.465650000000011</v>
      </c>
      <c r="J7545" s="1">
        <f>Tabel1[[#This Row],[Wind profiel]]-Tabel1[[#This Row],[Netto afname 2024 (LDN)]]</f>
        <v>-17.465650000000011</v>
      </c>
    </row>
    <row r="7546" spans="1:10" x14ac:dyDescent="0.2">
      <c r="A7546">
        <f t="shared" si="235"/>
        <v>11</v>
      </c>
      <c r="B7546" t="s">
        <v>7543</v>
      </c>
      <c r="C7546" s="1">
        <v>151.69674999999998</v>
      </c>
      <c r="D7546" s="1">
        <v>0</v>
      </c>
      <c r="E7546" s="1">
        <v>0</v>
      </c>
      <c r="F7546" s="1">
        <f t="shared" si="236"/>
        <v>151.69674999999998</v>
      </c>
      <c r="G7546" s="34"/>
      <c r="H7546" s="1">
        <v>171.8</v>
      </c>
      <c r="I7546" s="1">
        <f>IF(Tabel1[[#This Row],[Netto afname 2024 (LDN)]]-Tabel1[[#This Row],[Wind profiel]]&lt;0,0,Tabel1[[#This Row],[Netto afname 2024 (LDN)]]-Tabel1[[#This Row],[Wind profiel]])</f>
        <v>0</v>
      </c>
      <c r="J7546" s="1">
        <f>Tabel1[[#This Row],[Wind profiel]]-Tabel1[[#This Row],[Netto afname 2024 (LDN)]]</f>
        <v>20.103250000000031</v>
      </c>
    </row>
    <row r="7547" spans="1:10" x14ac:dyDescent="0.2">
      <c r="A7547">
        <f t="shared" si="235"/>
        <v>11</v>
      </c>
      <c r="B7547" t="s">
        <v>7544</v>
      </c>
      <c r="C7547" s="1">
        <v>157.57214999999999</v>
      </c>
      <c r="D7547" s="1">
        <v>0</v>
      </c>
      <c r="E7547" s="1">
        <v>4.32</v>
      </c>
      <c r="F7547" s="1">
        <f t="shared" si="236"/>
        <v>161.89214999999999</v>
      </c>
      <c r="G7547" s="34"/>
      <c r="H7547" s="1">
        <v>201.2</v>
      </c>
      <c r="I7547" s="1">
        <f>IF(Tabel1[[#This Row],[Netto afname 2024 (LDN)]]-Tabel1[[#This Row],[Wind profiel]]&lt;0,0,Tabel1[[#This Row],[Netto afname 2024 (LDN)]]-Tabel1[[#This Row],[Wind profiel]])</f>
        <v>0</v>
      </c>
      <c r="J7547" s="1">
        <f>Tabel1[[#This Row],[Wind profiel]]-Tabel1[[#This Row],[Netto afname 2024 (LDN)]]</f>
        <v>43.627849999999995</v>
      </c>
    </row>
    <row r="7548" spans="1:10" x14ac:dyDescent="0.2">
      <c r="A7548">
        <f t="shared" si="235"/>
        <v>11</v>
      </c>
      <c r="B7548" t="s">
        <v>7545</v>
      </c>
      <c r="C7548" s="1">
        <v>140.9083</v>
      </c>
      <c r="D7548" s="1">
        <v>0</v>
      </c>
      <c r="E7548" s="1">
        <v>23.759999999999998</v>
      </c>
      <c r="F7548" s="1">
        <f t="shared" si="236"/>
        <v>164.66829999999999</v>
      </c>
      <c r="G7548" s="34"/>
      <c r="H7548" s="1">
        <v>252.6</v>
      </c>
      <c r="I7548" s="1">
        <f>IF(Tabel1[[#This Row],[Netto afname 2024 (LDN)]]-Tabel1[[#This Row],[Wind profiel]]&lt;0,0,Tabel1[[#This Row],[Netto afname 2024 (LDN)]]-Tabel1[[#This Row],[Wind profiel]])</f>
        <v>0</v>
      </c>
      <c r="J7548" s="1">
        <f>Tabel1[[#This Row],[Wind profiel]]-Tabel1[[#This Row],[Netto afname 2024 (LDN)]]</f>
        <v>111.6917</v>
      </c>
    </row>
    <row r="7549" spans="1:10" x14ac:dyDescent="0.2">
      <c r="A7549">
        <f t="shared" si="235"/>
        <v>11</v>
      </c>
      <c r="B7549" t="s">
        <v>7546</v>
      </c>
      <c r="C7549" s="1">
        <v>138.52775</v>
      </c>
      <c r="D7549" s="1">
        <v>0</v>
      </c>
      <c r="E7549" s="1">
        <v>42.480000000000004</v>
      </c>
      <c r="F7549" s="1">
        <f t="shared" si="236"/>
        <v>181.00774999999999</v>
      </c>
      <c r="G7549" s="34"/>
      <c r="H7549" s="1">
        <v>217.1</v>
      </c>
      <c r="I7549" s="1">
        <f>IF(Tabel1[[#This Row],[Netto afname 2024 (LDN)]]-Tabel1[[#This Row],[Wind profiel]]&lt;0,0,Tabel1[[#This Row],[Netto afname 2024 (LDN)]]-Tabel1[[#This Row],[Wind profiel]])</f>
        <v>0</v>
      </c>
      <c r="J7549" s="1">
        <f>Tabel1[[#This Row],[Wind profiel]]-Tabel1[[#This Row],[Netto afname 2024 (LDN)]]</f>
        <v>78.572249999999997</v>
      </c>
    </row>
    <row r="7550" spans="1:10" x14ac:dyDescent="0.2">
      <c r="A7550">
        <f t="shared" si="235"/>
        <v>11</v>
      </c>
      <c r="B7550" t="s">
        <v>7547</v>
      </c>
      <c r="C7550" s="1">
        <v>141.76935</v>
      </c>
      <c r="D7550" s="1">
        <v>0</v>
      </c>
      <c r="E7550" s="1">
        <v>56.96</v>
      </c>
      <c r="F7550" s="1">
        <f t="shared" si="236"/>
        <v>198.72935000000001</v>
      </c>
      <c r="G7550" s="34"/>
      <c r="H7550" s="1">
        <v>228.9</v>
      </c>
      <c r="I7550" s="1">
        <f>IF(Tabel1[[#This Row],[Netto afname 2024 (LDN)]]-Tabel1[[#This Row],[Wind profiel]]&lt;0,0,Tabel1[[#This Row],[Netto afname 2024 (LDN)]]-Tabel1[[#This Row],[Wind profiel]])</f>
        <v>0</v>
      </c>
      <c r="J7550" s="1">
        <f>Tabel1[[#This Row],[Wind profiel]]-Tabel1[[#This Row],[Netto afname 2024 (LDN)]]</f>
        <v>87.130650000000003</v>
      </c>
    </row>
    <row r="7551" spans="1:10" x14ac:dyDescent="0.2">
      <c r="A7551">
        <f t="shared" si="235"/>
        <v>11</v>
      </c>
      <c r="B7551" t="s">
        <v>7548</v>
      </c>
      <c r="C7551" s="1">
        <v>154.38119999999998</v>
      </c>
      <c r="D7551" s="1">
        <v>0</v>
      </c>
      <c r="E7551" s="1">
        <v>47.28</v>
      </c>
      <c r="F7551" s="1">
        <f t="shared" si="236"/>
        <v>201.66119999999998</v>
      </c>
      <c r="G7551" s="34"/>
      <c r="H7551" s="1">
        <v>224.3</v>
      </c>
      <c r="I7551" s="1">
        <f>IF(Tabel1[[#This Row],[Netto afname 2024 (LDN)]]-Tabel1[[#This Row],[Wind profiel]]&lt;0,0,Tabel1[[#This Row],[Netto afname 2024 (LDN)]]-Tabel1[[#This Row],[Wind profiel]])</f>
        <v>0</v>
      </c>
      <c r="J7551" s="1">
        <f>Tabel1[[#This Row],[Wind profiel]]-Tabel1[[#This Row],[Netto afname 2024 (LDN)]]</f>
        <v>69.918800000000033</v>
      </c>
    </row>
    <row r="7552" spans="1:10" x14ac:dyDescent="0.2">
      <c r="A7552">
        <f t="shared" si="235"/>
        <v>11</v>
      </c>
      <c r="B7552" t="s">
        <v>7549</v>
      </c>
      <c r="C7552" s="1">
        <v>165.32159999999999</v>
      </c>
      <c r="D7552" s="1">
        <v>0</v>
      </c>
      <c r="E7552" s="1">
        <v>40.880000000000003</v>
      </c>
      <c r="F7552" s="1">
        <f t="shared" si="236"/>
        <v>206.20159999999998</v>
      </c>
      <c r="G7552" s="34"/>
      <c r="H7552" s="1">
        <v>212</v>
      </c>
      <c r="I7552" s="1">
        <f>IF(Tabel1[[#This Row],[Netto afname 2024 (LDN)]]-Tabel1[[#This Row],[Wind profiel]]&lt;0,0,Tabel1[[#This Row],[Netto afname 2024 (LDN)]]-Tabel1[[#This Row],[Wind profiel]])</f>
        <v>0</v>
      </c>
      <c r="J7552" s="1">
        <f>Tabel1[[#This Row],[Wind profiel]]-Tabel1[[#This Row],[Netto afname 2024 (LDN)]]</f>
        <v>46.678400000000011</v>
      </c>
    </row>
    <row r="7553" spans="1:10" x14ac:dyDescent="0.2">
      <c r="A7553">
        <f t="shared" si="235"/>
        <v>11</v>
      </c>
      <c r="B7553" t="s">
        <v>7550</v>
      </c>
      <c r="C7553" s="1">
        <v>199.10515000000004</v>
      </c>
      <c r="D7553" s="1">
        <v>0</v>
      </c>
      <c r="E7553" s="1">
        <v>20</v>
      </c>
      <c r="F7553" s="1">
        <f t="shared" si="236"/>
        <v>219.10515000000004</v>
      </c>
      <c r="G7553" s="34"/>
      <c r="H7553" s="1">
        <v>244.3</v>
      </c>
      <c r="I7553" s="1">
        <f>IF(Tabel1[[#This Row],[Netto afname 2024 (LDN)]]-Tabel1[[#This Row],[Wind profiel]]&lt;0,0,Tabel1[[#This Row],[Netto afname 2024 (LDN)]]-Tabel1[[#This Row],[Wind profiel]])</f>
        <v>0</v>
      </c>
      <c r="J7553" s="1">
        <f>Tabel1[[#This Row],[Wind profiel]]-Tabel1[[#This Row],[Netto afname 2024 (LDN)]]</f>
        <v>45.194849999999974</v>
      </c>
    </row>
    <row r="7554" spans="1:10" x14ac:dyDescent="0.2">
      <c r="A7554">
        <f t="shared" si="235"/>
        <v>11</v>
      </c>
      <c r="B7554" t="s">
        <v>7551</v>
      </c>
      <c r="C7554" s="1">
        <v>217.23784999999998</v>
      </c>
      <c r="D7554" s="1">
        <v>0</v>
      </c>
      <c r="E7554" s="1">
        <v>7.7600000000000007</v>
      </c>
      <c r="F7554" s="1">
        <f t="shared" si="236"/>
        <v>224.99784999999997</v>
      </c>
      <c r="G7554" s="34"/>
      <c r="H7554" s="1">
        <v>299.8</v>
      </c>
      <c r="I7554" s="1">
        <f>IF(Tabel1[[#This Row],[Netto afname 2024 (LDN)]]-Tabel1[[#This Row],[Wind profiel]]&lt;0,0,Tabel1[[#This Row],[Netto afname 2024 (LDN)]]-Tabel1[[#This Row],[Wind profiel]])</f>
        <v>0</v>
      </c>
      <c r="J7554" s="1">
        <f>Tabel1[[#This Row],[Wind profiel]]-Tabel1[[#This Row],[Netto afname 2024 (LDN)]]</f>
        <v>82.562150000000031</v>
      </c>
    </row>
    <row r="7555" spans="1:10" x14ac:dyDescent="0.2">
      <c r="A7555">
        <f t="shared" si="235"/>
        <v>11</v>
      </c>
      <c r="B7555" t="s">
        <v>7552</v>
      </c>
      <c r="C7555" s="1">
        <v>197.02850000000001</v>
      </c>
      <c r="D7555" s="1">
        <v>0</v>
      </c>
      <c r="E7555" s="1">
        <v>0.96</v>
      </c>
      <c r="F7555" s="1">
        <f t="shared" si="236"/>
        <v>197.98850000000002</v>
      </c>
      <c r="G7555" s="34"/>
      <c r="H7555" s="1">
        <v>234.4</v>
      </c>
      <c r="I7555" s="1">
        <f>IF(Tabel1[[#This Row],[Netto afname 2024 (LDN)]]-Tabel1[[#This Row],[Wind profiel]]&lt;0,0,Tabel1[[#This Row],[Netto afname 2024 (LDN)]]-Tabel1[[#This Row],[Wind profiel]])</f>
        <v>0</v>
      </c>
      <c r="J7555" s="1">
        <f>Tabel1[[#This Row],[Wind profiel]]-Tabel1[[#This Row],[Netto afname 2024 (LDN)]]</f>
        <v>37.371499999999997</v>
      </c>
    </row>
    <row r="7556" spans="1:10" x14ac:dyDescent="0.2">
      <c r="A7556">
        <f t="shared" ref="A7556:A7619" si="237">MONTH(B7556)</f>
        <v>11</v>
      </c>
      <c r="B7556" t="s">
        <v>7553</v>
      </c>
      <c r="C7556" s="1">
        <v>183.60625000000002</v>
      </c>
      <c r="D7556" s="1">
        <v>0</v>
      </c>
      <c r="E7556" s="1">
        <v>0</v>
      </c>
      <c r="F7556" s="1">
        <f t="shared" ref="F7556:F7619" si="238">C7556+E7556-D7556</f>
        <v>183.60625000000002</v>
      </c>
      <c r="G7556" s="34"/>
      <c r="H7556" s="1">
        <v>278.39999999999998</v>
      </c>
      <c r="I7556" s="1">
        <f>IF(Tabel1[[#This Row],[Netto afname 2024 (LDN)]]-Tabel1[[#This Row],[Wind profiel]]&lt;0,0,Tabel1[[#This Row],[Netto afname 2024 (LDN)]]-Tabel1[[#This Row],[Wind profiel]])</f>
        <v>0</v>
      </c>
      <c r="J7556" s="1">
        <f>Tabel1[[#This Row],[Wind profiel]]-Tabel1[[#This Row],[Netto afname 2024 (LDN)]]</f>
        <v>94.79374999999996</v>
      </c>
    </row>
    <row r="7557" spans="1:10" x14ac:dyDescent="0.2">
      <c r="A7557">
        <f t="shared" si="237"/>
        <v>11</v>
      </c>
      <c r="B7557" t="s">
        <v>7554</v>
      </c>
      <c r="C7557" s="1">
        <v>183.70755</v>
      </c>
      <c r="D7557" s="1">
        <v>0</v>
      </c>
      <c r="E7557" s="1">
        <v>0</v>
      </c>
      <c r="F7557" s="1">
        <f t="shared" si="238"/>
        <v>183.70755</v>
      </c>
      <c r="G7557" s="34"/>
      <c r="H7557" s="1">
        <v>365.1</v>
      </c>
      <c r="I7557" s="1">
        <f>IF(Tabel1[[#This Row],[Netto afname 2024 (LDN)]]-Tabel1[[#This Row],[Wind profiel]]&lt;0,0,Tabel1[[#This Row],[Netto afname 2024 (LDN)]]-Tabel1[[#This Row],[Wind profiel]])</f>
        <v>0</v>
      </c>
      <c r="J7557" s="1">
        <f>Tabel1[[#This Row],[Wind profiel]]-Tabel1[[#This Row],[Netto afname 2024 (LDN)]]</f>
        <v>181.39245000000003</v>
      </c>
    </row>
    <row r="7558" spans="1:10" x14ac:dyDescent="0.2">
      <c r="A7558">
        <f t="shared" si="237"/>
        <v>11</v>
      </c>
      <c r="B7558" t="s">
        <v>7555</v>
      </c>
      <c r="C7558" s="1">
        <v>181.68155000000002</v>
      </c>
      <c r="D7558" s="1">
        <v>0</v>
      </c>
      <c r="E7558" s="1">
        <v>0</v>
      </c>
      <c r="F7558" s="1">
        <f t="shared" si="238"/>
        <v>181.68155000000002</v>
      </c>
      <c r="G7558" s="34"/>
      <c r="H7558" s="1">
        <v>426.6</v>
      </c>
      <c r="I7558" s="1">
        <f>IF(Tabel1[[#This Row],[Netto afname 2024 (LDN)]]-Tabel1[[#This Row],[Wind profiel]]&lt;0,0,Tabel1[[#This Row],[Netto afname 2024 (LDN)]]-Tabel1[[#This Row],[Wind profiel]])</f>
        <v>0</v>
      </c>
      <c r="J7558" s="1">
        <f>Tabel1[[#This Row],[Wind profiel]]-Tabel1[[#This Row],[Netto afname 2024 (LDN)]]</f>
        <v>244.91845000000001</v>
      </c>
    </row>
    <row r="7559" spans="1:10" x14ac:dyDescent="0.2">
      <c r="A7559">
        <f t="shared" si="237"/>
        <v>11</v>
      </c>
      <c r="B7559" t="s">
        <v>7556</v>
      </c>
      <c r="C7559" s="1">
        <v>194.3947</v>
      </c>
      <c r="D7559" s="1">
        <v>0</v>
      </c>
      <c r="E7559" s="1">
        <v>0</v>
      </c>
      <c r="F7559" s="1">
        <f t="shared" si="238"/>
        <v>194.3947</v>
      </c>
      <c r="G7559" s="34"/>
      <c r="H7559" s="1">
        <v>464.5</v>
      </c>
      <c r="I7559" s="1">
        <f>IF(Tabel1[[#This Row],[Netto afname 2024 (LDN)]]-Tabel1[[#This Row],[Wind profiel]]&lt;0,0,Tabel1[[#This Row],[Netto afname 2024 (LDN)]]-Tabel1[[#This Row],[Wind profiel]])</f>
        <v>0</v>
      </c>
      <c r="J7559" s="1">
        <f>Tabel1[[#This Row],[Wind profiel]]-Tabel1[[#This Row],[Netto afname 2024 (LDN)]]</f>
        <v>270.1053</v>
      </c>
    </row>
    <row r="7560" spans="1:10" x14ac:dyDescent="0.2">
      <c r="A7560">
        <f t="shared" si="237"/>
        <v>11</v>
      </c>
      <c r="B7560" t="s">
        <v>7557</v>
      </c>
      <c r="C7560" s="1">
        <v>202.7013</v>
      </c>
      <c r="D7560" s="1">
        <v>0</v>
      </c>
      <c r="E7560" s="1">
        <v>0</v>
      </c>
      <c r="F7560" s="1">
        <f t="shared" si="238"/>
        <v>202.7013</v>
      </c>
      <c r="G7560" s="34"/>
      <c r="H7560" s="1">
        <v>426.5</v>
      </c>
      <c r="I7560" s="1">
        <f>IF(Tabel1[[#This Row],[Netto afname 2024 (LDN)]]-Tabel1[[#This Row],[Wind profiel]]&lt;0,0,Tabel1[[#This Row],[Netto afname 2024 (LDN)]]-Tabel1[[#This Row],[Wind profiel]])</f>
        <v>0</v>
      </c>
      <c r="J7560" s="1">
        <f>Tabel1[[#This Row],[Wind profiel]]-Tabel1[[#This Row],[Netto afname 2024 (LDN)]]</f>
        <v>223.7987</v>
      </c>
    </row>
    <row r="7561" spans="1:10" x14ac:dyDescent="0.2">
      <c r="A7561">
        <f t="shared" si="237"/>
        <v>11</v>
      </c>
      <c r="B7561" t="s">
        <v>7558</v>
      </c>
      <c r="C7561" s="1">
        <v>183.60624999999999</v>
      </c>
      <c r="D7561" s="1">
        <v>0</v>
      </c>
      <c r="E7561" s="1">
        <v>0</v>
      </c>
      <c r="F7561" s="1">
        <f t="shared" si="238"/>
        <v>183.60624999999999</v>
      </c>
      <c r="G7561" s="34"/>
      <c r="H7561" s="1">
        <v>446.8</v>
      </c>
      <c r="I7561" s="1">
        <f>IF(Tabel1[[#This Row],[Netto afname 2024 (LDN)]]-Tabel1[[#This Row],[Wind profiel]]&lt;0,0,Tabel1[[#This Row],[Netto afname 2024 (LDN)]]-Tabel1[[#This Row],[Wind profiel]])</f>
        <v>0</v>
      </c>
      <c r="J7561" s="1">
        <f>Tabel1[[#This Row],[Wind profiel]]-Tabel1[[#This Row],[Netto afname 2024 (LDN)]]</f>
        <v>263.19375000000002</v>
      </c>
    </row>
    <row r="7562" spans="1:10" x14ac:dyDescent="0.2">
      <c r="A7562">
        <f t="shared" si="237"/>
        <v>11</v>
      </c>
      <c r="B7562" t="s">
        <v>7559</v>
      </c>
      <c r="C7562" s="1">
        <v>168.86709999999999</v>
      </c>
      <c r="D7562" s="1">
        <v>0</v>
      </c>
      <c r="E7562" s="1">
        <v>0</v>
      </c>
      <c r="F7562" s="1">
        <f t="shared" si="238"/>
        <v>168.86709999999999</v>
      </c>
      <c r="G7562" s="34"/>
      <c r="H7562" s="1">
        <v>686</v>
      </c>
      <c r="I7562" s="1">
        <f>IF(Tabel1[[#This Row],[Netto afname 2024 (LDN)]]-Tabel1[[#This Row],[Wind profiel]]&lt;0,0,Tabel1[[#This Row],[Netto afname 2024 (LDN)]]-Tabel1[[#This Row],[Wind profiel]])</f>
        <v>0</v>
      </c>
      <c r="J7562" s="1">
        <f>Tabel1[[#This Row],[Wind profiel]]-Tabel1[[#This Row],[Netto afname 2024 (LDN)]]</f>
        <v>517.13290000000006</v>
      </c>
    </row>
    <row r="7563" spans="1:10" x14ac:dyDescent="0.2">
      <c r="A7563">
        <f t="shared" si="237"/>
        <v>11</v>
      </c>
      <c r="B7563" t="s">
        <v>7560</v>
      </c>
      <c r="C7563" s="1">
        <v>177.37630000000001</v>
      </c>
      <c r="D7563" s="1">
        <v>0</v>
      </c>
      <c r="E7563" s="1">
        <v>0</v>
      </c>
      <c r="F7563" s="1">
        <f t="shared" si="238"/>
        <v>177.37630000000001</v>
      </c>
      <c r="G7563" s="34"/>
      <c r="H7563" s="1">
        <v>750.7</v>
      </c>
      <c r="I7563" s="1">
        <f>IF(Tabel1[[#This Row],[Netto afname 2024 (LDN)]]-Tabel1[[#This Row],[Wind profiel]]&lt;0,0,Tabel1[[#This Row],[Netto afname 2024 (LDN)]]-Tabel1[[#This Row],[Wind profiel]])</f>
        <v>0</v>
      </c>
      <c r="J7563" s="1">
        <f>Tabel1[[#This Row],[Wind profiel]]-Tabel1[[#This Row],[Netto afname 2024 (LDN)]]</f>
        <v>573.32370000000003</v>
      </c>
    </row>
    <row r="7564" spans="1:10" x14ac:dyDescent="0.2">
      <c r="A7564">
        <f t="shared" si="237"/>
        <v>11</v>
      </c>
      <c r="B7564" t="s">
        <v>7561</v>
      </c>
      <c r="C7564" s="1">
        <v>176.05939999999998</v>
      </c>
      <c r="D7564" s="1">
        <v>0</v>
      </c>
      <c r="E7564" s="1">
        <v>0</v>
      </c>
      <c r="F7564" s="1">
        <f t="shared" si="238"/>
        <v>176.05939999999998</v>
      </c>
      <c r="G7564" s="34"/>
      <c r="H7564" s="1">
        <v>1052.7</v>
      </c>
      <c r="I7564" s="1">
        <f>IF(Tabel1[[#This Row],[Netto afname 2024 (LDN)]]-Tabel1[[#This Row],[Wind profiel]]&lt;0,0,Tabel1[[#This Row],[Netto afname 2024 (LDN)]]-Tabel1[[#This Row],[Wind profiel]])</f>
        <v>0</v>
      </c>
      <c r="J7564" s="1">
        <f>Tabel1[[#This Row],[Wind profiel]]-Tabel1[[#This Row],[Netto afname 2024 (LDN)]]</f>
        <v>876.64060000000006</v>
      </c>
    </row>
    <row r="7565" spans="1:10" x14ac:dyDescent="0.2">
      <c r="A7565">
        <f t="shared" si="237"/>
        <v>11</v>
      </c>
      <c r="B7565" t="s">
        <v>7562</v>
      </c>
      <c r="C7565" s="1">
        <v>168.05670000000001</v>
      </c>
      <c r="D7565" s="1">
        <v>0</v>
      </c>
      <c r="E7565" s="1">
        <v>0</v>
      </c>
      <c r="F7565" s="1">
        <f t="shared" si="238"/>
        <v>168.05670000000001</v>
      </c>
      <c r="G7565" s="34"/>
      <c r="H7565" s="1">
        <v>1539.2</v>
      </c>
      <c r="I7565" s="1">
        <f>IF(Tabel1[[#This Row],[Netto afname 2024 (LDN)]]-Tabel1[[#This Row],[Wind profiel]]&lt;0,0,Tabel1[[#This Row],[Netto afname 2024 (LDN)]]-Tabel1[[#This Row],[Wind profiel]])</f>
        <v>0</v>
      </c>
      <c r="J7565" s="1">
        <f>Tabel1[[#This Row],[Wind profiel]]-Tabel1[[#This Row],[Netto afname 2024 (LDN)]]</f>
        <v>1371.1433</v>
      </c>
    </row>
    <row r="7566" spans="1:10" x14ac:dyDescent="0.2">
      <c r="A7566">
        <f t="shared" si="237"/>
        <v>11</v>
      </c>
      <c r="B7566" t="s">
        <v>7563</v>
      </c>
      <c r="C7566" s="1">
        <v>166.84109999999998</v>
      </c>
      <c r="D7566" s="1">
        <v>0</v>
      </c>
      <c r="E7566" s="1">
        <v>0</v>
      </c>
      <c r="F7566" s="1">
        <f t="shared" si="238"/>
        <v>166.84109999999998</v>
      </c>
      <c r="G7566" s="34"/>
      <c r="H7566" s="1">
        <v>2031.3</v>
      </c>
      <c r="I7566" s="1">
        <f>IF(Tabel1[[#This Row],[Netto afname 2024 (LDN)]]-Tabel1[[#This Row],[Wind profiel]]&lt;0,0,Tabel1[[#This Row],[Netto afname 2024 (LDN)]]-Tabel1[[#This Row],[Wind profiel]])</f>
        <v>0</v>
      </c>
      <c r="J7566" s="1">
        <f>Tabel1[[#This Row],[Wind profiel]]-Tabel1[[#This Row],[Netto afname 2024 (LDN)]]</f>
        <v>1864.4589000000001</v>
      </c>
    </row>
    <row r="7567" spans="1:10" x14ac:dyDescent="0.2">
      <c r="A7567">
        <f t="shared" si="237"/>
        <v>11</v>
      </c>
      <c r="B7567" t="s">
        <v>7564</v>
      </c>
      <c r="C7567" s="1">
        <v>159.49684999999999</v>
      </c>
      <c r="D7567" s="1">
        <v>0</v>
      </c>
      <c r="E7567" s="1">
        <v>0</v>
      </c>
      <c r="F7567" s="1">
        <f t="shared" si="238"/>
        <v>159.49684999999999</v>
      </c>
      <c r="G7567" s="34"/>
      <c r="H7567" s="1">
        <v>2363.3000000000002</v>
      </c>
      <c r="I7567" s="1">
        <f>IF(Tabel1[[#This Row],[Netto afname 2024 (LDN)]]-Tabel1[[#This Row],[Wind profiel]]&lt;0,0,Tabel1[[#This Row],[Netto afname 2024 (LDN)]]-Tabel1[[#This Row],[Wind profiel]])</f>
        <v>0</v>
      </c>
      <c r="J7567" s="1">
        <f>Tabel1[[#This Row],[Wind profiel]]-Tabel1[[#This Row],[Netto afname 2024 (LDN)]]</f>
        <v>2203.8031500000002</v>
      </c>
    </row>
    <row r="7568" spans="1:10" x14ac:dyDescent="0.2">
      <c r="A7568">
        <f t="shared" si="237"/>
        <v>11</v>
      </c>
      <c r="B7568" t="s">
        <v>7565</v>
      </c>
      <c r="C7568" s="1">
        <v>160.76310000000001</v>
      </c>
      <c r="D7568" s="1">
        <v>0</v>
      </c>
      <c r="E7568" s="1">
        <v>0</v>
      </c>
      <c r="F7568" s="1">
        <f t="shared" si="238"/>
        <v>160.76310000000001</v>
      </c>
      <c r="G7568" s="34"/>
      <c r="H7568" s="1">
        <v>2472.1</v>
      </c>
      <c r="I7568" s="1">
        <f>IF(Tabel1[[#This Row],[Netto afname 2024 (LDN)]]-Tabel1[[#This Row],[Wind profiel]]&lt;0,0,Tabel1[[#This Row],[Netto afname 2024 (LDN)]]-Tabel1[[#This Row],[Wind profiel]])</f>
        <v>0</v>
      </c>
      <c r="J7568" s="1">
        <f>Tabel1[[#This Row],[Wind profiel]]-Tabel1[[#This Row],[Netto afname 2024 (LDN)]]</f>
        <v>2311.3368999999998</v>
      </c>
    </row>
    <row r="7569" spans="1:10" x14ac:dyDescent="0.2">
      <c r="A7569">
        <f t="shared" si="237"/>
        <v>11</v>
      </c>
      <c r="B7569" t="s">
        <v>7566</v>
      </c>
      <c r="C7569" s="1">
        <v>196.57265000000001</v>
      </c>
      <c r="D7569" s="1">
        <v>0</v>
      </c>
      <c r="E7569" s="1">
        <v>0</v>
      </c>
      <c r="F7569" s="1">
        <f t="shared" si="238"/>
        <v>196.57265000000001</v>
      </c>
      <c r="G7569" s="34"/>
      <c r="H7569" s="1">
        <v>819.5</v>
      </c>
      <c r="I7569" s="1">
        <f>IF(Tabel1[[#This Row],[Netto afname 2024 (LDN)]]-Tabel1[[#This Row],[Wind profiel]]&lt;0,0,Tabel1[[#This Row],[Netto afname 2024 (LDN)]]-Tabel1[[#This Row],[Wind profiel]])</f>
        <v>0</v>
      </c>
      <c r="J7569" s="1">
        <f>Tabel1[[#This Row],[Wind profiel]]-Tabel1[[#This Row],[Netto afname 2024 (LDN)]]</f>
        <v>622.92734999999993</v>
      </c>
    </row>
    <row r="7570" spans="1:10" x14ac:dyDescent="0.2">
      <c r="A7570">
        <f t="shared" si="237"/>
        <v>11</v>
      </c>
      <c r="B7570" t="s">
        <v>7567</v>
      </c>
      <c r="C7570" s="1">
        <v>229.19125</v>
      </c>
      <c r="D7570" s="1">
        <v>0</v>
      </c>
      <c r="E7570" s="1">
        <v>0</v>
      </c>
      <c r="F7570" s="1">
        <f t="shared" si="238"/>
        <v>229.19125</v>
      </c>
      <c r="G7570" s="34"/>
      <c r="H7570" s="1">
        <v>2191.3000000000002</v>
      </c>
      <c r="I7570" s="1">
        <f>IF(Tabel1[[#This Row],[Netto afname 2024 (LDN)]]-Tabel1[[#This Row],[Wind profiel]]&lt;0,0,Tabel1[[#This Row],[Netto afname 2024 (LDN)]]-Tabel1[[#This Row],[Wind profiel]])</f>
        <v>0</v>
      </c>
      <c r="J7570" s="1">
        <f>Tabel1[[#This Row],[Wind profiel]]-Tabel1[[#This Row],[Netto afname 2024 (LDN)]]</f>
        <v>1962.1087500000001</v>
      </c>
    </row>
    <row r="7571" spans="1:10" x14ac:dyDescent="0.2">
      <c r="A7571">
        <f t="shared" si="237"/>
        <v>11</v>
      </c>
      <c r="B7571" t="s">
        <v>7568</v>
      </c>
      <c r="C7571" s="1">
        <v>214.65469999999999</v>
      </c>
      <c r="D7571" s="1">
        <v>0</v>
      </c>
      <c r="E7571" s="1">
        <v>18.240000000000002</v>
      </c>
      <c r="F7571" s="1">
        <f t="shared" si="238"/>
        <v>232.8947</v>
      </c>
      <c r="G7571" s="34"/>
      <c r="H7571" s="1">
        <v>4128.5</v>
      </c>
      <c r="I7571" s="1">
        <f>IF(Tabel1[[#This Row],[Netto afname 2024 (LDN)]]-Tabel1[[#This Row],[Wind profiel]]&lt;0,0,Tabel1[[#This Row],[Netto afname 2024 (LDN)]]-Tabel1[[#This Row],[Wind profiel]])</f>
        <v>0</v>
      </c>
      <c r="J7571" s="1">
        <f>Tabel1[[#This Row],[Wind profiel]]-Tabel1[[#This Row],[Netto afname 2024 (LDN)]]</f>
        <v>3913.8453</v>
      </c>
    </row>
    <row r="7572" spans="1:10" x14ac:dyDescent="0.2">
      <c r="A7572">
        <f t="shared" si="237"/>
        <v>11</v>
      </c>
      <c r="B7572" t="s">
        <v>7569</v>
      </c>
      <c r="C7572" s="1">
        <v>162.63714999999999</v>
      </c>
      <c r="D7572" s="1">
        <v>0</v>
      </c>
      <c r="E7572" s="1">
        <v>55.28</v>
      </c>
      <c r="F7572" s="1">
        <f t="shared" si="238"/>
        <v>217.91714999999999</v>
      </c>
      <c r="G7572" s="34"/>
      <c r="H7572" s="1">
        <v>3721.8</v>
      </c>
      <c r="I7572" s="1">
        <f>IF(Tabel1[[#This Row],[Netto afname 2024 (LDN)]]-Tabel1[[#This Row],[Wind profiel]]&lt;0,0,Tabel1[[#This Row],[Netto afname 2024 (LDN)]]-Tabel1[[#This Row],[Wind profiel]])</f>
        <v>0</v>
      </c>
      <c r="J7572" s="1">
        <f>Tabel1[[#This Row],[Wind profiel]]-Tabel1[[#This Row],[Netto afname 2024 (LDN)]]</f>
        <v>3559.1628500000002</v>
      </c>
    </row>
    <row r="7573" spans="1:10" x14ac:dyDescent="0.2">
      <c r="A7573">
        <f t="shared" si="237"/>
        <v>11</v>
      </c>
      <c r="B7573" t="s">
        <v>7570</v>
      </c>
      <c r="C7573" s="1">
        <v>124.75094999999999</v>
      </c>
      <c r="D7573" s="1">
        <v>0</v>
      </c>
      <c r="E7573" s="1">
        <v>104.64</v>
      </c>
      <c r="F7573" s="1">
        <f t="shared" si="238"/>
        <v>229.39094999999998</v>
      </c>
      <c r="G7573" s="34"/>
      <c r="H7573" s="1">
        <v>3805.2</v>
      </c>
      <c r="I7573" s="1">
        <f>IF(Tabel1[[#This Row],[Netto afname 2024 (LDN)]]-Tabel1[[#This Row],[Wind profiel]]&lt;0,0,Tabel1[[#This Row],[Netto afname 2024 (LDN)]]-Tabel1[[#This Row],[Wind profiel]])</f>
        <v>0</v>
      </c>
      <c r="J7573" s="1">
        <f>Tabel1[[#This Row],[Wind profiel]]-Tabel1[[#This Row],[Netto afname 2024 (LDN)]]</f>
        <v>3680.4490499999997</v>
      </c>
    </row>
    <row r="7574" spans="1:10" x14ac:dyDescent="0.2">
      <c r="A7574">
        <f t="shared" si="237"/>
        <v>11</v>
      </c>
      <c r="B7574" t="s">
        <v>7571</v>
      </c>
      <c r="C7574" s="1">
        <v>113.70925</v>
      </c>
      <c r="D7574" s="1">
        <v>0</v>
      </c>
      <c r="E7574" s="1">
        <v>135.36000000000001</v>
      </c>
      <c r="F7574" s="1">
        <f t="shared" si="238"/>
        <v>249.06925000000001</v>
      </c>
      <c r="G7574" s="34"/>
      <c r="H7574" s="1">
        <v>3636.3</v>
      </c>
      <c r="I7574" s="1">
        <f>IF(Tabel1[[#This Row],[Netto afname 2024 (LDN)]]-Tabel1[[#This Row],[Wind profiel]]&lt;0,0,Tabel1[[#This Row],[Netto afname 2024 (LDN)]]-Tabel1[[#This Row],[Wind profiel]])</f>
        <v>0</v>
      </c>
      <c r="J7574" s="1">
        <f>Tabel1[[#This Row],[Wind profiel]]-Tabel1[[#This Row],[Netto afname 2024 (LDN)]]</f>
        <v>3522.5907500000003</v>
      </c>
    </row>
    <row r="7575" spans="1:10" x14ac:dyDescent="0.2">
      <c r="A7575">
        <f t="shared" si="237"/>
        <v>11</v>
      </c>
      <c r="B7575" t="s">
        <v>7572</v>
      </c>
      <c r="C7575" s="1">
        <v>76.937349999999995</v>
      </c>
      <c r="D7575" s="1">
        <v>0.88845014807502465</v>
      </c>
      <c r="E7575" s="1">
        <v>157.84</v>
      </c>
      <c r="F7575" s="1">
        <f t="shared" si="238"/>
        <v>233.88889985192498</v>
      </c>
      <c r="G7575" s="34"/>
      <c r="H7575" s="1">
        <v>3596.5</v>
      </c>
      <c r="I7575" s="1">
        <f>IF(Tabel1[[#This Row],[Netto afname 2024 (LDN)]]-Tabel1[[#This Row],[Wind profiel]]&lt;0,0,Tabel1[[#This Row],[Netto afname 2024 (LDN)]]-Tabel1[[#This Row],[Wind profiel]])</f>
        <v>0</v>
      </c>
      <c r="J7575" s="1">
        <f>Tabel1[[#This Row],[Wind profiel]]-Tabel1[[#This Row],[Netto afname 2024 (LDN)]]</f>
        <v>3519.5626499999998</v>
      </c>
    </row>
    <row r="7576" spans="1:10" x14ac:dyDescent="0.2">
      <c r="A7576">
        <f t="shared" si="237"/>
        <v>11</v>
      </c>
      <c r="B7576" t="s">
        <v>7573</v>
      </c>
      <c r="C7576" s="1">
        <v>94.816800000000001</v>
      </c>
      <c r="D7576" s="1">
        <v>0</v>
      </c>
      <c r="E7576" s="1">
        <v>132.56</v>
      </c>
      <c r="F7576" s="1">
        <f t="shared" si="238"/>
        <v>227.3768</v>
      </c>
      <c r="G7576" s="34"/>
      <c r="H7576" s="1">
        <v>4346</v>
      </c>
      <c r="I7576" s="1">
        <f>IF(Tabel1[[#This Row],[Netto afname 2024 (LDN)]]-Tabel1[[#This Row],[Wind profiel]]&lt;0,0,Tabel1[[#This Row],[Netto afname 2024 (LDN)]]-Tabel1[[#This Row],[Wind profiel]])</f>
        <v>0</v>
      </c>
      <c r="J7576" s="1">
        <f>Tabel1[[#This Row],[Wind profiel]]-Tabel1[[#This Row],[Netto afname 2024 (LDN)]]</f>
        <v>4251.1832000000004</v>
      </c>
    </row>
    <row r="7577" spans="1:10" x14ac:dyDescent="0.2">
      <c r="A7577">
        <f t="shared" si="237"/>
        <v>11</v>
      </c>
      <c r="B7577" t="s">
        <v>7574</v>
      </c>
      <c r="C7577" s="1">
        <v>69.947649999999996</v>
      </c>
      <c r="D7577" s="1">
        <v>0</v>
      </c>
      <c r="E7577" s="1">
        <v>135.36000000000001</v>
      </c>
      <c r="F7577" s="1">
        <f t="shared" si="238"/>
        <v>205.30765000000002</v>
      </c>
      <c r="G7577" s="34"/>
      <c r="H7577" s="1">
        <v>4356.2</v>
      </c>
      <c r="I7577" s="1">
        <f>IF(Tabel1[[#This Row],[Netto afname 2024 (LDN)]]-Tabel1[[#This Row],[Wind profiel]]&lt;0,0,Tabel1[[#This Row],[Netto afname 2024 (LDN)]]-Tabel1[[#This Row],[Wind profiel]])</f>
        <v>0</v>
      </c>
      <c r="J7577" s="1">
        <f>Tabel1[[#This Row],[Wind profiel]]-Tabel1[[#This Row],[Netto afname 2024 (LDN)]]</f>
        <v>4286.2523499999998</v>
      </c>
    </row>
    <row r="7578" spans="1:10" x14ac:dyDescent="0.2">
      <c r="A7578">
        <f t="shared" si="237"/>
        <v>11</v>
      </c>
      <c r="B7578" t="s">
        <v>7575</v>
      </c>
      <c r="C7578" s="1">
        <v>151.69675000000001</v>
      </c>
      <c r="D7578" s="1">
        <v>0</v>
      </c>
      <c r="E7578" s="1">
        <v>36.72</v>
      </c>
      <c r="F7578" s="1">
        <f t="shared" si="238"/>
        <v>188.41675000000001</v>
      </c>
      <c r="G7578" s="34"/>
      <c r="H7578" s="1">
        <v>4134.7</v>
      </c>
      <c r="I7578" s="1">
        <f>IF(Tabel1[[#This Row],[Netto afname 2024 (LDN)]]-Tabel1[[#This Row],[Wind profiel]]&lt;0,0,Tabel1[[#This Row],[Netto afname 2024 (LDN)]]-Tabel1[[#This Row],[Wind profiel]])</f>
        <v>0</v>
      </c>
      <c r="J7578" s="1">
        <f>Tabel1[[#This Row],[Wind profiel]]-Tabel1[[#This Row],[Netto afname 2024 (LDN)]]</f>
        <v>3983.0032499999998</v>
      </c>
    </row>
    <row r="7579" spans="1:10" x14ac:dyDescent="0.2">
      <c r="A7579">
        <f t="shared" si="237"/>
        <v>11</v>
      </c>
      <c r="B7579" t="s">
        <v>7576</v>
      </c>
      <c r="C7579" s="1">
        <v>177.42695000000001</v>
      </c>
      <c r="D7579" s="1">
        <v>0</v>
      </c>
      <c r="E7579" s="1">
        <v>6.8800000000000008</v>
      </c>
      <c r="F7579" s="1">
        <f t="shared" si="238"/>
        <v>184.30695</v>
      </c>
      <c r="G7579" s="34"/>
      <c r="H7579" s="1">
        <v>4391.1000000000004</v>
      </c>
      <c r="I7579" s="1">
        <f>IF(Tabel1[[#This Row],[Netto afname 2024 (LDN)]]-Tabel1[[#This Row],[Wind profiel]]&lt;0,0,Tabel1[[#This Row],[Netto afname 2024 (LDN)]]-Tabel1[[#This Row],[Wind profiel]])</f>
        <v>0</v>
      </c>
      <c r="J7579" s="1">
        <f>Tabel1[[#This Row],[Wind profiel]]-Tabel1[[#This Row],[Netto afname 2024 (LDN)]]</f>
        <v>4213.6730500000003</v>
      </c>
    </row>
    <row r="7580" spans="1:10" x14ac:dyDescent="0.2">
      <c r="A7580">
        <f t="shared" si="237"/>
        <v>11</v>
      </c>
      <c r="B7580" t="s">
        <v>7577</v>
      </c>
      <c r="C7580" s="1">
        <v>178.94645</v>
      </c>
      <c r="D7580" s="1">
        <v>0</v>
      </c>
      <c r="E7580" s="1">
        <v>0</v>
      </c>
      <c r="F7580" s="1">
        <f t="shared" si="238"/>
        <v>178.94645</v>
      </c>
      <c r="G7580" s="34"/>
      <c r="H7580" s="1">
        <v>4474.2</v>
      </c>
      <c r="I7580" s="1">
        <f>IF(Tabel1[[#This Row],[Netto afname 2024 (LDN)]]-Tabel1[[#This Row],[Wind profiel]]&lt;0,0,Tabel1[[#This Row],[Netto afname 2024 (LDN)]]-Tabel1[[#This Row],[Wind profiel]])</f>
        <v>0</v>
      </c>
      <c r="J7580" s="1">
        <f>Tabel1[[#This Row],[Wind profiel]]-Tabel1[[#This Row],[Netto afname 2024 (LDN)]]</f>
        <v>4295.2535499999994</v>
      </c>
    </row>
    <row r="7581" spans="1:10" x14ac:dyDescent="0.2">
      <c r="A7581">
        <f t="shared" si="237"/>
        <v>11</v>
      </c>
      <c r="B7581" t="s">
        <v>7578</v>
      </c>
      <c r="C7581" s="1">
        <v>205.18315000000001</v>
      </c>
      <c r="D7581" s="1">
        <v>0</v>
      </c>
      <c r="E7581" s="1">
        <v>0</v>
      </c>
      <c r="F7581" s="1">
        <f t="shared" si="238"/>
        <v>205.18315000000001</v>
      </c>
      <c r="G7581" s="34"/>
      <c r="H7581" s="1">
        <v>4498.5</v>
      </c>
      <c r="I7581" s="1">
        <f>IF(Tabel1[[#This Row],[Netto afname 2024 (LDN)]]-Tabel1[[#This Row],[Wind profiel]]&lt;0,0,Tabel1[[#This Row],[Netto afname 2024 (LDN)]]-Tabel1[[#This Row],[Wind profiel]])</f>
        <v>0</v>
      </c>
      <c r="J7581" s="1">
        <f>Tabel1[[#This Row],[Wind profiel]]-Tabel1[[#This Row],[Netto afname 2024 (LDN)]]</f>
        <v>4293.3168500000002</v>
      </c>
    </row>
    <row r="7582" spans="1:10" x14ac:dyDescent="0.2">
      <c r="A7582">
        <f t="shared" si="237"/>
        <v>11</v>
      </c>
      <c r="B7582" t="s">
        <v>7579</v>
      </c>
      <c r="C7582" s="1">
        <v>192.31804999999997</v>
      </c>
      <c r="D7582" s="1">
        <v>0</v>
      </c>
      <c r="E7582" s="1">
        <v>0</v>
      </c>
      <c r="F7582" s="1">
        <f t="shared" si="238"/>
        <v>192.31804999999997</v>
      </c>
      <c r="G7582" s="34"/>
      <c r="H7582" s="1">
        <v>4500</v>
      </c>
      <c r="I7582" s="1">
        <f>IF(Tabel1[[#This Row],[Netto afname 2024 (LDN)]]-Tabel1[[#This Row],[Wind profiel]]&lt;0,0,Tabel1[[#This Row],[Netto afname 2024 (LDN)]]-Tabel1[[#This Row],[Wind profiel]])</f>
        <v>0</v>
      </c>
      <c r="J7582" s="1">
        <f>Tabel1[[#This Row],[Wind profiel]]-Tabel1[[#This Row],[Netto afname 2024 (LDN)]]</f>
        <v>4307.6819500000001</v>
      </c>
    </row>
    <row r="7583" spans="1:10" x14ac:dyDescent="0.2">
      <c r="A7583">
        <f t="shared" si="237"/>
        <v>11</v>
      </c>
      <c r="B7583" t="s">
        <v>7580</v>
      </c>
      <c r="C7583" s="1">
        <v>189.68425000000002</v>
      </c>
      <c r="D7583" s="1">
        <v>0</v>
      </c>
      <c r="E7583" s="1">
        <v>0</v>
      </c>
      <c r="F7583" s="1">
        <f t="shared" si="238"/>
        <v>189.68425000000002</v>
      </c>
      <c r="G7583" s="34"/>
      <c r="H7583" s="1">
        <v>4500</v>
      </c>
      <c r="I7583" s="1">
        <f>IF(Tabel1[[#This Row],[Netto afname 2024 (LDN)]]-Tabel1[[#This Row],[Wind profiel]]&lt;0,0,Tabel1[[#This Row],[Netto afname 2024 (LDN)]]-Tabel1[[#This Row],[Wind profiel]])</f>
        <v>0</v>
      </c>
      <c r="J7583" s="1">
        <f>Tabel1[[#This Row],[Wind profiel]]-Tabel1[[#This Row],[Netto afname 2024 (LDN)]]</f>
        <v>4310.3157499999998</v>
      </c>
    </row>
    <row r="7584" spans="1:10" x14ac:dyDescent="0.2">
      <c r="A7584">
        <f t="shared" si="237"/>
        <v>11</v>
      </c>
      <c r="B7584" t="s">
        <v>7581</v>
      </c>
      <c r="C7584" s="1">
        <v>205.03120000000001</v>
      </c>
      <c r="D7584" s="1">
        <v>0</v>
      </c>
      <c r="E7584" s="1">
        <v>0</v>
      </c>
      <c r="F7584" s="1">
        <f t="shared" si="238"/>
        <v>205.03120000000001</v>
      </c>
      <c r="G7584" s="34"/>
      <c r="H7584" s="1">
        <v>4496</v>
      </c>
      <c r="I7584" s="1">
        <f>IF(Tabel1[[#This Row],[Netto afname 2024 (LDN)]]-Tabel1[[#This Row],[Wind profiel]]&lt;0,0,Tabel1[[#This Row],[Netto afname 2024 (LDN)]]-Tabel1[[#This Row],[Wind profiel]])</f>
        <v>0</v>
      </c>
      <c r="J7584" s="1">
        <f>Tabel1[[#This Row],[Wind profiel]]-Tabel1[[#This Row],[Netto afname 2024 (LDN)]]</f>
        <v>4290.9687999999996</v>
      </c>
    </row>
    <row r="7585" spans="1:10" x14ac:dyDescent="0.2">
      <c r="A7585">
        <f t="shared" si="237"/>
        <v>11</v>
      </c>
      <c r="B7585" t="s">
        <v>7582</v>
      </c>
      <c r="C7585" s="1">
        <v>254.31365</v>
      </c>
      <c r="D7585" s="1">
        <v>0</v>
      </c>
      <c r="E7585" s="1">
        <v>0</v>
      </c>
      <c r="F7585" s="1">
        <f t="shared" si="238"/>
        <v>254.31365</v>
      </c>
      <c r="G7585" s="34"/>
      <c r="H7585" s="1">
        <v>4366</v>
      </c>
      <c r="I7585" s="1">
        <f>IF(Tabel1[[#This Row],[Netto afname 2024 (LDN)]]-Tabel1[[#This Row],[Wind profiel]]&lt;0,0,Tabel1[[#This Row],[Netto afname 2024 (LDN)]]-Tabel1[[#This Row],[Wind profiel]])</f>
        <v>0</v>
      </c>
      <c r="J7585" s="1">
        <f>Tabel1[[#This Row],[Wind profiel]]-Tabel1[[#This Row],[Netto afname 2024 (LDN)]]</f>
        <v>4111.6863499999999</v>
      </c>
    </row>
    <row r="7586" spans="1:10" x14ac:dyDescent="0.2">
      <c r="A7586">
        <f t="shared" si="237"/>
        <v>11</v>
      </c>
      <c r="B7586" t="s">
        <v>7583</v>
      </c>
      <c r="C7586" s="1">
        <v>210.85595000000001</v>
      </c>
      <c r="D7586" s="1">
        <v>0</v>
      </c>
      <c r="E7586" s="1">
        <v>0</v>
      </c>
      <c r="F7586" s="1">
        <f t="shared" si="238"/>
        <v>210.85595000000001</v>
      </c>
      <c r="G7586" s="34"/>
      <c r="H7586" s="1">
        <v>3881.4</v>
      </c>
      <c r="I7586" s="1">
        <f>IF(Tabel1[[#This Row],[Netto afname 2024 (LDN)]]-Tabel1[[#This Row],[Wind profiel]]&lt;0,0,Tabel1[[#This Row],[Netto afname 2024 (LDN)]]-Tabel1[[#This Row],[Wind profiel]])</f>
        <v>0</v>
      </c>
      <c r="J7586" s="1">
        <f>Tabel1[[#This Row],[Wind profiel]]-Tabel1[[#This Row],[Netto afname 2024 (LDN)]]</f>
        <v>3670.54405</v>
      </c>
    </row>
    <row r="7587" spans="1:10" x14ac:dyDescent="0.2">
      <c r="A7587">
        <f t="shared" si="237"/>
        <v>11</v>
      </c>
      <c r="B7587" t="s">
        <v>7584</v>
      </c>
      <c r="C7587" s="1">
        <v>218.80799999999999</v>
      </c>
      <c r="D7587" s="1">
        <v>0</v>
      </c>
      <c r="E7587" s="1">
        <v>0</v>
      </c>
      <c r="F7587" s="1">
        <f t="shared" si="238"/>
        <v>218.80799999999999</v>
      </c>
      <c r="G7587" s="34"/>
      <c r="H7587" s="1">
        <v>3771.2</v>
      </c>
      <c r="I7587" s="1">
        <f>IF(Tabel1[[#This Row],[Netto afname 2024 (LDN)]]-Tabel1[[#This Row],[Wind profiel]]&lt;0,0,Tabel1[[#This Row],[Netto afname 2024 (LDN)]]-Tabel1[[#This Row],[Wind profiel]])</f>
        <v>0</v>
      </c>
      <c r="J7587" s="1">
        <f>Tabel1[[#This Row],[Wind profiel]]-Tabel1[[#This Row],[Netto afname 2024 (LDN)]]</f>
        <v>3552.3919999999998</v>
      </c>
    </row>
    <row r="7588" spans="1:10" x14ac:dyDescent="0.2">
      <c r="A7588">
        <f t="shared" si="237"/>
        <v>11</v>
      </c>
      <c r="B7588" t="s">
        <v>7585</v>
      </c>
      <c r="C7588" s="1">
        <v>244.63950000000003</v>
      </c>
      <c r="D7588" s="1">
        <v>0</v>
      </c>
      <c r="E7588" s="1">
        <v>0</v>
      </c>
      <c r="F7588" s="1">
        <f t="shared" si="238"/>
        <v>244.63950000000003</v>
      </c>
      <c r="G7588" s="34"/>
      <c r="H7588" s="1">
        <v>3567.1</v>
      </c>
      <c r="I7588" s="1">
        <f>IF(Tabel1[[#This Row],[Netto afname 2024 (LDN)]]-Tabel1[[#This Row],[Wind profiel]]&lt;0,0,Tabel1[[#This Row],[Netto afname 2024 (LDN)]]-Tabel1[[#This Row],[Wind profiel]])</f>
        <v>0</v>
      </c>
      <c r="J7588" s="1">
        <f>Tabel1[[#This Row],[Wind profiel]]-Tabel1[[#This Row],[Netto afname 2024 (LDN)]]</f>
        <v>3322.4604999999997</v>
      </c>
    </row>
    <row r="7589" spans="1:10" x14ac:dyDescent="0.2">
      <c r="A7589">
        <f t="shared" si="237"/>
        <v>11</v>
      </c>
      <c r="B7589" t="s">
        <v>7586</v>
      </c>
      <c r="C7589" s="1">
        <v>187.96215000000001</v>
      </c>
      <c r="D7589" s="1">
        <v>0</v>
      </c>
      <c r="E7589" s="1">
        <v>0</v>
      </c>
      <c r="F7589" s="1">
        <f t="shared" si="238"/>
        <v>187.96215000000001</v>
      </c>
      <c r="G7589" s="34"/>
      <c r="H7589" s="1">
        <v>3209.7</v>
      </c>
      <c r="I7589" s="1">
        <f>IF(Tabel1[[#This Row],[Netto afname 2024 (LDN)]]-Tabel1[[#This Row],[Wind profiel]]&lt;0,0,Tabel1[[#This Row],[Netto afname 2024 (LDN)]]-Tabel1[[#This Row],[Wind profiel]])</f>
        <v>0</v>
      </c>
      <c r="J7589" s="1">
        <f>Tabel1[[#This Row],[Wind profiel]]-Tabel1[[#This Row],[Netto afname 2024 (LDN)]]</f>
        <v>3021.73785</v>
      </c>
    </row>
    <row r="7590" spans="1:10" x14ac:dyDescent="0.2">
      <c r="A7590">
        <f t="shared" si="237"/>
        <v>11</v>
      </c>
      <c r="B7590" t="s">
        <v>7587</v>
      </c>
      <c r="C7590" s="1">
        <v>172.00740000000002</v>
      </c>
      <c r="D7590" s="1">
        <v>0</v>
      </c>
      <c r="E7590" s="1">
        <v>0</v>
      </c>
      <c r="F7590" s="1">
        <f t="shared" si="238"/>
        <v>172.00740000000002</v>
      </c>
      <c r="G7590" s="34"/>
      <c r="H7590" s="1">
        <v>2749</v>
      </c>
      <c r="I7590" s="1">
        <f>IF(Tabel1[[#This Row],[Netto afname 2024 (LDN)]]-Tabel1[[#This Row],[Wind profiel]]&lt;0,0,Tabel1[[#This Row],[Netto afname 2024 (LDN)]]-Tabel1[[#This Row],[Wind profiel]])</f>
        <v>0</v>
      </c>
      <c r="J7590" s="1">
        <f>Tabel1[[#This Row],[Wind profiel]]-Tabel1[[#This Row],[Netto afname 2024 (LDN)]]</f>
        <v>2576.9926</v>
      </c>
    </row>
    <row r="7591" spans="1:10" x14ac:dyDescent="0.2">
      <c r="A7591">
        <f t="shared" si="237"/>
        <v>11</v>
      </c>
      <c r="B7591" t="s">
        <v>7588</v>
      </c>
      <c r="C7591" s="1">
        <v>158.17995000000002</v>
      </c>
      <c r="D7591" s="1">
        <v>0</v>
      </c>
      <c r="E7591" s="1">
        <v>0</v>
      </c>
      <c r="F7591" s="1">
        <f t="shared" si="238"/>
        <v>158.17995000000002</v>
      </c>
      <c r="G7591" s="34"/>
      <c r="H7591" s="1">
        <v>2410.1999999999998</v>
      </c>
      <c r="I7591" s="1">
        <f>IF(Tabel1[[#This Row],[Netto afname 2024 (LDN)]]-Tabel1[[#This Row],[Wind profiel]]&lt;0,0,Tabel1[[#This Row],[Netto afname 2024 (LDN)]]-Tabel1[[#This Row],[Wind profiel]])</f>
        <v>0</v>
      </c>
      <c r="J7591" s="1">
        <f>Tabel1[[#This Row],[Wind profiel]]-Tabel1[[#This Row],[Netto afname 2024 (LDN)]]</f>
        <v>2252.0200499999996</v>
      </c>
    </row>
    <row r="7592" spans="1:10" x14ac:dyDescent="0.2">
      <c r="A7592">
        <f t="shared" si="237"/>
        <v>11</v>
      </c>
      <c r="B7592" t="s">
        <v>7589</v>
      </c>
      <c r="C7592" s="1">
        <v>148.10059999999999</v>
      </c>
      <c r="D7592" s="1">
        <v>0</v>
      </c>
      <c r="E7592" s="1">
        <v>0</v>
      </c>
      <c r="F7592" s="1">
        <f t="shared" si="238"/>
        <v>148.10059999999999</v>
      </c>
      <c r="G7592" s="34"/>
      <c r="H7592" s="1">
        <v>2355.5</v>
      </c>
      <c r="I7592" s="1">
        <f>IF(Tabel1[[#This Row],[Netto afname 2024 (LDN)]]-Tabel1[[#This Row],[Wind profiel]]&lt;0,0,Tabel1[[#This Row],[Netto afname 2024 (LDN)]]-Tabel1[[#This Row],[Wind profiel]])</f>
        <v>0</v>
      </c>
      <c r="J7592" s="1">
        <f>Tabel1[[#This Row],[Wind profiel]]-Tabel1[[#This Row],[Netto afname 2024 (LDN)]]</f>
        <v>2207.3994000000002</v>
      </c>
    </row>
    <row r="7593" spans="1:10" x14ac:dyDescent="0.2">
      <c r="A7593">
        <f t="shared" si="237"/>
        <v>11</v>
      </c>
      <c r="B7593" t="s">
        <v>7590</v>
      </c>
      <c r="C7593" s="1">
        <v>153.46949999999998</v>
      </c>
      <c r="D7593" s="1">
        <v>0</v>
      </c>
      <c r="E7593" s="1">
        <v>0</v>
      </c>
      <c r="F7593" s="1">
        <f t="shared" si="238"/>
        <v>153.46949999999998</v>
      </c>
      <c r="G7593" s="34"/>
      <c r="H7593" s="1">
        <v>2173.8000000000002</v>
      </c>
      <c r="I7593" s="1">
        <f>IF(Tabel1[[#This Row],[Netto afname 2024 (LDN)]]-Tabel1[[#This Row],[Wind profiel]]&lt;0,0,Tabel1[[#This Row],[Netto afname 2024 (LDN)]]-Tabel1[[#This Row],[Wind profiel]])</f>
        <v>0</v>
      </c>
      <c r="J7593" s="1">
        <f>Tabel1[[#This Row],[Wind profiel]]-Tabel1[[#This Row],[Netto afname 2024 (LDN)]]</f>
        <v>2020.3305000000003</v>
      </c>
    </row>
    <row r="7594" spans="1:10" x14ac:dyDescent="0.2">
      <c r="A7594">
        <f t="shared" si="237"/>
        <v>11</v>
      </c>
      <c r="B7594" t="s">
        <v>7591</v>
      </c>
      <c r="C7594" s="1">
        <v>155.03964999999999</v>
      </c>
      <c r="D7594" s="1">
        <v>0</v>
      </c>
      <c r="E7594" s="1">
        <v>0</v>
      </c>
      <c r="F7594" s="1">
        <f t="shared" si="238"/>
        <v>155.03964999999999</v>
      </c>
      <c r="G7594" s="34"/>
      <c r="H7594" s="1">
        <v>1988</v>
      </c>
      <c r="I7594" s="1">
        <f>IF(Tabel1[[#This Row],[Netto afname 2024 (LDN)]]-Tabel1[[#This Row],[Wind profiel]]&lt;0,0,Tabel1[[#This Row],[Netto afname 2024 (LDN)]]-Tabel1[[#This Row],[Wind profiel]])</f>
        <v>0</v>
      </c>
      <c r="J7594" s="1">
        <f>Tabel1[[#This Row],[Wind profiel]]-Tabel1[[#This Row],[Netto afname 2024 (LDN)]]</f>
        <v>1832.9603500000001</v>
      </c>
    </row>
    <row r="7595" spans="1:10" x14ac:dyDescent="0.2">
      <c r="A7595">
        <f t="shared" si="237"/>
        <v>11</v>
      </c>
      <c r="B7595" t="s">
        <v>7592</v>
      </c>
      <c r="C7595" s="1">
        <v>150.58244999999999</v>
      </c>
      <c r="D7595" s="1">
        <v>0</v>
      </c>
      <c r="E7595" s="1">
        <v>8.7199999999999989</v>
      </c>
      <c r="F7595" s="1">
        <f t="shared" si="238"/>
        <v>159.30244999999999</v>
      </c>
      <c r="G7595" s="34"/>
      <c r="H7595" s="1">
        <v>1858.9</v>
      </c>
      <c r="I7595" s="1">
        <f>IF(Tabel1[[#This Row],[Netto afname 2024 (LDN)]]-Tabel1[[#This Row],[Wind profiel]]&lt;0,0,Tabel1[[#This Row],[Netto afname 2024 (LDN)]]-Tabel1[[#This Row],[Wind profiel]])</f>
        <v>0</v>
      </c>
      <c r="J7595" s="1">
        <f>Tabel1[[#This Row],[Wind profiel]]-Tabel1[[#This Row],[Netto afname 2024 (LDN)]]</f>
        <v>1708.3175500000002</v>
      </c>
    </row>
    <row r="7596" spans="1:10" x14ac:dyDescent="0.2">
      <c r="A7596">
        <f t="shared" si="237"/>
        <v>11</v>
      </c>
      <c r="B7596" t="s">
        <v>7593</v>
      </c>
      <c r="C7596" s="1">
        <v>97.19735</v>
      </c>
      <c r="D7596" s="1">
        <v>0</v>
      </c>
      <c r="E7596" s="1">
        <v>63.92</v>
      </c>
      <c r="F7596" s="1">
        <f t="shared" si="238"/>
        <v>161.11734999999999</v>
      </c>
      <c r="G7596" s="34"/>
      <c r="H7596" s="1">
        <v>1672.2</v>
      </c>
      <c r="I7596" s="1">
        <f>IF(Tabel1[[#This Row],[Netto afname 2024 (LDN)]]-Tabel1[[#This Row],[Wind profiel]]&lt;0,0,Tabel1[[#This Row],[Netto afname 2024 (LDN)]]-Tabel1[[#This Row],[Wind profiel]])</f>
        <v>0</v>
      </c>
      <c r="J7596" s="1">
        <f>Tabel1[[#This Row],[Wind profiel]]-Tabel1[[#This Row],[Netto afname 2024 (LDN)]]</f>
        <v>1575.0026500000001</v>
      </c>
    </row>
    <row r="7597" spans="1:10" x14ac:dyDescent="0.2">
      <c r="A7597">
        <f t="shared" si="237"/>
        <v>11</v>
      </c>
      <c r="B7597" t="s">
        <v>7594</v>
      </c>
      <c r="C7597" s="1">
        <v>62.451449999999994</v>
      </c>
      <c r="D7597" s="1">
        <v>0</v>
      </c>
      <c r="E7597" s="1">
        <v>107.76</v>
      </c>
      <c r="F7597" s="1">
        <f t="shared" si="238"/>
        <v>170.21145000000001</v>
      </c>
      <c r="G7597" s="34"/>
      <c r="H7597" s="1">
        <v>1587.3</v>
      </c>
      <c r="I7597" s="1">
        <f>IF(Tabel1[[#This Row],[Netto afname 2024 (LDN)]]-Tabel1[[#This Row],[Wind profiel]]&lt;0,0,Tabel1[[#This Row],[Netto afname 2024 (LDN)]]-Tabel1[[#This Row],[Wind profiel]])</f>
        <v>0</v>
      </c>
      <c r="J7597" s="1">
        <f>Tabel1[[#This Row],[Wind profiel]]-Tabel1[[#This Row],[Netto afname 2024 (LDN)]]</f>
        <v>1524.8485499999999</v>
      </c>
    </row>
    <row r="7598" spans="1:10" x14ac:dyDescent="0.2">
      <c r="A7598">
        <f t="shared" si="237"/>
        <v>11</v>
      </c>
      <c r="B7598" t="s">
        <v>7595</v>
      </c>
      <c r="C7598" s="1">
        <v>39.6083</v>
      </c>
      <c r="D7598" s="1">
        <v>0.39486673247778875</v>
      </c>
      <c r="E7598" s="1">
        <v>131.76</v>
      </c>
      <c r="F7598" s="1">
        <f t="shared" si="238"/>
        <v>170.97343326752218</v>
      </c>
      <c r="G7598" s="34"/>
      <c r="H7598" s="1">
        <v>757</v>
      </c>
      <c r="I7598" s="1">
        <f>IF(Tabel1[[#This Row],[Netto afname 2024 (LDN)]]-Tabel1[[#This Row],[Wind profiel]]&lt;0,0,Tabel1[[#This Row],[Netto afname 2024 (LDN)]]-Tabel1[[#This Row],[Wind profiel]])</f>
        <v>0</v>
      </c>
      <c r="J7598" s="1">
        <f>Tabel1[[#This Row],[Wind profiel]]-Tabel1[[#This Row],[Netto afname 2024 (LDN)]]</f>
        <v>717.39170000000001</v>
      </c>
    </row>
    <row r="7599" spans="1:10" x14ac:dyDescent="0.2">
      <c r="A7599">
        <f t="shared" si="237"/>
        <v>11</v>
      </c>
      <c r="B7599" t="s">
        <v>7596</v>
      </c>
      <c r="C7599" s="1">
        <v>43.862899999999996</v>
      </c>
      <c r="D7599" s="1">
        <v>0.69101678183613036</v>
      </c>
      <c r="E7599" s="1">
        <v>139.60000000000002</v>
      </c>
      <c r="F7599" s="1">
        <f t="shared" si="238"/>
        <v>182.77188321816388</v>
      </c>
      <c r="G7599" s="34"/>
      <c r="H7599" s="1">
        <v>415.5</v>
      </c>
      <c r="I7599" s="1">
        <f>IF(Tabel1[[#This Row],[Netto afname 2024 (LDN)]]-Tabel1[[#This Row],[Wind profiel]]&lt;0,0,Tabel1[[#This Row],[Netto afname 2024 (LDN)]]-Tabel1[[#This Row],[Wind profiel]])</f>
        <v>0</v>
      </c>
      <c r="J7599" s="1">
        <f>Tabel1[[#This Row],[Wind profiel]]-Tabel1[[#This Row],[Netto afname 2024 (LDN)]]</f>
        <v>371.63710000000003</v>
      </c>
    </row>
    <row r="7600" spans="1:10" x14ac:dyDescent="0.2">
      <c r="A7600">
        <f t="shared" si="237"/>
        <v>11</v>
      </c>
      <c r="B7600" t="s">
        <v>7597</v>
      </c>
      <c r="C7600" s="1">
        <v>55.056550000000001</v>
      </c>
      <c r="D7600" s="1">
        <v>4.9358341559723594E-2</v>
      </c>
      <c r="E7600" s="1">
        <v>131.12</v>
      </c>
      <c r="F7600" s="1">
        <f t="shared" si="238"/>
        <v>186.1271916584403</v>
      </c>
      <c r="G7600" s="34"/>
      <c r="H7600" s="1">
        <v>644.9</v>
      </c>
      <c r="I7600" s="1">
        <f>IF(Tabel1[[#This Row],[Netto afname 2024 (LDN)]]-Tabel1[[#This Row],[Wind profiel]]&lt;0,0,Tabel1[[#This Row],[Netto afname 2024 (LDN)]]-Tabel1[[#This Row],[Wind profiel]])</f>
        <v>0</v>
      </c>
      <c r="J7600" s="1">
        <f>Tabel1[[#This Row],[Wind profiel]]-Tabel1[[#This Row],[Netto afname 2024 (LDN)]]</f>
        <v>589.84344999999996</v>
      </c>
    </row>
    <row r="7601" spans="1:10" x14ac:dyDescent="0.2">
      <c r="A7601">
        <f t="shared" si="237"/>
        <v>11</v>
      </c>
      <c r="B7601" t="s">
        <v>7598</v>
      </c>
      <c r="C7601" s="1">
        <v>98.362300000000005</v>
      </c>
      <c r="D7601" s="1">
        <v>0</v>
      </c>
      <c r="E7601" s="1">
        <v>85.76</v>
      </c>
      <c r="F7601" s="1">
        <f t="shared" si="238"/>
        <v>184.1223</v>
      </c>
      <c r="G7601" s="34"/>
      <c r="H7601" s="1">
        <v>853.2</v>
      </c>
      <c r="I7601" s="1">
        <f>IF(Tabel1[[#This Row],[Netto afname 2024 (LDN)]]-Tabel1[[#This Row],[Wind profiel]]&lt;0,0,Tabel1[[#This Row],[Netto afname 2024 (LDN)]]-Tabel1[[#This Row],[Wind profiel]])</f>
        <v>0</v>
      </c>
      <c r="J7601" s="1">
        <f>Tabel1[[#This Row],[Wind profiel]]-Tabel1[[#This Row],[Netto afname 2024 (LDN)]]</f>
        <v>754.83770000000004</v>
      </c>
    </row>
    <row r="7602" spans="1:10" x14ac:dyDescent="0.2">
      <c r="A7602">
        <f t="shared" si="237"/>
        <v>11</v>
      </c>
      <c r="B7602" t="s">
        <v>7599</v>
      </c>
      <c r="C7602" s="1">
        <v>134.37445</v>
      </c>
      <c r="D7602" s="1">
        <v>0</v>
      </c>
      <c r="E7602" s="1">
        <v>50</v>
      </c>
      <c r="F7602" s="1">
        <f t="shared" si="238"/>
        <v>184.37445</v>
      </c>
      <c r="G7602" s="34"/>
      <c r="H7602" s="1">
        <v>563.79999999999995</v>
      </c>
      <c r="I7602" s="1">
        <f>IF(Tabel1[[#This Row],[Netto afname 2024 (LDN)]]-Tabel1[[#This Row],[Wind profiel]]&lt;0,0,Tabel1[[#This Row],[Netto afname 2024 (LDN)]]-Tabel1[[#This Row],[Wind profiel]])</f>
        <v>0</v>
      </c>
      <c r="J7602" s="1">
        <f>Tabel1[[#This Row],[Wind profiel]]-Tabel1[[#This Row],[Netto afname 2024 (LDN)]]</f>
        <v>429.42554999999993</v>
      </c>
    </row>
    <row r="7603" spans="1:10" x14ac:dyDescent="0.2">
      <c r="A7603">
        <f t="shared" si="237"/>
        <v>11</v>
      </c>
      <c r="B7603" t="s">
        <v>7600</v>
      </c>
      <c r="C7603" s="1">
        <v>179.65555000000001</v>
      </c>
      <c r="D7603" s="1">
        <v>0</v>
      </c>
      <c r="E7603" s="1">
        <v>4.24</v>
      </c>
      <c r="F7603" s="1">
        <f t="shared" si="238"/>
        <v>183.89555000000001</v>
      </c>
      <c r="G7603" s="34"/>
      <c r="H7603" s="1">
        <v>393.8</v>
      </c>
      <c r="I7603" s="1">
        <f>IF(Tabel1[[#This Row],[Netto afname 2024 (LDN)]]-Tabel1[[#This Row],[Wind profiel]]&lt;0,0,Tabel1[[#This Row],[Netto afname 2024 (LDN)]]-Tabel1[[#This Row],[Wind profiel]])</f>
        <v>0</v>
      </c>
      <c r="J7603" s="1">
        <f>Tabel1[[#This Row],[Wind profiel]]-Tabel1[[#This Row],[Netto afname 2024 (LDN)]]</f>
        <v>214.14445000000001</v>
      </c>
    </row>
    <row r="7604" spans="1:10" x14ac:dyDescent="0.2">
      <c r="A7604">
        <f t="shared" si="237"/>
        <v>11</v>
      </c>
      <c r="B7604" t="s">
        <v>7601</v>
      </c>
      <c r="C7604" s="1">
        <v>181.58024999999998</v>
      </c>
      <c r="D7604" s="1">
        <v>0</v>
      </c>
      <c r="E7604" s="1">
        <v>0</v>
      </c>
      <c r="F7604" s="1">
        <f t="shared" si="238"/>
        <v>181.58024999999998</v>
      </c>
      <c r="G7604" s="34"/>
      <c r="H7604" s="1">
        <v>792.2</v>
      </c>
      <c r="I7604" s="1">
        <f>IF(Tabel1[[#This Row],[Netto afname 2024 (LDN)]]-Tabel1[[#This Row],[Wind profiel]]&lt;0,0,Tabel1[[#This Row],[Netto afname 2024 (LDN)]]-Tabel1[[#This Row],[Wind profiel]])</f>
        <v>0</v>
      </c>
      <c r="J7604" s="1">
        <f>Tabel1[[#This Row],[Wind profiel]]-Tabel1[[#This Row],[Netto afname 2024 (LDN)]]</f>
        <v>610.61975000000007</v>
      </c>
    </row>
    <row r="7605" spans="1:10" x14ac:dyDescent="0.2">
      <c r="A7605">
        <f t="shared" si="237"/>
        <v>11</v>
      </c>
      <c r="B7605" t="s">
        <v>7602</v>
      </c>
      <c r="C7605" s="1">
        <v>187.35435000000001</v>
      </c>
      <c r="D7605" s="1">
        <v>0</v>
      </c>
      <c r="E7605" s="1">
        <v>0</v>
      </c>
      <c r="F7605" s="1">
        <f t="shared" si="238"/>
        <v>187.35435000000001</v>
      </c>
      <c r="G7605" s="34"/>
      <c r="H7605" s="1">
        <v>856.7</v>
      </c>
      <c r="I7605" s="1">
        <f>IF(Tabel1[[#This Row],[Netto afname 2024 (LDN)]]-Tabel1[[#This Row],[Wind profiel]]&lt;0,0,Tabel1[[#This Row],[Netto afname 2024 (LDN)]]-Tabel1[[#This Row],[Wind profiel]])</f>
        <v>0</v>
      </c>
      <c r="J7605" s="1">
        <f>Tabel1[[#This Row],[Wind profiel]]-Tabel1[[#This Row],[Netto afname 2024 (LDN)]]</f>
        <v>669.34564999999998</v>
      </c>
    </row>
    <row r="7606" spans="1:10" x14ac:dyDescent="0.2">
      <c r="A7606">
        <f t="shared" si="237"/>
        <v>11</v>
      </c>
      <c r="B7606" t="s">
        <v>7603</v>
      </c>
      <c r="C7606" s="1">
        <v>187.75954999999999</v>
      </c>
      <c r="D7606" s="1">
        <v>0</v>
      </c>
      <c r="E7606" s="1">
        <v>0</v>
      </c>
      <c r="F7606" s="1">
        <f t="shared" si="238"/>
        <v>187.75954999999999</v>
      </c>
      <c r="G7606" s="34"/>
      <c r="H7606" s="1">
        <v>702.1</v>
      </c>
      <c r="I7606" s="1">
        <f>IF(Tabel1[[#This Row],[Netto afname 2024 (LDN)]]-Tabel1[[#This Row],[Wind profiel]]&lt;0,0,Tabel1[[#This Row],[Netto afname 2024 (LDN)]]-Tabel1[[#This Row],[Wind profiel]])</f>
        <v>0</v>
      </c>
      <c r="J7606" s="1">
        <f>Tabel1[[#This Row],[Wind profiel]]-Tabel1[[#This Row],[Netto afname 2024 (LDN)]]</f>
        <v>514.34045000000003</v>
      </c>
    </row>
    <row r="7607" spans="1:10" x14ac:dyDescent="0.2">
      <c r="A7607">
        <f t="shared" si="237"/>
        <v>11</v>
      </c>
      <c r="B7607" t="s">
        <v>7604</v>
      </c>
      <c r="C7607" s="1">
        <v>188.06344999999999</v>
      </c>
      <c r="D7607" s="1">
        <v>0</v>
      </c>
      <c r="E7607" s="1">
        <v>0</v>
      </c>
      <c r="F7607" s="1">
        <f t="shared" si="238"/>
        <v>188.06344999999999</v>
      </c>
      <c r="G7607" s="34"/>
      <c r="H7607" s="1">
        <v>539.29999999999995</v>
      </c>
      <c r="I7607" s="1">
        <f>IF(Tabel1[[#This Row],[Netto afname 2024 (LDN)]]-Tabel1[[#This Row],[Wind profiel]]&lt;0,0,Tabel1[[#This Row],[Netto afname 2024 (LDN)]]-Tabel1[[#This Row],[Wind profiel]])</f>
        <v>0</v>
      </c>
      <c r="J7607" s="1">
        <f>Tabel1[[#This Row],[Wind profiel]]-Tabel1[[#This Row],[Netto afname 2024 (LDN)]]</f>
        <v>351.23654999999997</v>
      </c>
    </row>
    <row r="7608" spans="1:10" x14ac:dyDescent="0.2">
      <c r="A7608">
        <f t="shared" si="237"/>
        <v>11</v>
      </c>
      <c r="B7608" t="s">
        <v>7605</v>
      </c>
      <c r="C7608" s="1">
        <v>191.96349999999998</v>
      </c>
      <c r="D7608" s="1">
        <v>0</v>
      </c>
      <c r="E7608" s="1">
        <v>0</v>
      </c>
      <c r="F7608" s="1">
        <f t="shared" si="238"/>
        <v>191.96349999999998</v>
      </c>
      <c r="G7608" s="34"/>
      <c r="H7608" s="1">
        <v>557</v>
      </c>
      <c r="I7608" s="1">
        <f>IF(Tabel1[[#This Row],[Netto afname 2024 (LDN)]]-Tabel1[[#This Row],[Wind profiel]]&lt;0,0,Tabel1[[#This Row],[Netto afname 2024 (LDN)]]-Tabel1[[#This Row],[Wind profiel]])</f>
        <v>0</v>
      </c>
      <c r="J7608" s="1">
        <f>Tabel1[[#This Row],[Wind profiel]]-Tabel1[[#This Row],[Netto afname 2024 (LDN)]]</f>
        <v>365.03650000000005</v>
      </c>
    </row>
    <row r="7609" spans="1:10" x14ac:dyDescent="0.2">
      <c r="A7609">
        <f t="shared" si="237"/>
        <v>11</v>
      </c>
      <c r="B7609" t="s">
        <v>7606</v>
      </c>
      <c r="C7609" s="1">
        <v>188.3167</v>
      </c>
      <c r="D7609" s="1">
        <v>0</v>
      </c>
      <c r="E7609" s="1">
        <v>0</v>
      </c>
      <c r="F7609" s="1">
        <f t="shared" si="238"/>
        <v>188.3167</v>
      </c>
      <c r="G7609" s="34"/>
      <c r="H7609" s="1">
        <v>507.2</v>
      </c>
      <c r="I7609" s="1">
        <f>IF(Tabel1[[#This Row],[Netto afname 2024 (LDN)]]-Tabel1[[#This Row],[Wind profiel]]&lt;0,0,Tabel1[[#This Row],[Netto afname 2024 (LDN)]]-Tabel1[[#This Row],[Wind profiel]])</f>
        <v>0</v>
      </c>
      <c r="J7609" s="1">
        <f>Tabel1[[#This Row],[Wind profiel]]-Tabel1[[#This Row],[Netto afname 2024 (LDN)]]</f>
        <v>318.88329999999996</v>
      </c>
    </row>
    <row r="7610" spans="1:10" x14ac:dyDescent="0.2">
      <c r="A7610">
        <f t="shared" si="237"/>
        <v>11</v>
      </c>
      <c r="B7610" t="s">
        <v>7607</v>
      </c>
      <c r="C7610" s="1">
        <v>188.87385</v>
      </c>
      <c r="D7610" s="1">
        <v>0</v>
      </c>
      <c r="E7610" s="1">
        <v>0</v>
      </c>
      <c r="F7610" s="1">
        <f t="shared" si="238"/>
        <v>188.87385</v>
      </c>
      <c r="G7610" s="34"/>
      <c r="H7610" s="1">
        <v>257.2</v>
      </c>
      <c r="I7610" s="1">
        <f>IF(Tabel1[[#This Row],[Netto afname 2024 (LDN)]]-Tabel1[[#This Row],[Wind profiel]]&lt;0,0,Tabel1[[#This Row],[Netto afname 2024 (LDN)]]-Tabel1[[#This Row],[Wind profiel]])</f>
        <v>0</v>
      </c>
      <c r="J7610" s="1">
        <f>Tabel1[[#This Row],[Wind profiel]]-Tabel1[[#This Row],[Netto afname 2024 (LDN)]]</f>
        <v>68.326149999999984</v>
      </c>
    </row>
    <row r="7611" spans="1:10" x14ac:dyDescent="0.2">
      <c r="A7611">
        <f t="shared" si="237"/>
        <v>11</v>
      </c>
      <c r="B7611" t="s">
        <v>7608</v>
      </c>
      <c r="C7611" s="1">
        <v>186.4933</v>
      </c>
      <c r="D7611" s="1">
        <v>0</v>
      </c>
      <c r="E7611" s="1">
        <v>0</v>
      </c>
      <c r="F7611" s="1">
        <f t="shared" si="238"/>
        <v>186.4933</v>
      </c>
      <c r="G7611" s="34"/>
      <c r="H7611" s="1">
        <v>104.2</v>
      </c>
      <c r="I7611" s="1">
        <f>IF(Tabel1[[#This Row],[Netto afname 2024 (LDN)]]-Tabel1[[#This Row],[Wind profiel]]&lt;0,0,Tabel1[[#This Row],[Netto afname 2024 (LDN)]]-Tabel1[[#This Row],[Wind profiel]])</f>
        <v>82.293300000000002</v>
      </c>
      <c r="J7611" s="1">
        <f>Tabel1[[#This Row],[Wind profiel]]-Tabel1[[#This Row],[Netto afname 2024 (LDN)]]</f>
        <v>-82.293300000000002</v>
      </c>
    </row>
    <row r="7612" spans="1:10" x14ac:dyDescent="0.2">
      <c r="A7612">
        <f t="shared" si="237"/>
        <v>11</v>
      </c>
      <c r="B7612" t="s">
        <v>7609</v>
      </c>
      <c r="C7612" s="1">
        <v>182.34</v>
      </c>
      <c r="D7612" s="1">
        <v>0</v>
      </c>
      <c r="E7612" s="1">
        <v>0</v>
      </c>
      <c r="F7612" s="1">
        <f t="shared" si="238"/>
        <v>182.34</v>
      </c>
      <c r="G7612" s="34"/>
      <c r="H7612" s="1">
        <v>21.6</v>
      </c>
      <c r="I7612" s="1">
        <f>IF(Tabel1[[#This Row],[Netto afname 2024 (LDN)]]-Tabel1[[#This Row],[Wind profiel]]&lt;0,0,Tabel1[[#This Row],[Netto afname 2024 (LDN)]]-Tabel1[[#This Row],[Wind profiel]])</f>
        <v>160.74</v>
      </c>
      <c r="J7612" s="1">
        <f>Tabel1[[#This Row],[Wind profiel]]-Tabel1[[#This Row],[Netto afname 2024 (LDN)]]</f>
        <v>-160.74</v>
      </c>
    </row>
    <row r="7613" spans="1:10" x14ac:dyDescent="0.2">
      <c r="A7613">
        <f t="shared" si="237"/>
        <v>11</v>
      </c>
      <c r="B7613" t="s">
        <v>7610</v>
      </c>
      <c r="C7613" s="1">
        <v>178.18669999999997</v>
      </c>
      <c r="D7613" s="1">
        <v>0</v>
      </c>
      <c r="E7613" s="1">
        <v>0</v>
      </c>
      <c r="F7613" s="1">
        <f t="shared" si="238"/>
        <v>178.18669999999997</v>
      </c>
      <c r="G7613" s="34"/>
      <c r="H7613" s="1">
        <v>9.9</v>
      </c>
      <c r="I7613" s="1">
        <f>IF(Tabel1[[#This Row],[Netto afname 2024 (LDN)]]-Tabel1[[#This Row],[Wind profiel]]&lt;0,0,Tabel1[[#This Row],[Netto afname 2024 (LDN)]]-Tabel1[[#This Row],[Wind profiel]])</f>
        <v>168.28669999999997</v>
      </c>
      <c r="J7613" s="1">
        <f>Tabel1[[#This Row],[Wind profiel]]-Tabel1[[#This Row],[Netto afname 2024 (LDN)]]</f>
        <v>-168.28669999999997</v>
      </c>
    </row>
    <row r="7614" spans="1:10" x14ac:dyDescent="0.2">
      <c r="A7614">
        <f t="shared" si="237"/>
        <v>11</v>
      </c>
      <c r="B7614" t="s">
        <v>7611</v>
      </c>
      <c r="C7614" s="1">
        <v>164.5112</v>
      </c>
      <c r="D7614" s="1">
        <v>0</v>
      </c>
      <c r="E7614" s="1">
        <v>0</v>
      </c>
      <c r="F7614" s="1">
        <f t="shared" si="238"/>
        <v>164.5112</v>
      </c>
      <c r="G7614" s="34"/>
      <c r="H7614" s="1">
        <v>8.3000000000000007</v>
      </c>
      <c r="I7614" s="1">
        <f>IF(Tabel1[[#This Row],[Netto afname 2024 (LDN)]]-Tabel1[[#This Row],[Wind profiel]]&lt;0,0,Tabel1[[#This Row],[Netto afname 2024 (LDN)]]-Tabel1[[#This Row],[Wind profiel]])</f>
        <v>156.21119999999999</v>
      </c>
      <c r="J7614" s="1">
        <f>Tabel1[[#This Row],[Wind profiel]]-Tabel1[[#This Row],[Netto afname 2024 (LDN)]]</f>
        <v>-156.21119999999999</v>
      </c>
    </row>
    <row r="7615" spans="1:10" x14ac:dyDescent="0.2">
      <c r="A7615">
        <f t="shared" si="237"/>
        <v>11</v>
      </c>
      <c r="B7615" t="s">
        <v>7612</v>
      </c>
      <c r="C7615" s="1">
        <v>161.6748</v>
      </c>
      <c r="D7615" s="1">
        <v>0</v>
      </c>
      <c r="E7615" s="1">
        <v>0</v>
      </c>
      <c r="F7615" s="1">
        <f t="shared" si="238"/>
        <v>161.6748</v>
      </c>
      <c r="G7615" s="34"/>
      <c r="H7615" s="1">
        <v>7.2</v>
      </c>
      <c r="I7615" s="1">
        <f>IF(Tabel1[[#This Row],[Netto afname 2024 (LDN)]]-Tabel1[[#This Row],[Wind profiel]]&lt;0,0,Tabel1[[#This Row],[Netto afname 2024 (LDN)]]-Tabel1[[#This Row],[Wind profiel]])</f>
        <v>154.47480000000002</v>
      </c>
      <c r="J7615" s="1">
        <f>Tabel1[[#This Row],[Wind profiel]]-Tabel1[[#This Row],[Netto afname 2024 (LDN)]]</f>
        <v>-154.47480000000002</v>
      </c>
    </row>
    <row r="7616" spans="1:10" x14ac:dyDescent="0.2">
      <c r="A7616">
        <f t="shared" si="237"/>
        <v>11</v>
      </c>
      <c r="B7616" t="s">
        <v>7613</v>
      </c>
      <c r="C7616" s="1">
        <v>152.81104999999999</v>
      </c>
      <c r="D7616" s="1">
        <v>0</v>
      </c>
      <c r="E7616" s="1">
        <v>0</v>
      </c>
      <c r="F7616" s="1">
        <f t="shared" si="238"/>
        <v>152.81104999999999</v>
      </c>
      <c r="G7616" s="34"/>
      <c r="H7616" s="1">
        <v>11.5</v>
      </c>
      <c r="I7616" s="1">
        <f>IF(Tabel1[[#This Row],[Netto afname 2024 (LDN)]]-Tabel1[[#This Row],[Wind profiel]]&lt;0,0,Tabel1[[#This Row],[Netto afname 2024 (LDN)]]-Tabel1[[#This Row],[Wind profiel]])</f>
        <v>141.31104999999999</v>
      </c>
      <c r="J7616" s="1">
        <f>Tabel1[[#This Row],[Wind profiel]]-Tabel1[[#This Row],[Netto afname 2024 (LDN)]]</f>
        <v>-141.31104999999999</v>
      </c>
    </row>
    <row r="7617" spans="1:10" x14ac:dyDescent="0.2">
      <c r="A7617">
        <f t="shared" si="237"/>
        <v>11</v>
      </c>
      <c r="B7617" t="s">
        <v>7614</v>
      </c>
      <c r="C7617" s="1">
        <v>156.15394999999998</v>
      </c>
      <c r="D7617" s="1">
        <v>0</v>
      </c>
      <c r="E7617" s="1">
        <v>0</v>
      </c>
      <c r="F7617" s="1">
        <f t="shared" si="238"/>
        <v>156.15394999999998</v>
      </c>
      <c r="G7617" s="34"/>
      <c r="H7617" s="1">
        <v>5.8</v>
      </c>
      <c r="I7617" s="1">
        <f>IF(Tabel1[[#This Row],[Netto afname 2024 (LDN)]]-Tabel1[[#This Row],[Wind profiel]]&lt;0,0,Tabel1[[#This Row],[Netto afname 2024 (LDN)]]-Tabel1[[#This Row],[Wind profiel]])</f>
        <v>150.35394999999997</v>
      </c>
      <c r="J7617" s="1">
        <f>Tabel1[[#This Row],[Wind profiel]]-Tabel1[[#This Row],[Netto afname 2024 (LDN)]]</f>
        <v>-150.35394999999997</v>
      </c>
    </row>
    <row r="7618" spans="1:10" x14ac:dyDescent="0.2">
      <c r="A7618">
        <f t="shared" si="237"/>
        <v>11</v>
      </c>
      <c r="B7618" t="s">
        <v>7615</v>
      </c>
      <c r="C7618" s="1">
        <v>160.15530000000001</v>
      </c>
      <c r="D7618" s="1">
        <v>0</v>
      </c>
      <c r="E7618" s="1">
        <v>0</v>
      </c>
      <c r="F7618" s="1">
        <f t="shared" si="238"/>
        <v>160.15530000000001</v>
      </c>
      <c r="G7618" s="34"/>
      <c r="H7618" s="1">
        <v>62.2</v>
      </c>
      <c r="I7618" s="1">
        <f>IF(Tabel1[[#This Row],[Netto afname 2024 (LDN)]]-Tabel1[[#This Row],[Wind profiel]]&lt;0,0,Tabel1[[#This Row],[Netto afname 2024 (LDN)]]-Tabel1[[#This Row],[Wind profiel]])</f>
        <v>97.955300000000008</v>
      </c>
      <c r="J7618" s="1">
        <f>Tabel1[[#This Row],[Wind profiel]]-Tabel1[[#This Row],[Netto afname 2024 (LDN)]]</f>
        <v>-97.955300000000008</v>
      </c>
    </row>
    <row r="7619" spans="1:10" x14ac:dyDescent="0.2">
      <c r="A7619">
        <f t="shared" si="237"/>
        <v>11</v>
      </c>
      <c r="B7619" t="s">
        <v>7616</v>
      </c>
      <c r="C7619" s="1">
        <v>152.96299999999999</v>
      </c>
      <c r="D7619" s="1">
        <v>0</v>
      </c>
      <c r="E7619" s="1">
        <v>12</v>
      </c>
      <c r="F7619" s="1">
        <f t="shared" si="238"/>
        <v>164.96299999999999</v>
      </c>
      <c r="G7619" s="34"/>
      <c r="H7619" s="1">
        <v>156.5</v>
      </c>
      <c r="I7619" s="1">
        <f>IF(Tabel1[[#This Row],[Netto afname 2024 (LDN)]]-Tabel1[[#This Row],[Wind profiel]]&lt;0,0,Tabel1[[#This Row],[Netto afname 2024 (LDN)]]-Tabel1[[#This Row],[Wind profiel]])</f>
        <v>0</v>
      </c>
      <c r="J7619" s="1">
        <f>Tabel1[[#This Row],[Wind profiel]]-Tabel1[[#This Row],[Netto afname 2024 (LDN)]]</f>
        <v>3.5370000000000061</v>
      </c>
    </row>
    <row r="7620" spans="1:10" x14ac:dyDescent="0.2">
      <c r="A7620">
        <f t="shared" ref="A7620:A7683" si="239">MONTH(B7620)</f>
        <v>11</v>
      </c>
      <c r="B7620" t="s">
        <v>7617</v>
      </c>
      <c r="C7620" s="1">
        <v>155.09030000000001</v>
      </c>
      <c r="D7620" s="1">
        <v>0</v>
      </c>
      <c r="E7620" s="1">
        <v>15.52</v>
      </c>
      <c r="F7620" s="1">
        <f t="shared" ref="F7620:F7683" si="240">C7620+E7620-D7620</f>
        <v>170.61030000000002</v>
      </c>
      <c r="G7620" s="34"/>
      <c r="H7620" s="1">
        <v>154.30000000000001</v>
      </c>
      <c r="I7620" s="1">
        <f>IF(Tabel1[[#This Row],[Netto afname 2024 (LDN)]]-Tabel1[[#This Row],[Wind profiel]]&lt;0,0,Tabel1[[#This Row],[Netto afname 2024 (LDN)]]-Tabel1[[#This Row],[Wind profiel]])</f>
        <v>0.790300000000002</v>
      </c>
      <c r="J7620" s="1">
        <f>Tabel1[[#This Row],[Wind profiel]]-Tabel1[[#This Row],[Netto afname 2024 (LDN)]]</f>
        <v>-0.790300000000002</v>
      </c>
    </row>
    <row r="7621" spans="1:10" x14ac:dyDescent="0.2">
      <c r="A7621">
        <f t="shared" si="239"/>
        <v>11</v>
      </c>
      <c r="B7621" t="s">
        <v>7618</v>
      </c>
      <c r="C7621" s="1">
        <v>122.1678</v>
      </c>
      <c r="D7621" s="1">
        <v>0</v>
      </c>
      <c r="E7621" s="1">
        <v>55.519999999999996</v>
      </c>
      <c r="F7621" s="1">
        <f t="shared" si="240"/>
        <v>177.68779999999998</v>
      </c>
      <c r="G7621" s="34"/>
      <c r="H7621" s="1">
        <v>338.3</v>
      </c>
      <c r="I7621" s="1">
        <f>IF(Tabel1[[#This Row],[Netto afname 2024 (LDN)]]-Tabel1[[#This Row],[Wind profiel]]&lt;0,0,Tabel1[[#This Row],[Netto afname 2024 (LDN)]]-Tabel1[[#This Row],[Wind profiel]])</f>
        <v>0</v>
      </c>
      <c r="J7621" s="1">
        <f>Tabel1[[#This Row],[Wind profiel]]-Tabel1[[#This Row],[Netto afname 2024 (LDN)]]</f>
        <v>216.13220000000001</v>
      </c>
    </row>
    <row r="7622" spans="1:10" x14ac:dyDescent="0.2">
      <c r="A7622">
        <f t="shared" si="239"/>
        <v>11</v>
      </c>
      <c r="B7622" t="s">
        <v>7619</v>
      </c>
      <c r="C7622" s="1">
        <v>107.1754</v>
      </c>
      <c r="D7622" s="1">
        <v>0</v>
      </c>
      <c r="E7622" s="1">
        <v>71.84</v>
      </c>
      <c r="F7622" s="1">
        <f t="shared" si="240"/>
        <v>179.0154</v>
      </c>
      <c r="G7622" s="34"/>
      <c r="H7622" s="1">
        <v>345.1</v>
      </c>
      <c r="I7622" s="1">
        <f>IF(Tabel1[[#This Row],[Netto afname 2024 (LDN)]]-Tabel1[[#This Row],[Wind profiel]]&lt;0,0,Tabel1[[#This Row],[Netto afname 2024 (LDN)]]-Tabel1[[#This Row],[Wind profiel]])</f>
        <v>0</v>
      </c>
      <c r="J7622" s="1">
        <f>Tabel1[[#This Row],[Wind profiel]]-Tabel1[[#This Row],[Netto afname 2024 (LDN)]]</f>
        <v>237.92460000000003</v>
      </c>
    </row>
    <row r="7623" spans="1:10" x14ac:dyDescent="0.2">
      <c r="A7623">
        <f t="shared" si="239"/>
        <v>11</v>
      </c>
      <c r="B7623" t="s">
        <v>7620</v>
      </c>
      <c r="C7623" s="1">
        <v>86.003699999999995</v>
      </c>
      <c r="D7623" s="1">
        <v>0</v>
      </c>
      <c r="E7623" s="1">
        <v>94.32</v>
      </c>
      <c r="F7623" s="1">
        <f t="shared" si="240"/>
        <v>180.32369999999997</v>
      </c>
      <c r="G7623" s="34"/>
      <c r="H7623" s="1">
        <v>443.5</v>
      </c>
      <c r="I7623" s="1">
        <f>IF(Tabel1[[#This Row],[Netto afname 2024 (LDN)]]-Tabel1[[#This Row],[Wind profiel]]&lt;0,0,Tabel1[[#This Row],[Netto afname 2024 (LDN)]]-Tabel1[[#This Row],[Wind profiel]])</f>
        <v>0</v>
      </c>
      <c r="J7623" s="1">
        <f>Tabel1[[#This Row],[Wind profiel]]-Tabel1[[#This Row],[Netto afname 2024 (LDN)]]</f>
        <v>357.49630000000002</v>
      </c>
    </row>
    <row r="7624" spans="1:10" x14ac:dyDescent="0.2">
      <c r="A7624">
        <f t="shared" si="239"/>
        <v>11</v>
      </c>
      <c r="B7624" t="s">
        <v>7621</v>
      </c>
      <c r="C7624" s="1">
        <v>89.903750000000002</v>
      </c>
      <c r="D7624" s="1">
        <v>0</v>
      </c>
      <c r="E7624" s="1">
        <v>89.039999999999992</v>
      </c>
      <c r="F7624" s="1">
        <f t="shared" si="240"/>
        <v>178.94374999999999</v>
      </c>
      <c r="G7624" s="34"/>
      <c r="H7624" s="1">
        <v>616.6</v>
      </c>
      <c r="I7624" s="1">
        <f>IF(Tabel1[[#This Row],[Netto afname 2024 (LDN)]]-Tabel1[[#This Row],[Wind profiel]]&lt;0,0,Tabel1[[#This Row],[Netto afname 2024 (LDN)]]-Tabel1[[#This Row],[Wind profiel]])</f>
        <v>0</v>
      </c>
      <c r="J7624" s="1">
        <f>Tabel1[[#This Row],[Wind profiel]]-Tabel1[[#This Row],[Netto afname 2024 (LDN)]]</f>
        <v>526.69624999999996</v>
      </c>
    </row>
    <row r="7625" spans="1:10" x14ac:dyDescent="0.2">
      <c r="A7625">
        <f t="shared" si="239"/>
        <v>11</v>
      </c>
      <c r="B7625" t="s">
        <v>7622</v>
      </c>
      <c r="C7625" s="1">
        <v>99.983100000000007</v>
      </c>
      <c r="D7625" s="1">
        <v>0.93780848963474828</v>
      </c>
      <c r="E7625" s="1">
        <v>84.399999999999991</v>
      </c>
      <c r="F7625" s="1">
        <f t="shared" si="240"/>
        <v>183.44529151036525</v>
      </c>
      <c r="G7625" s="34"/>
      <c r="H7625" s="1">
        <v>870.7</v>
      </c>
      <c r="I7625" s="1">
        <f>IF(Tabel1[[#This Row],[Netto afname 2024 (LDN)]]-Tabel1[[#This Row],[Wind profiel]]&lt;0,0,Tabel1[[#This Row],[Netto afname 2024 (LDN)]]-Tabel1[[#This Row],[Wind profiel]])</f>
        <v>0</v>
      </c>
      <c r="J7625" s="1">
        <f>Tabel1[[#This Row],[Wind profiel]]-Tabel1[[#This Row],[Netto afname 2024 (LDN)]]</f>
        <v>770.71690000000001</v>
      </c>
    </row>
    <row r="7626" spans="1:10" x14ac:dyDescent="0.2">
      <c r="A7626">
        <f t="shared" si="239"/>
        <v>11</v>
      </c>
      <c r="B7626" t="s">
        <v>7623</v>
      </c>
      <c r="C7626" s="1">
        <v>157.62280000000001</v>
      </c>
      <c r="D7626" s="1">
        <v>0</v>
      </c>
      <c r="E7626" s="1">
        <v>21.36</v>
      </c>
      <c r="F7626" s="1">
        <f t="shared" si="240"/>
        <v>178.9828</v>
      </c>
      <c r="G7626" s="34"/>
      <c r="H7626" s="1">
        <v>915.9</v>
      </c>
      <c r="I7626" s="1">
        <f>IF(Tabel1[[#This Row],[Netto afname 2024 (LDN)]]-Tabel1[[#This Row],[Wind profiel]]&lt;0,0,Tabel1[[#This Row],[Netto afname 2024 (LDN)]]-Tabel1[[#This Row],[Wind profiel]])</f>
        <v>0</v>
      </c>
      <c r="J7626" s="1">
        <f>Tabel1[[#This Row],[Wind profiel]]-Tabel1[[#This Row],[Netto afname 2024 (LDN)]]</f>
        <v>758.27719999999999</v>
      </c>
    </row>
    <row r="7627" spans="1:10" x14ac:dyDescent="0.2">
      <c r="A7627">
        <f t="shared" si="239"/>
        <v>11</v>
      </c>
      <c r="B7627" t="s">
        <v>7624</v>
      </c>
      <c r="C7627" s="1">
        <v>175.249</v>
      </c>
      <c r="D7627" s="1">
        <v>0</v>
      </c>
      <c r="E7627" s="1">
        <v>3.52</v>
      </c>
      <c r="F7627" s="1">
        <f t="shared" si="240"/>
        <v>178.76900000000001</v>
      </c>
      <c r="G7627" s="34"/>
      <c r="H7627" s="1">
        <v>1045.9000000000001</v>
      </c>
      <c r="I7627" s="1">
        <f>IF(Tabel1[[#This Row],[Netto afname 2024 (LDN)]]-Tabel1[[#This Row],[Wind profiel]]&lt;0,0,Tabel1[[#This Row],[Netto afname 2024 (LDN)]]-Tabel1[[#This Row],[Wind profiel]])</f>
        <v>0</v>
      </c>
      <c r="J7627" s="1">
        <f>Tabel1[[#This Row],[Wind profiel]]-Tabel1[[#This Row],[Netto afname 2024 (LDN)]]</f>
        <v>870.65100000000007</v>
      </c>
    </row>
    <row r="7628" spans="1:10" x14ac:dyDescent="0.2">
      <c r="A7628">
        <f t="shared" si="239"/>
        <v>11</v>
      </c>
      <c r="B7628" t="s">
        <v>7625</v>
      </c>
      <c r="C7628" s="1">
        <v>181.78285</v>
      </c>
      <c r="D7628" s="1">
        <v>0</v>
      </c>
      <c r="E7628" s="1">
        <v>0</v>
      </c>
      <c r="F7628" s="1">
        <f t="shared" si="240"/>
        <v>181.78285</v>
      </c>
      <c r="G7628" s="34"/>
      <c r="H7628" s="1">
        <v>1496.3</v>
      </c>
      <c r="I7628" s="1">
        <f>IF(Tabel1[[#This Row],[Netto afname 2024 (LDN)]]-Tabel1[[#This Row],[Wind profiel]]&lt;0,0,Tabel1[[#This Row],[Netto afname 2024 (LDN)]]-Tabel1[[#This Row],[Wind profiel]])</f>
        <v>0</v>
      </c>
      <c r="J7628" s="1">
        <f>Tabel1[[#This Row],[Wind profiel]]-Tabel1[[#This Row],[Netto afname 2024 (LDN)]]</f>
        <v>1314.5171499999999</v>
      </c>
    </row>
    <row r="7629" spans="1:10" x14ac:dyDescent="0.2">
      <c r="A7629">
        <f t="shared" si="239"/>
        <v>11</v>
      </c>
      <c r="B7629" t="s">
        <v>7626</v>
      </c>
      <c r="C7629" s="1">
        <v>188.06344999999999</v>
      </c>
      <c r="D7629" s="1">
        <v>0</v>
      </c>
      <c r="E7629" s="1">
        <v>0</v>
      </c>
      <c r="F7629" s="1">
        <f t="shared" si="240"/>
        <v>188.06344999999999</v>
      </c>
      <c r="G7629" s="34"/>
      <c r="H7629" s="1">
        <v>1400.2</v>
      </c>
      <c r="I7629" s="1">
        <f>IF(Tabel1[[#This Row],[Netto afname 2024 (LDN)]]-Tabel1[[#This Row],[Wind profiel]]&lt;0,0,Tabel1[[#This Row],[Netto afname 2024 (LDN)]]-Tabel1[[#This Row],[Wind profiel]])</f>
        <v>0</v>
      </c>
      <c r="J7629" s="1">
        <f>Tabel1[[#This Row],[Wind profiel]]-Tabel1[[#This Row],[Netto afname 2024 (LDN)]]</f>
        <v>1212.1365500000002</v>
      </c>
    </row>
    <row r="7630" spans="1:10" x14ac:dyDescent="0.2">
      <c r="A7630">
        <f t="shared" si="239"/>
        <v>11</v>
      </c>
      <c r="B7630" t="s">
        <v>7627</v>
      </c>
      <c r="C7630" s="1">
        <v>199.20644999999999</v>
      </c>
      <c r="D7630" s="1">
        <v>0</v>
      </c>
      <c r="E7630" s="1">
        <v>0</v>
      </c>
      <c r="F7630" s="1">
        <f t="shared" si="240"/>
        <v>199.20644999999999</v>
      </c>
      <c r="G7630" s="34"/>
      <c r="H7630" s="1">
        <v>1607.8</v>
      </c>
      <c r="I7630" s="1">
        <f>IF(Tabel1[[#This Row],[Netto afname 2024 (LDN)]]-Tabel1[[#This Row],[Wind profiel]]&lt;0,0,Tabel1[[#This Row],[Netto afname 2024 (LDN)]]-Tabel1[[#This Row],[Wind profiel]])</f>
        <v>0</v>
      </c>
      <c r="J7630" s="1">
        <f>Tabel1[[#This Row],[Wind profiel]]-Tabel1[[#This Row],[Netto afname 2024 (LDN)]]</f>
        <v>1408.5935500000001</v>
      </c>
    </row>
    <row r="7631" spans="1:10" x14ac:dyDescent="0.2">
      <c r="A7631">
        <f t="shared" si="239"/>
        <v>11</v>
      </c>
      <c r="B7631" t="s">
        <v>7628</v>
      </c>
      <c r="C7631" s="1">
        <v>237.90305000000001</v>
      </c>
      <c r="D7631" s="1">
        <v>0</v>
      </c>
      <c r="E7631" s="1">
        <v>0</v>
      </c>
      <c r="F7631" s="1">
        <f t="shared" si="240"/>
        <v>237.90305000000001</v>
      </c>
      <c r="G7631" s="34"/>
      <c r="H7631" s="1">
        <v>1995.1</v>
      </c>
      <c r="I7631" s="1">
        <f>IF(Tabel1[[#This Row],[Netto afname 2024 (LDN)]]-Tabel1[[#This Row],[Wind profiel]]&lt;0,0,Tabel1[[#This Row],[Netto afname 2024 (LDN)]]-Tabel1[[#This Row],[Wind profiel]])</f>
        <v>0</v>
      </c>
      <c r="J7631" s="1">
        <f>Tabel1[[#This Row],[Wind profiel]]-Tabel1[[#This Row],[Netto afname 2024 (LDN)]]</f>
        <v>1757.19695</v>
      </c>
    </row>
    <row r="7632" spans="1:10" x14ac:dyDescent="0.2">
      <c r="A7632">
        <f t="shared" si="239"/>
        <v>11</v>
      </c>
      <c r="B7632" t="s">
        <v>7629</v>
      </c>
      <c r="C7632" s="1">
        <v>235.82640000000001</v>
      </c>
      <c r="D7632" s="1">
        <v>0</v>
      </c>
      <c r="E7632" s="1">
        <v>0</v>
      </c>
      <c r="F7632" s="1">
        <f t="shared" si="240"/>
        <v>235.82640000000001</v>
      </c>
      <c r="G7632" s="34"/>
      <c r="H7632" s="1">
        <v>2046.2</v>
      </c>
      <c r="I7632" s="1">
        <f>IF(Tabel1[[#This Row],[Netto afname 2024 (LDN)]]-Tabel1[[#This Row],[Wind profiel]]&lt;0,0,Tabel1[[#This Row],[Netto afname 2024 (LDN)]]-Tabel1[[#This Row],[Wind profiel]])</f>
        <v>0</v>
      </c>
      <c r="J7632" s="1">
        <f>Tabel1[[#This Row],[Wind profiel]]-Tabel1[[#This Row],[Netto afname 2024 (LDN)]]</f>
        <v>1810.3736000000001</v>
      </c>
    </row>
    <row r="7633" spans="1:10" x14ac:dyDescent="0.2">
      <c r="A7633">
        <f t="shared" si="239"/>
        <v>11</v>
      </c>
      <c r="B7633" t="s">
        <v>7630</v>
      </c>
      <c r="C7633" s="1">
        <v>233.95235000000002</v>
      </c>
      <c r="D7633" s="1">
        <v>0</v>
      </c>
      <c r="E7633" s="1">
        <v>0</v>
      </c>
      <c r="F7633" s="1">
        <f t="shared" si="240"/>
        <v>233.95235000000002</v>
      </c>
      <c r="G7633" s="34"/>
      <c r="H7633" s="1">
        <v>2126.9</v>
      </c>
      <c r="I7633" s="1">
        <f>IF(Tabel1[[#This Row],[Netto afname 2024 (LDN)]]-Tabel1[[#This Row],[Wind profiel]]&lt;0,0,Tabel1[[#This Row],[Netto afname 2024 (LDN)]]-Tabel1[[#This Row],[Wind profiel]])</f>
        <v>0</v>
      </c>
      <c r="J7633" s="1">
        <f>Tabel1[[#This Row],[Wind profiel]]-Tabel1[[#This Row],[Netto afname 2024 (LDN)]]</f>
        <v>1892.9476500000001</v>
      </c>
    </row>
    <row r="7634" spans="1:10" x14ac:dyDescent="0.2">
      <c r="A7634">
        <f t="shared" si="239"/>
        <v>11</v>
      </c>
      <c r="B7634" t="s">
        <v>7631</v>
      </c>
      <c r="C7634" s="1">
        <v>262.56959999999998</v>
      </c>
      <c r="D7634" s="1">
        <v>0</v>
      </c>
      <c r="E7634" s="1">
        <v>0</v>
      </c>
      <c r="F7634" s="1">
        <f t="shared" si="240"/>
        <v>262.56959999999998</v>
      </c>
      <c r="G7634" s="34"/>
      <c r="H7634" s="1">
        <v>1621.5</v>
      </c>
      <c r="I7634" s="1">
        <f>IF(Tabel1[[#This Row],[Netto afname 2024 (LDN)]]-Tabel1[[#This Row],[Wind profiel]]&lt;0,0,Tabel1[[#This Row],[Netto afname 2024 (LDN)]]-Tabel1[[#This Row],[Wind profiel]])</f>
        <v>0</v>
      </c>
      <c r="J7634" s="1">
        <f>Tabel1[[#This Row],[Wind profiel]]-Tabel1[[#This Row],[Netto afname 2024 (LDN)]]</f>
        <v>1358.9304</v>
      </c>
    </row>
    <row r="7635" spans="1:10" x14ac:dyDescent="0.2">
      <c r="A7635">
        <f t="shared" si="239"/>
        <v>11</v>
      </c>
      <c r="B7635" t="s">
        <v>7632</v>
      </c>
      <c r="C7635" s="1">
        <v>251.47725</v>
      </c>
      <c r="D7635" s="1">
        <v>0</v>
      </c>
      <c r="E7635" s="1">
        <v>0</v>
      </c>
      <c r="F7635" s="1">
        <f t="shared" si="240"/>
        <v>251.47725</v>
      </c>
      <c r="G7635" s="34"/>
      <c r="H7635" s="1">
        <v>1536.5</v>
      </c>
      <c r="I7635" s="1">
        <f>IF(Tabel1[[#This Row],[Netto afname 2024 (LDN)]]-Tabel1[[#This Row],[Wind profiel]]&lt;0,0,Tabel1[[#This Row],[Netto afname 2024 (LDN)]]-Tabel1[[#This Row],[Wind profiel]])</f>
        <v>0</v>
      </c>
      <c r="J7635" s="1">
        <f>Tabel1[[#This Row],[Wind profiel]]-Tabel1[[#This Row],[Netto afname 2024 (LDN)]]</f>
        <v>1285.0227500000001</v>
      </c>
    </row>
    <row r="7636" spans="1:10" x14ac:dyDescent="0.2">
      <c r="A7636">
        <f t="shared" si="239"/>
        <v>11</v>
      </c>
      <c r="B7636" t="s">
        <v>7633</v>
      </c>
      <c r="C7636" s="1">
        <v>221.79635000000002</v>
      </c>
      <c r="D7636" s="1">
        <v>0</v>
      </c>
      <c r="E7636" s="1">
        <v>0</v>
      </c>
      <c r="F7636" s="1">
        <f t="shared" si="240"/>
        <v>221.79635000000002</v>
      </c>
      <c r="G7636" s="34"/>
      <c r="H7636" s="1">
        <v>1008.8</v>
      </c>
      <c r="I7636" s="1">
        <f>IF(Tabel1[[#This Row],[Netto afname 2024 (LDN)]]-Tabel1[[#This Row],[Wind profiel]]&lt;0,0,Tabel1[[#This Row],[Netto afname 2024 (LDN)]]-Tabel1[[#This Row],[Wind profiel]])</f>
        <v>0</v>
      </c>
      <c r="J7636" s="1">
        <f>Tabel1[[#This Row],[Wind profiel]]-Tabel1[[#This Row],[Netto afname 2024 (LDN)]]</f>
        <v>787.00364999999988</v>
      </c>
    </row>
    <row r="7637" spans="1:10" x14ac:dyDescent="0.2">
      <c r="A7637">
        <f t="shared" si="239"/>
        <v>11</v>
      </c>
      <c r="B7637" t="s">
        <v>7634</v>
      </c>
      <c r="C7637" s="1">
        <v>172.51389999999998</v>
      </c>
      <c r="D7637" s="1">
        <v>0</v>
      </c>
      <c r="E7637" s="1">
        <v>0</v>
      </c>
      <c r="F7637" s="1">
        <f t="shared" si="240"/>
        <v>172.51389999999998</v>
      </c>
      <c r="G7637" s="34"/>
      <c r="H7637" s="1">
        <v>803.9</v>
      </c>
      <c r="I7637" s="1">
        <f>IF(Tabel1[[#This Row],[Netto afname 2024 (LDN)]]-Tabel1[[#This Row],[Wind profiel]]&lt;0,0,Tabel1[[#This Row],[Netto afname 2024 (LDN)]]-Tabel1[[#This Row],[Wind profiel]])</f>
        <v>0</v>
      </c>
      <c r="J7637" s="1">
        <f>Tabel1[[#This Row],[Wind profiel]]-Tabel1[[#This Row],[Netto afname 2024 (LDN)]]</f>
        <v>631.38609999999994</v>
      </c>
    </row>
    <row r="7638" spans="1:10" x14ac:dyDescent="0.2">
      <c r="A7638">
        <f t="shared" si="239"/>
        <v>11</v>
      </c>
      <c r="B7638" t="s">
        <v>7635</v>
      </c>
      <c r="C7638" s="1">
        <v>171.70349999999999</v>
      </c>
      <c r="D7638" s="1">
        <v>0</v>
      </c>
      <c r="E7638" s="1">
        <v>0</v>
      </c>
      <c r="F7638" s="1">
        <f t="shared" si="240"/>
        <v>171.70349999999999</v>
      </c>
      <c r="G7638" s="34"/>
      <c r="H7638" s="1">
        <v>1380.8</v>
      </c>
      <c r="I7638" s="1">
        <f>IF(Tabel1[[#This Row],[Netto afname 2024 (LDN)]]-Tabel1[[#This Row],[Wind profiel]]&lt;0,0,Tabel1[[#This Row],[Netto afname 2024 (LDN)]]-Tabel1[[#This Row],[Wind profiel]])</f>
        <v>0</v>
      </c>
      <c r="J7638" s="1">
        <f>Tabel1[[#This Row],[Wind profiel]]-Tabel1[[#This Row],[Netto afname 2024 (LDN)]]</f>
        <v>1209.0964999999999</v>
      </c>
    </row>
    <row r="7639" spans="1:10" x14ac:dyDescent="0.2">
      <c r="A7639">
        <f t="shared" si="239"/>
        <v>11</v>
      </c>
      <c r="B7639" t="s">
        <v>7636</v>
      </c>
      <c r="C7639" s="1">
        <v>171.90610000000001</v>
      </c>
      <c r="D7639" s="1">
        <v>0</v>
      </c>
      <c r="E7639" s="1">
        <v>0</v>
      </c>
      <c r="F7639" s="1">
        <f t="shared" si="240"/>
        <v>171.90610000000001</v>
      </c>
      <c r="G7639" s="34"/>
      <c r="H7639" s="1">
        <v>1898.8</v>
      </c>
      <c r="I7639" s="1">
        <f>IF(Tabel1[[#This Row],[Netto afname 2024 (LDN)]]-Tabel1[[#This Row],[Wind profiel]]&lt;0,0,Tabel1[[#This Row],[Netto afname 2024 (LDN)]]-Tabel1[[#This Row],[Wind profiel]])</f>
        <v>0</v>
      </c>
      <c r="J7639" s="1">
        <f>Tabel1[[#This Row],[Wind profiel]]-Tabel1[[#This Row],[Netto afname 2024 (LDN)]]</f>
        <v>1726.8939</v>
      </c>
    </row>
    <row r="7640" spans="1:10" x14ac:dyDescent="0.2">
      <c r="A7640">
        <f t="shared" si="239"/>
        <v>11</v>
      </c>
      <c r="B7640" t="s">
        <v>7637</v>
      </c>
      <c r="C7640" s="1">
        <v>171.14634999999998</v>
      </c>
      <c r="D7640" s="1">
        <v>0</v>
      </c>
      <c r="E7640" s="1">
        <v>0</v>
      </c>
      <c r="F7640" s="1">
        <f t="shared" si="240"/>
        <v>171.14634999999998</v>
      </c>
      <c r="G7640" s="34"/>
      <c r="H7640" s="1">
        <v>1848.9</v>
      </c>
      <c r="I7640" s="1">
        <f>IF(Tabel1[[#This Row],[Netto afname 2024 (LDN)]]-Tabel1[[#This Row],[Wind profiel]]&lt;0,0,Tabel1[[#This Row],[Netto afname 2024 (LDN)]]-Tabel1[[#This Row],[Wind profiel]])</f>
        <v>0</v>
      </c>
      <c r="J7640" s="1">
        <f>Tabel1[[#This Row],[Wind profiel]]-Tabel1[[#This Row],[Netto afname 2024 (LDN)]]</f>
        <v>1677.7536500000001</v>
      </c>
    </row>
    <row r="7641" spans="1:10" x14ac:dyDescent="0.2">
      <c r="A7641">
        <f t="shared" si="239"/>
        <v>11</v>
      </c>
      <c r="B7641" t="s">
        <v>7638</v>
      </c>
      <c r="C7641" s="1">
        <v>173.27364999999998</v>
      </c>
      <c r="D7641" s="1">
        <v>0</v>
      </c>
      <c r="E7641" s="1">
        <v>0</v>
      </c>
      <c r="F7641" s="1">
        <f t="shared" si="240"/>
        <v>173.27364999999998</v>
      </c>
      <c r="G7641" s="34"/>
      <c r="H7641" s="1">
        <v>1480.8</v>
      </c>
      <c r="I7641" s="1">
        <f>IF(Tabel1[[#This Row],[Netto afname 2024 (LDN)]]-Tabel1[[#This Row],[Wind profiel]]&lt;0,0,Tabel1[[#This Row],[Netto afname 2024 (LDN)]]-Tabel1[[#This Row],[Wind profiel]])</f>
        <v>0</v>
      </c>
      <c r="J7641" s="1">
        <f>Tabel1[[#This Row],[Wind profiel]]-Tabel1[[#This Row],[Netto afname 2024 (LDN)]]</f>
        <v>1307.5263500000001</v>
      </c>
    </row>
    <row r="7642" spans="1:10" x14ac:dyDescent="0.2">
      <c r="A7642">
        <f t="shared" si="239"/>
        <v>11</v>
      </c>
      <c r="B7642" t="s">
        <v>7639</v>
      </c>
      <c r="C7642" s="1">
        <v>184.8725</v>
      </c>
      <c r="D7642" s="1">
        <v>0</v>
      </c>
      <c r="E7642" s="1">
        <v>0</v>
      </c>
      <c r="F7642" s="1">
        <f t="shared" si="240"/>
        <v>184.8725</v>
      </c>
      <c r="G7642" s="34"/>
      <c r="H7642" s="1">
        <v>1620.2</v>
      </c>
      <c r="I7642" s="1">
        <f>IF(Tabel1[[#This Row],[Netto afname 2024 (LDN)]]-Tabel1[[#This Row],[Wind profiel]]&lt;0,0,Tabel1[[#This Row],[Netto afname 2024 (LDN)]]-Tabel1[[#This Row],[Wind profiel]])</f>
        <v>0</v>
      </c>
      <c r="J7642" s="1">
        <f>Tabel1[[#This Row],[Wind profiel]]-Tabel1[[#This Row],[Netto afname 2024 (LDN)]]</f>
        <v>1435.3275000000001</v>
      </c>
    </row>
    <row r="7643" spans="1:10" x14ac:dyDescent="0.2">
      <c r="A7643">
        <f t="shared" si="239"/>
        <v>11</v>
      </c>
      <c r="B7643" t="s">
        <v>7640</v>
      </c>
      <c r="C7643" s="1">
        <v>202.19479999999999</v>
      </c>
      <c r="D7643" s="1">
        <v>0</v>
      </c>
      <c r="E7643" s="1">
        <v>3.8400000000000003</v>
      </c>
      <c r="F7643" s="1">
        <f t="shared" si="240"/>
        <v>206.03479999999999</v>
      </c>
      <c r="G7643" s="34"/>
      <c r="H7643" s="1">
        <v>1241.5</v>
      </c>
      <c r="I7643" s="1">
        <f>IF(Tabel1[[#This Row],[Netto afname 2024 (LDN)]]-Tabel1[[#This Row],[Wind profiel]]&lt;0,0,Tabel1[[#This Row],[Netto afname 2024 (LDN)]]-Tabel1[[#This Row],[Wind profiel]])</f>
        <v>0</v>
      </c>
      <c r="J7643" s="1">
        <f>Tabel1[[#This Row],[Wind profiel]]-Tabel1[[#This Row],[Netto afname 2024 (LDN)]]</f>
        <v>1039.3052</v>
      </c>
    </row>
    <row r="7644" spans="1:10" x14ac:dyDescent="0.2">
      <c r="A7644">
        <f t="shared" si="239"/>
        <v>11</v>
      </c>
      <c r="B7644" t="s">
        <v>7641</v>
      </c>
      <c r="C7644" s="1">
        <v>189.58294999999998</v>
      </c>
      <c r="D7644" s="1">
        <v>0</v>
      </c>
      <c r="E7644" s="1">
        <v>24.159999999999997</v>
      </c>
      <c r="F7644" s="1">
        <f t="shared" si="240"/>
        <v>213.74294999999998</v>
      </c>
      <c r="G7644" s="34"/>
      <c r="H7644" s="1">
        <v>829.8</v>
      </c>
      <c r="I7644" s="1">
        <f>IF(Tabel1[[#This Row],[Netto afname 2024 (LDN)]]-Tabel1[[#This Row],[Wind profiel]]&lt;0,0,Tabel1[[#This Row],[Netto afname 2024 (LDN)]]-Tabel1[[#This Row],[Wind profiel]])</f>
        <v>0</v>
      </c>
      <c r="J7644" s="1">
        <f>Tabel1[[#This Row],[Wind profiel]]-Tabel1[[#This Row],[Netto afname 2024 (LDN)]]</f>
        <v>640.21704999999997</v>
      </c>
    </row>
    <row r="7645" spans="1:10" x14ac:dyDescent="0.2">
      <c r="A7645">
        <f t="shared" si="239"/>
        <v>11</v>
      </c>
      <c r="B7645" t="s">
        <v>7642</v>
      </c>
      <c r="C7645" s="1">
        <v>156.55914999999999</v>
      </c>
      <c r="D7645" s="1">
        <v>0</v>
      </c>
      <c r="E7645" s="1">
        <v>51.519999999999996</v>
      </c>
      <c r="F7645" s="1">
        <f t="shared" si="240"/>
        <v>208.07914999999997</v>
      </c>
      <c r="G7645" s="34"/>
      <c r="H7645" s="1">
        <v>987</v>
      </c>
      <c r="I7645" s="1">
        <f>IF(Tabel1[[#This Row],[Netto afname 2024 (LDN)]]-Tabel1[[#This Row],[Wind profiel]]&lt;0,0,Tabel1[[#This Row],[Netto afname 2024 (LDN)]]-Tabel1[[#This Row],[Wind profiel]])</f>
        <v>0</v>
      </c>
      <c r="J7645" s="1">
        <f>Tabel1[[#This Row],[Wind profiel]]-Tabel1[[#This Row],[Netto afname 2024 (LDN)]]</f>
        <v>830.44084999999995</v>
      </c>
    </row>
    <row r="7646" spans="1:10" x14ac:dyDescent="0.2">
      <c r="A7646">
        <f t="shared" si="239"/>
        <v>11</v>
      </c>
      <c r="B7646" t="s">
        <v>7643</v>
      </c>
      <c r="C7646" s="1">
        <v>84.7881</v>
      </c>
      <c r="D7646" s="1">
        <v>0</v>
      </c>
      <c r="E7646" s="1">
        <v>106.63999999999999</v>
      </c>
      <c r="F7646" s="1">
        <f t="shared" si="240"/>
        <v>191.42809999999997</v>
      </c>
      <c r="G7646" s="34"/>
      <c r="H7646" s="1">
        <v>727.8</v>
      </c>
      <c r="I7646" s="1">
        <f>IF(Tabel1[[#This Row],[Netto afname 2024 (LDN)]]-Tabel1[[#This Row],[Wind profiel]]&lt;0,0,Tabel1[[#This Row],[Netto afname 2024 (LDN)]]-Tabel1[[#This Row],[Wind profiel]])</f>
        <v>0</v>
      </c>
      <c r="J7646" s="1">
        <f>Tabel1[[#This Row],[Wind profiel]]-Tabel1[[#This Row],[Netto afname 2024 (LDN)]]</f>
        <v>643.01189999999997</v>
      </c>
    </row>
    <row r="7647" spans="1:10" x14ac:dyDescent="0.2">
      <c r="A7647">
        <f t="shared" si="239"/>
        <v>11</v>
      </c>
      <c r="B7647" t="s">
        <v>7644</v>
      </c>
      <c r="C7647" s="1">
        <v>91.372599999999991</v>
      </c>
      <c r="D7647" s="1">
        <v>0</v>
      </c>
      <c r="E7647" s="1">
        <v>105.19999999999999</v>
      </c>
      <c r="F7647" s="1">
        <f t="shared" si="240"/>
        <v>196.57259999999997</v>
      </c>
      <c r="G7647" s="34"/>
      <c r="H7647" s="1">
        <v>861.9</v>
      </c>
      <c r="I7647" s="1">
        <f>IF(Tabel1[[#This Row],[Netto afname 2024 (LDN)]]-Tabel1[[#This Row],[Wind profiel]]&lt;0,0,Tabel1[[#This Row],[Netto afname 2024 (LDN)]]-Tabel1[[#This Row],[Wind profiel]])</f>
        <v>0</v>
      </c>
      <c r="J7647" s="1">
        <f>Tabel1[[#This Row],[Wind profiel]]-Tabel1[[#This Row],[Netto afname 2024 (LDN)]]</f>
        <v>770.52739999999994</v>
      </c>
    </row>
    <row r="7648" spans="1:10" x14ac:dyDescent="0.2">
      <c r="A7648">
        <f t="shared" si="239"/>
        <v>11</v>
      </c>
      <c r="B7648" t="s">
        <v>7645</v>
      </c>
      <c r="C7648" s="1">
        <v>88.789450000000002</v>
      </c>
      <c r="D7648" s="1">
        <v>9.8716683119447188E-2</v>
      </c>
      <c r="E7648" s="1">
        <v>104.72</v>
      </c>
      <c r="F7648" s="1">
        <f t="shared" si="240"/>
        <v>193.41073331688057</v>
      </c>
      <c r="G7648" s="34"/>
      <c r="H7648" s="1">
        <v>835.4</v>
      </c>
      <c r="I7648" s="1">
        <f>IF(Tabel1[[#This Row],[Netto afname 2024 (LDN)]]-Tabel1[[#This Row],[Wind profiel]]&lt;0,0,Tabel1[[#This Row],[Netto afname 2024 (LDN)]]-Tabel1[[#This Row],[Wind profiel]])</f>
        <v>0</v>
      </c>
      <c r="J7648" s="1">
        <f>Tabel1[[#This Row],[Wind profiel]]-Tabel1[[#This Row],[Netto afname 2024 (LDN)]]</f>
        <v>746.61054999999999</v>
      </c>
    </row>
    <row r="7649" spans="1:10" x14ac:dyDescent="0.2">
      <c r="A7649">
        <f t="shared" si="239"/>
        <v>11</v>
      </c>
      <c r="B7649" t="s">
        <v>7646</v>
      </c>
      <c r="C7649" s="1">
        <v>144.55510000000001</v>
      </c>
      <c r="D7649" s="1">
        <v>0</v>
      </c>
      <c r="E7649" s="1">
        <v>51.6</v>
      </c>
      <c r="F7649" s="1">
        <f t="shared" si="240"/>
        <v>196.1551</v>
      </c>
      <c r="G7649" s="34"/>
      <c r="H7649" s="1">
        <v>824.2</v>
      </c>
      <c r="I7649" s="1">
        <f>IF(Tabel1[[#This Row],[Netto afname 2024 (LDN)]]-Tabel1[[#This Row],[Wind profiel]]&lt;0,0,Tabel1[[#This Row],[Netto afname 2024 (LDN)]]-Tabel1[[#This Row],[Wind profiel]])</f>
        <v>0</v>
      </c>
      <c r="J7649" s="1">
        <f>Tabel1[[#This Row],[Wind profiel]]-Tabel1[[#This Row],[Netto afname 2024 (LDN)]]</f>
        <v>679.64490000000001</v>
      </c>
    </row>
    <row r="7650" spans="1:10" x14ac:dyDescent="0.2">
      <c r="A7650">
        <f t="shared" si="239"/>
        <v>11</v>
      </c>
      <c r="B7650" t="s">
        <v>7647</v>
      </c>
      <c r="C7650" s="1">
        <v>163.44755000000001</v>
      </c>
      <c r="D7650" s="1">
        <v>0</v>
      </c>
      <c r="E7650" s="1">
        <v>28.560000000000002</v>
      </c>
      <c r="F7650" s="1">
        <f t="shared" si="240"/>
        <v>192.00755000000001</v>
      </c>
      <c r="G7650" s="34"/>
      <c r="H7650" s="1">
        <v>960.8</v>
      </c>
      <c r="I7650" s="1">
        <f>IF(Tabel1[[#This Row],[Netto afname 2024 (LDN)]]-Tabel1[[#This Row],[Wind profiel]]&lt;0,0,Tabel1[[#This Row],[Netto afname 2024 (LDN)]]-Tabel1[[#This Row],[Wind profiel]])</f>
        <v>0</v>
      </c>
      <c r="J7650" s="1">
        <f>Tabel1[[#This Row],[Wind profiel]]-Tabel1[[#This Row],[Netto afname 2024 (LDN)]]</f>
        <v>797.35244999999998</v>
      </c>
    </row>
    <row r="7651" spans="1:10" x14ac:dyDescent="0.2">
      <c r="A7651">
        <f t="shared" si="239"/>
        <v>11</v>
      </c>
      <c r="B7651" t="s">
        <v>7648</v>
      </c>
      <c r="C7651" s="1">
        <v>182.44130000000001</v>
      </c>
      <c r="D7651" s="1">
        <v>0</v>
      </c>
      <c r="E7651" s="1">
        <v>6.080000000000001</v>
      </c>
      <c r="F7651" s="1">
        <f t="shared" si="240"/>
        <v>188.52130000000002</v>
      </c>
      <c r="G7651" s="34"/>
      <c r="H7651" s="1">
        <v>908.2</v>
      </c>
      <c r="I7651" s="1">
        <f>IF(Tabel1[[#This Row],[Netto afname 2024 (LDN)]]-Tabel1[[#This Row],[Wind profiel]]&lt;0,0,Tabel1[[#This Row],[Netto afname 2024 (LDN)]]-Tabel1[[#This Row],[Wind profiel]])</f>
        <v>0</v>
      </c>
      <c r="J7651" s="1">
        <f>Tabel1[[#This Row],[Wind profiel]]-Tabel1[[#This Row],[Netto afname 2024 (LDN)]]</f>
        <v>725.75870000000009</v>
      </c>
    </row>
    <row r="7652" spans="1:10" x14ac:dyDescent="0.2">
      <c r="A7652">
        <f t="shared" si="239"/>
        <v>11</v>
      </c>
      <c r="B7652" t="s">
        <v>7649</v>
      </c>
      <c r="C7652" s="1">
        <v>204.06885</v>
      </c>
      <c r="D7652" s="1">
        <v>0</v>
      </c>
      <c r="E7652" s="1">
        <v>0</v>
      </c>
      <c r="F7652" s="1">
        <f t="shared" si="240"/>
        <v>204.06885</v>
      </c>
      <c r="G7652" s="34"/>
      <c r="H7652" s="1">
        <v>941.5</v>
      </c>
      <c r="I7652" s="1">
        <f>IF(Tabel1[[#This Row],[Netto afname 2024 (LDN)]]-Tabel1[[#This Row],[Wind profiel]]&lt;0,0,Tabel1[[#This Row],[Netto afname 2024 (LDN)]]-Tabel1[[#This Row],[Wind profiel]])</f>
        <v>0</v>
      </c>
      <c r="J7652" s="1">
        <f>Tabel1[[#This Row],[Wind profiel]]-Tabel1[[#This Row],[Netto afname 2024 (LDN)]]</f>
        <v>737.43115</v>
      </c>
    </row>
    <row r="7653" spans="1:10" x14ac:dyDescent="0.2">
      <c r="A7653">
        <f t="shared" si="239"/>
        <v>11</v>
      </c>
      <c r="B7653" t="s">
        <v>7650</v>
      </c>
      <c r="C7653" s="1">
        <v>201.73894999999999</v>
      </c>
      <c r="D7653" s="1">
        <v>0</v>
      </c>
      <c r="E7653" s="1">
        <v>0</v>
      </c>
      <c r="F7653" s="1">
        <f t="shared" si="240"/>
        <v>201.73894999999999</v>
      </c>
      <c r="G7653" s="34"/>
      <c r="H7653" s="1">
        <v>1068.3</v>
      </c>
      <c r="I7653" s="1">
        <f>IF(Tabel1[[#This Row],[Netto afname 2024 (LDN)]]-Tabel1[[#This Row],[Wind profiel]]&lt;0,0,Tabel1[[#This Row],[Netto afname 2024 (LDN)]]-Tabel1[[#This Row],[Wind profiel]])</f>
        <v>0</v>
      </c>
      <c r="J7653" s="1">
        <f>Tabel1[[#This Row],[Wind profiel]]-Tabel1[[#This Row],[Netto afname 2024 (LDN)]]</f>
        <v>866.56105000000002</v>
      </c>
    </row>
    <row r="7654" spans="1:10" x14ac:dyDescent="0.2">
      <c r="A7654">
        <f t="shared" si="239"/>
        <v>11</v>
      </c>
      <c r="B7654" t="s">
        <v>7651</v>
      </c>
      <c r="C7654" s="1">
        <v>195.10379999999998</v>
      </c>
      <c r="D7654" s="1">
        <v>0</v>
      </c>
      <c r="E7654" s="1">
        <v>0</v>
      </c>
      <c r="F7654" s="1">
        <f t="shared" si="240"/>
        <v>195.10379999999998</v>
      </c>
      <c r="G7654" s="34"/>
      <c r="H7654" s="1">
        <v>940</v>
      </c>
      <c r="I7654" s="1">
        <f>IF(Tabel1[[#This Row],[Netto afname 2024 (LDN)]]-Tabel1[[#This Row],[Wind profiel]]&lt;0,0,Tabel1[[#This Row],[Netto afname 2024 (LDN)]]-Tabel1[[#This Row],[Wind profiel]])</f>
        <v>0</v>
      </c>
      <c r="J7654" s="1">
        <f>Tabel1[[#This Row],[Wind profiel]]-Tabel1[[#This Row],[Netto afname 2024 (LDN)]]</f>
        <v>744.89620000000002</v>
      </c>
    </row>
    <row r="7655" spans="1:10" x14ac:dyDescent="0.2">
      <c r="A7655">
        <f t="shared" si="239"/>
        <v>11</v>
      </c>
      <c r="B7655" t="s">
        <v>7652</v>
      </c>
      <c r="C7655" s="1">
        <v>200.11815000000001</v>
      </c>
      <c r="D7655" s="1">
        <v>0</v>
      </c>
      <c r="E7655" s="1">
        <v>0</v>
      </c>
      <c r="F7655" s="1">
        <f t="shared" si="240"/>
        <v>200.11815000000001</v>
      </c>
      <c r="G7655" s="34"/>
      <c r="H7655" s="1">
        <v>802.7</v>
      </c>
      <c r="I7655" s="1">
        <f>IF(Tabel1[[#This Row],[Netto afname 2024 (LDN)]]-Tabel1[[#This Row],[Wind profiel]]&lt;0,0,Tabel1[[#This Row],[Netto afname 2024 (LDN)]]-Tabel1[[#This Row],[Wind profiel]])</f>
        <v>0</v>
      </c>
      <c r="J7655" s="1">
        <f>Tabel1[[#This Row],[Wind profiel]]-Tabel1[[#This Row],[Netto afname 2024 (LDN)]]</f>
        <v>602.58185000000003</v>
      </c>
    </row>
    <row r="7656" spans="1:10" x14ac:dyDescent="0.2">
      <c r="A7656">
        <f t="shared" si="239"/>
        <v>11</v>
      </c>
      <c r="B7656" t="s">
        <v>7653</v>
      </c>
      <c r="C7656" s="1">
        <v>215.87030000000001</v>
      </c>
      <c r="D7656" s="1">
        <v>0</v>
      </c>
      <c r="E7656" s="1">
        <v>0</v>
      </c>
      <c r="F7656" s="1">
        <f t="shared" si="240"/>
        <v>215.87030000000001</v>
      </c>
      <c r="G7656" s="34"/>
      <c r="H7656" s="1">
        <v>738.8</v>
      </c>
      <c r="I7656" s="1">
        <f>IF(Tabel1[[#This Row],[Netto afname 2024 (LDN)]]-Tabel1[[#This Row],[Wind profiel]]&lt;0,0,Tabel1[[#This Row],[Netto afname 2024 (LDN)]]-Tabel1[[#This Row],[Wind profiel]])</f>
        <v>0</v>
      </c>
      <c r="J7656" s="1">
        <f>Tabel1[[#This Row],[Wind profiel]]-Tabel1[[#This Row],[Netto afname 2024 (LDN)]]</f>
        <v>522.92969999999991</v>
      </c>
    </row>
    <row r="7657" spans="1:10" x14ac:dyDescent="0.2">
      <c r="A7657">
        <f t="shared" si="239"/>
        <v>11</v>
      </c>
      <c r="B7657" t="s">
        <v>7654</v>
      </c>
      <c r="C7657" s="1">
        <v>215.21185</v>
      </c>
      <c r="D7657" s="1">
        <v>0</v>
      </c>
      <c r="E7657" s="1">
        <v>0</v>
      </c>
      <c r="F7657" s="1">
        <f t="shared" si="240"/>
        <v>215.21185</v>
      </c>
      <c r="G7657" s="34"/>
      <c r="H7657" s="1">
        <v>649.29999999999995</v>
      </c>
      <c r="I7657" s="1">
        <f>IF(Tabel1[[#This Row],[Netto afname 2024 (LDN)]]-Tabel1[[#This Row],[Wind profiel]]&lt;0,0,Tabel1[[#This Row],[Netto afname 2024 (LDN)]]-Tabel1[[#This Row],[Wind profiel]])</f>
        <v>0</v>
      </c>
      <c r="J7657" s="1">
        <f>Tabel1[[#This Row],[Wind profiel]]-Tabel1[[#This Row],[Netto afname 2024 (LDN)]]</f>
        <v>434.08814999999993</v>
      </c>
    </row>
    <row r="7658" spans="1:10" x14ac:dyDescent="0.2">
      <c r="A7658">
        <f t="shared" si="239"/>
        <v>11</v>
      </c>
      <c r="B7658" t="s">
        <v>7655</v>
      </c>
      <c r="C7658" s="1">
        <v>208.27280000000002</v>
      </c>
      <c r="D7658" s="1">
        <v>0</v>
      </c>
      <c r="E7658" s="1">
        <v>0</v>
      </c>
      <c r="F7658" s="1">
        <f t="shared" si="240"/>
        <v>208.27280000000002</v>
      </c>
      <c r="G7658" s="34"/>
      <c r="H7658" s="1">
        <v>604.29999999999995</v>
      </c>
      <c r="I7658" s="1">
        <f>IF(Tabel1[[#This Row],[Netto afname 2024 (LDN)]]-Tabel1[[#This Row],[Wind profiel]]&lt;0,0,Tabel1[[#This Row],[Netto afname 2024 (LDN)]]-Tabel1[[#This Row],[Wind profiel]])</f>
        <v>0</v>
      </c>
      <c r="J7658" s="1">
        <f>Tabel1[[#This Row],[Wind profiel]]-Tabel1[[#This Row],[Netto afname 2024 (LDN)]]</f>
        <v>396.02719999999994</v>
      </c>
    </row>
    <row r="7659" spans="1:10" x14ac:dyDescent="0.2">
      <c r="A7659">
        <f t="shared" si="239"/>
        <v>11</v>
      </c>
      <c r="B7659" t="s">
        <v>7656</v>
      </c>
      <c r="C7659" s="1">
        <v>202.75195000000002</v>
      </c>
      <c r="D7659" s="1">
        <v>0</v>
      </c>
      <c r="E7659" s="1">
        <v>0</v>
      </c>
      <c r="F7659" s="1">
        <f t="shared" si="240"/>
        <v>202.75195000000002</v>
      </c>
      <c r="G7659" s="34"/>
      <c r="H7659" s="1">
        <v>539.70000000000005</v>
      </c>
      <c r="I7659" s="1">
        <f>IF(Tabel1[[#This Row],[Netto afname 2024 (LDN)]]-Tabel1[[#This Row],[Wind profiel]]&lt;0,0,Tabel1[[#This Row],[Netto afname 2024 (LDN)]]-Tabel1[[#This Row],[Wind profiel]])</f>
        <v>0</v>
      </c>
      <c r="J7659" s="1">
        <f>Tabel1[[#This Row],[Wind profiel]]-Tabel1[[#This Row],[Netto afname 2024 (LDN)]]</f>
        <v>336.94805000000002</v>
      </c>
    </row>
    <row r="7660" spans="1:10" x14ac:dyDescent="0.2">
      <c r="A7660">
        <f t="shared" si="239"/>
        <v>11</v>
      </c>
      <c r="B7660" t="s">
        <v>7657</v>
      </c>
      <c r="C7660" s="1">
        <v>197.73760000000001</v>
      </c>
      <c r="D7660" s="1">
        <v>0</v>
      </c>
      <c r="E7660" s="1">
        <v>0</v>
      </c>
      <c r="F7660" s="1">
        <f t="shared" si="240"/>
        <v>197.73760000000001</v>
      </c>
      <c r="G7660" s="34"/>
      <c r="H7660" s="1">
        <v>495.5</v>
      </c>
      <c r="I7660" s="1">
        <f>IF(Tabel1[[#This Row],[Netto afname 2024 (LDN)]]-Tabel1[[#This Row],[Wind profiel]]&lt;0,0,Tabel1[[#This Row],[Netto afname 2024 (LDN)]]-Tabel1[[#This Row],[Wind profiel]])</f>
        <v>0</v>
      </c>
      <c r="J7660" s="1">
        <f>Tabel1[[#This Row],[Wind profiel]]-Tabel1[[#This Row],[Netto afname 2024 (LDN)]]</f>
        <v>297.76239999999996</v>
      </c>
    </row>
    <row r="7661" spans="1:10" x14ac:dyDescent="0.2">
      <c r="A7661">
        <f t="shared" si="239"/>
        <v>11</v>
      </c>
      <c r="B7661" t="s">
        <v>7658</v>
      </c>
      <c r="C7661" s="1">
        <v>180.21269999999998</v>
      </c>
      <c r="D7661" s="1">
        <v>0</v>
      </c>
      <c r="E7661" s="1">
        <v>0</v>
      </c>
      <c r="F7661" s="1">
        <f t="shared" si="240"/>
        <v>180.21269999999998</v>
      </c>
      <c r="G7661" s="34"/>
      <c r="H7661" s="1">
        <v>415.4</v>
      </c>
      <c r="I7661" s="1">
        <f>IF(Tabel1[[#This Row],[Netto afname 2024 (LDN)]]-Tabel1[[#This Row],[Wind profiel]]&lt;0,0,Tabel1[[#This Row],[Netto afname 2024 (LDN)]]-Tabel1[[#This Row],[Wind profiel]])</f>
        <v>0</v>
      </c>
      <c r="J7661" s="1">
        <f>Tabel1[[#This Row],[Wind profiel]]-Tabel1[[#This Row],[Netto afname 2024 (LDN)]]</f>
        <v>235.18729999999999</v>
      </c>
    </row>
    <row r="7662" spans="1:10" x14ac:dyDescent="0.2">
      <c r="A7662">
        <f t="shared" si="239"/>
        <v>11</v>
      </c>
      <c r="B7662" t="s">
        <v>7659</v>
      </c>
      <c r="C7662" s="1">
        <v>168.00605000000002</v>
      </c>
      <c r="D7662" s="1">
        <v>0</v>
      </c>
      <c r="E7662" s="1">
        <v>0</v>
      </c>
      <c r="F7662" s="1">
        <f t="shared" si="240"/>
        <v>168.00605000000002</v>
      </c>
      <c r="G7662" s="34"/>
      <c r="H7662" s="1">
        <v>267.39999999999998</v>
      </c>
      <c r="I7662" s="1">
        <f>IF(Tabel1[[#This Row],[Netto afname 2024 (LDN)]]-Tabel1[[#This Row],[Wind profiel]]&lt;0,0,Tabel1[[#This Row],[Netto afname 2024 (LDN)]]-Tabel1[[#This Row],[Wind profiel]])</f>
        <v>0</v>
      </c>
      <c r="J7662" s="1">
        <f>Tabel1[[#This Row],[Wind profiel]]-Tabel1[[#This Row],[Netto afname 2024 (LDN)]]</f>
        <v>99.393949999999961</v>
      </c>
    </row>
    <row r="7663" spans="1:10" x14ac:dyDescent="0.2">
      <c r="A7663">
        <f t="shared" si="239"/>
        <v>11</v>
      </c>
      <c r="B7663" t="s">
        <v>7660</v>
      </c>
      <c r="C7663" s="1">
        <v>164.00469999999999</v>
      </c>
      <c r="D7663" s="1">
        <v>0</v>
      </c>
      <c r="E7663" s="1">
        <v>0</v>
      </c>
      <c r="F7663" s="1">
        <f t="shared" si="240"/>
        <v>164.00469999999999</v>
      </c>
      <c r="G7663" s="34"/>
      <c r="H7663" s="1">
        <v>139.6</v>
      </c>
      <c r="I7663" s="1">
        <f>IF(Tabel1[[#This Row],[Netto afname 2024 (LDN)]]-Tabel1[[#This Row],[Wind profiel]]&lt;0,0,Tabel1[[#This Row],[Netto afname 2024 (LDN)]]-Tabel1[[#This Row],[Wind profiel]])</f>
        <v>24.404699999999991</v>
      </c>
      <c r="J7663" s="1">
        <f>Tabel1[[#This Row],[Wind profiel]]-Tabel1[[#This Row],[Netto afname 2024 (LDN)]]</f>
        <v>-24.404699999999991</v>
      </c>
    </row>
    <row r="7664" spans="1:10" x14ac:dyDescent="0.2">
      <c r="A7664">
        <f t="shared" si="239"/>
        <v>11</v>
      </c>
      <c r="B7664" t="s">
        <v>7661</v>
      </c>
      <c r="C7664" s="1">
        <v>160.76310000000001</v>
      </c>
      <c r="D7664" s="1">
        <v>0</v>
      </c>
      <c r="E7664" s="1">
        <v>0</v>
      </c>
      <c r="F7664" s="1">
        <f t="shared" si="240"/>
        <v>160.76310000000001</v>
      </c>
      <c r="G7664" s="34"/>
      <c r="H7664" s="1">
        <v>102.7</v>
      </c>
      <c r="I7664" s="1">
        <f>IF(Tabel1[[#This Row],[Netto afname 2024 (LDN)]]-Tabel1[[#This Row],[Wind profiel]]&lt;0,0,Tabel1[[#This Row],[Netto afname 2024 (LDN)]]-Tabel1[[#This Row],[Wind profiel]])</f>
        <v>58.063100000000006</v>
      </c>
      <c r="J7664" s="1">
        <f>Tabel1[[#This Row],[Wind profiel]]-Tabel1[[#This Row],[Netto afname 2024 (LDN)]]</f>
        <v>-58.063100000000006</v>
      </c>
    </row>
    <row r="7665" spans="1:10" x14ac:dyDescent="0.2">
      <c r="A7665">
        <f t="shared" si="239"/>
        <v>11</v>
      </c>
      <c r="B7665" t="s">
        <v>7662</v>
      </c>
      <c r="C7665" s="1">
        <v>158.17995000000002</v>
      </c>
      <c r="D7665" s="1">
        <v>0</v>
      </c>
      <c r="E7665" s="1">
        <v>0</v>
      </c>
      <c r="F7665" s="1">
        <f t="shared" si="240"/>
        <v>158.17995000000002</v>
      </c>
      <c r="G7665" s="34"/>
      <c r="H7665" s="1">
        <v>92.4</v>
      </c>
      <c r="I7665" s="1">
        <f>IF(Tabel1[[#This Row],[Netto afname 2024 (LDN)]]-Tabel1[[#This Row],[Wind profiel]]&lt;0,0,Tabel1[[#This Row],[Netto afname 2024 (LDN)]]-Tabel1[[#This Row],[Wind profiel]])</f>
        <v>65.779950000000014</v>
      </c>
      <c r="J7665" s="1">
        <f>Tabel1[[#This Row],[Wind profiel]]-Tabel1[[#This Row],[Netto afname 2024 (LDN)]]</f>
        <v>-65.779950000000014</v>
      </c>
    </row>
    <row r="7666" spans="1:10" x14ac:dyDescent="0.2">
      <c r="A7666">
        <f t="shared" si="239"/>
        <v>11</v>
      </c>
      <c r="B7666" t="s">
        <v>7663</v>
      </c>
      <c r="C7666" s="1">
        <v>162.43455</v>
      </c>
      <c r="D7666" s="1">
        <v>0</v>
      </c>
      <c r="E7666" s="1">
        <v>0</v>
      </c>
      <c r="F7666" s="1">
        <f t="shared" si="240"/>
        <v>162.43455</v>
      </c>
      <c r="G7666" s="34"/>
      <c r="H7666" s="1">
        <v>67.3</v>
      </c>
      <c r="I7666" s="1">
        <f>IF(Tabel1[[#This Row],[Netto afname 2024 (LDN)]]-Tabel1[[#This Row],[Wind profiel]]&lt;0,0,Tabel1[[#This Row],[Netto afname 2024 (LDN)]]-Tabel1[[#This Row],[Wind profiel]])</f>
        <v>95.134550000000004</v>
      </c>
      <c r="J7666" s="1">
        <f>Tabel1[[#This Row],[Wind profiel]]-Tabel1[[#This Row],[Netto afname 2024 (LDN)]]</f>
        <v>-95.134550000000004</v>
      </c>
    </row>
    <row r="7667" spans="1:10" x14ac:dyDescent="0.2">
      <c r="A7667">
        <f t="shared" si="239"/>
        <v>11</v>
      </c>
      <c r="B7667" t="s">
        <v>7664</v>
      </c>
      <c r="C7667" s="1">
        <v>156.86304999999999</v>
      </c>
      <c r="D7667" s="1">
        <v>0</v>
      </c>
      <c r="E7667" s="1">
        <v>6.6400000000000006</v>
      </c>
      <c r="F7667" s="1">
        <f t="shared" si="240"/>
        <v>163.50304999999997</v>
      </c>
      <c r="G7667" s="34"/>
      <c r="H7667" s="1">
        <v>159.5</v>
      </c>
      <c r="I7667" s="1">
        <f>IF(Tabel1[[#This Row],[Netto afname 2024 (LDN)]]-Tabel1[[#This Row],[Wind profiel]]&lt;0,0,Tabel1[[#This Row],[Netto afname 2024 (LDN)]]-Tabel1[[#This Row],[Wind profiel]])</f>
        <v>0</v>
      </c>
      <c r="J7667" s="1">
        <f>Tabel1[[#This Row],[Wind profiel]]-Tabel1[[#This Row],[Netto afname 2024 (LDN)]]</f>
        <v>2.636950000000013</v>
      </c>
    </row>
    <row r="7668" spans="1:10" x14ac:dyDescent="0.2">
      <c r="A7668">
        <f t="shared" si="239"/>
        <v>11</v>
      </c>
      <c r="B7668" t="s">
        <v>7665</v>
      </c>
      <c r="C7668" s="1">
        <v>122.06650000000002</v>
      </c>
      <c r="D7668" s="1">
        <v>0</v>
      </c>
      <c r="E7668" s="1">
        <v>34.08</v>
      </c>
      <c r="F7668" s="1">
        <f t="shared" si="240"/>
        <v>156.1465</v>
      </c>
      <c r="G7668" s="34"/>
      <c r="H7668" s="1">
        <v>216.5</v>
      </c>
      <c r="I7668" s="1">
        <f>IF(Tabel1[[#This Row],[Netto afname 2024 (LDN)]]-Tabel1[[#This Row],[Wind profiel]]&lt;0,0,Tabel1[[#This Row],[Netto afname 2024 (LDN)]]-Tabel1[[#This Row],[Wind profiel]])</f>
        <v>0</v>
      </c>
      <c r="J7668" s="1">
        <f>Tabel1[[#This Row],[Wind profiel]]-Tabel1[[#This Row],[Netto afname 2024 (LDN)]]</f>
        <v>94.433499999999981</v>
      </c>
    </row>
    <row r="7669" spans="1:10" x14ac:dyDescent="0.2">
      <c r="A7669">
        <f t="shared" si="239"/>
        <v>11</v>
      </c>
      <c r="B7669" t="s">
        <v>7666</v>
      </c>
      <c r="C7669" s="1">
        <v>84.7881</v>
      </c>
      <c r="D7669" s="1">
        <v>0.34550839091806518</v>
      </c>
      <c r="E7669" s="1">
        <v>66.959999999999994</v>
      </c>
      <c r="F7669" s="1">
        <f t="shared" si="240"/>
        <v>151.40259160908192</v>
      </c>
      <c r="G7669" s="34"/>
      <c r="H7669" s="1">
        <v>172.6</v>
      </c>
      <c r="I7669" s="1">
        <f>IF(Tabel1[[#This Row],[Netto afname 2024 (LDN)]]-Tabel1[[#This Row],[Wind profiel]]&lt;0,0,Tabel1[[#This Row],[Netto afname 2024 (LDN)]]-Tabel1[[#This Row],[Wind profiel]])</f>
        <v>0</v>
      </c>
      <c r="J7669" s="1">
        <f>Tabel1[[#This Row],[Wind profiel]]-Tabel1[[#This Row],[Netto afname 2024 (LDN)]]</f>
        <v>87.811899999999994</v>
      </c>
    </row>
    <row r="7670" spans="1:10" x14ac:dyDescent="0.2">
      <c r="A7670">
        <f t="shared" si="239"/>
        <v>11</v>
      </c>
      <c r="B7670" t="s">
        <v>7667</v>
      </c>
      <c r="C7670" s="1">
        <v>106.71955</v>
      </c>
      <c r="D7670" s="1">
        <v>0</v>
      </c>
      <c r="E7670" s="1">
        <v>46.239999999999995</v>
      </c>
      <c r="F7670" s="1">
        <f t="shared" si="240"/>
        <v>152.95954999999998</v>
      </c>
      <c r="G7670" s="34"/>
      <c r="H7670" s="1">
        <v>65.7</v>
      </c>
      <c r="I7670" s="1">
        <f>IF(Tabel1[[#This Row],[Netto afname 2024 (LDN)]]-Tabel1[[#This Row],[Wind profiel]]&lt;0,0,Tabel1[[#This Row],[Netto afname 2024 (LDN)]]-Tabel1[[#This Row],[Wind profiel]])</f>
        <v>41.019549999999995</v>
      </c>
      <c r="J7670" s="1">
        <f>Tabel1[[#This Row],[Wind profiel]]-Tabel1[[#This Row],[Netto afname 2024 (LDN)]]</f>
        <v>-41.019549999999995</v>
      </c>
    </row>
    <row r="7671" spans="1:10" x14ac:dyDescent="0.2">
      <c r="A7671">
        <f t="shared" si="239"/>
        <v>11</v>
      </c>
      <c r="B7671" t="s">
        <v>7668</v>
      </c>
      <c r="C7671" s="1">
        <v>67.465800000000002</v>
      </c>
      <c r="D7671" s="1">
        <v>0</v>
      </c>
      <c r="E7671" s="1">
        <v>86</v>
      </c>
      <c r="F7671" s="1">
        <f t="shared" si="240"/>
        <v>153.4658</v>
      </c>
      <c r="G7671" s="34"/>
      <c r="H7671" s="1">
        <v>127.6</v>
      </c>
      <c r="I7671" s="1">
        <f>IF(Tabel1[[#This Row],[Netto afname 2024 (LDN)]]-Tabel1[[#This Row],[Wind profiel]]&lt;0,0,Tabel1[[#This Row],[Netto afname 2024 (LDN)]]-Tabel1[[#This Row],[Wind profiel]])</f>
        <v>0</v>
      </c>
      <c r="J7671" s="1">
        <f>Tabel1[[#This Row],[Wind profiel]]-Tabel1[[#This Row],[Netto afname 2024 (LDN)]]</f>
        <v>60.134199999999993</v>
      </c>
    </row>
    <row r="7672" spans="1:10" x14ac:dyDescent="0.2">
      <c r="A7672">
        <f t="shared" si="239"/>
        <v>11</v>
      </c>
      <c r="B7672" t="s">
        <v>7669</v>
      </c>
      <c r="C7672" s="1">
        <v>94.512900000000002</v>
      </c>
      <c r="D7672" s="1">
        <v>0</v>
      </c>
      <c r="E7672" s="1">
        <v>57.92</v>
      </c>
      <c r="F7672" s="1">
        <f t="shared" si="240"/>
        <v>152.43290000000002</v>
      </c>
      <c r="G7672" s="34"/>
      <c r="H7672" s="1">
        <v>122.5</v>
      </c>
      <c r="I7672" s="1">
        <f>IF(Tabel1[[#This Row],[Netto afname 2024 (LDN)]]-Tabel1[[#This Row],[Wind profiel]]&lt;0,0,Tabel1[[#This Row],[Netto afname 2024 (LDN)]]-Tabel1[[#This Row],[Wind profiel]])</f>
        <v>0</v>
      </c>
      <c r="J7672" s="1">
        <f>Tabel1[[#This Row],[Wind profiel]]-Tabel1[[#This Row],[Netto afname 2024 (LDN)]]</f>
        <v>27.987099999999998</v>
      </c>
    </row>
    <row r="7673" spans="1:10" x14ac:dyDescent="0.2">
      <c r="A7673">
        <f t="shared" si="239"/>
        <v>11</v>
      </c>
      <c r="B7673" t="s">
        <v>7670</v>
      </c>
      <c r="C7673" s="1">
        <v>119.38205000000002</v>
      </c>
      <c r="D7673" s="1">
        <v>0</v>
      </c>
      <c r="E7673" s="1">
        <v>39.44</v>
      </c>
      <c r="F7673" s="1">
        <f t="shared" si="240"/>
        <v>158.82205000000002</v>
      </c>
      <c r="G7673" s="34"/>
      <c r="H7673" s="1">
        <v>53.9</v>
      </c>
      <c r="I7673" s="1">
        <f>IF(Tabel1[[#This Row],[Netto afname 2024 (LDN)]]-Tabel1[[#This Row],[Wind profiel]]&lt;0,0,Tabel1[[#This Row],[Netto afname 2024 (LDN)]]-Tabel1[[#This Row],[Wind profiel]])</f>
        <v>65.482050000000015</v>
      </c>
      <c r="J7673" s="1">
        <f>Tabel1[[#This Row],[Wind profiel]]-Tabel1[[#This Row],[Netto afname 2024 (LDN)]]</f>
        <v>-65.482050000000015</v>
      </c>
    </row>
    <row r="7674" spans="1:10" x14ac:dyDescent="0.2">
      <c r="A7674">
        <f t="shared" si="239"/>
        <v>11</v>
      </c>
      <c r="B7674" t="s">
        <v>7671</v>
      </c>
      <c r="C7674" s="1">
        <v>212.07155</v>
      </c>
      <c r="D7674" s="1">
        <v>0</v>
      </c>
      <c r="E7674" s="1">
        <v>14.24</v>
      </c>
      <c r="F7674" s="1">
        <f t="shared" si="240"/>
        <v>226.31155000000001</v>
      </c>
      <c r="G7674" s="34"/>
      <c r="H7674" s="1">
        <v>116.9</v>
      </c>
      <c r="I7674" s="1">
        <f>IF(Tabel1[[#This Row],[Netto afname 2024 (LDN)]]-Tabel1[[#This Row],[Wind profiel]]&lt;0,0,Tabel1[[#This Row],[Netto afname 2024 (LDN)]]-Tabel1[[#This Row],[Wind profiel]])</f>
        <v>95.171549999999996</v>
      </c>
      <c r="J7674" s="1">
        <f>Tabel1[[#This Row],[Wind profiel]]-Tabel1[[#This Row],[Netto afname 2024 (LDN)]]</f>
        <v>-95.171549999999996</v>
      </c>
    </row>
    <row r="7675" spans="1:10" x14ac:dyDescent="0.2">
      <c r="A7675">
        <f t="shared" si="239"/>
        <v>11</v>
      </c>
      <c r="B7675" t="s">
        <v>7672</v>
      </c>
      <c r="C7675" s="1">
        <v>260.39165000000003</v>
      </c>
      <c r="D7675" s="1">
        <v>0</v>
      </c>
      <c r="E7675" s="1">
        <v>0.64</v>
      </c>
      <c r="F7675" s="1">
        <f t="shared" si="240"/>
        <v>261.03165000000001</v>
      </c>
      <c r="G7675" s="34"/>
      <c r="H7675" s="1">
        <v>297.60000000000002</v>
      </c>
      <c r="I7675" s="1">
        <f>IF(Tabel1[[#This Row],[Netto afname 2024 (LDN)]]-Tabel1[[#This Row],[Wind profiel]]&lt;0,0,Tabel1[[#This Row],[Netto afname 2024 (LDN)]]-Tabel1[[#This Row],[Wind profiel]])</f>
        <v>0</v>
      </c>
      <c r="J7675" s="1">
        <f>Tabel1[[#This Row],[Wind profiel]]-Tabel1[[#This Row],[Netto afname 2024 (LDN)]]</f>
        <v>37.208349999999996</v>
      </c>
    </row>
    <row r="7676" spans="1:10" x14ac:dyDescent="0.2">
      <c r="A7676">
        <f t="shared" si="239"/>
        <v>11</v>
      </c>
      <c r="B7676" t="s">
        <v>7673</v>
      </c>
      <c r="C7676" s="1">
        <v>265.96314999999998</v>
      </c>
      <c r="D7676" s="1">
        <v>0</v>
      </c>
      <c r="E7676" s="1">
        <v>0</v>
      </c>
      <c r="F7676" s="1">
        <f t="shared" si="240"/>
        <v>265.96314999999998</v>
      </c>
      <c r="G7676" s="34"/>
      <c r="H7676" s="1">
        <v>507.2</v>
      </c>
      <c r="I7676" s="1">
        <f>IF(Tabel1[[#This Row],[Netto afname 2024 (LDN)]]-Tabel1[[#This Row],[Wind profiel]]&lt;0,0,Tabel1[[#This Row],[Netto afname 2024 (LDN)]]-Tabel1[[#This Row],[Wind profiel]])</f>
        <v>0</v>
      </c>
      <c r="J7676" s="1">
        <f>Tabel1[[#This Row],[Wind profiel]]-Tabel1[[#This Row],[Netto afname 2024 (LDN)]]</f>
        <v>241.23685</v>
      </c>
    </row>
    <row r="7677" spans="1:10" x14ac:dyDescent="0.2">
      <c r="A7677">
        <f t="shared" si="239"/>
        <v>11</v>
      </c>
      <c r="B7677" t="s">
        <v>7674</v>
      </c>
      <c r="C7677" s="1">
        <v>236.18095</v>
      </c>
      <c r="D7677" s="1">
        <v>0</v>
      </c>
      <c r="E7677" s="1">
        <v>0</v>
      </c>
      <c r="F7677" s="1">
        <f t="shared" si="240"/>
        <v>236.18095</v>
      </c>
      <c r="G7677" s="34"/>
      <c r="H7677" s="1">
        <v>722.1</v>
      </c>
      <c r="I7677" s="1">
        <f>IF(Tabel1[[#This Row],[Netto afname 2024 (LDN)]]-Tabel1[[#This Row],[Wind profiel]]&lt;0,0,Tabel1[[#This Row],[Netto afname 2024 (LDN)]]-Tabel1[[#This Row],[Wind profiel]])</f>
        <v>0</v>
      </c>
      <c r="J7677" s="1">
        <f>Tabel1[[#This Row],[Wind profiel]]-Tabel1[[#This Row],[Netto afname 2024 (LDN)]]</f>
        <v>485.91905000000003</v>
      </c>
    </row>
    <row r="7678" spans="1:10" x14ac:dyDescent="0.2">
      <c r="A7678">
        <f t="shared" si="239"/>
        <v>11</v>
      </c>
      <c r="B7678" t="s">
        <v>7675</v>
      </c>
      <c r="C7678" s="1">
        <v>202.85325</v>
      </c>
      <c r="D7678" s="1">
        <v>0</v>
      </c>
      <c r="E7678" s="1">
        <v>0</v>
      </c>
      <c r="F7678" s="1">
        <f t="shared" si="240"/>
        <v>202.85325</v>
      </c>
      <c r="G7678" s="34"/>
      <c r="H7678" s="1">
        <v>1074.0999999999999</v>
      </c>
      <c r="I7678" s="1">
        <f>IF(Tabel1[[#This Row],[Netto afname 2024 (LDN)]]-Tabel1[[#This Row],[Wind profiel]]&lt;0,0,Tabel1[[#This Row],[Netto afname 2024 (LDN)]]-Tabel1[[#This Row],[Wind profiel]])</f>
        <v>0</v>
      </c>
      <c r="J7678" s="1">
        <f>Tabel1[[#This Row],[Wind profiel]]-Tabel1[[#This Row],[Netto afname 2024 (LDN)]]</f>
        <v>871.24674999999991</v>
      </c>
    </row>
    <row r="7679" spans="1:10" x14ac:dyDescent="0.2">
      <c r="A7679">
        <f t="shared" si="239"/>
        <v>11</v>
      </c>
      <c r="B7679" t="s">
        <v>7676</v>
      </c>
      <c r="C7679" s="1">
        <v>206.09485000000001</v>
      </c>
      <c r="D7679" s="1">
        <v>0</v>
      </c>
      <c r="E7679" s="1">
        <v>0</v>
      </c>
      <c r="F7679" s="1">
        <f t="shared" si="240"/>
        <v>206.09485000000001</v>
      </c>
      <c r="G7679" s="34"/>
      <c r="H7679" s="1">
        <v>1431.5</v>
      </c>
      <c r="I7679" s="1">
        <f>IF(Tabel1[[#This Row],[Netto afname 2024 (LDN)]]-Tabel1[[#This Row],[Wind profiel]]&lt;0,0,Tabel1[[#This Row],[Netto afname 2024 (LDN)]]-Tabel1[[#This Row],[Wind profiel]])</f>
        <v>0</v>
      </c>
      <c r="J7679" s="1">
        <f>Tabel1[[#This Row],[Wind profiel]]-Tabel1[[#This Row],[Netto afname 2024 (LDN)]]</f>
        <v>1225.40515</v>
      </c>
    </row>
    <row r="7680" spans="1:10" x14ac:dyDescent="0.2">
      <c r="A7680">
        <f t="shared" si="239"/>
        <v>11</v>
      </c>
      <c r="B7680" t="s">
        <v>7677</v>
      </c>
      <c r="C7680" s="1">
        <v>211.51439999999997</v>
      </c>
      <c r="D7680" s="1">
        <v>0</v>
      </c>
      <c r="E7680" s="1">
        <v>0</v>
      </c>
      <c r="F7680" s="1">
        <f t="shared" si="240"/>
        <v>211.51439999999997</v>
      </c>
      <c r="G7680" s="34"/>
      <c r="H7680" s="1">
        <v>1702</v>
      </c>
      <c r="I7680" s="1">
        <f>IF(Tabel1[[#This Row],[Netto afname 2024 (LDN)]]-Tabel1[[#This Row],[Wind profiel]]&lt;0,0,Tabel1[[#This Row],[Netto afname 2024 (LDN)]]-Tabel1[[#This Row],[Wind profiel]])</f>
        <v>0</v>
      </c>
      <c r="J7680" s="1">
        <f>Tabel1[[#This Row],[Wind profiel]]-Tabel1[[#This Row],[Netto afname 2024 (LDN)]]</f>
        <v>1490.4856</v>
      </c>
    </row>
    <row r="7681" spans="1:10" x14ac:dyDescent="0.2">
      <c r="A7681">
        <f t="shared" si="239"/>
        <v>11</v>
      </c>
      <c r="B7681" t="s">
        <v>7678</v>
      </c>
      <c r="C7681" s="1">
        <v>233.90169999999998</v>
      </c>
      <c r="D7681" s="1">
        <v>0</v>
      </c>
      <c r="E7681" s="1">
        <v>0</v>
      </c>
      <c r="F7681" s="1">
        <f t="shared" si="240"/>
        <v>233.90169999999998</v>
      </c>
      <c r="G7681" s="34"/>
      <c r="H7681" s="1">
        <v>2077</v>
      </c>
      <c r="I7681" s="1">
        <f>IF(Tabel1[[#This Row],[Netto afname 2024 (LDN)]]-Tabel1[[#This Row],[Wind profiel]]&lt;0,0,Tabel1[[#This Row],[Netto afname 2024 (LDN)]]-Tabel1[[#This Row],[Wind profiel]])</f>
        <v>0</v>
      </c>
      <c r="J7681" s="1">
        <f>Tabel1[[#This Row],[Wind profiel]]-Tabel1[[#This Row],[Netto afname 2024 (LDN)]]</f>
        <v>1843.0983000000001</v>
      </c>
    </row>
    <row r="7682" spans="1:10" x14ac:dyDescent="0.2">
      <c r="A7682">
        <f t="shared" si="239"/>
        <v>11</v>
      </c>
      <c r="B7682" t="s">
        <v>7679</v>
      </c>
      <c r="C7682" s="1">
        <v>236.63679999999999</v>
      </c>
      <c r="D7682" s="1">
        <v>0</v>
      </c>
      <c r="E7682" s="1">
        <v>0</v>
      </c>
      <c r="F7682" s="1">
        <f t="shared" si="240"/>
        <v>236.63679999999999</v>
      </c>
      <c r="G7682" s="34"/>
      <c r="H7682" s="1">
        <v>1751.9</v>
      </c>
      <c r="I7682" s="1">
        <f>IF(Tabel1[[#This Row],[Netto afname 2024 (LDN)]]-Tabel1[[#This Row],[Wind profiel]]&lt;0,0,Tabel1[[#This Row],[Netto afname 2024 (LDN)]]-Tabel1[[#This Row],[Wind profiel]])</f>
        <v>0</v>
      </c>
      <c r="J7682" s="1">
        <f>Tabel1[[#This Row],[Wind profiel]]-Tabel1[[#This Row],[Netto afname 2024 (LDN)]]</f>
        <v>1515.2632000000001</v>
      </c>
    </row>
    <row r="7683" spans="1:10" x14ac:dyDescent="0.2">
      <c r="A7683">
        <f t="shared" si="239"/>
        <v>11</v>
      </c>
      <c r="B7683" t="s">
        <v>7680</v>
      </c>
      <c r="C7683" s="1">
        <v>197.2311</v>
      </c>
      <c r="D7683" s="1">
        <v>0</v>
      </c>
      <c r="E7683" s="1">
        <v>0</v>
      </c>
      <c r="F7683" s="1">
        <f t="shared" si="240"/>
        <v>197.2311</v>
      </c>
      <c r="G7683" s="34"/>
      <c r="H7683" s="1">
        <v>1891.7</v>
      </c>
      <c r="I7683" s="1">
        <f>IF(Tabel1[[#This Row],[Netto afname 2024 (LDN)]]-Tabel1[[#This Row],[Wind profiel]]&lt;0,0,Tabel1[[#This Row],[Netto afname 2024 (LDN)]]-Tabel1[[#This Row],[Wind profiel]])</f>
        <v>0</v>
      </c>
      <c r="J7683" s="1">
        <f>Tabel1[[#This Row],[Wind profiel]]-Tabel1[[#This Row],[Netto afname 2024 (LDN)]]</f>
        <v>1694.4689000000001</v>
      </c>
    </row>
    <row r="7684" spans="1:10" x14ac:dyDescent="0.2">
      <c r="A7684">
        <f t="shared" ref="A7684:A7747" si="241">MONTH(B7684)</f>
        <v>11</v>
      </c>
      <c r="B7684" t="s">
        <v>7681</v>
      </c>
      <c r="C7684" s="1">
        <v>204.67665</v>
      </c>
      <c r="D7684" s="1">
        <v>0</v>
      </c>
      <c r="E7684" s="1">
        <v>0</v>
      </c>
      <c r="F7684" s="1">
        <f t="shared" ref="F7684:F7747" si="242">C7684+E7684-D7684</f>
        <v>204.67665</v>
      </c>
      <c r="G7684" s="34"/>
      <c r="H7684" s="1">
        <v>2171.6999999999998</v>
      </c>
      <c r="I7684" s="1">
        <f>IF(Tabel1[[#This Row],[Netto afname 2024 (LDN)]]-Tabel1[[#This Row],[Wind profiel]]&lt;0,0,Tabel1[[#This Row],[Netto afname 2024 (LDN)]]-Tabel1[[#This Row],[Wind profiel]])</f>
        <v>0</v>
      </c>
      <c r="J7684" s="1">
        <f>Tabel1[[#This Row],[Wind profiel]]-Tabel1[[#This Row],[Netto afname 2024 (LDN)]]</f>
        <v>1967.0233499999999</v>
      </c>
    </row>
    <row r="7685" spans="1:10" x14ac:dyDescent="0.2">
      <c r="A7685">
        <f t="shared" si="241"/>
        <v>11</v>
      </c>
      <c r="B7685" t="s">
        <v>7682</v>
      </c>
      <c r="C7685" s="1">
        <v>194.6986</v>
      </c>
      <c r="D7685" s="1">
        <v>0</v>
      </c>
      <c r="E7685" s="1">
        <v>0</v>
      </c>
      <c r="F7685" s="1">
        <f t="shared" si="242"/>
        <v>194.6986</v>
      </c>
      <c r="G7685" s="34"/>
      <c r="H7685" s="1">
        <v>2426.9</v>
      </c>
      <c r="I7685" s="1">
        <f>IF(Tabel1[[#This Row],[Netto afname 2024 (LDN)]]-Tabel1[[#This Row],[Wind profiel]]&lt;0,0,Tabel1[[#This Row],[Netto afname 2024 (LDN)]]-Tabel1[[#This Row],[Wind profiel]])</f>
        <v>0</v>
      </c>
      <c r="J7685" s="1">
        <f>Tabel1[[#This Row],[Wind profiel]]-Tabel1[[#This Row],[Netto afname 2024 (LDN)]]</f>
        <v>2232.2013999999999</v>
      </c>
    </row>
    <row r="7686" spans="1:10" x14ac:dyDescent="0.2">
      <c r="A7686">
        <f t="shared" si="241"/>
        <v>11</v>
      </c>
      <c r="B7686" t="s">
        <v>7683</v>
      </c>
      <c r="C7686" s="1">
        <v>186.0881</v>
      </c>
      <c r="D7686" s="1">
        <v>0</v>
      </c>
      <c r="E7686" s="1">
        <v>0</v>
      </c>
      <c r="F7686" s="1">
        <f t="shared" si="242"/>
        <v>186.0881</v>
      </c>
      <c r="G7686" s="34"/>
      <c r="H7686" s="1">
        <v>2432.5</v>
      </c>
      <c r="I7686" s="1">
        <f>IF(Tabel1[[#This Row],[Netto afname 2024 (LDN)]]-Tabel1[[#This Row],[Wind profiel]]&lt;0,0,Tabel1[[#This Row],[Netto afname 2024 (LDN)]]-Tabel1[[#This Row],[Wind profiel]])</f>
        <v>0</v>
      </c>
      <c r="J7686" s="1">
        <f>Tabel1[[#This Row],[Wind profiel]]-Tabel1[[#This Row],[Netto afname 2024 (LDN)]]</f>
        <v>2246.4119000000001</v>
      </c>
    </row>
    <row r="7687" spans="1:10" x14ac:dyDescent="0.2">
      <c r="A7687">
        <f t="shared" si="241"/>
        <v>11</v>
      </c>
      <c r="B7687" t="s">
        <v>7684</v>
      </c>
      <c r="C7687" s="1">
        <v>173.52689999999998</v>
      </c>
      <c r="D7687" s="1">
        <v>0</v>
      </c>
      <c r="E7687" s="1">
        <v>0</v>
      </c>
      <c r="F7687" s="1">
        <f t="shared" si="242"/>
        <v>173.52689999999998</v>
      </c>
      <c r="G7687" s="34"/>
      <c r="H7687" s="1">
        <v>2335.5</v>
      </c>
      <c r="I7687" s="1">
        <f>IF(Tabel1[[#This Row],[Netto afname 2024 (LDN)]]-Tabel1[[#This Row],[Wind profiel]]&lt;0,0,Tabel1[[#This Row],[Netto afname 2024 (LDN)]]-Tabel1[[#This Row],[Wind profiel]])</f>
        <v>0</v>
      </c>
      <c r="J7687" s="1">
        <f>Tabel1[[#This Row],[Wind profiel]]-Tabel1[[#This Row],[Netto afname 2024 (LDN)]]</f>
        <v>2161.9731000000002</v>
      </c>
    </row>
    <row r="7688" spans="1:10" x14ac:dyDescent="0.2">
      <c r="A7688">
        <f t="shared" si="241"/>
        <v>11</v>
      </c>
      <c r="B7688" t="s">
        <v>7685</v>
      </c>
      <c r="C7688" s="1">
        <v>168.76580000000001</v>
      </c>
      <c r="D7688" s="1">
        <v>0</v>
      </c>
      <c r="E7688" s="1">
        <v>0</v>
      </c>
      <c r="F7688" s="1">
        <f t="shared" si="242"/>
        <v>168.76580000000001</v>
      </c>
      <c r="G7688" s="34"/>
      <c r="H7688" s="1">
        <v>2363.5</v>
      </c>
      <c r="I7688" s="1">
        <f>IF(Tabel1[[#This Row],[Netto afname 2024 (LDN)]]-Tabel1[[#This Row],[Wind profiel]]&lt;0,0,Tabel1[[#This Row],[Netto afname 2024 (LDN)]]-Tabel1[[#This Row],[Wind profiel]])</f>
        <v>0</v>
      </c>
      <c r="J7688" s="1">
        <f>Tabel1[[#This Row],[Wind profiel]]-Tabel1[[#This Row],[Netto afname 2024 (LDN)]]</f>
        <v>2194.7341999999999</v>
      </c>
    </row>
    <row r="7689" spans="1:10" x14ac:dyDescent="0.2">
      <c r="A7689">
        <f t="shared" si="241"/>
        <v>11</v>
      </c>
      <c r="B7689" t="s">
        <v>7686</v>
      </c>
      <c r="C7689" s="1">
        <v>160.91505000000001</v>
      </c>
      <c r="D7689" s="1">
        <v>0</v>
      </c>
      <c r="E7689" s="1">
        <v>0</v>
      </c>
      <c r="F7689" s="1">
        <f t="shared" si="242"/>
        <v>160.91505000000001</v>
      </c>
      <c r="G7689" s="34"/>
      <c r="H7689" s="1">
        <v>2540.6999999999998</v>
      </c>
      <c r="I7689" s="1">
        <f>IF(Tabel1[[#This Row],[Netto afname 2024 (LDN)]]-Tabel1[[#This Row],[Wind profiel]]&lt;0,0,Tabel1[[#This Row],[Netto afname 2024 (LDN)]]-Tabel1[[#This Row],[Wind profiel]])</f>
        <v>0</v>
      </c>
      <c r="J7689" s="1">
        <f>Tabel1[[#This Row],[Wind profiel]]-Tabel1[[#This Row],[Netto afname 2024 (LDN)]]</f>
        <v>2379.7849499999998</v>
      </c>
    </row>
    <row r="7690" spans="1:10" x14ac:dyDescent="0.2">
      <c r="A7690">
        <f t="shared" si="241"/>
        <v>11</v>
      </c>
      <c r="B7690" t="s">
        <v>7687</v>
      </c>
      <c r="C7690" s="1">
        <v>152.60845</v>
      </c>
      <c r="D7690" s="1">
        <v>0</v>
      </c>
      <c r="E7690" s="1">
        <v>0</v>
      </c>
      <c r="F7690" s="1">
        <f t="shared" si="242"/>
        <v>152.60845</v>
      </c>
      <c r="G7690" s="34"/>
      <c r="H7690" s="1">
        <v>2431.1</v>
      </c>
      <c r="I7690" s="1">
        <f>IF(Tabel1[[#This Row],[Netto afname 2024 (LDN)]]-Tabel1[[#This Row],[Wind profiel]]&lt;0,0,Tabel1[[#This Row],[Netto afname 2024 (LDN)]]-Tabel1[[#This Row],[Wind profiel]])</f>
        <v>0</v>
      </c>
      <c r="J7690" s="1">
        <f>Tabel1[[#This Row],[Wind profiel]]-Tabel1[[#This Row],[Netto afname 2024 (LDN)]]</f>
        <v>2278.4915499999997</v>
      </c>
    </row>
    <row r="7691" spans="1:10" x14ac:dyDescent="0.2">
      <c r="A7691">
        <f t="shared" si="241"/>
        <v>11</v>
      </c>
      <c r="B7691" t="s">
        <v>7688</v>
      </c>
      <c r="C7691" s="1">
        <v>155.19159999999999</v>
      </c>
      <c r="D7691" s="1">
        <v>0</v>
      </c>
      <c r="E7691" s="1">
        <v>3.76</v>
      </c>
      <c r="F7691" s="1">
        <f t="shared" si="242"/>
        <v>158.95159999999998</v>
      </c>
      <c r="G7691" s="34"/>
      <c r="H7691" s="1">
        <v>2290.8000000000002</v>
      </c>
      <c r="I7691" s="1">
        <f>IF(Tabel1[[#This Row],[Netto afname 2024 (LDN)]]-Tabel1[[#This Row],[Wind profiel]]&lt;0,0,Tabel1[[#This Row],[Netto afname 2024 (LDN)]]-Tabel1[[#This Row],[Wind profiel]])</f>
        <v>0</v>
      </c>
      <c r="J7691" s="1">
        <f>Tabel1[[#This Row],[Wind profiel]]-Tabel1[[#This Row],[Netto afname 2024 (LDN)]]</f>
        <v>2135.6084000000001</v>
      </c>
    </row>
    <row r="7692" spans="1:10" x14ac:dyDescent="0.2">
      <c r="A7692">
        <f t="shared" si="241"/>
        <v>11</v>
      </c>
      <c r="B7692" t="s">
        <v>7689</v>
      </c>
      <c r="C7692" s="1">
        <v>145.31485000000001</v>
      </c>
      <c r="D7692" s="1">
        <v>0</v>
      </c>
      <c r="E7692" s="1">
        <v>16.399999999999999</v>
      </c>
      <c r="F7692" s="1">
        <f t="shared" si="242"/>
        <v>161.71485000000001</v>
      </c>
      <c r="G7692" s="34"/>
      <c r="H7692" s="1">
        <v>2267.9</v>
      </c>
      <c r="I7692" s="1">
        <f>IF(Tabel1[[#This Row],[Netto afname 2024 (LDN)]]-Tabel1[[#This Row],[Wind profiel]]&lt;0,0,Tabel1[[#This Row],[Netto afname 2024 (LDN)]]-Tabel1[[#This Row],[Wind profiel]])</f>
        <v>0</v>
      </c>
      <c r="J7692" s="1">
        <f>Tabel1[[#This Row],[Wind profiel]]-Tabel1[[#This Row],[Netto afname 2024 (LDN)]]</f>
        <v>2122.5851499999999</v>
      </c>
    </row>
    <row r="7693" spans="1:10" x14ac:dyDescent="0.2">
      <c r="A7693">
        <f t="shared" si="241"/>
        <v>11</v>
      </c>
      <c r="B7693" t="s">
        <v>7690</v>
      </c>
      <c r="C7693" s="1">
        <v>127.99254999999999</v>
      </c>
      <c r="D7693" s="1">
        <v>0</v>
      </c>
      <c r="E7693" s="1">
        <v>41.760000000000005</v>
      </c>
      <c r="F7693" s="1">
        <f t="shared" si="242"/>
        <v>169.75254999999999</v>
      </c>
      <c r="G7693" s="34"/>
      <c r="H7693" s="1">
        <v>2307.5</v>
      </c>
      <c r="I7693" s="1">
        <f>IF(Tabel1[[#This Row],[Netto afname 2024 (LDN)]]-Tabel1[[#This Row],[Wind profiel]]&lt;0,0,Tabel1[[#This Row],[Netto afname 2024 (LDN)]]-Tabel1[[#This Row],[Wind profiel]])</f>
        <v>0</v>
      </c>
      <c r="J7693" s="1">
        <f>Tabel1[[#This Row],[Wind profiel]]-Tabel1[[#This Row],[Netto afname 2024 (LDN)]]</f>
        <v>2179.5074500000001</v>
      </c>
    </row>
    <row r="7694" spans="1:10" x14ac:dyDescent="0.2">
      <c r="A7694">
        <f t="shared" si="241"/>
        <v>11</v>
      </c>
      <c r="B7694" t="s">
        <v>7691</v>
      </c>
      <c r="C7694" s="1">
        <v>137.768</v>
      </c>
      <c r="D7694" s="1">
        <v>0</v>
      </c>
      <c r="E7694" s="1">
        <v>38.72</v>
      </c>
      <c r="F7694" s="1">
        <f t="shared" si="242"/>
        <v>176.488</v>
      </c>
      <c r="G7694" s="34"/>
      <c r="H7694" s="1">
        <v>1565.7</v>
      </c>
      <c r="I7694" s="1">
        <f>IF(Tabel1[[#This Row],[Netto afname 2024 (LDN)]]-Tabel1[[#This Row],[Wind profiel]]&lt;0,0,Tabel1[[#This Row],[Netto afname 2024 (LDN)]]-Tabel1[[#This Row],[Wind profiel]])</f>
        <v>0</v>
      </c>
      <c r="J7694" s="1">
        <f>Tabel1[[#This Row],[Wind profiel]]-Tabel1[[#This Row],[Netto afname 2024 (LDN)]]</f>
        <v>1427.932</v>
      </c>
    </row>
    <row r="7695" spans="1:10" x14ac:dyDescent="0.2">
      <c r="A7695">
        <f t="shared" si="241"/>
        <v>11</v>
      </c>
      <c r="B7695" t="s">
        <v>7692</v>
      </c>
      <c r="C7695" s="1">
        <v>141.06025</v>
      </c>
      <c r="D7695" s="1">
        <v>0</v>
      </c>
      <c r="E7695" s="1">
        <v>40</v>
      </c>
      <c r="F7695" s="1">
        <f t="shared" si="242"/>
        <v>181.06025</v>
      </c>
      <c r="G7695" s="34"/>
      <c r="H7695" s="1">
        <v>2263.8000000000002</v>
      </c>
      <c r="I7695" s="1">
        <f>IF(Tabel1[[#This Row],[Netto afname 2024 (LDN)]]-Tabel1[[#This Row],[Wind profiel]]&lt;0,0,Tabel1[[#This Row],[Netto afname 2024 (LDN)]]-Tabel1[[#This Row],[Wind profiel]])</f>
        <v>0</v>
      </c>
      <c r="J7695" s="1">
        <f>Tabel1[[#This Row],[Wind profiel]]-Tabel1[[#This Row],[Netto afname 2024 (LDN)]]</f>
        <v>2122.7397500000002</v>
      </c>
    </row>
    <row r="7696" spans="1:10" x14ac:dyDescent="0.2">
      <c r="A7696">
        <f t="shared" si="241"/>
        <v>11</v>
      </c>
      <c r="B7696" t="s">
        <v>7693</v>
      </c>
      <c r="C7696" s="1">
        <v>148.75905</v>
      </c>
      <c r="D7696" s="1">
        <v>0</v>
      </c>
      <c r="E7696" s="1">
        <v>41.68</v>
      </c>
      <c r="F7696" s="1">
        <f t="shared" si="242"/>
        <v>190.43905000000001</v>
      </c>
      <c r="G7696" s="34"/>
      <c r="H7696" s="1">
        <v>2625</v>
      </c>
      <c r="I7696" s="1">
        <f>IF(Tabel1[[#This Row],[Netto afname 2024 (LDN)]]-Tabel1[[#This Row],[Wind profiel]]&lt;0,0,Tabel1[[#This Row],[Netto afname 2024 (LDN)]]-Tabel1[[#This Row],[Wind profiel]])</f>
        <v>0</v>
      </c>
      <c r="J7696" s="1">
        <f>Tabel1[[#This Row],[Wind profiel]]-Tabel1[[#This Row],[Netto afname 2024 (LDN)]]</f>
        <v>2476.2409499999999</v>
      </c>
    </row>
    <row r="7697" spans="1:10" x14ac:dyDescent="0.2">
      <c r="A7697">
        <f t="shared" si="241"/>
        <v>11</v>
      </c>
      <c r="B7697" t="s">
        <v>7694</v>
      </c>
      <c r="C7697" s="1">
        <v>173.1217</v>
      </c>
      <c r="D7697" s="1">
        <v>0</v>
      </c>
      <c r="E7697" s="1">
        <v>30.479999999999997</v>
      </c>
      <c r="F7697" s="1">
        <f t="shared" si="242"/>
        <v>203.60169999999999</v>
      </c>
      <c r="G7697" s="34"/>
      <c r="H7697" s="1">
        <v>2763.4</v>
      </c>
      <c r="I7697" s="1">
        <f>IF(Tabel1[[#This Row],[Netto afname 2024 (LDN)]]-Tabel1[[#This Row],[Wind profiel]]&lt;0,0,Tabel1[[#This Row],[Netto afname 2024 (LDN)]]-Tabel1[[#This Row],[Wind profiel]])</f>
        <v>0</v>
      </c>
      <c r="J7697" s="1">
        <f>Tabel1[[#This Row],[Wind profiel]]-Tabel1[[#This Row],[Netto afname 2024 (LDN)]]</f>
        <v>2590.2782999999999</v>
      </c>
    </row>
    <row r="7698" spans="1:10" x14ac:dyDescent="0.2">
      <c r="A7698">
        <f t="shared" si="241"/>
        <v>11</v>
      </c>
      <c r="B7698" t="s">
        <v>7695</v>
      </c>
      <c r="C7698" s="1">
        <v>200.4727</v>
      </c>
      <c r="D7698" s="1">
        <v>0</v>
      </c>
      <c r="E7698" s="1">
        <v>9.6000000000000014</v>
      </c>
      <c r="F7698" s="1">
        <f t="shared" si="242"/>
        <v>210.0727</v>
      </c>
      <c r="G7698" s="34"/>
      <c r="H7698" s="1">
        <v>2962</v>
      </c>
      <c r="I7698" s="1">
        <f>IF(Tabel1[[#This Row],[Netto afname 2024 (LDN)]]-Tabel1[[#This Row],[Wind profiel]]&lt;0,0,Tabel1[[#This Row],[Netto afname 2024 (LDN)]]-Tabel1[[#This Row],[Wind profiel]])</f>
        <v>0</v>
      </c>
      <c r="J7698" s="1">
        <f>Tabel1[[#This Row],[Wind profiel]]-Tabel1[[#This Row],[Netto afname 2024 (LDN)]]</f>
        <v>2761.5273000000002</v>
      </c>
    </row>
    <row r="7699" spans="1:10" x14ac:dyDescent="0.2">
      <c r="A7699">
        <f t="shared" si="241"/>
        <v>11</v>
      </c>
      <c r="B7699" t="s">
        <v>7696</v>
      </c>
      <c r="C7699" s="1">
        <v>216.52875</v>
      </c>
      <c r="D7699" s="1">
        <v>0</v>
      </c>
      <c r="E7699" s="1">
        <v>0.8</v>
      </c>
      <c r="F7699" s="1">
        <f t="shared" si="242"/>
        <v>217.32875000000001</v>
      </c>
      <c r="G7699" s="34"/>
      <c r="H7699" s="1">
        <v>3030.2</v>
      </c>
      <c r="I7699" s="1">
        <f>IF(Tabel1[[#This Row],[Netto afname 2024 (LDN)]]-Tabel1[[#This Row],[Wind profiel]]&lt;0,0,Tabel1[[#This Row],[Netto afname 2024 (LDN)]]-Tabel1[[#This Row],[Wind profiel]])</f>
        <v>0</v>
      </c>
      <c r="J7699" s="1">
        <f>Tabel1[[#This Row],[Wind profiel]]-Tabel1[[#This Row],[Netto afname 2024 (LDN)]]</f>
        <v>2813.6712499999999</v>
      </c>
    </row>
    <row r="7700" spans="1:10" x14ac:dyDescent="0.2">
      <c r="A7700">
        <f t="shared" si="241"/>
        <v>11</v>
      </c>
      <c r="B7700" t="s">
        <v>7697</v>
      </c>
      <c r="C7700" s="1">
        <v>211.86895000000001</v>
      </c>
      <c r="D7700" s="1">
        <v>0</v>
      </c>
      <c r="E7700" s="1">
        <v>0</v>
      </c>
      <c r="F7700" s="1">
        <f t="shared" si="242"/>
        <v>211.86895000000001</v>
      </c>
      <c r="G7700" s="34"/>
      <c r="H7700" s="1">
        <v>3142.6</v>
      </c>
      <c r="I7700" s="1">
        <f>IF(Tabel1[[#This Row],[Netto afname 2024 (LDN)]]-Tabel1[[#This Row],[Wind profiel]]&lt;0,0,Tabel1[[#This Row],[Netto afname 2024 (LDN)]]-Tabel1[[#This Row],[Wind profiel]])</f>
        <v>0</v>
      </c>
      <c r="J7700" s="1">
        <f>Tabel1[[#This Row],[Wind profiel]]-Tabel1[[#This Row],[Netto afname 2024 (LDN)]]</f>
        <v>2930.7310499999999</v>
      </c>
    </row>
    <row r="7701" spans="1:10" x14ac:dyDescent="0.2">
      <c r="A7701">
        <f t="shared" si="241"/>
        <v>11</v>
      </c>
      <c r="B7701" t="s">
        <v>7698</v>
      </c>
      <c r="C7701" s="1">
        <v>202.80259999999998</v>
      </c>
      <c r="D7701" s="1">
        <v>0</v>
      </c>
      <c r="E7701" s="1">
        <v>0</v>
      </c>
      <c r="F7701" s="1">
        <f t="shared" si="242"/>
        <v>202.80259999999998</v>
      </c>
      <c r="G7701" s="34"/>
      <c r="H7701" s="1">
        <v>3304.6</v>
      </c>
      <c r="I7701" s="1">
        <f>IF(Tabel1[[#This Row],[Netto afname 2024 (LDN)]]-Tabel1[[#This Row],[Wind profiel]]&lt;0,0,Tabel1[[#This Row],[Netto afname 2024 (LDN)]]-Tabel1[[#This Row],[Wind profiel]])</f>
        <v>0</v>
      </c>
      <c r="J7701" s="1">
        <f>Tabel1[[#This Row],[Wind profiel]]-Tabel1[[#This Row],[Netto afname 2024 (LDN)]]</f>
        <v>3101.7973999999999</v>
      </c>
    </row>
    <row r="7702" spans="1:10" x14ac:dyDescent="0.2">
      <c r="A7702">
        <f t="shared" si="241"/>
        <v>11</v>
      </c>
      <c r="B7702" t="s">
        <v>7699</v>
      </c>
      <c r="C7702" s="1">
        <v>205.68965</v>
      </c>
      <c r="D7702" s="1">
        <v>0</v>
      </c>
      <c r="E7702" s="1">
        <v>0</v>
      </c>
      <c r="F7702" s="1">
        <f t="shared" si="242"/>
        <v>205.68965</v>
      </c>
      <c r="G7702" s="34"/>
      <c r="H7702" s="1">
        <v>3180.1</v>
      </c>
      <c r="I7702" s="1">
        <f>IF(Tabel1[[#This Row],[Netto afname 2024 (LDN)]]-Tabel1[[#This Row],[Wind profiel]]&lt;0,0,Tabel1[[#This Row],[Netto afname 2024 (LDN)]]-Tabel1[[#This Row],[Wind profiel]])</f>
        <v>0</v>
      </c>
      <c r="J7702" s="1">
        <f>Tabel1[[#This Row],[Wind profiel]]-Tabel1[[#This Row],[Netto afname 2024 (LDN)]]</f>
        <v>2974.4103500000001</v>
      </c>
    </row>
    <row r="7703" spans="1:10" x14ac:dyDescent="0.2">
      <c r="A7703">
        <f t="shared" si="241"/>
        <v>11</v>
      </c>
      <c r="B7703" t="s">
        <v>7700</v>
      </c>
      <c r="C7703" s="1">
        <v>214.85729999999998</v>
      </c>
      <c r="D7703" s="1">
        <v>0</v>
      </c>
      <c r="E7703" s="1">
        <v>0</v>
      </c>
      <c r="F7703" s="1">
        <f t="shared" si="242"/>
        <v>214.85729999999998</v>
      </c>
      <c r="G7703" s="34"/>
      <c r="H7703" s="1">
        <v>1859.4</v>
      </c>
      <c r="I7703" s="1">
        <f>IF(Tabel1[[#This Row],[Netto afname 2024 (LDN)]]-Tabel1[[#This Row],[Wind profiel]]&lt;0,0,Tabel1[[#This Row],[Netto afname 2024 (LDN)]]-Tabel1[[#This Row],[Wind profiel]])</f>
        <v>0</v>
      </c>
      <c r="J7703" s="1">
        <f>Tabel1[[#This Row],[Wind profiel]]-Tabel1[[#This Row],[Netto afname 2024 (LDN)]]</f>
        <v>1644.5427000000002</v>
      </c>
    </row>
    <row r="7704" spans="1:10" x14ac:dyDescent="0.2">
      <c r="A7704">
        <f t="shared" si="241"/>
        <v>11</v>
      </c>
      <c r="B7704" t="s">
        <v>7701</v>
      </c>
      <c r="C7704" s="1">
        <v>233.64845</v>
      </c>
      <c r="D7704" s="1">
        <v>0</v>
      </c>
      <c r="E7704" s="1">
        <v>0</v>
      </c>
      <c r="F7704" s="1">
        <f t="shared" si="242"/>
        <v>233.64845</v>
      </c>
      <c r="G7704" s="34"/>
      <c r="H7704" s="1">
        <v>852.6</v>
      </c>
      <c r="I7704" s="1">
        <f>IF(Tabel1[[#This Row],[Netto afname 2024 (LDN)]]-Tabel1[[#This Row],[Wind profiel]]&lt;0,0,Tabel1[[#This Row],[Netto afname 2024 (LDN)]]-Tabel1[[#This Row],[Wind profiel]])</f>
        <v>0</v>
      </c>
      <c r="J7704" s="1">
        <f>Tabel1[[#This Row],[Wind profiel]]-Tabel1[[#This Row],[Netto afname 2024 (LDN)]]</f>
        <v>618.95155</v>
      </c>
    </row>
    <row r="7705" spans="1:10" x14ac:dyDescent="0.2">
      <c r="A7705">
        <f t="shared" si="241"/>
        <v>11</v>
      </c>
      <c r="B7705" t="s">
        <v>7702</v>
      </c>
      <c r="C7705" s="1">
        <v>212.8313</v>
      </c>
      <c r="D7705" s="1">
        <v>0</v>
      </c>
      <c r="E7705" s="1">
        <v>0</v>
      </c>
      <c r="F7705" s="1">
        <f t="shared" si="242"/>
        <v>212.8313</v>
      </c>
      <c r="G7705" s="34"/>
      <c r="H7705" s="1">
        <v>767.9</v>
      </c>
      <c r="I7705" s="1">
        <f>IF(Tabel1[[#This Row],[Netto afname 2024 (LDN)]]-Tabel1[[#This Row],[Wind profiel]]&lt;0,0,Tabel1[[#This Row],[Netto afname 2024 (LDN)]]-Tabel1[[#This Row],[Wind profiel]])</f>
        <v>0</v>
      </c>
      <c r="J7705" s="1">
        <f>Tabel1[[#This Row],[Wind profiel]]-Tabel1[[#This Row],[Netto afname 2024 (LDN)]]</f>
        <v>555.06870000000004</v>
      </c>
    </row>
    <row r="7706" spans="1:10" x14ac:dyDescent="0.2">
      <c r="A7706">
        <f t="shared" si="241"/>
        <v>11</v>
      </c>
      <c r="B7706" t="s">
        <v>7703</v>
      </c>
      <c r="C7706" s="1">
        <v>250.4136</v>
      </c>
      <c r="D7706" s="1">
        <v>0</v>
      </c>
      <c r="E7706" s="1">
        <v>0</v>
      </c>
      <c r="F7706" s="1">
        <f t="shared" si="242"/>
        <v>250.4136</v>
      </c>
      <c r="G7706" s="34"/>
      <c r="H7706" s="1">
        <v>591.6</v>
      </c>
      <c r="I7706" s="1">
        <f>IF(Tabel1[[#This Row],[Netto afname 2024 (LDN)]]-Tabel1[[#This Row],[Wind profiel]]&lt;0,0,Tabel1[[#This Row],[Netto afname 2024 (LDN)]]-Tabel1[[#This Row],[Wind profiel]])</f>
        <v>0</v>
      </c>
      <c r="J7706" s="1">
        <f>Tabel1[[#This Row],[Wind profiel]]-Tabel1[[#This Row],[Netto afname 2024 (LDN)]]</f>
        <v>341.18640000000005</v>
      </c>
    </row>
    <row r="7707" spans="1:10" x14ac:dyDescent="0.2">
      <c r="A7707">
        <f t="shared" si="241"/>
        <v>11</v>
      </c>
      <c r="B7707" t="s">
        <v>7704</v>
      </c>
      <c r="C7707" s="1">
        <v>276.04250000000002</v>
      </c>
      <c r="D7707" s="1">
        <v>0</v>
      </c>
      <c r="E7707" s="1">
        <v>0</v>
      </c>
      <c r="F7707" s="1">
        <f t="shared" si="242"/>
        <v>276.04250000000002</v>
      </c>
      <c r="G7707" s="34"/>
      <c r="H7707" s="1">
        <v>519.4</v>
      </c>
      <c r="I7707" s="1">
        <f>IF(Tabel1[[#This Row],[Netto afname 2024 (LDN)]]-Tabel1[[#This Row],[Wind profiel]]&lt;0,0,Tabel1[[#This Row],[Netto afname 2024 (LDN)]]-Tabel1[[#This Row],[Wind profiel]])</f>
        <v>0</v>
      </c>
      <c r="J7707" s="1">
        <f>Tabel1[[#This Row],[Wind profiel]]-Tabel1[[#This Row],[Netto afname 2024 (LDN)]]</f>
        <v>243.35749999999996</v>
      </c>
    </row>
    <row r="7708" spans="1:10" x14ac:dyDescent="0.2">
      <c r="A7708">
        <f t="shared" si="241"/>
        <v>11</v>
      </c>
      <c r="B7708" t="s">
        <v>7705</v>
      </c>
      <c r="C7708" s="1">
        <v>251.73049999999998</v>
      </c>
      <c r="D7708" s="1">
        <v>0</v>
      </c>
      <c r="E7708" s="1">
        <v>0</v>
      </c>
      <c r="F7708" s="1">
        <f t="shared" si="242"/>
        <v>251.73049999999998</v>
      </c>
      <c r="G7708" s="34"/>
      <c r="H7708" s="1">
        <v>594.29999999999995</v>
      </c>
      <c r="I7708" s="1">
        <f>IF(Tabel1[[#This Row],[Netto afname 2024 (LDN)]]-Tabel1[[#This Row],[Wind profiel]]&lt;0,0,Tabel1[[#This Row],[Netto afname 2024 (LDN)]]-Tabel1[[#This Row],[Wind profiel]])</f>
        <v>0</v>
      </c>
      <c r="J7708" s="1">
        <f>Tabel1[[#This Row],[Wind profiel]]-Tabel1[[#This Row],[Netto afname 2024 (LDN)]]</f>
        <v>342.56949999999995</v>
      </c>
    </row>
    <row r="7709" spans="1:10" x14ac:dyDescent="0.2">
      <c r="A7709">
        <f t="shared" si="241"/>
        <v>11</v>
      </c>
      <c r="B7709" t="s">
        <v>7706</v>
      </c>
      <c r="C7709" s="1">
        <v>243.77845000000002</v>
      </c>
      <c r="D7709" s="1">
        <v>0</v>
      </c>
      <c r="E7709" s="1">
        <v>0</v>
      </c>
      <c r="F7709" s="1">
        <f t="shared" si="242"/>
        <v>243.77845000000002</v>
      </c>
      <c r="G7709" s="34"/>
      <c r="H7709" s="1">
        <v>972.4</v>
      </c>
      <c r="I7709" s="1">
        <f>IF(Tabel1[[#This Row],[Netto afname 2024 (LDN)]]-Tabel1[[#This Row],[Wind profiel]]&lt;0,0,Tabel1[[#This Row],[Netto afname 2024 (LDN)]]-Tabel1[[#This Row],[Wind profiel]])</f>
        <v>0</v>
      </c>
      <c r="J7709" s="1">
        <f>Tabel1[[#This Row],[Wind profiel]]-Tabel1[[#This Row],[Netto afname 2024 (LDN)]]</f>
        <v>728.62154999999996</v>
      </c>
    </row>
    <row r="7710" spans="1:10" x14ac:dyDescent="0.2">
      <c r="A7710">
        <f t="shared" si="241"/>
        <v>11</v>
      </c>
      <c r="B7710" t="s">
        <v>7707</v>
      </c>
      <c r="C7710" s="1">
        <v>202.34674999999999</v>
      </c>
      <c r="D7710" s="1">
        <v>0</v>
      </c>
      <c r="E7710" s="1">
        <v>0</v>
      </c>
      <c r="F7710" s="1">
        <f t="shared" si="242"/>
        <v>202.34674999999999</v>
      </c>
      <c r="G7710" s="34"/>
      <c r="H7710" s="1">
        <v>1675.7</v>
      </c>
      <c r="I7710" s="1">
        <f>IF(Tabel1[[#This Row],[Netto afname 2024 (LDN)]]-Tabel1[[#This Row],[Wind profiel]]&lt;0,0,Tabel1[[#This Row],[Netto afname 2024 (LDN)]]-Tabel1[[#This Row],[Wind profiel]])</f>
        <v>0</v>
      </c>
      <c r="J7710" s="1">
        <f>Tabel1[[#This Row],[Wind profiel]]-Tabel1[[#This Row],[Netto afname 2024 (LDN)]]</f>
        <v>1473.3532500000001</v>
      </c>
    </row>
    <row r="7711" spans="1:10" x14ac:dyDescent="0.2">
      <c r="A7711">
        <f t="shared" si="241"/>
        <v>11</v>
      </c>
      <c r="B7711" t="s">
        <v>7708</v>
      </c>
      <c r="C7711" s="1">
        <v>167.75279999999998</v>
      </c>
      <c r="D7711" s="1">
        <v>0</v>
      </c>
      <c r="E7711" s="1">
        <v>0</v>
      </c>
      <c r="F7711" s="1">
        <f t="shared" si="242"/>
        <v>167.75279999999998</v>
      </c>
      <c r="G7711" s="34"/>
      <c r="H7711" s="1">
        <v>1408.9</v>
      </c>
      <c r="I7711" s="1">
        <f>IF(Tabel1[[#This Row],[Netto afname 2024 (LDN)]]-Tabel1[[#This Row],[Wind profiel]]&lt;0,0,Tabel1[[#This Row],[Netto afname 2024 (LDN)]]-Tabel1[[#This Row],[Wind profiel]])</f>
        <v>0</v>
      </c>
      <c r="J7711" s="1">
        <f>Tabel1[[#This Row],[Wind profiel]]-Tabel1[[#This Row],[Netto afname 2024 (LDN)]]</f>
        <v>1241.1472000000001</v>
      </c>
    </row>
    <row r="7712" spans="1:10" x14ac:dyDescent="0.2">
      <c r="A7712">
        <f t="shared" si="241"/>
        <v>11</v>
      </c>
      <c r="B7712" t="s">
        <v>7709</v>
      </c>
      <c r="C7712" s="1">
        <v>163.70079999999999</v>
      </c>
      <c r="D7712" s="1">
        <v>0</v>
      </c>
      <c r="E7712" s="1">
        <v>0</v>
      </c>
      <c r="F7712" s="1">
        <f t="shared" si="242"/>
        <v>163.70079999999999</v>
      </c>
      <c r="G7712" s="34"/>
      <c r="H7712" s="1">
        <v>1892.8</v>
      </c>
      <c r="I7712" s="1">
        <f>IF(Tabel1[[#This Row],[Netto afname 2024 (LDN)]]-Tabel1[[#This Row],[Wind profiel]]&lt;0,0,Tabel1[[#This Row],[Netto afname 2024 (LDN)]]-Tabel1[[#This Row],[Wind profiel]])</f>
        <v>0</v>
      </c>
      <c r="J7712" s="1">
        <f>Tabel1[[#This Row],[Wind profiel]]-Tabel1[[#This Row],[Netto afname 2024 (LDN)]]</f>
        <v>1729.0991999999999</v>
      </c>
    </row>
    <row r="7713" spans="1:10" x14ac:dyDescent="0.2">
      <c r="A7713">
        <f t="shared" si="241"/>
        <v>11</v>
      </c>
      <c r="B7713" t="s">
        <v>7710</v>
      </c>
      <c r="C7713" s="1">
        <v>162.78910000000002</v>
      </c>
      <c r="D7713" s="1">
        <v>0</v>
      </c>
      <c r="E7713" s="1">
        <v>0</v>
      </c>
      <c r="F7713" s="1">
        <f t="shared" si="242"/>
        <v>162.78910000000002</v>
      </c>
      <c r="G7713" s="34"/>
      <c r="H7713" s="1">
        <v>2216.1</v>
      </c>
      <c r="I7713" s="1">
        <f>IF(Tabel1[[#This Row],[Netto afname 2024 (LDN)]]-Tabel1[[#This Row],[Wind profiel]]&lt;0,0,Tabel1[[#This Row],[Netto afname 2024 (LDN)]]-Tabel1[[#This Row],[Wind profiel]])</f>
        <v>0</v>
      </c>
      <c r="J7713" s="1">
        <f>Tabel1[[#This Row],[Wind profiel]]-Tabel1[[#This Row],[Netto afname 2024 (LDN)]]</f>
        <v>2053.3108999999999</v>
      </c>
    </row>
    <row r="7714" spans="1:10" x14ac:dyDescent="0.2">
      <c r="A7714">
        <f t="shared" si="241"/>
        <v>11</v>
      </c>
      <c r="B7714" t="s">
        <v>7711</v>
      </c>
      <c r="C7714" s="1">
        <v>156.40719999999999</v>
      </c>
      <c r="D7714" s="1">
        <v>0</v>
      </c>
      <c r="E7714" s="1">
        <v>0</v>
      </c>
      <c r="F7714" s="1">
        <f t="shared" si="242"/>
        <v>156.40719999999999</v>
      </c>
      <c r="G7714" s="34"/>
      <c r="H7714" s="1">
        <v>2360.6999999999998</v>
      </c>
      <c r="I7714" s="1">
        <f>IF(Tabel1[[#This Row],[Netto afname 2024 (LDN)]]-Tabel1[[#This Row],[Wind profiel]]&lt;0,0,Tabel1[[#This Row],[Netto afname 2024 (LDN)]]-Tabel1[[#This Row],[Wind profiel]])</f>
        <v>0</v>
      </c>
      <c r="J7714" s="1">
        <f>Tabel1[[#This Row],[Wind profiel]]-Tabel1[[#This Row],[Netto afname 2024 (LDN)]]</f>
        <v>2204.2927999999997</v>
      </c>
    </row>
    <row r="7715" spans="1:10" x14ac:dyDescent="0.2">
      <c r="A7715">
        <f t="shared" si="241"/>
        <v>11</v>
      </c>
      <c r="B7715" t="s">
        <v>7712</v>
      </c>
      <c r="C7715" s="1">
        <v>146.78369999999998</v>
      </c>
      <c r="D7715" s="1">
        <v>0</v>
      </c>
      <c r="E7715" s="1">
        <v>9.44</v>
      </c>
      <c r="F7715" s="1">
        <f t="shared" si="242"/>
        <v>156.22369999999998</v>
      </c>
      <c r="G7715" s="34"/>
      <c r="H7715" s="1">
        <v>2428.4</v>
      </c>
      <c r="I7715" s="1">
        <f>IF(Tabel1[[#This Row],[Netto afname 2024 (LDN)]]-Tabel1[[#This Row],[Wind profiel]]&lt;0,0,Tabel1[[#This Row],[Netto afname 2024 (LDN)]]-Tabel1[[#This Row],[Wind profiel]])</f>
        <v>0</v>
      </c>
      <c r="J7715" s="1">
        <f>Tabel1[[#This Row],[Wind profiel]]-Tabel1[[#This Row],[Netto afname 2024 (LDN)]]</f>
        <v>2281.6163000000001</v>
      </c>
    </row>
    <row r="7716" spans="1:10" x14ac:dyDescent="0.2">
      <c r="A7716">
        <f t="shared" si="241"/>
        <v>11</v>
      </c>
      <c r="B7716" t="s">
        <v>7713</v>
      </c>
      <c r="C7716" s="1">
        <v>122.21845</v>
      </c>
      <c r="D7716" s="1">
        <v>0</v>
      </c>
      <c r="E7716" s="1">
        <v>38.96</v>
      </c>
      <c r="F7716" s="1">
        <f t="shared" si="242"/>
        <v>161.17845</v>
      </c>
      <c r="G7716" s="34"/>
      <c r="H7716" s="1">
        <v>2946.4</v>
      </c>
      <c r="I7716" s="1">
        <f>IF(Tabel1[[#This Row],[Netto afname 2024 (LDN)]]-Tabel1[[#This Row],[Wind profiel]]&lt;0,0,Tabel1[[#This Row],[Netto afname 2024 (LDN)]]-Tabel1[[#This Row],[Wind profiel]])</f>
        <v>0</v>
      </c>
      <c r="J7716" s="1">
        <f>Tabel1[[#This Row],[Wind profiel]]-Tabel1[[#This Row],[Netto afname 2024 (LDN)]]</f>
        <v>2824.1815500000002</v>
      </c>
    </row>
    <row r="7717" spans="1:10" x14ac:dyDescent="0.2">
      <c r="A7717">
        <f t="shared" si="241"/>
        <v>11</v>
      </c>
      <c r="B7717" t="s">
        <v>7714</v>
      </c>
      <c r="C7717" s="1">
        <v>129.36009999999999</v>
      </c>
      <c r="D7717" s="1">
        <v>0</v>
      </c>
      <c r="E7717" s="1">
        <v>73.92</v>
      </c>
      <c r="F7717" s="1">
        <f t="shared" si="242"/>
        <v>203.2801</v>
      </c>
      <c r="G7717" s="34"/>
      <c r="H7717" s="1">
        <v>2548.4</v>
      </c>
      <c r="I7717" s="1">
        <f>IF(Tabel1[[#This Row],[Netto afname 2024 (LDN)]]-Tabel1[[#This Row],[Wind profiel]]&lt;0,0,Tabel1[[#This Row],[Netto afname 2024 (LDN)]]-Tabel1[[#This Row],[Wind profiel]])</f>
        <v>0</v>
      </c>
      <c r="J7717" s="1">
        <f>Tabel1[[#This Row],[Wind profiel]]-Tabel1[[#This Row],[Netto afname 2024 (LDN)]]</f>
        <v>2419.0399000000002</v>
      </c>
    </row>
    <row r="7718" spans="1:10" x14ac:dyDescent="0.2">
      <c r="A7718">
        <f t="shared" si="241"/>
        <v>11</v>
      </c>
      <c r="B7718" t="s">
        <v>7715</v>
      </c>
      <c r="C7718" s="1">
        <v>162.33325000000002</v>
      </c>
      <c r="D7718" s="1">
        <v>0</v>
      </c>
      <c r="E7718" s="1">
        <v>94.4</v>
      </c>
      <c r="F7718" s="1">
        <f t="shared" si="242"/>
        <v>256.73325</v>
      </c>
      <c r="G7718" s="34"/>
      <c r="H7718" s="1">
        <v>2867.2</v>
      </c>
      <c r="I7718" s="1">
        <f>IF(Tabel1[[#This Row],[Netto afname 2024 (LDN)]]-Tabel1[[#This Row],[Wind profiel]]&lt;0,0,Tabel1[[#This Row],[Netto afname 2024 (LDN)]]-Tabel1[[#This Row],[Wind profiel]])</f>
        <v>0</v>
      </c>
      <c r="J7718" s="1">
        <f>Tabel1[[#This Row],[Wind profiel]]-Tabel1[[#This Row],[Netto afname 2024 (LDN)]]</f>
        <v>2704.8667499999997</v>
      </c>
    </row>
    <row r="7719" spans="1:10" x14ac:dyDescent="0.2">
      <c r="A7719">
        <f t="shared" si="241"/>
        <v>11</v>
      </c>
      <c r="B7719" t="s">
        <v>7716</v>
      </c>
      <c r="C7719" s="1">
        <v>102.87015</v>
      </c>
      <c r="D7719" s="1">
        <v>0.54294175715695958</v>
      </c>
      <c r="E7719" s="1">
        <v>177.68</v>
      </c>
      <c r="F7719" s="1">
        <f t="shared" si="242"/>
        <v>280.00720824284309</v>
      </c>
      <c r="G7719" s="34"/>
      <c r="H7719" s="1">
        <v>3908.5</v>
      </c>
      <c r="I7719" s="1">
        <f>IF(Tabel1[[#This Row],[Netto afname 2024 (LDN)]]-Tabel1[[#This Row],[Wind profiel]]&lt;0,0,Tabel1[[#This Row],[Netto afname 2024 (LDN)]]-Tabel1[[#This Row],[Wind profiel]])</f>
        <v>0</v>
      </c>
      <c r="J7719" s="1">
        <f>Tabel1[[#This Row],[Wind profiel]]-Tabel1[[#This Row],[Netto afname 2024 (LDN)]]</f>
        <v>3805.6298499999998</v>
      </c>
    </row>
    <row r="7720" spans="1:10" x14ac:dyDescent="0.2">
      <c r="A7720">
        <f t="shared" si="241"/>
        <v>11</v>
      </c>
      <c r="B7720" t="s">
        <v>7717</v>
      </c>
      <c r="C7720" s="1">
        <v>174.69185000000002</v>
      </c>
      <c r="D7720" s="1">
        <v>0</v>
      </c>
      <c r="E7720" s="1">
        <v>81.12</v>
      </c>
      <c r="F7720" s="1">
        <f t="shared" si="242"/>
        <v>255.81185000000002</v>
      </c>
      <c r="G7720" s="34"/>
      <c r="H7720" s="1">
        <v>3911</v>
      </c>
      <c r="I7720" s="1">
        <f>IF(Tabel1[[#This Row],[Netto afname 2024 (LDN)]]-Tabel1[[#This Row],[Wind profiel]]&lt;0,0,Tabel1[[#This Row],[Netto afname 2024 (LDN)]]-Tabel1[[#This Row],[Wind profiel]])</f>
        <v>0</v>
      </c>
      <c r="J7720" s="1">
        <f>Tabel1[[#This Row],[Wind profiel]]-Tabel1[[#This Row],[Netto afname 2024 (LDN)]]</f>
        <v>3736.3081499999998</v>
      </c>
    </row>
    <row r="7721" spans="1:10" x14ac:dyDescent="0.2">
      <c r="A7721">
        <f t="shared" si="241"/>
        <v>11</v>
      </c>
      <c r="B7721" t="s">
        <v>7718</v>
      </c>
      <c r="C7721" s="1">
        <v>159.95269999999999</v>
      </c>
      <c r="D7721" s="1">
        <v>0</v>
      </c>
      <c r="E7721" s="1">
        <v>54.08</v>
      </c>
      <c r="F7721" s="1">
        <f t="shared" si="242"/>
        <v>214.03269999999998</v>
      </c>
      <c r="G7721" s="34"/>
      <c r="H7721" s="1">
        <v>3194.8</v>
      </c>
      <c r="I7721" s="1">
        <f>IF(Tabel1[[#This Row],[Netto afname 2024 (LDN)]]-Tabel1[[#This Row],[Wind profiel]]&lt;0,0,Tabel1[[#This Row],[Netto afname 2024 (LDN)]]-Tabel1[[#This Row],[Wind profiel]])</f>
        <v>0</v>
      </c>
      <c r="J7721" s="1">
        <f>Tabel1[[#This Row],[Wind profiel]]-Tabel1[[#This Row],[Netto afname 2024 (LDN)]]</f>
        <v>3034.8473000000004</v>
      </c>
    </row>
    <row r="7722" spans="1:10" x14ac:dyDescent="0.2">
      <c r="A7722">
        <f t="shared" si="241"/>
        <v>11</v>
      </c>
      <c r="B7722" t="s">
        <v>7719</v>
      </c>
      <c r="C7722" s="1">
        <v>184.11275000000001</v>
      </c>
      <c r="D7722" s="1">
        <v>0</v>
      </c>
      <c r="E7722" s="1">
        <v>29.12</v>
      </c>
      <c r="F7722" s="1">
        <f t="shared" si="242"/>
        <v>213.23275000000001</v>
      </c>
      <c r="G7722" s="34"/>
      <c r="H7722" s="1">
        <v>2625.9</v>
      </c>
      <c r="I7722" s="1">
        <f>IF(Tabel1[[#This Row],[Netto afname 2024 (LDN)]]-Tabel1[[#This Row],[Wind profiel]]&lt;0,0,Tabel1[[#This Row],[Netto afname 2024 (LDN)]]-Tabel1[[#This Row],[Wind profiel]])</f>
        <v>0</v>
      </c>
      <c r="J7722" s="1">
        <f>Tabel1[[#This Row],[Wind profiel]]-Tabel1[[#This Row],[Netto afname 2024 (LDN)]]</f>
        <v>2441.7872500000003</v>
      </c>
    </row>
    <row r="7723" spans="1:10" x14ac:dyDescent="0.2">
      <c r="A7723">
        <f t="shared" si="241"/>
        <v>11</v>
      </c>
      <c r="B7723" t="s">
        <v>7720</v>
      </c>
      <c r="C7723" s="1">
        <v>203.0052</v>
      </c>
      <c r="D7723" s="1">
        <v>0</v>
      </c>
      <c r="E7723" s="1">
        <v>1.04</v>
      </c>
      <c r="F7723" s="1">
        <f t="shared" si="242"/>
        <v>204.04519999999999</v>
      </c>
      <c r="G7723" s="34"/>
      <c r="H7723" s="1">
        <v>2827.9</v>
      </c>
      <c r="I7723" s="1">
        <f>IF(Tabel1[[#This Row],[Netto afname 2024 (LDN)]]-Tabel1[[#This Row],[Wind profiel]]&lt;0,0,Tabel1[[#This Row],[Netto afname 2024 (LDN)]]-Tabel1[[#This Row],[Wind profiel]])</f>
        <v>0</v>
      </c>
      <c r="J7723" s="1">
        <f>Tabel1[[#This Row],[Wind profiel]]-Tabel1[[#This Row],[Netto afname 2024 (LDN)]]</f>
        <v>2624.8948</v>
      </c>
    </row>
    <row r="7724" spans="1:10" x14ac:dyDescent="0.2">
      <c r="A7724">
        <f t="shared" si="241"/>
        <v>11</v>
      </c>
      <c r="B7724" t="s">
        <v>7721</v>
      </c>
      <c r="C7724" s="1">
        <v>214.04689999999999</v>
      </c>
      <c r="D7724" s="1">
        <v>0</v>
      </c>
      <c r="E7724" s="1">
        <v>0</v>
      </c>
      <c r="F7724" s="1">
        <f t="shared" si="242"/>
        <v>214.04689999999999</v>
      </c>
      <c r="G7724" s="34"/>
      <c r="H7724" s="1">
        <v>2666.1</v>
      </c>
      <c r="I7724" s="1">
        <f>IF(Tabel1[[#This Row],[Netto afname 2024 (LDN)]]-Tabel1[[#This Row],[Wind profiel]]&lt;0,0,Tabel1[[#This Row],[Netto afname 2024 (LDN)]]-Tabel1[[#This Row],[Wind profiel]])</f>
        <v>0</v>
      </c>
      <c r="J7724" s="1">
        <f>Tabel1[[#This Row],[Wind profiel]]-Tabel1[[#This Row],[Netto afname 2024 (LDN)]]</f>
        <v>2452.0531000000001</v>
      </c>
    </row>
    <row r="7725" spans="1:10" x14ac:dyDescent="0.2">
      <c r="A7725">
        <f t="shared" si="241"/>
        <v>11</v>
      </c>
      <c r="B7725" t="s">
        <v>7722</v>
      </c>
      <c r="C7725" s="1">
        <v>275.28275000000002</v>
      </c>
      <c r="D7725" s="1">
        <v>0</v>
      </c>
      <c r="E7725" s="1">
        <v>0</v>
      </c>
      <c r="F7725" s="1">
        <f t="shared" si="242"/>
        <v>275.28275000000002</v>
      </c>
      <c r="G7725" s="34"/>
      <c r="H7725" s="1">
        <v>2450.1999999999998</v>
      </c>
      <c r="I7725" s="1">
        <f>IF(Tabel1[[#This Row],[Netto afname 2024 (LDN)]]-Tabel1[[#This Row],[Wind profiel]]&lt;0,0,Tabel1[[#This Row],[Netto afname 2024 (LDN)]]-Tabel1[[#This Row],[Wind profiel]])</f>
        <v>0</v>
      </c>
      <c r="J7725" s="1">
        <f>Tabel1[[#This Row],[Wind profiel]]-Tabel1[[#This Row],[Netto afname 2024 (LDN)]]</f>
        <v>2174.91725</v>
      </c>
    </row>
    <row r="7726" spans="1:10" x14ac:dyDescent="0.2">
      <c r="A7726">
        <f t="shared" si="241"/>
        <v>11</v>
      </c>
      <c r="B7726" t="s">
        <v>7723</v>
      </c>
      <c r="C7726" s="1">
        <v>242.91739999999999</v>
      </c>
      <c r="D7726" s="1">
        <v>0</v>
      </c>
      <c r="E7726" s="1">
        <v>0</v>
      </c>
      <c r="F7726" s="1">
        <f t="shared" si="242"/>
        <v>242.91739999999999</v>
      </c>
      <c r="G7726" s="34"/>
      <c r="H7726" s="1">
        <v>1647.6</v>
      </c>
      <c r="I7726" s="1">
        <f>IF(Tabel1[[#This Row],[Netto afname 2024 (LDN)]]-Tabel1[[#This Row],[Wind profiel]]&lt;0,0,Tabel1[[#This Row],[Netto afname 2024 (LDN)]]-Tabel1[[#This Row],[Wind profiel]])</f>
        <v>0</v>
      </c>
      <c r="J7726" s="1">
        <f>Tabel1[[#This Row],[Wind profiel]]-Tabel1[[#This Row],[Netto afname 2024 (LDN)]]</f>
        <v>1404.6825999999999</v>
      </c>
    </row>
    <row r="7727" spans="1:10" x14ac:dyDescent="0.2">
      <c r="A7727">
        <f t="shared" si="241"/>
        <v>11</v>
      </c>
      <c r="B7727" t="s">
        <v>7724</v>
      </c>
      <c r="C7727" s="1">
        <v>229.08994999999999</v>
      </c>
      <c r="D7727" s="1">
        <v>0</v>
      </c>
      <c r="E7727" s="1">
        <v>0</v>
      </c>
      <c r="F7727" s="1">
        <f t="shared" si="242"/>
        <v>229.08994999999999</v>
      </c>
      <c r="G7727" s="34"/>
      <c r="H7727" s="1">
        <v>838.3</v>
      </c>
      <c r="I7727" s="1">
        <f>IF(Tabel1[[#This Row],[Netto afname 2024 (LDN)]]-Tabel1[[#This Row],[Wind profiel]]&lt;0,0,Tabel1[[#This Row],[Netto afname 2024 (LDN)]]-Tabel1[[#This Row],[Wind profiel]])</f>
        <v>0</v>
      </c>
      <c r="J7727" s="1">
        <f>Tabel1[[#This Row],[Wind profiel]]-Tabel1[[#This Row],[Netto afname 2024 (LDN)]]</f>
        <v>609.21004999999991</v>
      </c>
    </row>
    <row r="7728" spans="1:10" x14ac:dyDescent="0.2">
      <c r="A7728">
        <f t="shared" si="241"/>
        <v>11</v>
      </c>
      <c r="B7728" t="s">
        <v>7725</v>
      </c>
      <c r="C7728" s="1">
        <v>211.9196</v>
      </c>
      <c r="D7728" s="1">
        <v>0</v>
      </c>
      <c r="E7728" s="1">
        <v>0</v>
      </c>
      <c r="F7728" s="1">
        <f t="shared" si="242"/>
        <v>211.9196</v>
      </c>
      <c r="G7728" s="34"/>
      <c r="H7728" s="1">
        <v>837.9</v>
      </c>
      <c r="I7728" s="1">
        <f>IF(Tabel1[[#This Row],[Netto afname 2024 (LDN)]]-Tabel1[[#This Row],[Wind profiel]]&lt;0,0,Tabel1[[#This Row],[Netto afname 2024 (LDN)]]-Tabel1[[#This Row],[Wind profiel]])</f>
        <v>0</v>
      </c>
      <c r="J7728" s="1">
        <f>Tabel1[[#This Row],[Wind profiel]]-Tabel1[[#This Row],[Netto afname 2024 (LDN)]]</f>
        <v>625.98039999999992</v>
      </c>
    </row>
    <row r="7729" spans="1:10" x14ac:dyDescent="0.2">
      <c r="A7729">
        <f t="shared" si="241"/>
        <v>11</v>
      </c>
      <c r="B7729" t="s">
        <v>7726</v>
      </c>
      <c r="C7729" s="1">
        <v>193.17910000000001</v>
      </c>
      <c r="D7729" s="1">
        <v>0</v>
      </c>
      <c r="E7729" s="1">
        <v>0</v>
      </c>
      <c r="F7729" s="1">
        <f t="shared" si="242"/>
        <v>193.17910000000001</v>
      </c>
      <c r="G7729" s="34"/>
      <c r="H7729" s="1">
        <v>257.5</v>
      </c>
      <c r="I7729" s="1">
        <f>IF(Tabel1[[#This Row],[Netto afname 2024 (LDN)]]-Tabel1[[#This Row],[Wind profiel]]&lt;0,0,Tabel1[[#This Row],[Netto afname 2024 (LDN)]]-Tabel1[[#This Row],[Wind profiel]])</f>
        <v>0</v>
      </c>
      <c r="J7729" s="1">
        <f>Tabel1[[#This Row],[Wind profiel]]-Tabel1[[#This Row],[Netto afname 2024 (LDN)]]</f>
        <v>64.320899999999995</v>
      </c>
    </row>
    <row r="7730" spans="1:10" x14ac:dyDescent="0.2">
      <c r="A7730">
        <f t="shared" si="241"/>
        <v>11</v>
      </c>
      <c r="B7730" t="s">
        <v>7727</v>
      </c>
      <c r="C7730" s="1">
        <v>187.75954999999999</v>
      </c>
      <c r="D7730" s="1">
        <v>0</v>
      </c>
      <c r="E7730" s="1">
        <v>0</v>
      </c>
      <c r="F7730" s="1">
        <f t="shared" si="242"/>
        <v>187.75954999999999</v>
      </c>
      <c r="G7730" s="34"/>
      <c r="H7730" s="1">
        <v>399.3</v>
      </c>
      <c r="I7730" s="1">
        <f>IF(Tabel1[[#This Row],[Netto afname 2024 (LDN)]]-Tabel1[[#This Row],[Wind profiel]]&lt;0,0,Tabel1[[#This Row],[Netto afname 2024 (LDN)]]-Tabel1[[#This Row],[Wind profiel]])</f>
        <v>0</v>
      </c>
      <c r="J7730" s="1">
        <f>Tabel1[[#This Row],[Wind profiel]]-Tabel1[[#This Row],[Netto afname 2024 (LDN)]]</f>
        <v>211.54045000000002</v>
      </c>
    </row>
    <row r="7731" spans="1:10" x14ac:dyDescent="0.2">
      <c r="A7731">
        <f t="shared" si="241"/>
        <v>11</v>
      </c>
      <c r="B7731" t="s">
        <v>7728</v>
      </c>
      <c r="C7731" s="1">
        <v>198.39605</v>
      </c>
      <c r="D7731" s="1">
        <v>0</v>
      </c>
      <c r="E7731" s="1">
        <v>0</v>
      </c>
      <c r="F7731" s="1">
        <f t="shared" si="242"/>
        <v>198.39605</v>
      </c>
      <c r="G7731" s="34"/>
      <c r="H7731" s="1">
        <v>547.79999999999995</v>
      </c>
      <c r="I7731" s="1">
        <f>IF(Tabel1[[#This Row],[Netto afname 2024 (LDN)]]-Tabel1[[#This Row],[Wind profiel]]&lt;0,0,Tabel1[[#This Row],[Netto afname 2024 (LDN)]]-Tabel1[[#This Row],[Wind profiel]])</f>
        <v>0</v>
      </c>
      <c r="J7731" s="1">
        <f>Tabel1[[#This Row],[Wind profiel]]-Tabel1[[#This Row],[Netto afname 2024 (LDN)]]</f>
        <v>349.40394999999995</v>
      </c>
    </row>
    <row r="7732" spans="1:10" x14ac:dyDescent="0.2">
      <c r="A7732">
        <f t="shared" si="241"/>
        <v>11</v>
      </c>
      <c r="B7732" t="s">
        <v>7729</v>
      </c>
      <c r="C7732" s="1">
        <v>186.84784999999999</v>
      </c>
      <c r="D7732" s="1">
        <v>0</v>
      </c>
      <c r="E7732" s="1">
        <v>0</v>
      </c>
      <c r="F7732" s="1">
        <f t="shared" si="242"/>
        <v>186.84784999999999</v>
      </c>
      <c r="G7732" s="34"/>
      <c r="H7732" s="1">
        <v>696</v>
      </c>
      <c r="I7732" s="1">
        <f>IF(Tabel1[[#This Row],[Netto afname 2024 (LDN)]]-Tabel1[[#This Row],[Wind profiel]]&lt;0,0,Tabel1[[#This Row],[Netto afname 2024 (LDN)]]-Tabel1[[#This Row],[Wind profiel]])</f>
        <v>0</v>
      </c>
      <c r="J7732" s="1">
        <f>Tabel1[[#This Row],[Wind profiel]]-Tabel1[[#This Row],[Netto afname 2024 (LDN)]]</f>
        <v>509.15215000000001</v>
      </c>
    </row>
    <row r="7733" spans="1:10" x14ac:dyDescent="0.2">
      <c r="A7733">
        <f t="shared" si="241"/>
        <v>11</v>
      </c>
      <c r="B7733" t="s">
        <v>7730</v>
      </c>
      <c r="C7733" s="1">
        <v>198.29474999999999</v>
      </c>
      <c r="D7733" s="1">
        <v>0</v>
      </c>
      <c r="E7733" s="1">
        <v>0</v>
      </c>
      <c r="F7733" s="1">
        <f t="shared" si="242"/>
        <v>198.29474999999999</v>
      </c>
      <c r="G7733" s="34"/>
      <c r="H7733" s="1">
        <v>1040.7</v>
      </c>
      <c r="I7733" s="1">
        <f>IF(Tabel1[[#This Row],[Netto afname 2024 (LDN)]]-Tabel1[[#This Row],[Wind profiel]]&lt;0,0,Tabel1[[#This Row],[Netto afname 2024 (LDN)]]-Tabel1[[#This Row],[Wind profiel]])</f>
        <v>0</v>
      </c>
      <c r="J7733" s="1">
        <f>Tabel1[[#This Row],[Wind profiel]]-Tabel1[[#This Row],[Netto afname 2024 (LDN)]]</f>
        <v>842.40525000000002</v>
      </c>
    </row>
    <row r="7734" spans="1:10" x14ac:dyDescent="0.2">
      <c r="A7734">
        <f t="shared" si="241"/>
        <v>11</v>
      </c>
      <c r="B7734" t="s">
        <v>7731</v>
      </c>
      <c r="C7734" s="1">
        <v>241.60050000000001</v>
      </c>
      <c r="D7734" s="1">
        <v>0</v>
      </c>
      <c r="E7734" s="1">
        <v>0</v>
      </c>
      <c r="F7734" s="1">
        <f t="shared" si="242"/>
        <v>241.60050000000001</v>
      </c>
      <c r="G7734" s="34"/>
      <c r="H7734" s="1">
        <v>1419.7</v>
      </c>
      <c r="I7734" s="1">
        <f>IF(Tabel1[[#This Row],[Netto afname 2024 (LDN)]]-Tabel1[[#This Row],[Wind profiel]]&lt;0,0,Tabel1[[#This Row],[Netto afname 2024 (LDN)]]-Tabel1[[#This Row],[Wind profiel]])</f>
        <v>0</v>
      </c>
      <c r="J7734" s="1">
        <f>Tabel1[[#This Row],[Wind profiel]]-Tabel1[[#This Row],[Netto afname 2024 (LDN)]]</f>
        <v>1178.0995</v>
      </c>
    </row>
    <row r="7735" spans="1:10" x14ac:dyDescent="0.2">
      <c r="A7735">
        <f t="shared" si="241"/>
        <v>11</v>
      </c>
      <c r="B7735" t="s">
        <v>7732</v>
      </c>
      <c r="C7735" s="1">
        <v>213.18585000000002</v>
      </c>
      <c r="D7735" s="1">
        <v>0</v>
      </c>
      <c r="E7735" s="1">
        <v>0</v>
      </c>
      <c r="F7735" s="1">
        <f t="shared" si="242"/>
        <v>213.18585000000002</v>
      </c>
      <c r="G7735" s="34"/>
      <c r="H7735" s="1">
        <v>988.7</v>
      </c>
      <c r="I7735" s="1">
        <f>IF(Tabel1[[#This Row],[Netto afname 2024 (LDN)]]-Tabel1[[#This Row],[Wind profiel]]&lt;0,0,Tabel1[[#This Row],[Netto afname 2024 (LDN)]]-Tabel1[[#This Row],[Wind profiel]])</f>
        <v>0</v>
      </c>
      <c r="J7735" s="1">
        <f>Tabel1[[#This Row],[Wind profiel]]-Tabel1[[#This Row],[Netto afname 2024 (LDN)]]</f>
        <v>775.51414999999997</v>
      </c>
    </row>
    <row r="7736" spans="1:10" x14ac:dyDescent="0.2">
      <c r="A7736">
        <f t="shared" si="241"/>
        <v>11</v>
      </c>
      <c r="B7736" t="s">
        <v>7733</v>
      </c>
      <c r="C7736" s="1">
        <v>215.87029999999999</v>
      </c>
      <c r="D7736" s="1">
        <v>0</v>
      </c>
      <c r="E7736" s="1">
        <v>0</v>
      </c>
      <c r="F7736" s="1">
        <f t="shared" si="242"/>
        <v>215.87029999999999</v>
      </c>
      <c r="G7736" s="34"/>
      <c r="H7736" s="1">
        <v>793.3</v>
      </c>
      <c r="I7736" s="1">
        <f>IF(Tabel1[[#This Row],[Netto afname 2024 (LDN)]]-Tabel1[[#This Row],[Wind profiel]]&lt;0,0,Tabel1[[#This Row],[Netto afname 2024 (LDN)]]-Tabel1[[#This Row],[Wind profiel]])</f>
        <v>0</v>
      </c>
      <c r="J7736" s="1">
        <f>Tabel1[[#This Row],[Wind profiel]]-Tabel1[[#This Row],[Netto afname 2024 (LDN)]]</f>
        <v>577.42969999999991</v>
      </c>
    </row>
    <row r="7737" spans="1:10" x14ac:dyDescent="0.2">
      <c r="A7737">
        <f t="shared" si="241"/>
        <v>11</v>
      </c>
      <c r="B7737" t="s">
        <v>7734</v>
      </c>
      <c r="C7737" s="1">
        <v>191.20375000000001</v>
      </c>
      <c r="D7737" s="1">
        <v>0</v>
      </c>
      <c r="E7737" s="1">
        <v>0</v>
      </c>
      <c r="F7737" s="1">
        <f t="shared" si="242"/>
        <v>191.20375000000001</v>
      </c>
      <c r="G7737" s="34"/>
      <c r="H7737" s="1">
        <v>1381.8</v>
      </c>
      <c r="I7737" s="1">
        <f>IF(Tabel1[[#This Row],[Netto afname 2024 (LDN)]]-Tabel1[[#This Row],[Wind profiel]]&lt;0,0,Tabel1[[#This Row],[Netto afname 2024 (LDN)]]-Tabel1[[#This Row],[Wind profiel]])</f>
        <v>0</v>
      </c>
      <c r="J7737" s="1">
        <f>Tabel1[[#This Row],[Wind profiel]]-Tabel1[[#This Row],[Netto afname 2024 (LDN)]]</f>
        <v>1190.5962500000001</v>
      </c>
    </row>
    <row r="7738" spans="1:10" x14ac:dyDescent="0.2">
      <c r="A7738">
        <f t="shared" si="241"/>
        <v>11</v>
      </c>
      <c r="B7738" t="s">
        <v>7735</v>
      </c>
      <c r="C7738" s="1">
        <v>188.41800000000001</v>
      </c>
      <c r="D7738" s="1">
        <v>0</v>
      </c>
      <c r="E7738" s="1">
        <v>0</v>
      </c>
      <c r="F7738" s="1">
        <f t="shared" si="242"/>
        <v>188.41800000000001</v>
      </c>
      <c r="G7738" s="34"/>
      <c r="H7738" s="1">
        <v>1513.4</v>
      </c>
      <c r="I7738" s="1">
        <f>IF(Tabel1[[#This Row],[Netto afname 2024 (LDN)]]-Tabel1[[#This Row],[Wind profiel]]&lt;0,0,Tabel1[[#This Row],[Netto afname 2024 (LDN)]]-Tabel1[[#This Row],[Wind profiel]])</f>
        <v>0</v>
      </c>
      <c r="J7738" s="1">
        <f>Tabel1[[#This Row],[Wind profiel]]-Tabel1[[#This Row],[Netto afname 2024 (LDN)]]</f>
        <v>1324.982</v>
      </c>
    </row>
    <row r="7739" spans="1:10" x14ac:dyDescent="0.2">
      <c r="A7739">
        <f t="shared" si="241"/>
        <v>11</v>
      </c>
      <c r="B7739" t="s">
        <v>7736</v>
      </c>
      <c r="C7739" s="1">
        <v>180.56725</v>
      </c>
      <c r="D7739" s="1">
        <v>0</v>
      </c>
      <c r="E7739" s="1">
        <v>8.8000000000000007</v>
      </c>
      <c r="F7739" s="1">
        <f t="shared" si="242"/>
        <v>189.36725000000001</v>
      </c>
      <c r="G7739" s="34"/>
      <c r="H7739" s="1">
        <v>972.8</v>
      </c>
      <c r="I7739" s="1">
        <f>IF(Tabel1[[#This Row],[Netto afname 2024 (LDN)]]-Tabel1[[#This Row],[Wind profiel]]&lt;0,0,Tabel1[[#This Row],[Netto afname 2024 (LDN)]]-Tabel1[[#This Row],[Wind profiel]])</f>
        <v>0</v>
      </c>
      <c r="J7739" s="1">
        <f>Tabel1[[#This Row],[Wind profiel]]-Tabel1[[#This Row],[Netto afname 2024 (LDN)]]</f>
        <v>792.2327499999999</v>
      </c>
    </row>
    <row r="7740" spans="1:10" x14ac:dyDescent="0.2">
      <c r="A7740">
        <f t="shared" si="241"/>
        <v>11</v>
      </c>
      <c r="B7740" t="s">
        <v>7737</v>
      </c>
      <c r="C7740" s="1">
        <v>115.78590000000001</v>
      </c>
      <c r="D7740" s="1">
        <v>0</v>
      </c>
      <c r="E7740" s="1">
        <v>59.759999999999991</v>
      </c>
      <c r="F7740" s="1">
        <f t="shared" si="242"/>
        <v>175.54590000000002</v>
      </c>
      <c r="G7740" s="34"/>
      <c r="H7740" s="1">
        <v>884.8</v>
      </c>
      <c r="I7740" s="1">
        <f>IF(Tabel1[[#This Row],[Netto afname 2024 (LDN)]]-Tabel1[[#This Row],[Wind profiel]]&lt;0,0,Tabel1[[#This Row],[Netto afname 2024 (LDN)]]-Tabel1[[#This Row],[Wind profiel]])</f>
        <v>0</v>
      </c>
      <c r="J7740" s="1">
        <f>Tabel1[[#This Row],[Wind profiel]]-Tabel1[[#This Row],[Netto afname 2024 (LDN)]]</f>
        <v>769.01409999999998</v>
      </c>
    </row>
    <row r="7741" spans="1:10" x14ac:dyDescent="0.2">
      <c r="A7741">
        <f t="shared" si="241"/>
        <v>11</v>
      </c>
      <c r="B7741" t="s">
        <v>7738</v>
      </c>
      <c r="C7741" s="1">
        <v>75.519149999999996</v>
      </c>
      <c r="D7741" s="1">
        <v>0</v>
      </c>
      <c r="E7741" s="1">
        <v>92.320000000000007</v>
      </c>
      <c r="F7741" s="1">
        <f t="shared" si="242"/>
        <v>167.83915000000002</v>
      </c>
      <c r="G7741" s="34"/>
      <c r="H7741" s="1">
        <v>1036.5</v>
      </c>
      <c r="I7741" s="1">
        <f>IF(Tabel1[[#This Row],[Netto afname 2024 (LDN)]]-Tabel1[[#This Row],[Wind profiel]]&lt;0,0,Tabel1[[#This Row],[Netto afname 2024 (LDN)]]-Tabel1[[#This Row],[Wind profiel]])</f>
        <v>0</v>
      </c>
      <c r="J7741" s="1">
        <f>Tabel1[[#This Row],[Wind profiel]]-Tabel1[[#This Row],[Netto afname 2024 (LDN)]]</f>
        <v>960.98085000000003</v>
      </c>
    </row>
    <row r="7742" spans="1:10" x14ac:dyDescent="0.2">
      <c r="A7742">
        <f t="shared" si="241"/>
        <v>11</v>
      </c>
      <c r="B7742" t="s">
        <v>7739</v>
      </c>
      <c r="C7742" s="1">
        <v>53.537050000000001</v>
      </c>
      <c r="D7742" s="1">
        <v>2.8134254689042448</v>
      </c>
      <c r="E7742" s="1">
        <v>122.47999999999999</v>
      </c>
      <c r="F7742" s="1">
        <f t="shared" si="242"/>
        <v>173.20362453109573</v>
      </c>
      <c r="G7742" s="34"/>
      <c r="H7742" s="1">
        <v>577.1</v>
      </c>
      <c r="I7742" s="1">
        <f>IF(Tabel1[[#This Row],[Netto afname 2024 (LDN)]]-Tabel1[[#This Row],[Wind profiel]]&lt;0,0,Tabel1[[#This Row],[Netto afname 2024 (LDN)]]-Tabel1[[#This Row],[Wind profiel]])</f>
        <v>0</v>
      </c>
      <c r="J7742" s="1">
        <f>Tabel1[[#This Row],[Wind profiel]]-Tabel1[[#This Row],[Netto afname 2024 (LDN)]]</f>
        <v>523.56295</v>
      </c>
    </row>
    <row r="7743" spans="1:10" x14ac:dyDescent="0.2">
      <c r="A7743">
        <f t="shared" si="241"/>
        <v>11</v>
      </c>
      <c r="B7743" t="s">
        <v>7740</v>
      </c>
      <c r="C7743" s="1">
        <v>80.432199999999995</v>
      </c>
      <c r="D7743" s="1">
        <v>11.747285291214215</v>
      </c>
      <c r="E7743" s="1">
        <v>106.8</v>
      </c>
      <c r="F7743" s="1">
        <f t="shared" si="242"/>
        <v>175.48491470878577</v>
      </c>
      <c r="G7743" s="34"/>
      <c r="H7743" s="1">
        <v>833.2</v>
      </c>
      <c r="I7743" s="1">
        <f>IF(Tabel1[[#This Row],[Netto afname 2024 (LDN)]]-Tabel1[[#This Row],[Wind profiel]]&lt;0,0,Tabel1[[#This Row],[Netto afname 2024 (LDN)]]-Tabel1[[#This Row],[Wind profiel]])</f>
        <v>0</v>
      </c>
      <c r="J7743" s="1">
        <f>Tabel1[[#This Row],[Wind profiel]]-Tabel1[[#This Row],[Netto afname 2024 (LDN)]]</f>
        <v>752.76780000000008</v>
      </c>
    </row>
    <row r="7744" spans="1:10" x14ac:dyDescent="0.2">
      <c r="A7744">
        <f t="shared" si="241"/>
        <v>11</v>
      </c>
      <c r="B7744" t="s">
        <v>7741</v>
      </c>
      <c r="C7744" s="1">
        <v>85.041349999999994</v>
      </c>
      <c r="D7744" s="1">
        <v>2.1717670286278383</v>
      </c>
      <c r="E7744" s="1">
        <v>93.84</v>
      </c>
      <c r="F7744" s="1">
        <f t="shared" si="242"/>
        <v>176.70958297137216</v>
      </c>
      <c r="G7744" s="34"/>
      <c r="H7744" s="1">
        <v>963.3</v>
      </c>
      <c r="I7744" s="1">
        <f>IF(Tabel1[[#This Row],[Netto afname 2024 (LDN)]]-Tabel1[[#This Row],[Wind profiel]]&lt;0,0,Tabel1[[#This Row],[Netto afname 2024 (LDN)]]-Tabel1[[#This Row],[Wind profiel]])</f>
        <v>0</v>
      </c>
      <c r="J7744" s="1">
        <f>Tabel1[[#This Row],[Wind profiel]]-Tabel1[[#This Row],[Netto afname 2024 (LDN)]]</f>
        <v>878.25864999999999</v>
      </c>
    </row>
    <row r="7745" spans="1:10" x14ac:dyDescent="0.2">
      <c r="A7745">
        <f t="shared" si="241"/>
        <v>11</v>
      </c>
      <c r="B7745" t="s">
        <v>7742</v>
      </c>
      <c r="C7745" s="1">
        <v>104.64290000000001</v>
      </c>
      <c r="D7745" s="1">
        <v>0</v>
      </c>
      <c r="E7745" s="1">
        <v>68.48</v>
      </c>
      <c r="F7745" s="1">
        <f t="shared" si="242"/>
        <v>173.12290000000002</v>
      </c>
      <c r="G7745" s="34"/>
      <c r="H7745" s="1">
        <v>1197.9000000000001</v>
      </c>
      <c r="I7745" s="1">
        <f>IF(Tabel1[[#This Row],[Netto afname 2024 (LDN)]]-Tabel1[[#This Row],[Wind profiel]]&lt;0,0,Tabel1[[#This Row],[Netto afname 2024 (LDN)]]-Tabel1[[#This Row],[Wind profiel]])</f>
        <v>0</v>
      </c>
      <c r="J7745" s="1">
        <f>Tabel1[[#This Row],[Wind profiel]]-Tabel1[[#This Row],[Netto afname 2024 (LDN)]]</f>
        <v>1093.2571</v>
      </c>
    </row>
    <row r="7746" spans="1:10" x14ac:dyDescent="0.2">
      <c r="A7746">
        <f t="shared" si="241"/>
        <v>11</v>
      </c>
      <c r="B7746" t="s">
        <v>7743</v>
      </c>
      <c r="C7746" s="1">
        <v>130.11985000000001</v>
      </c>
      <c r="D7746" s="1">
        <v>0</v>
      </c>
      <c r="E7746" s="1">
        <v>30.720000000000002</v>
      </c>
      <c r="F7746" s="1">
        <f t="shared" si="242"/>
        <v>160.83985000000001</v>
      </c>
      <c r="G7746" s="34"/>
      <c r="H7746" s="1">
        <v>1029.7</v>
      </c>
      <c r="I7746" s="1">
        <f>IF(Tabel1[[#This Row],[Netto afname 2024 (LDN)]]-Tabel1[[#This Row],[Wind profiel]]&lt;0,0,Tabel1[[#This Row],[Netto afname 2024 (LDN)]]-Tabel1[[#This Row],[Wind profiel]])</f>
        <v>0</v>
      </c>
      <c r="J7746" s="1">
        <f>Tabel1[[#This Row],[Wind profiel]]-Tabel1[[#This Row],[Netto afname 2024 (LDN)]]</f>
        <v>899.58015</v>
      </c>
    </row>
    <row r="7747" spans="1:10" x14ac:dyDescent="0.2">
      <c r="A7747">
        <f t="shared" si="241"/>
        <v>11</v>
      </c>
      <c r="B7747" t="s">
        <v>7744</v>
      </c>
      <c r="C7747" s="1">
        <v>158.68644999999998</v>
      </c>
      <c r="D7747" s="1">
        <v>0</v>
      </c>
      <c r="E7747" s="1">
        <v>3.76</v>
      </c>
      <c r="F7747" s="1">
        <f t="shared" si="242"/>
        <v>162.44644999999997</v>
      </c>
      <c r="G7747" s="34"/>
      <c r="H7747" s="1">
        <v>685.7</v>
      </c>
      <c r="I7747" s="1">
        <f>IF(Tabel1[[#This Row],[Netto afname 2024 (LDN)]]-Tabel1[[#This Row],[Wind profiel]]&lt;0,0,Tabel1[[#This Row],[Netto afname 2024 (LDN)]]-Tabel1[[#This Row],[Wind profiel]])</f>
        <v>0</v>
      </c>
      <c r="J7747" s="1">
        <f>Tabel1[[#This Row],[Wind profiel]]-Tabel1[[#This Row],[Netto afname 2024 (LDN)]]</f>
        <v>527.01355000000012</v>
      </c>
    </row>
    <row r="7748" spans="1:10" x14ac:dyDescent="0.2">
      <c r="A7748">
        <f t="shared" ref="A7748:A7811" si="243">MONTH(B7748)</f>
        <v>11</v>
      </c>
      <c r="B7748" t="s">
        <v>7745</v>
      </c>
      <c r="C7748" s="1">
        <v>162.38390000000001</v>
      </c>
      <c r="D7748" s="1">
        <v>0</v>
      </c>
      <c r="E7748" s="1">
        <v>0</v>
      </c>
      <c r="F7748" s="1">
        <f t="shared" ref="F7748:F7811" si="244">C7748+E7748-D7748</f>
        <v>162.38390000000001</v>
      </c>
      <c r="G7748" s="34"/>
      <c r="H7748" s="1">
        <v>470.3</v>
      </c>
      <c r="I7748" s="1">
        <f>IF(Tabel1[[#This Row],[Netto afname 2024 (LDN)]]-Tabel1[[#This Row],[Wind profiel]]&lt;0,0,Tabel1[[#This Row],[Netto afname 2024 (LDN)]]-Tabel1[[#This Row],[Wind profiel]])</f>
        <v>0</v>
      </c>
      <c r="J7748" s="1">
        <f>Tabel1[[#This Row],[Wind profiel]]-Tabel1[[#This Row],[Netto afname 2024 (LDN)]]</f>
        <v>307.91610000000003</v>
      </c>
    </row>
    <row r="7749" spans="1:10" x14ac:dyDescent="0.2">
      <c r="A7749">
        <f t="shared" si="243"/>
        <v>11</v>
      </c>
      <c r="B7749" t="s">
        <v>7746</v>
      </c>
      <c r="C7749" s="1">
        <v>164.10599999999999</v>
      </c>
      <c r="D7749" s="1">
        <v>0</v>
      </c>
      <c r="E7749" s="1">
        <v>0</v>
      </c>
      <c r="F7749" s="1">
        <f t="shared" si="244"/>
        <v>164.10599999999999</v>
      </c>
      <c r="G7749" s="34"/>
      <c r="H7749" s="1">
        <v>366.5</v>
      </c>
      <c r="I7749" s="1">
        <f>IF(Tabel1[[#This Row],[Netto afname 2024 (LDN)]]-Tabel1[[#This Row],[Wind profiel]]&lt;0,0,Tabel1[[#This Row],[Netto afname 2024 (LDN)]]-Tabel1[[#This Row],[Wind profiel]])</f>
        <v>0</v>
      </c>
      <c r="J7749" s="1">
        <f>Tabel1[[#This Row],[Wind profiel]]-Tabel1[[#This Row],[Netto afname 2024 (LDN)]]</f>
        <v>202.39400000000001</v>
      </c>
    </row>
    <row r="7750" spans="1:10" x14ac:dyDescent="0.2">
      <c r="A7750">
        <f t="shared" si="243"/>
        <v>11</v>
      </c>
      <c r="B7750" t="s">
        <v>7747</v>
      </c>
      <c r="C7750" s="1">
        <v>168.56319999999999</v>
      </c>
      <c r="D7750" s="1">
        <v>0</v>
      </c>
      <c r="E7750" s="1">
        <v>0</v>
      </c>
      <c r="F7750" s="1">
        <f t="shared" si="244"/>
        <v>168.56319999999999</v>
      </c>
      <c r="G7750" s="34"/>
      <c r="H7750" s="1">
        <v>232.9</v>
      </c>
      <c r="I7750" s="1">
        <f>IF(Tabel1[[#This Row],[Netto afname 2024 (LDN)]]-Tabel1[[#This Row],[Wind profiel]]&lt;0,0,Tabel1[[#This Row],[Netto afname 2024 (LDN)]]-Tabel1[[#This Row],[Wind profiel]])</f>
        <v>0</v>
      </c>
      <c r="J7750" s="1">
        <f>Tabel1[[#This Row],[Wind profiel]]-Tabel1[[#This Row],[Netto afname 2024 (LDN)]]</f>
        <v>64.336800000000011</v>
      </c>
    </row>
    <row r="7751" spans="1:10" x14ac:dyDescent="0.2">
      <c r="A7751">
        <f t="shared" si="243"/>
        <v>11</v>
      </c>
      <c r="B7751" t="s">
        <v>7748</v>
      </c>
      <c r="C7751" s="1">
        <v>166.4359</v>
      </c>
      <c r="D7751" s="1">
        <v>0</v>
      </c>
      <c r="E7751" s="1">
        <v>0</v>
      </c>
      <c r="F7751" s="1">
        <f t="shared" si="244"/>
        <v>166.4359</v>
      </c>
      <c r="G7751" s="34"/>
      <c r="H7751" s="1">
        <v>176.1</v>
      </c>
      <c r="I7751" s="1">
        <f>IF(Tabel1[[#This Row],[Netto afname 2024 (LDN)]]-Tabel1[[#This Row],[Wind profiel]]&lt;0,0,Tabel1[[#This Row],[Netto afname 2024 (LDN)]]-Tabel1[[#This Row],[Wind profiel]])</f>
        <v>0</v>
      </c>
      <c r="J7751" s="1">
        <f>Tabel1[[#This Row],[Wind profiel]]-Tabel1[[#This Row],[Netto afname 2024 (LDN)]]</f>
        <v>9.6640999999999906</v>
      </c>
    </row>
    <row r="7752" spans="1:10" x14ac:dyDescent="0.2">
      <c r="A7752">
        <f t="shared" si="243"/>
        <v>11</v>
      </c>
      <c r="B7752" t="s">
        <v>7749</v>
      </c>
      <c r="C7752" s="1">
        <v>165.119</v>
      </c>
      <c r="D7752" s="1">
        <v>0</v>
      </c>
      <c r="E7752" s="1">
        <v>0</v>
      </c>
      <c r="F7752" s="1">
        <f t="shared" si="244"/>
        <v>165.119</v>
      </c>
      <c r="G7752" s="34"/>
      <c r="H7752" s="1">
        <v>287.10000000000002</v>
      </c>
      <c r="I7752" s="1">
        <f>IF(Tabel1[[#This Row],[Netto afname 2024 (LDN)]]-Tabel1[[#This Row],[Wind profiel]]&lt;0,0,Tabel1[[#This Row],[Netto afname 2024 (LDN)]]-Tabel1[[#This Row],[Wind profiel]])</f>
        <v>0</v>
      </c>
      <c r="J7752" s="1">
        <f>Tabel1[[#This Row],[Wind profiel]]-Tabel1[[#This Row],[Netto afname 2024 (LDN)]]</f>
        <v>121.98100000000002</v>
      </c>
    </row>
    <row r="7753" spans="1:10" x14ac:dyDescent="0.2">
      <c r="A7753">
        <f t="shared" si="243"/>
        <v>11</v>
      </c>
      <c r="B7753" t="s">
        <v>7750</v>
      </c>
      <c r="C7753" s="1">
        <v>168.61385000000001</v>
      </c>
      <c r="D7753" s="1">
        <v>0</v>
      </c>
      <c r="E7753" s="1">
        <v>0</v>
      </c>
      <c r="F7753" s="1">
        <f t="shared" si="244"/>
        <v>168.61385000000001</v>
      </c>
      <c r="G7753" s="34"/>
      <c r="H7753" s="1">
        <v>331.2</v>
      </c>
      <c r="I7753" s="1">
        <f>IF(Tabel1[[#This Row],[Netto afname 2024 (LDN)]]-Tabel1[[#This Row],[Wind profiel]]&lt;0,0,Tabel1[[#This Row],[Netto afname 2024 (LDN)]]-Tabel1[[#This Row],[Wind profiel]])</f>
        <v>0</v>
      </c>
      <c r="J7753" s="1">
        <f>Tabel1[[#This Row],[Wind profiel]]-Tabel1[[#This Row],[Netto afname 2024 (LDN)]]</f>
        <v>162.58614999999998</v>
      </c>
    </row>
    <row r="7754" spans="1:10" x14ac:dyDescent="0.2">
      <c r="A7754">
        <f t="shared" si="243"/>
        <v>11</v>
      </c>
      <c r="B7754" t="s">
        <v>7751</v>
      </c>
      <c r="C7754" s="1">
        <v>167.0437</v>
      </c>
      <c r="D7754" s="1">
        <v>0</v>
      </c>
      <c r="E7754" s="1">
        <v>0</v>
      </c>
      <c r="F7754" s="1">
        <f t="shared" si="244"/>
        <v>167.0437</v>
      </c>
      <c r="G7754" s="34"/>
      <c r="H7754" s="1">
        <v>714.9</v>
      </c>
      <c r="I7754" s="1">
        <f>IF(Tabel1[[#This Row],[Netto afname 2024 (LDN)]]-Tabel1[[#This Row],[Wind profiel]]&lt;0,0,Tabel1[[#This Row],[Netto afname 2024 (LDN)]]-Tabel1[[#This Row],[Wind profiel]])</f>
        <v>0</v>
      </c>
      <c r="J7754" s="1">
        <f>Tabel1[[#This Row],[Wind profiel]]-Tabel1[[#This Row],[Netto afname 2024 (LDN)]]</f>
        <v>547.85629999999992</v>
      </c>
    </row>
    <row r="7755" spans="1:10" x14ac:dyDescent="0.2">
      <c r="A7755">
        <f t="shared" si="243"/>
        <v>11</v>
      </c>
      <c r="B7755" t="s">
        <v>7752</v>
      </c>
      <c r="C7755" s="1">
        <v>167.3476</v>
      </c>
      <c r="D7755" s="1">
        <v>0</v>
      </c>
      <c r="E7755" s="1">
        <v>0</v>
      </c>
      <c r="F7755" s="1">
        <f t="shared" si="244"/>
        <v>167.3476</v>
      </c>
      <c r="G7755" s="34"/>
      <c r="H7755" s="1">
        <v>414.6</v>
      </c>
      <c r="I7755" s="1">
        <f>IF(Tabel1[[#This Row],[Netto afname 2024 (LDN)]]-Tabel1[[#This Row],[Wind profiel]]&lt;0,0,Tabel1[[#This Row],[Netto afname 2024 (LDN)]]-Tabel1[[#This Row],[Wind profiel]])</f>
        <v>0</v>
      </c>
      <c r="J7755" s="1">
        <f>Tabel1[[#This Row],[Wind profiel]]-Tabel1[[#This Row],[Netto afname 2024 (LDN)]]</f>
        <v>247.25240000000002</v>
      </c>
    </row>
    <row r="7756" spans="1:10" x14ac:dyDescent="0.2">
      <c r="A7756">
        <f t="shared" si="243"/>
        <v>11</v>
      </c>
      <c r="B7756" t="s">
        <v>7753</v>
      </c>
      <c r="C7756" s="1">
        <v>165.62549999999999</v>
      </c>
      <c r="D7756" s="1">
        <v>0</v>
      </c>
      <c r="E7756" s="1">
        <v>0</v>
      </c>
      <c r="F7756" s="1">
        <f t="shared" si="244"/>
        <v>165.62549999999999</v>
      </c>
      <c r="G7756" s="34"/>
      <c r="H7756" s="1">
        <v>294</v>
      </c>
      <c r="I7756" s="1">
        <f>IF(Tabel1[[#This Row],[Netto afname 2024 (LDN)]]-Tabel1[[#This Row],[Wind profiel]]&lt;0,0,Tabel1[[#This Row],[Netto afname 2024 (LDN)]]-Tabel1[[#This Row],[Wind profiel]])</f>
        <v>0</v>
      </c>
      <c r="J7756" s="1">
        <f>Tabel1[[#This Row],[Wind profiel]]-Tabel1[[#This Row],[Netto afname 2024 (LDN)]]</f>
        <v>128.37450000000001</v>
      </c>
    </row>
    <row r="7757" spans="1:10" x14ac:dyDescent="0.2">
      <c r="A7757">
        <f t="shared" si="243"/>
        <v>11</v>
      </c>
      <c r="B7757" t="s">
        <v>7754</v>
      </c>
      <c r="C7757" s="1">
        <v>162.94105000000002</v>
      </c>
      <c r="D7757" s="1">
        <v>0</v>
      </c>
      <c r="E7757" s="1">
        <v>0</v>
      </c>
      <c r="F7757" s="1">
        <f t="shared" si="244"/>
        <v>162.94105000000002</v>
      </c>
      <c r="G7757" s="34"/>
      <c r="H7757" s="1">
        <v>416.8</v>
      </c>
      <c r="I7757" s="1">
        <f>IF(Tabel1[[#This Row],[Netto afname 2024 (LDN)]]-Tabel1[[#This Row],[Wind profiel]]&lt;0,0,Tabel1[[#This Row],[Netto afname 2024 (LDN)]]-Tabel1[[#This Row],[Wind profiel]])</f>
        <v>0</v>
      </c>
      <c r="J7757" s="1">
        <f>Tabel1[[#This Row],[Wind profiel]]-Tabel1[[#This Row],[Netto afname 2024 (LDN)]]</f>
        <v>253.85894999999999</v>
      </c>
    </row>
    <row r="7758" spans="1:10" x14ac:dyDescent="0.2">
      <c r="A7758">
        <f t="shared" si="243"/>
        <v>11</v>
      </c>
      <c r="B7758" t="s">
        <v>7755</v>
      </c>
      <c r="C7758" s="1">
        <v>164.86574999999999</v>
      </c>
      <c r="D7758" s="1">
        <v>0</v>
      </c>
      <c r="E7758" s="1">
        <v>0</v>
      </c>
      <c r="F7758" s="1">
        <f t="shared" si="244"/>
        <v>164.86574999999999</v>
      </c>
      <c r="G7758" s="34"/>
      <c r="H7758" s="1">
        <v>551.1</v>
      </c>
      <c r="I7758" s="1">
        <f>IF(Tabel1[[#This Row],[Netto afname 2024 (LDN)]]-Tabel1[[#This Row],[Wind profiel]]&lt;0,0,Tabel1[[#This Row],[Netto afname 2024 (LDN)]]-Tabel1[[#This Row],[Wind profiel]])</f>
        <v>0</v>
      </c>
      <c r="J7758" s="1">
        <f>Tabel1[[#This Row],[Wind profiel]]-Tabel1[[#This Row],[Netto afname 2024 (LDN)]]</f>
        <v>386.23425000000003</v>
      </c>
    </row>
    <row r="7759" spans="1:10" x14ac:dyDescent="0.2">
      <c r="A7759">
        <f t="shared" si="243"/>
        <v>11</v>
      </c>
      <c r="B7759" t="s">
        <v>7756</v>
      </c>
      <c r="C7759" s="1">
        <v>185.98679999999999</v>
      </c>
      <c r="D7759" s="1">
        <v>0</v>
      </c>
      <c r="E7759" s="1">
        <v>0</v>
      </c>
      <c r="F7759" s="1">
        <f t="shared" si="244"/>
        <v>185.98679999999999</v>
      </c>
      <c r="G7759" s="34"/>
      <c r="H7759" s="1">
        <v>820.3</v>
      </c>
      <c r="I7759" s="1">
        <f>IF(Tabel1[[#This Row],[Netto afname 2024 (LDN)]]-Tabel1[[#This Row],[Wind profiel]]&lt;0,0,Tabel1[[#This Row],[Netto afname 2024 (LDN)]]-Tabel1[[#This Row],[Wind profiel]])</f>
        <v>0</v>
      </c>
      <c r="J7759" s="1">
        <f>Tabel1[[#This Row],[Wind profiel]]-Tabel1[[#This Row],[Netto afname 2024 (LDN)]]</f>
        <v>634.31319999999994</v>
      </c>
    </row>
    <row r="7760" spans="1:10" x14ac:dyDescent="0.2">
      <c r="A7760">
        <f t="shared" si="243"/>
        <v>11</v>
      </c>
      <c r="B7760" t="s">
        <v>7757</v>
      </c>
      <c r="C7760" s="1">
        <v>247.67849999999999</v>
      </c>
      <c r="D7760" s="1">
        <v>0</v>
      </c>
      <c r="E7760" s="1">
        <v>0</v>
      </c>
      <c r="F7760" s="1">
        <f t="shared" si="244"/>
        <v>247.67849999999999</v>
      </c>
      <c r="G7760" s="34"/>
      <c r="H7760" s="1">
        <v>1404.7</v>
      </c>
      <c r="I7760" s="1">
        <f>IF(Tabel1[[#This Row],[Netto afname 2024 (LDN)]]-Tabel1[[#This Row],[Wind profiel]]&lt;0,0,Tabel1[[#This Row],[Netto afname 2024 (LDN)]]-Tabel1[[#This Row],[Wind profiel]])</f>
        <v>0</v>
      </c>
      <c r="J7760" s="1">
        <f>Tabel1[[#This Row],[Wind profiel]]-Tabel1[[#This Row],[Netto afname 2024 (LDN)]]</f>
        <v>1157.0215000000001</v>
      </c>
    </row>
    <row r="7761" spans="1:10" x14ac:dyDescent="0.2">
      <c r="A7761">
        <f t="shared" si="243"/>
        <v>11</v>
      </c>
      <c r="B7761" t="s">
        <v>7758</v>
      </c>
      <c r="C7761" s="1">
        <v>300.91165000000001</v>
      </c>
      <c r="D7761" s="1">
        <v>0</v>
      </c>
      <c r="E7761" s="1">
        <v>0</v>
      </c>
      <c r="F7761" s="1">
        <f t="shared" si="244"/>
        <v>300.91165000000001</v>
      </c>
      <c r="G7761" s="34"/>
      <c r="H7761" s="1">
        <v>3638</v>
      </c>
      <c r="I7761" s="1">
        <f>IF(Tabel1[[#This Row],[Netto afname 2024 (LDN)]]-Tabel1[[#This Row],[Wind profiel]]&lt;0,0,Tabel1[[#This Row],[Netto afname 2024 (LDN)]]-Tabel1[[#This Row],[Wind profiel]])</f>
        <v>0</v>
      </c>
      <c r="J7761" s="1">
        <f>Tabel1[[#This Row],[Wind profiel]]-Tabel1[[#This Row],[Netto afname 2024 (LDN)]]</f>
        <v>3337.08835</v>
      </c>
    </row>
    <row r="7762" spans="1:10" x14ac:dyDescent="0.2">
      <c r="A7762">
        <f t="shared" si="243"/>
        <v>11</v>
      </c>
      <c r="B7762" t="s">
        <v>7759</v>
      </c>
      <c r="C7762" s="1">
        <v>289.11019999999996</v>
      </c>
      <c r="D7762" s="1">
        <v>0</v>
      </c>
      <c r="E7762" s="1">
        <v>0</v>
      </c>
      <c r="F7762" s="1">
        <f t="shared" si="244"/>
        <v>289.11019999999996</v>
      </c>
      <c r="G7762" s="34"/>
      <c r="H7762" s="1">
        <v>4406.3999999999996</v>
      </c>
      <c r="I7762" s="1">
        <f>IF(Tabel1[[#This Row],[Netto afname 2024 (LDN)]]-Tabel1[[#This Row],[Wind profiel]]&lt;0,0,Tabel1[[#This Row],[Netto afname 2024 (LDN)]]-Tabel1[[#This Row],[Wind profiel]])</f>
        <v>0</v>
      </c>
      <c r="J7762" s="1">
        <f>Tabel1[[#This Row],[Wind profiel]]-Tabel1[[#This Row],[Netto afname 2024 (LDN)]]</f>
        <v>4117.2897999999996</v>
      </c>
    </row>
    <row r="7763" spans="1:10" x14ac:dyDescent="0.2">
      <c r="A7763">
        <f t="shared" si="243"/>
        <v>11</v>
      </c>
      <c r="B7763" t="s">
        <v>7760</v>
      </c>
      <c r="C7763" s="1">
        <v>238.86539999999997</v>
      </c>
      <c r="D7763" s="1">
        <v>0</v>
      </c>
      <c r="E7763" s="1">
        <v>2.16</v>
      </c>
      <c r="F7763" s="1">
        <f t="shared" si="244"/>
        <v>241.02539999999996</v>
      </c>
      <c r="G7763" s="34"/>
      <c r="H7763" s="1">
        <v>4496.3999999999996</v>
      </c>
      <c r="I7763" s="1">
        <f>IF(Tabel1[[#This Row],[Netto afname 2024 (LDN)]]-Tabel1[[#This Row],[Wind profiel]]&lt;0,0,Tabel1[[#This Row],[Netto afname 2024 (LDN)]]-Tabel1[[#This Row],[Wind profiel]])</f>
        <v>0</v>
      </c>
      <c r="J7763" s="1">
        <f>Tabel1[[#This Row],[Wind profiel]]-Tabel1[[#This Row],[Netto afname 2024 (LDN)]]</f>
        <v>4257.5346</v>
      </c>
    </row>
    <row r="7764" spans="1:10" x14ac:dyDescent="0.2">
      <c r="A7764">
        <f t="shared" si="243"/>
        <v>11</v>
      </c>
      <c r="B7764" t="s">
        <v>7761</v>
      </c>
      <c r="C7764" s="1">
        <v>176.16070000000002</v>
      </c>
      <c r="D7764" s="1">
        <v>0</v>
      </c>
      <c r="E7764" s="1">
        <v>24.720000000000002</v>
      </c>
      <c r="F7764" s="1">
        <f t="shared" si="244"/>
        <v>200.88070000000002</v>
      </c>
      <c r="G7764" s="34"/>
      <c r="H7764" s="1">
        <v>3662.7</v>
      </c>
      <c r="I7764" s="1">
        <f>IF(Tabel1[[#This Row],[Netto afname 2024 (LDN)]]-Tabel1[[#This Row],[Wind profiel]]&lt;0,0,Tabel1[[#This Row],[Netto afname 2024 (LDN)]]-Tabel1[[#This Row],[Wind profiel]])</f>
        <v>0</v>
      </c>
      <c r="J7764" s="1">
        <f>Tabel1[[#This Row],[Wind profiel]]-Tabel1[[#This Row],[Netto afname 2024 (LDN)]]</f>
        <v>3486.5392999999999</v>
      </c>
    </row>
    <row r="7765" spans="1:10" x14ac:dyDescent="0.2">
      <c r="A7765">
        <f t="shared" si="243"/>
        <v>11</v>
      </c>
      <c r="B7765" t="s">
        <v>7762</v>
      </c>
      <c r="C7765" s="1">
        <v>134.98225000000002</v>
      </c>
      <c r="D7765" s="1">
        <v>0</v>
      </c>
      <c r="E7765" s="1">
        <v>53.92</v>
      </c>
      <c r="F7765" s="1">
        <f t="shared" si="244"/>
        <v>188.90225000000004</v>
      </c>
      <c r="G7765" s="34"/>
      <c r="H7765" s="1">
        <v>2349.3000000000002</v>
      </c>
      <c r="I7765" s="1">
        <f>IF(Tabel1[[#This Row],[Netto afname 2024 (LDN)]]-Tabel1[[#This Row],[Wind profiel]]&lt;0,0,Tabel1[[#This Row],[Netto afname 2024 (LDN)]]-Tabel1[[#This Row],[Wind profiel]])</f>
        <v>0</v>
      </c>
      <c r="J7765" s="1">
        <f>Tabel1[[#This Row],[Wind profiel]]-Tabel1[[#This Row],[Netto afname 2024 (LDN)]]</f>
        <v>2214.3177500000002</v>
      </c>
    </row>
    <row r="7766" spans="1:10" x14ac:dyDescent="0.2">
      <c r="A7766">
        <f t="shared" si="243"/>
        <v>11</v>
      </c>
      <c r="B7766" t="s">
        <v>7763</v>
      </c>
      <c r="C7766" s="1">
        <v>141.36415</v>
      </c>
      <c r="D7766" s="1">
        <v>0</v>
      </c>
      <c r="E7766" s="1">
        <v>48</v>
      </c>
      <c r="F7766" s="1">
        <f t="shared" si="244"/>
        <v>189.36415</v>
      </c>
      <c r="G7766" s="34"/>
      <c r="H7766" s="1">
        <v>1014.8</v>
      </c>
      <c r="I7766" s="1">
        <f>IF(Tabel1[[#This Row],[Netto afname 2024 (LDN)]]-Tabel1[[#This Row],[Wind profiel]]&lt;0,0,Tabel1[[#This Row],[Netto afname 2024 (LDN)]]-Tabel1[[#This Row],[Wind profiel]])</f>
        <v>0</v>
      </c>
      <c r="J7766" s="1">
        <f>Tabel1[[#This Row],[Wind profiel]]-Tabel1[[#This Row],[Netto afname 2024 (LDN)]]</f>
        <v>873.43584999999996</v>
      </c>
    </row>
    <row r="7767" spans="1:10" x14ac:dyDescent="0.2">
      <c r="A7767">
        <f t="shared" si="243"/>
        <v>11</v>
      </c>
      <c r="B7767" t="s">
        <v>7764</v>
      </c>
      <c r="C7767" s="1">
        <v>152.7604</v>
      </c>
      <c r="D7767" s="1">
        <v>0</v>
      </c>
      <c r="E7767" s="1">
        <v>26.8</v>
      </c>
      <c r="F7767" s="1">
        <f t="shared" si="244"/>
        <v>179.56040000000002</v>
      </c>
      <c r="G7767" s="34"/>
      <c r="H7767" s="1">
        <v>803.9</v>
      </c>
      <c r="I7767" s="1">
        <f>IF(Tabel1[[#This Row],[Netto afname 2024 (LDN)]]-Tabel1[[#This Row],[Wind profiel]]&lt;0,0,Tabel1[[#This Row],[Netto afname 2024 (LDN)]]-Tabel1[[#This Row],[Wind profiel]])</f>
        <v>0</v>
      </c>
      <c r="J7767" s="1">
        <f>Tabel1[[#This Row],[Wind profiel]]-Tabel1[[#This Row],[Netto afname 2024 (LDN)]]</f>
        <v>651.13959999999997</v>
      </c>
    </row>
    <row r="7768" spans="1:10" x14ac:dyDescent="0.2">
      <c r="A7768">
        <f t="shared" si="243"/>
        <v>11</v>
      </c>
      <c r="B7768" t="s">
        <v>7765</v>
      </c>
      <c r="C7768" s="1">
        <v>145.01094999999998</v>
      </c>
      <c r="D7768" s="1">
        <v>0</v>
      </c>
      <c r="E7768" s="1">
        <v>29.520000000000003</v>
      </c>
      <c r="F7768" s="1">
        <f t="shared" si="244"/>
        <v>174.53094999999999</v>
      </c>
      <c r="G7768" s="34"/>
      <c r="H7768" s="1">
        <v>846.4</v>
      </c>
      <c r="I7768" s="1">
        <f>IF(Tabel1[[#This Row],[Netto afname 2024 (LDN)]]-Tabel1[[#This Row],[Wind profiel]]&lt;0,0,Tabel1[[#This Row],[Netto afname 2024 (LDN)]]-Tabel1[[#This Row],[Wind profiel]])</f>
        <v>0</v>
      </c>
      <c r="J7768" s="1">
        <f>Tabel1[[#This Row],[Wind profiel]]-Tabel1[[#This Row],[Netto afname 2024 (LDN)]]</f>
        <v>701.38905</v>
      </c>
    </row>
    <row r="7769" spans="1:10" x14ac:dyDescent="0.2">
      <c r="A7769">
        <f t="shared" si="243"/>
        <v>11</v>
      </c>
      <c r="B7769" t="s">
        <v>7766</v>
      </c>
      <c r="C7769" s="1">
        <v>119.6353</v>
      </c>
      <c r="D7769" s="1">
        <v>0</v>
      </c>
      <c r="E7769" s="1">
        <v>55.759999999999991</v>
      </c>
      <c r="F7769" s="1">
        <f t="shared" si="244"/>
        <v>175.39529999999999</v>
      </c>
      <c r="G7769" s="34"/>
      <c r="H7769" s="1">
        <v>586.6</v>
      </c>
      <c r="I7769" s="1">
        <f>IF(Tabel1[[#This Row],[Netto afname 2024 (LDN)]]-Tabel1[[#This Row],[Wind profiel]]&lt;0,0,Tabel1[[#This Row],[Netto afname 2024 (LDN)]]-Tabel1[[#This Row],[Wind profiel]])</f>
        <v>0</v>
      </c>
      <c r="J7769" s="1">
        <f>Tabel1[[#This Row],[Wind profiel]]-Tabel1[[#This Row],[Netto afname 2024 (LDN)]]</f>
        <v>466.96469999999999</v>
      </c>
    </row>
    <row r="7770" spans="1:10" x14ac:dyDescent="0.2">
      <c r="A7770">
        <f t="shared" si="243"/>
        <v>11</v>
      </c>
      <c r="B7770" t="s">
        <v>7767</v>
      </c>
      <c r="C7770" s="1">
        <v>142.32650000000001</v>
      </c>
      <c r="D7770" s="1">
        <v>0</v>
      </c>
      <c r="E7770" s="1">
        <v>30.16</v>
      </c>
      <c r="F7770" s="1">
        <f t="shared" si="244"/>
        <v>172.48650000000001</v>
      </c>
      <c r="G7770" s="34"/>
      <c r="H7770" s="1">
        <v>605.6</v>
      </c>
      <c r="I7770" s="1">
        <f>IF(Tabel1[[#This Row],[Netto afname 2024 (LDN)]]-Tabel1[[#This Row],[Wind profiel]]&lt;0,0,Tabel1[[#This Row],[Netto afname 2024 (LDN)]]-Tabel1[[#This Row],[Wind profiel]])</f>
        <v>0</v>
      </c>
      <c r="J7770" s="1">
        <f>Tabel1[[#This Row],[Wind profiel]]-Tabel1[[#This Row],[Netto afname 2024 (LDN)]]</f>
        <v>463.27350000000001</v>
      </c>
    </row>
    <row r="7771" spans="1:10" x14ac:dyDescent="0.2">
      <c r="A7771">
        <f t="shared" si="243"/>
        <v>11</v>
      </c>
      <c r="B7771" t="s">
        <v>7768</v>
      </c>
      <c r="C7771" s="1">
        <v>172.91909999999999</v>
      </c>
      <c r="D7771" s="1">
        <v>0</v>
      </c>
      <c r="E7771" s="1">
        <v>2.08</v>
      </c>
      <c r="F7771" s="1">
        <f t="shared" si="244"/>
        <v>174.9991</v>
      </c>
      <c r="G7771" s="34"/>
      <c r="H7771" s="1">
        <v>537.6</v>
      </c>
      <c r="I7771" s="1">
        <f>IF(Tabel1[[#This Row],[Netto afname 2024 (LDN)]]-Tabel1[[#This Row],[Wind profiel]]&lt;0,0,Tabel1[[#This Row],[Netto afname 2024 (LDN)]]-Tabel1[[#This Row],[Wind profiel]])</f>
        <v>0</v>
      </c>
      <c r="J7771" s="1">
        <f>Tabel1[[#This Row],[Wind profiel]]-Tabel1[[#This Row],[Netto afname 2024 (LDN)]]</f>
        <v>364.68090000000007</v>
      </c>
    </row>
    <row r="7772" spans="1:10" x14ac:dyDescent="0.2">
      <c r="A7772">
        <f t="shared" si="243"/>
        <v>11</v>
      </c>
      <c r="B7772" t="s">
        <v>7769</v>
      </c>
      <c r="C7772" s="1">
        <v>173.78014999999999</v>
      </c>
      <c r="D7772" s="1">
        <v>0</v>
      </c>
      <c r="E7772" s="1">
        <v>0</v>
      </c>
      <c r="F7772" s="1">
        <f t="shared" si="244"/>
        <v>173.78014999999999</v>
      </c>
      <c r="G7772" s="34"/>
      <c r="H7772" s="1">
        <v>1119.4000000000001</v>
      </c>
      <c r="I7772" s="1">
        <f>IF(Tabel1[[#This Row],[Netto afname 2024 (LDN)]]-Tabel1[[#This Row],[Wind profiel]]&lt;0,0,Tabel1[[#This Row],[Netto afname 2024 (LDN)]]-Tabel1[[#This Row],[Wind profiel]])</f>
        <v>0</v>
      </c>
      <c r="J7772" s="1">
        <f>Tabel1[[#This Row],[Wind profiel]]-Tabel1[[#This Row],[Netto afname 2024 (LDN)]]</f>
        <v>945.61985000000004</v>
      </c>
    </row>
    <row r="7773" spans="1:10" x14ac:dyDescent="0.2">
      <c r="A7773">
        <f t="shared" si="243"/>
        <v>11</v>
      </c>
      <c r="B7773" t="s">
        <v>7770</v>
      </c>
      <c r="C7773" s="1">
        <v>168.36060000000001</v>
      </c>
      <c r="D7773" s="1">
        <v>0</v>
      </c>
      <c r="E7773" s="1">
        <v>0</v>
      </c>
      <c r="F7773" s="1">
        <f t="shared" si="244"/>
        <v>168.36060000000001</v>
      </c>
      <c r="G7773" s="34"/>
      <c r="H7773" s="1">
        <v>2029.1</v>
      </c>
      <c r="I7773" s="1">
        <f>IF(Tabel1[[#This Row],[Netto afname 2024 (LDN)]]-Tabel1[[#This Row],[Wind profiel]]&lt;0,0,Tabel1[[#This Row],[Netto afname 2024 (LDN)]]-Tabel1[[#This Row],[Wind profiel]])</f>
        <v>0</v>
      </c>
      <c r="J7773" s="1">
        <f>Tabel1[[#This Row],[Wind profiel]]-Tabel1[[#This Row],[Netto afname 2024 (LDN)]]</f>
        <v>1860.7393999999999</v>
      </c>
    </row>
    <row r="7774" spans="1:10" x14ac:dyDescent="0.2">
      <c r="A7774">
        <f t="shared" si="243"/>
        <v>11</v>
      </c>
      <c r="B7774" t="s">
        <v>7771</v>
      </c>
      <c r="C7774" s="1">
        <v>170.33595000000003</v>
      </c>
      <c r="D7774" s="1">
        <v>0</v>
      </c>
      <c r="E7774" s="1">
        <v>0</v>
      </c>
      <c r="F7774" s="1">
        <f t="shared" si="244"/>
        <v>170.33595000000003</v>
      </c>
      <c r="G7774" s="34"/>
      <c r="H7774" s="1">
        <v>2751.4</v>
      </c>
      <c r="I7774" s="1">
        <f>IF(Tabel1[[#This Row],[Netto afname 2024 (LDN)]]-Tabel1[[#This Row],[Wind profiel]]&lt;0,0,Tabel1[[#This Row],[Netto afname 2024 (LDN)]]-Tabel1[[#This Row],[Wind profiel]])</f>
        <v>0</v>
      </c>
      <c r="J7774" s="1">
        <f>Tabel1[[#This Row],[Wind profiel]]-Tabel1[[#This Row],[Netto afname 2024 (LDN)]]</f>
        <v>2581.06405</v>
      </c>
    </row>
    <row r="7775" spans="1:10" x14ac:dyDescent="0.2">
      <c r="A7775">
        <f t="shared" si="243"/>
        <v>11</v>
      </c>
      <c r="B7775" t="s">
        <v>7772</v>
      </c>
      <c r="C7775" s="1">
        <v>164.76445000000001</v>
      </c>
      <c r="D7775" s="1">
        <v>0</v>
      </c>
      <c r="E7775" s="1">
        <v>0</v>
      </c>
      <c r="F7775" s="1">
        <f t="shared" si="244"/>
        <v>164.76445000000001</v>
      </c>
      <c r="G7775" s="34"/>
      <c r="H7775" s="1">
        <v>2658.2</v>
      </c>
      <c r="I7775" s="1">
        <f>IF(Tabel1[[#This Row],[Netto afname 2024 (LDN)]]-Tabel1[[#This Row],[Wind profiel]]&lt;0,0,Tabel1[[#This Row],[Netto afname 2024 (LDN)]]-Tabel1[[#This Row],[Wind profiel]])</f>
        <v>0</v>
      </c>
      <c r="J7775" s="1">
        <f>Tabel1[[#This Row],[Wind profiel]]-Tabel1[[#This Row],[Netto afname 2024 (LDN)]]</f>
        <v>2493.4355499999997</v>
      </c>
    </row>
    <row r="7776" spans="1:10" x14ac:dyDescent="0.2">
      <c r="A7776">
        <f t="shared" si="243"/>
        <v>11</v>
      </c>
      <c r="B7776" t="s">
        <v>7773</v>
      </c>
      <c r="C7776" s="1">
        <v>169.32294999999999</v>
      </c>
      <c r="D7776" s="1">
        <v>0</v>
      </c>
      <c r="E7776" s="1">
        <v>0</v>
      </c>
      <c r="F7776" s="1">
        <f t="shared" si="244"/>
        <v>169.32294999999999</v>
      </c>
      <c r="G7776" s="34"/>
      <c r="H7776" s="1">
        <v>2224.1</v>
      </c>
      <c r="I7776" s="1">
        <f>IF(Tabel1[[#This Row],[Netto afname 2024 (LDN)]]-Tabel1[[#This Row],[Wind profiel]]&lt;0,0,Tabel1[[#This Row],[Netto afname 2024 (LDN)]]-Tabel1[[#This Row],[Wind profiel]])</f>
        <v>0</v>
      </c>
      <c r="J7776" s="1">
        <f>Tabel1[[#This Row],[Wind profiel]]-Tabel1[[#This Row],[Netto afname 2024 (LDN)]]</f>
        <v>2054.7770499999997</v>
      </c>
    </row>
    <row r="7777" spans="1:10" x14ac:dyDescent="0.2">
      <c r="A7777">
        <f t="shared" si="243"/>
        <v>11</v>
      </c>
      <c r="B7777" t="s">
        <v>7774</v>
      </c>
      <c r="C7777" s="1">
        <v>168.51255</v>
      </c>
      <c r="D7777" s="1">
        <v>0</v>
      </c>
      <c r="E7777" s="1">
        <v>0</v>
      </c>
      <c r="F7777" s="1">
        <f t="shared" si="244"/>
        <v>168.51255</v>
      </c>
      <c r="G7777" s="34"/>
      <c r="H7777" s="1">
        <v>2082.1999999999998</v>
      </c>
      <c r="I7777" s="1">
        <f>IF(Tabel1[[#This Row],[Netto afname 2024 (LDN)]]-Tabel1[[#This Row],[Wind profiel]]&lt;0,0,Tabel1[[#This Row],[Netto afname 2024 (LDN)]]-Tabel1[[#This Row],[Wind profiel]])</f>
        <v>0</v>
      </c>
      <c r="J7777" s="1">
        <f>Tabel1[[#This Row],[Wind profiel]]-Tabel1[[#This Row],[Netto afname 2024 (LDN)]]</f>
        <v>1913.6874499999999</v>
      </c>
    </row>
    <row r="7778" spans="1:10" x14ac:dyDescent="0.2">
      <c r="A7778">
        <f t="shared" si="243"/>
        <v>11</v>
      </c>
      <c r="B7778" t="s">
        <v>7775</v>
      </c>
      <c r="C7778" s="1">
        <v>166.18265</v>
      </c>
      <c r="D7778" s="1">
        <v>0</v>
      </c>
      <c r="E7778" s="1">
        <v>0</v>
      </c>
      <c r="F7778" s="1">
        <f t="shared" si="244"/>
        <v>166.18265</v>
      </c>
      <c r="G7778" s="34"/>
      <c r="H7778" s="1">
        <v>1325.1</v>
      </c>
      <c r="I7778" s="1">
        <f>IF(Tabel1[[#This Row],[Netto afname 2024 (LDN)]]-Tabel1[[#This Row],[Wind profiel]]&lt;0,0,Tabel1[[#This Row],[Netto afname 2024 (LDN)]]-Tabel1[[#This Row],[Wind profiel]])</f>
        <v>0</v>
      </c>
      <c r="J7778" s="1">
        <f>Tabel1[[#This Row],[Wind profiel]]-Tabel1[[#This Row],[Netto afname 2024 (LDN)]]</f>
        <v>1158.9173499999999</v>
      </c>
    </row>
    <row r="7779" spans="1:10" x14ac:dyDescent="0.2">
      <c r="A7779">
        <f t="shared" si="243"/>
        <v>11</v>
      </c>
      <c r="B7779" t="s">
        <v>7776</v>
      </c>
      <c r="C7779" s="1">
        <v>166.18265</v>
      </c>
      <c r="D7779" s="1">
        <v>0</v>
      </c>
      <c r="E7779" s="1">
        <v>0</v>
      </c>
      <c r="F7779" s="1">
        <f t="shared" si="244"/>
        <v>166.18265</v>
      </c>
      <c r="G7779" s="34"/>
      <c r="H7779" s="1">
        <v>460.5</v>
      </c>
      <c r="I7779" s="1">
        <f>IF(Tabel1[[#This Row],[Netto afname 2024 (LDN)]]-Tabel1[[#This Row],[Wind profiel]]&lt;0,0,Tabel1[[#This Row],[Netto afname 2024 (LDN)]]-Tabel1[[#This Row],[Wind profiel]])</f>
        <v>0</v>
      </c>
      <c r="J7779" s="1">
        <f>Tabel1[[#This Row],[Wind profiel]]-Tabel1[[#This Row],[Netto afname 2024 (LDN)]]</f>
        <v>294.31735000000003</v>
      </c>
    </row>
    <row r="7780" spans="1:10" x14ac:dyDescent="0.2">
      <c r="A7780">
        <f t="shared" si="243"/>
        <v>11</v>
      </c>
      <c r="B7780" t="s">
        <v>7777</v>
      </c>
      <c r="C7780" s="1">
        <v>165.27095</v>
      </c>
      <c r="D7780" s="1">
        <v>0</v>
      </c>
      <c r="E7780" s="1">
        <v>0</v>
      </c>
      <c r="F7780" s="1">
        <f t="shared" si="244"/>
        <v>165.27095</v>
      </c>
      <c r="G7780" s="34"/>
      <c r="H7780" s="1">
        <v>1022.7</v>
      </c>
      <c r="I7780" s="1">
        <f>IF(Tabel1[[#This Row],[Netto afname 2024 (LDN)]]-Tabel1[[#This Row],[Wind profiel]]&lt;0,0,Tabel1[[#This Row],[Netto afname 2024 (LDN)]]-Tabel1[[#This Row],[Wind profiel]])</f>
        <v>0</v>
      </c>
      <c r="J7780" s="1">
        <f>Tabel1[[#This Row],[Wind profiel]]-Tabel1[[#This Row],[Netto afname 2024 (LDN)]]</f>
        <v>857.42905000000007</v>
      </c>
    </row>
    <row r="7781" spans="1:10" x14ac:dyDescent="0.2">
      <c r="A7781">
        <f t="shared" si="243"/>
        <v>11</v>
      </c>
      <c r="B7781" t="s">
        <v>7778</v>
      </c>
      <c r="C7781" s="1">
        <v>160.50985</v>
      </c>
      <c r="D7781" s="1">
        <v>0</v>
      </c>
      <c r="E7781" s="1">
        <v>0</v>
      </c>
      <c r="F7781" s="1">
        <f t="shared" si="244"/>
        <v>160.50985</v>
      </c>
      <c r="G7781" s="34"/>
      <c r="H7781" s="1">
        <v>899.1</v>
      </c>
      <c r="I7781" s="1">
        <f>IF(Tabel1[[#This Row],[Netto afname 2024 (LDN)]]-Tabel1[[#This Row],[Wind profiel]]&lt;0,0,Tabel1[[#This Row],[Netto afname 2024 (LDN)]]-Tabel1[[#This Row],[Wind profiel]])</f>
        <v>0</v>
      </c>
      <c r="J7781" s="1">
        <f>Tabel1[[#This Row],[Wind profiel]]-Tabel1[[#This Row],[Netto afname 2024 (LDN)]]</f>
        <v>738.59014999999999</v>
      </c>
    </row>
    <row r="7782" spans="1:10" x14ac:dyDescent="0.2">
      <c r="A7782">
        <f t="shared" si="243"/>
        <v>11</v>
      </c>
      <c r="B7782" t="s">
        <v>7779</v>
      </c>
      <c r="C7782" s="1">
        <v>163.34625</v>
      </c>
      <c r="D7782" s="1">
        <v>0</v>
      </c>
      <c r="E7782" s="1">
        <v>0</v>
      </c>
      <c r="F7782" s="1">
        <f t="shared" si="244"/>
        <v>163.34625</v>
      </c>
      <c r="G7782" s="34"/>
      <c r="H7782" s="1">
        <v>964.7</v>
      </c>
      <c r="I7782" s="1">
        <f>IF(Tabel1[[#This Row],[Netto afname 2024 (LDN)]]-Tabel1[[#This Row],[Wind profiel]]&lt;0,0,Tabel1[[#This Row],[Netto afname 2024 (LDN)]]-Tabel1[[#This Row],[Wind profiel]])</f>
        <v>0</v>
      </c>
      <c r="J7782" s="1">
        <f>Tabel1[[#This Row],[Wind profiel]]-Tabel1[[#This Row],[Netto afname 2024 (LDN)]]</f>
        <v>801.35374999999999</v>
      </c>
    </row>
    <row r="7783" spans="1:10" x14ac:dyDescent="0.2">
      <c r="A7783">
        <f t="shared" si="243"/>
        <v>11</v>
      </c>
      <c r="B7783" t="s">
        <v>7780</v>
      </c>
      <c r="C7783" s="1">
        <v>185.58159999999998</v>
      </c>
      <c r="D7783" s="1">
        <v>0</v>
      </c>
      <c r="E7783" s="1">
        <v>0</v>
      </c>
      <c r="F7783" s="1">
        <f t="shared" si="244"/>
        <v>185.58159999999998</v>
      </c>
      <c r="G7783" s="34"/>
      <c r="H7783" s="1">
        <v>876.2</v>
      </c>
      <c r="I7783" s="1">
        <f>IF(Tabel1[[#This Row],[Netto afname 2024 (LDN)]]-Tabel1[[#This Row],[Wind profiel]]&lt;0,0,Tabel1[[#This Row],[Netto afname 2024 (LDN)]]-Tabel1[[#This Row],[Wind profiel]])</f>
        <v>0</v>
      </c>
      <c r="J7783" s="1">
        <f>Tabel1[[#This Row],[Wind profiel]]-Tabel1[[#This Row],[Netto afname 2024 (LDN)]]</f>
        <v>690.61840000000007</v>
      </c>
    </row>
    <row r="7784" spans="1:10" x14ac:dyDescent="0.2">
      <c r="A7784">
        <f t="shared" si="243"/>
        <v>11</v>
      </c>
      <c r="B7784" t="s">
        <v>7781</v>
      </c>
      <c r="C7784" s="1">
        <v>218.25084999999999</v>
      </c>
      <c r="D7784" s="1">
        <v>0</v>
      </c>
      <c r="E7784" s="1">
        <v>0</v>
      </c>
      <c r="F7784" s="1">
        <f t="shared" si="244"/>
        <v>218.25084999999999</v>
      </c>
      <c r="G7784" s="34"/>
      <c r="H7784" s="1">
        <v>891.4</v>
      </c>
      <c r="I7784" s="1">
        <f>IF(Tabel1[[#This Row],[Netto afname 2024 (LDN)]]-Tabel1[[#This Row],[Wind profiel]]&lt;0,0,Tabel1[[#This Row],[Netto afname 2024 (LDN)]]-Tabel1[[#This Row],[Wind profiel]])</f>
        <v>0</v>
      </c>
      <c r="J7784" s="1">
        <f>Tabel1[[#This Row],[Wind profiel]]-Tabel1[[#This Row],[Netto afname 2024 (LDN)]]</f>
        <v>673.14914999999996</v>
      </c>
    </row>
    <row r="7785" spans="1:10" x14ac:dyDescent="0.2">
      <c r="A7785">
        <f t="shared" si="243"/>
        <v>11</v>
      </c>
      <c r="B7785" t="s">
        <v>7782</v>
      </c>
      <c r="C7785" s="1">
        <v>282.17115000000001</v>
      </c>
      <c r="D7785" s="1">
        <v>0</v>
      </c>
      <c r="E7785" s="1">
        <v>0</v>
      </c>
      <c r="F7785" s="1">
        <f t="shared" si="244"/>
        <v>282.17115000000001</v>
      </c>
      <c r="G7785" s="34"/>
      <c r="H7785" s="1">
        <v>526.5</v>
      </c>
      <c r="I7785" s="1">
        <f>IF(Tabel1[[#This Row],[Netto afname 2024 (LDN)]]-Tabel1[[#This Row],[Wind profiel]]&lt;0,0,Tabel1[[#This Row],[Netto afname 2024 (LDN)]]-Tabel1[[#This Row],[Wind profiel]])</f>
        <v>0</v>
      </c>
      <c r="J7785" s="1">
        <f>Tabel1[[#This Row],[Wind profiel]]-Tabel1[[#This Row],[Netto afname 2024 (LDN)]]</f>
        <v>244.32884999999999</v>
      </c>
    </row>
    <row r="7786" spans="1:10" x14ac:dyDescent="0.2">
      <c r="A7786">
        <f t="shared" si="243"/>
        <v>11</v>
      </c>
      <c r="B7786" t="s">
        <v>7783</v>
      </c>
      <c r="C7786" s="1">
        <v>255.42794999999998</v>
      </c>
      <c r="D7786" s="1">
        <v>0</v>
      </c>
      <c r="E7786" s="1">
        <v>0</v>
      </c>
      <c r="F7786" s="1">
        <f t="shared" si="244"/>
        <v>255.42794999999998</v>
      </c>
      <c r="G7786" s="34"/>
      <c r="H7786" s="1">
        <v>383.6</v>
      </c>
      <c r="I7786" s="1">
        <f>IF(Tabel1[[#This Row],[Netto afname 2024 (LDN)]]-Tabel1[[#This Row],[Wind profiel]]&lt;0,0,Tabel1[[#This Row],[Netto afname 2024 (LDN)]]-Tabel1[[#This Row],[Wind profiel]])</f>
        <v>0</v>
      </c>
      <c r="J7786" s="1">
        <f>Tabel1[[#This Row],[Wind profiel]]-Tabel1[[#This Row],[Netto afname 2024 (LDN)]]</f>
        <v>128.17205000000004</v>
      </c>
    </row>
    <row r="7787" spans="1:10" x14ac:dyDescent="0.2">
      <c r="A7787">
        <f t="shared" si="243"/>
        <v>11</v>
      </c>
      <c r="B7787" t="s">
        <v>7784</v>
      </c>
      <c r="C7787" s="1">
        <v>191.20375000000001</v>
      </c>
      <c r="D7787" s="1">
        <v>0</v>
      </c>
      <c r="E7787" s="1">
        <v>2.08</v>
      </c>
      <c r="F7787" s="1">
        <f t="shared" si="244"/>
        <v>193.28375000000003</v>
      </c>
      <c r="G7787" s="34"/>
      <c r="H7787" s="1">
        <v>1114.8</v>
      </c>
      <c r="I7787" s="1">
        <f>IF(Tabel1[[#This Row],[Netto afname 2024 (LDN)]]-Tabel1[[#This Row],[Wind profiel]]&lt;0,0,Tabel1[[#This Row],[Netto afname 2024 (LDN)]]-Tabel1[[#This Row],[Wind profiel]])</f>
        <v>0</v>
      </c>
      <c r="J7787" s="1">
        <f>Tabel1[[#This Row],[Wind profiel]]-Tabel1[[#This Row],[Netto afname 2024 (LDN)]]</f>
        <v>923.59624999999994</v>
      </c>
    </row>
    <row r="7788" spans="1:10" x14ac:dyDescent="0.2">
      <c r="A7788">
        <f t="shared" si="243"/>
        <v>11</v>
      </c>
      <c r="B7788" t="s">
        <v>7785</v>
      </c>
      <c r="C7788" s="1">
        <v>169.17099999999999</v>
      </c>
      <c r="D7788" s="1">
        <v>0</v>
      </c>
      <c r="E7788" s="1">
        <v>18</v>
      </c>
      <c r="F7788" s="1">
        <f t="shared" si="244"/>
        <v>187.17099999999999</v>
      </c>
      <c r="G7788" s="34"/>
      <c r="H7788" s="1">
        <v>2522</v>
      </c>
      <c r="I7788" s="1">
        <f>IF(Tabel1[[#This Row],[Netto afname 2024 (LDN)]]-Tabel1[[#This Row],[Wind profiel]]&lt;0,0,Tabel1[[#This Row],[Netto afname 2024 (LDN)]]-Tabel1[[#This Row],[Wind profiel]])</f>
        <v>0</v>
      </c>
      <c r="J7788" s="1">
        <f>Tabel1[[#This Row],[Wind profiel]]-Tabel1[[#This Row],[Netto afname 2024 (LDN)]]</f>
        <v>2352.8290000000002</v>
      </c>
    </row>
    <row r="7789" spans="1:10" x14ac:dyDescent="0.2">
      <c r="A7789">
        <f t="shared" si="243"/>
        <v>11</v>
      </c>
      <c r="B7789" t="s">
        <v>7786</v>
      </c>
      <c r="C7789" s="1">
        <v>152.50715</v>
      </c>
      <c r="D7789" s="1">
        <v>0</v>
      </c>
      <c r="E7789" s="1">
        <v>39.200000000000003</v>
      </c>
      <c r="F7789" s="1">
        <f t="shared" si="244"/>
        <v>191.70715000000001</v>
      </c>
      <c r="G7789" s="34"/>
      <c r="H7789" s="1">
        <v>3220</v>
      </c>
      <c r="I7789" s="1">
        <f>IF(Tabel1[[#This Row],[Netto afname 2024 (LDN)]]-Tabel1[[#This Row],[Wind profiel]]&lt;0,0,Tabel1[[#This Row],[Netto afname 2024 (LDN)]]-Tabel1[[#This Row],[Wind profiel]])</f>
        <v>0</v>
      </c>
      <c r="J7789" s="1">
        <f>Tabel1[[#This Row],[Wind profiel]]-Tabel1[[#This Row],[Netto afname 2024 (LDN)]]</f>
        <v>3067.4928500000001</v>
      </c>
    </row>
    <row r="7790" spans="1:10" x14ac:dyDescent="0.2">
      <c r="A7790">
        <f t="shared" si="243"/>
        <v>11</v>
      </c>
      <c r="B7790" t="s">
        <v>7787</v>
      </c>
      <c r="C7790" s="1">
        <v>188.51929999999999</v>
      </c>
      <c r="D7790" s="1">
        <v>0</v>
      </c>
      <c r="E7790" s="1">
        <v>23.44</v>
      </c>
      <c r="F7790" s="1">
        <f t="shared" si="244"/>
        <v>211.95929999999998</v>
      </c>
      <c r="G7790" s="34"/>
      <c r="H7790" s="1">
        <v>867.1</v>
      </c>
      <c r="I7790" s="1">
        <f>IF(Tabel1[[#This Row],[Netto afname 2024 (LDN)]]-Tabel1[[#This Row],[Wind profiel]]&lt;0,0,Tabel1[[#This Row],[Netto afname 2024 (LDN)]]-Tabel1[[#This Row],[Wind profiel]])</f>
        <v>0</v>
      </c>
      <c r="J7790" s="1">
        <f>Tabel1[[#This Row],[Wind profiel]]-Tabel1[[#This Row],[Netto afname 2024 (LDN)]]</f>
        <v>678.58069999999998</v>
      </c>
    </row>
    <row r="7791" spans="1:10" x14ac:dyDescent="0.2">
      <c r="A7791">
        <f t="shared" si="243"/>
        <v>11</v>
      </c>
      <c r="B7791" t="s">
        <v>7788</v>
      </c>
      <c r="C7791" s="1">
        <v>221.18854999999999</v>
      </c>
      <c r="D7791" s="1">
        <v>0</v>
      </c>
      <c r="E7791" s="1">
        <v>8.24</v>
      </c>
      <c r="F7791" s="1">
        <f t="shared" si="244"/>
        <v>229.42855</v>
      </c>
      <c r="G7791" s="34"/>
      <c r="H7791" s="1">
        <v>1402.9</v>
      </c>
      <c r="I7791" s="1">
        <f>IF(Tabel1[[#This Row],[Netto afname 2024 (LDN)]]-Tabel1[[#This Row],[Wind profiel]]&lt;0,0,Tabel1[[#This Row],[Netto afname 2024 (LDN)]]-Tabel1[[#This Row],[Wind profiel]])</f>
        <v>0</v>
      </c>
      <c r="J7791" s="1">
        <f>Tabel1[[#This Row],[Wind profiel]]-Tabel1[[#This Row],[Netto afname 2024 (LDN)]]</f>
        <v>1181.71145</v>
      </c>
    </row>
    <row r="7792" spans="1:10" x14ac:dyDescent="0.2">
      <c r="A7792">
        <f t="shared" si="243"/>
        <v>11</v>
      </c>
      <c r="B7792" t="s">
        <v>7789</v>
      </c>
      <c r="C7792" s="1">
        <v>222.7587</v>
      </c>
      <c r="D7792" s="1">
        <v>0</v>
      </c>
      <c r="E7792" s="1">
        <v>3.04</v>
      </c>
      <c r="F7792" s="1">
        <f t="shared" si="244"/>
        <v>225.7987</v>
      </c>
      <c r="G7792" s="34"/>
      <c r="H7792" s="1">
        <v>3603.2</v>
      </c>
      <c r="I7792" s="1">
        <f>IF(Tabel1[[#This Row],[Netto afname 2024 (LDN)]]-Tabel1[[#This Row],[Wind profiel]]&lt;0,0,Tabel1[[#This Row],[Netto afname 2024 (LDN)]]-Tabel1[[#This Row],[Wind profiel]])</f>
        <v>0</v>
      </c>
      <c r="J7792" s="1">
        <f>Tabel1[[#This Row],[Wind profiel]]-Tabel1[[#This Row],[Netto afname 2024 (LDN)]]</f>
        <v>3380.4413</v>
      </c>
    </row>
    <row r="7793" spans="1:10" x14ac:dyDescent="0.2">
      <c r="A7793">
        <f t="shared" si="243"/>
        <v>11</v>
      </c>
      <c r="B7793" t="s">
        <v>7790</v>
      </c>
      <c r="C7793" s="1">
        <v>199.35840000000002</v>
      </c>
      <c r="D7793" s="1">
        <v>0</v>
      </c>
      <c r="E7793" s="1">
        <v>13.36</v>
      </c>
      <c r="F7793" s="1">
        <f t="shared" si="244"/>
        <v>212.71840000000003</v>
      </c>
      <c r="G7793" s="34"/>
      <c r="H7793" s="1">
        <v>4253.7</v>
      </c>
      <c r="I7793" s="1">
        <f>IF(Tabel1[[#This Row],[Netto afname 2024 (LDN)]]-Tabel1[[#This Row],[Wind profiel]]&lt;0,0,Tabel1[[#This Row],[Netto afname 2024 (LDN)]]-Tabel1[[#This Row],[Wind profiel]])</f>
        <v>0</v>
      </c>
      <c r="J7793" s="1">
        <f>Tabel1[[#This Row],[Wind profiel]]-Tabel1[[#This Row],[Netto afname 2024 (LDN)]]</f>
        <v>4054.3415999999997</v>
      </c>
    </row>
    <row r="7794" spans="1:10" x14ac:dyDescent="0.2">
      <c r="A7794">
        <f t="shared" si="243"/>
        <v>11</v>
      </c>
      <c r="B7794" t="s">
        <v>7791</v>
      </c>
      <c r="C7794" s="1">
        <v>239.67580000000001</v>
      </c>
      <c r="D7794" s="1">
        <v>0</v>
      </c>
      <c r="E7794" s="1">
        <v>4.4000000000000004</v>
      </c>
      <c r="F7794" s="1">
        <f t="shared" si="244"/>
        <v>244.07580000000002</v>
      </c>
      <c r="G7794" s="34"/>
      <c r="H7794" s="1">
        <v>3629</v>
      </c>
      <c r="I7794" s="1">
        <f>IF(Tabel1[[#This Row],[Netto afname 2024 (LDN)]]-Tabel1[[#This Row],[Wind profiel]]&lt;0,0,Tabel1[[#This Row],[Netto afname 2024 (LDN)]]-Tabel1[[#This Row],[Wind profiel]])</f>
        <v>0</v>
      </c>
      <c r="J7794" s="1">
        <f>Tabel1[[#This Row],[Wind profiel]]-Tabel1[[#This Row],[Netto afname 2024 (LDN)]]</f>
        <v>3389.3242</v>
      </c>
    </row>
    <row r="7795" spans="1:10" x14ac:dyDescent="0.2">
      <c r="A7795">
        <f t="shared" si="243"/>
        <v>11</v>
      </c>
      <c r="B7795" t="s">
        <v>7792</v>
      </c>
      <c r="C7795" s="1">
        <v>180.46594999999999</v>
      </c>
      <c r="D7795" s="1">
        <v>0</v>
      </c>
      <c r="E7795" s="1">
        <v>5.36</v>
      </c>
      <c r="F7795" s="1">
        <f t="shared" si="244"/>
        <v>185.82595000000001</v>
      </c>
      <c r="G7795" s="34"/>
      <c r="H7795" s="1">
        <v>3523.5</v>
      </c>
      <c r="I7795" s="1">
        <f>IF(Tabel1[[#This Row],[Netto afname 2024 (LDN)]]-Tabel1[[#This Row],[Wind profiel]]&lt;0,0,Tabel1[[#This Row],[Netto afname 2024 (LDN)]]-Tabel1[[#This Row],[Wind profiel]])</f>
        <v>0</v>
      </c>
      <c r="J7795" s="1">
        <f>Tabel1[[#This Row],[Wind profiel]]-Tabel1[[#This Row],[Netto afname 2024 (LDN)]]</f>
        <v>3343.0340500000002</v>
      </c>
    </row>
    <row r="7796" spans="1:10" x14ac:dyDescent="0.2">
      <c r="A7796">
        <f t="shared" si="243"/>
        <v>11</v>
      </c>
      <c r="B7796" t="s">
        <v>7793</v>
      </c>
      <c r="C7796" s="1">
        <v>189.07644999999999</v>
      </c>
      <c r="D7796" s="1">
        <v>0</v>
      </c>
      <c r="E7796" s="1">
        <v>0</v>
      </c>
      <c r="F7796" s="1">
        <f t="shared" si="244"/>
        <v>189.07644999999999</v>
      </c>
      <c r="G7796" s="34"/>
      <c r="H7796" s="1">
        <v>1485.9</v>
      </c>
      <c r="I7796" s="1">
        <f>IF(Tabel1[[#This Row],[Netto afname 2024 (LDN)]]-Tabel1[[#This Row],[Wind profiel]]&lt;0,0,Tabel1[[#This Row],[Netto afname 2024 (LDN)]]-Tabel1[[#This Row],[Wind profiel]])</f>
        <v>0</v>
      </c>
      <c r="J7796" s="1">
        <f>Tabel1[[#This Row],[Wind profiel]]-Tabel1[[#This Row],[Netto afname 2024 (LDN)]]</f>
        <v>1296.8235500000001</v>
      </c>
    </row>
    <row r="7797" spans="1:10" x14ac:dyDescent="0.2">
      <c r="A7797">
        <f t="shared" si="243"/>
        <v>11</v>
      </c>
      <c r="B7797" t="s">
        <v>7794</v>
      </c>
      <c r="C7797" s="1">
        <v>170.79179999999997</v>
      </c>
      <c r="D7797" s="1">
        <v>0</v>
      </c>
      <c r="E7797" s="1">
        <v>0</v>
      </c>
      <c r="F7797" s="1">
        <f t="shared" si="244"/>
        <v>170.79179999999997</v>
      </c>
      <c r="G7797" s="34"/>
      <c r="H7797" s="1">
        <v>486.2</v>
      </c>
      <c r="I7797" s="1">
        <f>IF(Tabel1[[#This Row],[Netto afname 2024 (LDN)]]-Tabel1[[#This Row],[Wind profiel]]&lt;0,0,Tabel1[[#This Row],[Netto afname 2024 (LDN)]]-Tabel1[[#This Row],[Wind profiel]])</f>
        <v>0</v>
      </c>
      <c r="J7797" s="1">
        <f>Tabel1[[#This Row],[Wind profiel]]-Tabel1[[#This Row],[Netto afname 2024 (LDN)]]</f>
        <v>315.40820000000002</v>
      </c>
    </row>
    <row r="7798" spans="1:10" x14ac:dyDescent="0.2">
      <c r="A7798">
        <f t="shared" si="243"/>
        <v>11</v>
      </c>
      <c r="B7798" t="s">
        <v>7795</v>
      </c>
      <c r="C7798" s="1">
        <v>171.39959999999999</v>
      </c>
      <c r="D7798" s="1">
        <v>0</v>
      </c>
      <c r="E7798" s="1">
        <v>0</v>
      </c>
      <c r="F7798" s="1">
        <f t="shared" si="244"/>
        <v>171.39959999999999</v>
      </c>
      <c r="G7798" s="34"/>
      <c r="H7798" s="1">
        <v>171.2</v>
      </c>
      <c r="I7798" s="1">
        <f>IF(Tabel1[[#This Row],[Netto afname 2024 (LDN)]]-Tabel1[[#This Row],[Wind profiel]]&lt;0,0,Tabel1[[#This Row],[Netto afname 2024 (LDN)]]-Tabel1[[#This Row],[Wind profiel]])</f>
        <v>0.19960000000000377</v>
      </c>
      <c r="J7798" s="1">
        <f>Tabel1[[#This Row],[Wind profiel]]-Tabel1[[#This Row],[Netto afname 2024 (LDN)]]</f>
        <v>-0.19960000000000377</v>
      </c>
    </row>
    <row r="7799" spans="1:10" x14ac:dyDescent="0.2">
      <c r="A7799">
        <f t="shared" si="243"/>
        <v>11</v>
      </c>
      <c r="B7799" t="s">
        <v>7796</v>
      </c>
      <c r="C7799" s="1">
        <v>179.25035</v>
      </c>
      <c r="D7799" s="1">
        <v>0</v>
      </c>
      <c r="E7799" s="1">
        <v>0</v>
      </c>
      <c r="F7799" s="1">
        <f t="shared" si="244"/>
        <v>179.25035</v>
      </c>
      <c r="G7799" s="34"/>
      <c r="H7799" s="1">
        <v>21.3</v>
      </c>
      <c r="I7799" s="1">
        <f>IF(Tabel1[[#This Row],[Netto afname 2024 (LDN)]]-Tabel1[[#This Row],[Wind profiel]]&lt;0,0,Tabel1[[#This Row],[Netto afname 2024 (LDN)]]-Tabel1[[#This Row],[Wind profiel]])</f>
        <v>157.95034999999999</v>
      </c>
      <c r="J7799" s="1">
        <f>Tabel1[[#This Row],[Wind profiel]]-Tabel1[[#This Row],[Netto afname 2024 (LDN)]]</f>
        <v>-157.95034999999999</v>
      </c>
    </row>
    <row r="7800" spans="1:10" x14ac:dyDescent="0.2">
      <c r="A7800">
        <f t="shared" si="243"/>
        <v>11</v>
      </c>
      <c r="B7800" t="s">
        <v>7797</v>
      </c>
      <c r="C7800" s="1">
        <v>186.64525000000003</v>
      </c>
      <c r="D7800" s="1">
        <v>0</v>
      </c>
      <c r="E7800" s="1">
        <v>0</v>
      </c>
      <c r="F7800" s="1">
        <f t="shared" si="244"/>
        <v>186.64525000000003</v>
      </c>
      <c r="G7800" s="34"/>
      <c r="H7800" s="1">
        <v>92.7</v>
      </c>
      <c r="I7800" s="1">
        <f>IF(Tabel1[[#This Row],[Netto afname 2024 (LDN)]]-Tabel1[[#This Row],[Wind profiel]]&lt;0,0,Tabel1[[#This Row],[Netto afname 2024 (LDN)]]-Tabel1[[#This Row],[Wind profiel]])</f>
        <v>93.94525000000003</v>
      </c>
      <c r="J7800" s="1">
        <f>Tabel1[[#This Row],[Wind profiel]]-Tabel1[[#This Row],[Netto afname 2024 (LDN)]]</f>
        <v>-93.94525000000003</v>
      </c>
    </row>
    <row r="7801" spans="1:10" x14ac:dyDescent="0.2">
      <c r="A7801">
        <f t="shared" si="243"/>
        <v>11</v>
      </c>
      <c r="B7801" t="s">
        <v>7798</v>
      </c>
      <c r="C7801" s="1">
        <v>182.54259999999999</v>
      </c>
      <c r="D7801" s="1">
        <v>0</v>
      </c>
      <c r="E7801" s="1">
        <v>0</v>
      </c>
      <c r="F7801" s="1">
        <f t="shared" si="244"/>
        <v>182.54259999999999</v>
      </c>
      <c r="G7801" s="34"/>
      <c r="H7801" s="1">
        <v>568.6</v>
      </c>
      <c r="I7801" s="1">
        <f>IF(Tabel1[[#This Row],[Netto afname 2024 (LDN)]]-Tabel1[[#This Row],[Wind profiel]]&lt;0,0,Tabel1[[#This Row],[Netto afname 2024 (LDN)]]-Tabel1[[#This Row],[Wind profiel]])</f>
        <v>0</v>
      </c>
      <c r="J7801" s="1">
        <f>Tabel1[[#This Row],[Wind profiel]]-Tabel1[[#This Row],[Netto afname 2024 (LDN)]]</f>
        <v>386.05740000000003</v>
      </c>
    </row>
    <row r="7802" spans="1:10" x14ac:dyDescent="0.2">
      <c r="A7802">
        <f t="shared" si="243"/>
        <v>11</v>
      </c>
      <c r="B7802" t="s">
        <v>7799</v>
      </c>
      <c r="C7802" s="1">
        <v>169.5762</v>
      </c>
      <c r="D7802" s="1">
        <v>0</v>
      </c>
      <c r="E7802" s="1">
        <v>0</v>
      </c>
      <c r="F7802" s="1">
        <f t="shared" si="244"/>
        <v>169.5762</v>
      </c>
      <c r="G7802" s="34"/>
      <c r="H7802" s="1">
        <v>1038.3</v>
      </c>
      <c r="I7802" s="1">
        <f>IF(Tabel1[[#This Row],[Netto afname 2024 (LDN)]]-Tabel1[[#This Row],[Wind profiel]]&lt;0,0,Tabel1[[#This Row],[Netto afname 2024 (LDN)]]-Tabel1[[#This Row],[Wind profiel]])</f>
        <v>0</v>
      </c>
      <c r="J7802" s="1">
        <f>Tabel1[[#This Row],[Wind profiel]]-Tabel1[[#This Row],[Netto afname 2024 (LDN)]]</f>
        <v>868.72379999999998</v>
      </c>
    </row>
    <row r="7803" spans="1:10" x14ac:dyDescent="0.2">
      <c r="A7803">
        <f t="shared" si="243"/>
        <v>11</v>
      </c>
      <c r="B7803" t="s">
        <v>7800</v>
      </c>
      <c r="C7803" s="1">
        <v>164.5112</v>
      </c>
      <c r="D7803" s="1">
        <v>0</v>
      </c>
      <c r="E7803" s="1">
        <v>0</v>
      </c>
      <c r="F7803" s="1">
        <f t="shared" si="244"/>
        <v>164.5112</v>
      </c>
      <c r="G7803" s="34"/>
      <c r="H7803" s="1">
        <v>853.7</v>
      </c>
      <c r="I7803" s="1">
        <f>IF(Tabel1[[#This Row],[Netto afname 2024 (LDN)]]-Tabel1[[#This Row],[Wind profiel]]&lt;0,0,Tabel1[[#This Row],[Netto afname 2024 (LDN)]]-Tabel1[[#This Row],[Wind profiel]])</f>
        <v>0</v>
      </c>
      <c r="J7803" s="1">
        <f>Tabel1[[#This Row],[Wind profiel]]-Tabel1[[#This Row],[Netto afname 2024 (LDN)]]</f>
        <v>689.18880000000001</v>
      </c>
    </row>
    <row r="7804" spans="1:10" x14ac:dyDescent="0.2">
      <c r="A7804">
        <f t="shared" si="243"/>
        <v>11</v>
      </c>
      <c r="B7804" t="s">
        <v>7801</v>
      </c>
      <c r="C7804" s="1">
        <v>161.01634999999999</v>
      </c>
      <c r="D7804" s="1">
        <v>0</v>
      </c>
      <c r="E7804" s="1">
        <v>0</v>
      </c>
      <c r="F7804" s="1">
        <f t="shared" si="244"/>
        <v>161.01634999999999</v>
      </c>
      <c r="G7804" s="34"/>
      <c r="H7804" s="1">
        <v>638.70000000000005</v>
      </c>
      <c r="I7804" s="1">
        <f>IF(Tabel1[[#This Row],[Netto afname 2024 (LDN)]]-Tabel1[[#This Row],[Wind profiel]]&lt;0,0,Tabel1[[#This Row],[Netto afname 2024 (LDN)]]-Tabel1[[#This Row],[Wind profiel]])</f>
        <v>0</v>
      </c>
      <c r="J7804" s="1">
        <f>Tabel1[[#This Row],[Wind profiel]]-Tabel1[[#This Row],[Netto afname 2024 (LDN)]]</f>
        <v>477.68365000000006</v>
      </c>
    </row>
    <row r="7805" spans="1:10" x14ac:dyDescent="0.2">
      <c r="A7805">
        <f t="shared" si="243"/>
        <v>11</v>
      </c>
      <c r="B7805" t="s">
        <v>7802</v>
      </c>
      <c r="C7805" s="1">
        <v>161.42155</v>
      </c>
      <c r="D7805" s="1">
        <v>0</v>
      </c>
      <c r="E7805" s="1">
        <v>0</v>
      </c>
      <c r="F7805" s="1">
        <f t="shared" si="244"/>
        <v>161.42155</v>
      </c>
      <c r="G7805" s="34"/>
      <c r="H7805" s="1">
        <v>1355.3</v>
      </c>
      <c r="I7805" s="1">
        <f>IF(Tabel1[[#This Row],[Netto afname 2024 (LDN)]]-Tabel1[[#This Row],[Wind profiel]]&lt;0,0,Tabel1[[#This Row],[Netto afname 2024 (LDN)]]-Tabel1[[#This Row],[Wind profiel]])</f>
        <v>0</v>
      </c>
      <c r="J7805" s="1">
        <f>Tabel1[[#This Row],[Wind profiel]]-Tabel1[[#This Row],[Netto afname 2024 (LDN)]]</f>
        <v>1193.8784499999999</v>
      </c>
    </row>
    <row r="7806" spans="1:10" x14ac:dyDescent="0.2">
      <c r="A7806">
        <f t="shared" si="243"/>
        <v>11</v>
      </c>
      <c r="B7806" t="s">
        <v>7803</v>
      </c>
      <c r="C7806" s="1">
        <v>163.4982</v>
      </c>
      <c r="D7806" s="1">
        <v>0</v>
      </c>
      <c r="E7806" s="1">
        <v>0</v>
      </c>
      <c r="F7806" s="1">
        <f t="shared" si="244"/>
        <v>163.4982</v>
      </c>
      <c r="G7806" s="34"/>
      <c r="H7806" s="1">
        <v>3056.6</v>
      </c>
      <c r="I7806" s="1">
        <f>IF(Tabel1[[#This Row],[Netto afname 2024 (LDN)]]-Tabel1[[#This Row],[Wind profiel]]&lt;0,0,Tabel1[[#This Row],[Netto afname 2024 (LDN)]]-Tabel1[[#This Row],[Wind profiel]])</f>
        <v>0</v>
      </c>
      <c r="J7806" s="1">
        <f>Tabel1[[#This Row],[Wind profiel]]-Tabel1[[#This Row],[Netto afname 2024 (LDN)]]</f>
        <v>2893.1017999999999</v>
      </c>
    </row>
    <row r="7807" spans="1:10" x14ac:dyDescent="0.2">
      <c r="A7807">
        <f t="shared" si="243"/>
        <v>11</v>
      </c>
      <c r="B7807" t="s">
        <v>7804</v>
      </c>
      <c r="C7807" s="1">
        <v>163.34625</v>
      </c>
      <c r="D7807" s="1">
        <v>0</v>
      </c>
      <c r="E7807" s="1">
        <v>0</v>
      </c>
      <c r="F7807" s="1">
        <f t="shared" si="244"/>
        <v>163.34625</v>
      </c>
      <c r="G7807" s="34"/>
      <c r="H7807" s="1">
        <v>2990.8</v>
      </c>
      <c r="I7807" s="1">
        <f>IF(Tabel1[[#This Row],[Netto afname 2024 (LDN)]]-Tabel1[[#This Row],[Wind profiel]]&lt;0,0,Tabel1[[#This Row],[Netto afname 2024 (LDN)]]-Tabel1[[#This Row],[Wind profiel]])</f>
        <v>0</v>
      </c>
      <c r="J7807" s="1">
        <f>Tabel1[[#This Row],[Wind profiel]]-Tabel1[[#This Row],[Netto afname 2024 (LDN)]]</f>
        <v>2827.4537500000001</v>
      </c>
    </row>
    <row r="7808" spans="1:10" x14ac:dyDescent="0.2">
      <c r="A7808">
        <f t="shared" si="243"/>
        <v>11</v>
      </c>
      <c r="B7808" t="s">
        <v>7805</v>
      </c>
      <c r="C7808" s="1">
        <v>168.00604999999999</v>
      </c>
      <c r="D7808" s="1">
        <v>0</v>
      </c>
      <c r="E7808" s="1">
        <v>0</v>
      </c>
      <c r="F7808" s="1">
        <f t="shared" si="244"/>
        <v>168.00604999999999</v>
      </c>
      <c r="G7808" s="34"/>
      <c r="H7808" s="1">
        <v>2948.3</v>
      </c>
      <c r="I7808" s="1">
        <f>IF(Tabel1[[#This Row],[Netto afname 2024 (LDN)]]-Tabel1[[#This Row],[Wind profiel]]&lt;0,0,Tabel1[[#This Row],[Netto afname 2024 (LDN)]]-Tabel1[[#This Row],[Wind profiel]])</f>
        <v>0</v>
      </c>
      <c r="J7808" s="1">
        <f>Tabel1[[#This Row],[Wind profiel]]-Tabel1[[#This Row],[Netto afname 2024 (LDN)]]</f>
        <v>2780.2939500000002</v>
      </c>
    </row>
    <row r="7809" spans="1:10" x14ac:dyDescent="0.2">
      <c r="A7809">
        <f t="shared" si="243"/>
        <v>11</v>
      </c>
      <c r="B7809" t="s">
        <v>7806</v>
      </c>
      <c r="C7809" s="1">
        <v>171.24764999999999</v>
      </c>
      <c r="D7809" s="1">
        <v>0</v>
      </c>
      <c r="E7809" s="1">
        <v>0</v>
      </c>
      <c r="F7809" s="1">
        <f t="shared" si="244"/>
        <v>171.24764999999999</v>
      </c>
      <c r="G7809" s="34"/>
      <c r="H7809" s="1">
        <v>3200</v>
      </c>
      <c r="I7809" s="1">
        <f>IF(Tabel1[[#This Row],[Netto afname 2024 (LDN)]]-Tabel1[[#This Row],[Wind profiel]]&lt;0,0,Tabel1[[#This Row],[Netto afname 2024 (LDN)]]-Tabel1[[#This Row],[Wind profiel]])</f>
        <v>0</v>
      </c>
      <c r="J7809" s="1">
        <f>Tabel1[[#This Row],[Wind profiel]]-Tabel1[[#This Row],[Netto afname 2024 (LDN)]]</f>
        <v>3028.7523500000002</v>
      </c>
    </row>
    <row r="7810" spans="1:10" x14ac:dyDescent="0.2">
      <c r="A7810">
        <f t="shared" si="243"/>
        <v>11</v>
      </c>
      <c r="B7810" t="s">
        <v>7807</v>
      </c>
      <c r="C7810" s="1">
        <v>168.51255</v>
      </c>
      <c r="D7810" s="1">
        <v>0</v>
      </c>
      <c r="E7810" s="1">
        <v>0</v>
      </c>
      <c r="F7810" s="1">
        <f t="shared" si="244"/>
        <v>168.51255</v>
      </c>
      <c r="G7810" s="34"/>
      <c r="H7810" s="1">
        <v>2982.4</v>
      </c>
      <c r="I7810" s="1">
        <f>IF(Tabel1[[#This Row],[Netto afname 2024 (LDN)]]-Tabel1[[#This Row],[Wind profiel]]&lt;0,0,Tabel1[[#This Row],[Netto afname 2024 (LDN)]]-Tabel1[[#This Row],[Wind profiel]])</f>
        <v>0</v>
      </c>
      <c r="J7810" s="1">
        <f>Tabel1[[#This Row],[Wind profiel]]-Tabel1[[#This Row],[Netto afname 2024 (LDN)]]</f>
        <v>2813.8874500000002</v>
      </c>
    </row>
    <row r="7811" spans="1:10" x14ac:dyDescent="0.2">
      <c r="A7811">
        <f t="shared" si="243"/>
        <v>11</v>
      </c>
      <c r="B7811" t="s">
        <v>7808</v>
      </c>
      <c r="C7811" s="1">
        <v>161.21895000000001</v>
      </c>
      <c r="D7811" s="1">
        <v>0</v>
      </c>
      <c r="E7811" s="1">
        <v>7.92</v>
      </c>
      <c r="F7811" s="1">
        <f t="shared" si="244"/>
        <v>169.13894999999999</v>
      </c>
      <c r="G7811" s="34"/>
      <c r="H7811" s="1">
        <v>2352.5</v>
      </c>
      <c r="I7811" s="1">
        <f>IF(Tabel1[[#This Row],[Netto afname 2024 (LDN)]]-Tabel1[[#This Row],[Wind profiel]]&lt;0,0,Tabel1[[#This Row],[Netto afname 2024 (LDN)]]-Tabel1[[#This Row],[Wind profiel]])</f>
        <v>0</v>
      </c>
      <c r="J7811" s="1">
        <f>Tabel1[[#This Row],[Wind profiel]]-Tabel1[[#This Row],[Netto afname 2024 (LDN)]]</f>
        <v>2191.2810500000001</v>
      </c>
    </row>
    <row r="7812" spans="1:10" x14ac:dyDescent="0.2">
      <c r="A7812">
        <f t="shared" ref="A7812:A7875" si="245">MONTH(B7812)</f>
        <v>11</v>
      </c>
      <c r="B7812" t="s">
        <v>7809</v>
      </c>
      <c r="C7812" s="1">
        <v>99.729849999999999</v>
      </c>
      <c r="D7812" s="1">
        <v>0</v>
      </c>
      <c r="E7812" s="1">
        <v>74.16</v>
      </c>
      <c r="F7812" s="1">
        <f t="shared" ref="F7812:F7875" si="246">C7812+E7812-D7812</f>
        <v>173.88985</v>
      </c>
      <c r="G7812" s="34"/>
      <c r="H7812" s="1">
        <v>1772.1</v>
      </c>
      <c r="I7812" s="1">
        <f>IF(Tabel1[[#This Row],[Netto afname 2024 (LDN)]]-Tabel1[[#This Row],[Wind profiel]]&lt;0,0,Tabel1[[#This Row],[Netto afname 2024 (LDN)]]-Tabel1[[#This Row],[Wind profiel]])</f>
        <v>0</v>
      </c>
      <c r="J7812" s="1">
        <f>Tabel1[[#This Row],[Wind profiel]]-Tabel1[[#This Row],[Netto afname 2024 (LDN)]]</f>
        <v>1672.37015</v>
      </c>
    </row>
    <row r="7813" spans="1:10" x14ac:dyDescent="0.2">
      <c r="A7813">
        <f t="shared" si="245"/>
        <v>11</v>
      </c>
      <c r="B7813" t="s">
        <v>7810</v>
      </c>
      <c r="C7813" s="1">
        <v>89.143999999999991</v>
      </c>
      <c r="D7813" s="1">
        <v>6.5153010858835145</v>
      </c>
      <c r="E7813" s="1">
        <v>86.08</v>
      </c>
      <c r="F7813" s="1">
        <f t="shared" si="246"/>
        <v>168.70869891411647</v>
      </c>
      <c r="G7813" s="34"/>
      <c r="H7813" s="1">
        <v>1854.3</v>
      </c>
      <c r="I7813" s="1">
        <f>IF(Tabel1[[#This Row],[Netto afname 2024 (LDN)]]-Tabel1[[#This Row],[Wind profiel]]&lt;0,0,Tabel1[[#This Row],[Netto afname 2024 (LDN)]]-Tabel1[[#This Row],[Wind profiel]])</f>
        <v>0</v>
      </c>
      <c r="J7813" s="1">
        <f>Tabel1[[#This Row],[Wind profiel]]-Tabel1[[#This Row],[Netto afname 2024 (LDN)]]</f>
        <v>1765.1559999999999</v>
      </c>
    </row>
    <row r="7814" spans="1:10" x14ac:dyDescent="0.2">
      <c r="A7814">
        <f t="shared" si="245"/>
        <v>11</v>
      </c>
      <c r="B7814" t="s">
        <v>7811</v>
      </c>
      <c r="C7814" s="1">
        <v>75.77239999999999</v>
      </c>
      <c r="D7814" s="1">
        <v>4.1954590325765055</v>
      </c>
      <c r="E7814" s="1">
        <v>108.32</v>
      </c>
      <c r="F7814" s="1">
        <f t="shared" si="246"/>
        <v>179.89694096742349</v>
      </c>
      <c r="G7814" s="34"/>
      <c r="H7814" s="1">
        <v>2707.3</v>
      </c>
      <c r="I7814" s="1">
        <f>IF(Tabel1[[#This Row],[Netto afname 2024 (LDN)]]-Tabel1[[#This Row],[Wind profiel]]&lt;0,0,Tabel1[[#This Row],[Netto afname 2024 (LDN)]]-Tabel1[[#This Row],[Wind profiel]])</f>
        <v>0</v>
      </c>
      <c r="J7814" s="1">
        <f>Tabel1[[#This Row],[Wind profiel]]-Tabel1[[#This Row],[Netto afname 2024 (LDN)]]</f>
        <v>2631.5276000000003</v>
      </c>
    </row>
    <row r="7815" spans="1:10" x14ac:dyDescent="0.2">
      <c r="A7815">
        <f t="shared" si="245"/>
        <v>11</v>
      </c>
      <c r="B7815" t="s">
        <v>7812</v>
      </c>
      <c r="C7815" s="1">
        <v>106.01045000000001</v>
      </c>
      <c r="D7815" s="1">
        <v>0</v>
      </c>
      <c r="E7815" s="1">
        <v>66.239999999999995</v>
      </c>
      <c r="F7815" s="1">
        <f t="shared" si="246"/>
        <v>172.25045</v>
      </c>
      <c r="G7815" s="34"/>
      <c r="H7815" s="1">
        <v>2636.2</v>
      </c>
      <c r="I7815" s="1">
        <f>IF(Tabel1[[#This Row],[Netto afname 2024 (LDN)]]-Tabel1[[#This Row],[Wind profiel]]&lt;0,0,Tabel1[[#This Row],[Netto afname 2024 (LDN)]]-Tabel1[[#This Row],[Wind profiel]])</f>
        <v>0</v>
      </c>
      <c r="J7815" s="1">
        <f>Tabel1[[#This Row],[Wind profiel]]-Tabel1[[#This Row],[Netto afname 2024 (LDN)]]</f>
        <v>2530.1895499999996</v>
      </c>
    </row>
    <row r="7816" spans="1:10" x14ac:dyDescent="0.2">
      <c r="A7816">
        <f t="shared" si="245"/>
        <v>11</v>
      </c>
      <c r="B7816" t="s">
        <v>7813</v>
      </c>
      <c r="C7816" s="1">
        <v>85.953050000000005</v>
      </c>
      <c r="D7816" s="1">
        <v>4.9358341559723594E-2</v>
      </c>
      <c r="E7816" s="1">
        <v>116.47999999999999</v>
      </c>
      <c r="F7816" s="1">
        <f t="shared" si="246"/>
        <v>202.38369165844026</v>
      </c>
      <c r="G7816" s="34"/>
      <c r="H7816" s="1">
        <v>1684.2</v>
      </c>
      <c r="I7816" s="1">
        <f>IF(Tabel1[[#This Row],[Netto afname 2024 (LDN)]]-Tabel1[[#This Row],[Wind profiel]]&lt;0,0,Tabel1[[#This Row],[Netto afname 2024 (LDN)]]-Tabel1[[#This Row],[Wind profiel]])</f>
        <v>0</v>
      </c>
      <c r="J7816" s="1">
        <f>Tabel1[[#This Row],[Wind profiel]]-Tabel1[[#This Row],[Netto afname 2024 (LDN)]]</f>
        <v>1598.24695</v>
      </c>
    </row>
    <row r="7817" spans="1:10" x14ac:dyDescent="0.2">
      <c r="A7817">
        <f t="shared" si="245"/>
        <v>11</v>
      </c>
      <c r="B7817" t="s">
        <v>7814</v>
      </c>
      <c r="C7817" s="1">
        <v>172.36195000000001</v>
      </c>
      <c r="D7817" s="1">
        <v>0</v>
      </c>
      <c r="E7817" s="1">
        <v>66.48</v>
      </c>
      <c r="F7817" s="1">
        <f t="shared" si="246"/>
        <v>238.84195</v>
      </c>
      <c r="G7817" s="34"/>
      <c r="H7817" s="1">
        <v>1381.9</v>
      </c>
      <c r="I7817" s="1">
        <f>IF(Tabel1[[#This Row],[Netto afname 2024 (LDN)]]-Tabel1[[#This Row],[Wind profiel]]&lt;0,0,Tabel1[[#This Row],[Netto afname 2024 (LDN)]]-Tabel1[[#This Row],[Wind profiel]])</f>
        <v>0</v>
      </c>
      <c r="J7817" s="1">
        <f>Tabel1[[#This Row],[Wind profiel]]-Tabel1[[#This Row],[Netto afname 2024 (LDN)]]</f>
        <v>1209.5380500000001</v>
      </c>
    </row>
    <row r="7818" spans="1:10" x14ac:dyDescent="0.2">
      <c r="A7818">
        <f t="shared" si="245"/>
        <v>11</v>
      </c>
      <c r="B7818" t="s">
        <v>7815</v>
      </c>
      <c r="C7818" s="1">
        <v>246.05770000000001</v>
      </c>
      <c r="D7818" s="1">
        <v>0</v>
      </c>
      <c r="E7818" s="1">
        <v>20.32</v>
      </c>
      <c r="F7818" s="1">
        <f t="shared" si="246"/>
        <v>266.3777</v>
      </c>
      <c r="G7818" s="34"/>
      <c r="H7818" s="1">
        <v>2148.6</v>
      </c>
      <c r="I7818" s="1">
        <f>IF(Tabel1[[#This Row],[Netto afname 2024 (LDN)]]-Tabel1[[#This Row],[Wind profiel]]&lt;0,0,Tabel1[[#This Row],[Netto afname 2024 (LDN)]]-Tabel1[[#This Row],[Wind profiel]])</f>
        <v>0</v>
      </c>
      <c r="J7818" s="1">
        <f>Tabel1[[#This Row],[Wind profiel]]-Tabel1[[#This Row],[Netto afname 2024 (LDN)]]</f>
        <v>1902.5422999999998</v>
      </c>
    </row>
    <row r="7819" spans="1:10" x14ac:dyDescent="0.2">
      <c r="A7819">
        <f t="shared" si="245"/>
        <v>11</v>
      </c>
      <c r="B7819" t="s">
        <v>7816</v>
      </c>
      <c r="C7819" s="1">
        <v>248.43825000000001</v>
      </c>
      <c r="D7819" s="1">
        <v>0</v>
      </c>
      <c r="E7819" s="1">
        <v>0.32</v>
      </c>
      <c r="F7819" s="1">
        <f t="shared" si="246"/>
        <v>248.75825</v>
      </c>
      <c r="G7819" s="34"/>
      <c r="H7819" s="1">
        <v>1639.1</v>
      </c>
      <c r="I7819" s="1">
        <f>IF(Tabel1[[#This Row],[Netto afname 2024 (LDN)]]-Tabel1[[#This Row],[Wind profiel]]&lt;0,0,Tabel1[[#This Row],[Netto afname 2024 (LDN)]]-Tabel1[[#This Row],[Wind profiel]])</f>
        <v>0</v>
      </c>
      <c r="J7819" s="1">
        <f>Tabel1[[#This Row],[Wind profiel]]-Tabel1[[#This Row],[Netto afname 2024 (LDN)]]</f>
        <v>1390.66175</v>
      </c>
    </row>
    <row r="7820" spans="1:10" x14ac:dyDescent="0.2">
      <c r="A7820">
        <f t="shared" si="245"/>
        <v>11</v>
      </c>
      <c r="B7820" t="s">
        <v>7817</v>
      </c>
      <c r="C7820" s="1">
        <v>238.76410000000001</v>
      </c>
      <c r="D7820" s="1">
        <v>0</v>
      </c>
      <c r="E7820" s="1">
        <v>0</v>
      </c>
      <c r="F7820" s="1">
        <f t="shared" si="246"/>
        <v>238.76410000000001</v>
      </c>
      <c r="G7820" s="34"/>
      <c r="H7820" s="1">
        <v>1532.6</v>
      </c>
      <c r="I7820" s="1">
        <f>IF(Tabel1[[#This Row],[Netto afname 2024 (LDN)]]-Tabel1[[#This Row],[Wind profiel]]&lt;0,0,Tabel1[[#This Row],[Netto afname 2024 (LDN)]]-Tabel1[[#This Row],[Wind profiel]])</f>
        <v>0</v>
      </c>
      <c r="J7820" s="1">
        <f>Tabel1[[#This Row],[Wind profiel]]-Tabel1[[#This Row],[Netto afname 2024 (LDN)]]</f>
        <v>1293.8358999999998</v>
      </c>
    </row>
    <row r="7821" spans="1:10" x14ac:dyDescent="0.2">
      <c r="A7821">
        <f t="shared" si="245"/>
        <v>11</v>
      </c>
      <c r="B7821" t="s">
        <v>7818</v>
      </c>
      <c r="C7821" s="1">
        <v>184.66989999999998</v>
      </c>
      <c r="D7821" s="1">
        <v>0</v>
      </c>
      <c r="E7821" s="1">
        <v>0</v>
      </c>
      <c r="F7821" s="1">
        <f t="shared" si="246"/>
        <v>184.66989999999998</v>
      </c>
      <c r="G7821" s="34"/>
      <c r="H7821" s="1">
        <v>1079.0999999999999</v>
      </c>
      <c r="I7821" s="1">
        <f>IF(Tabel1[[#This Row],[Netto afname 2024 (LDN)]]-Tabel1[[#This Row],[Wind profiel]]&lt;0,0,Tabel1[[#This Row],[Netto afname 2024 (LDN)]]-Tabel1[[#This Row],[Wind profiel]])</f>
        <v>0</v>
      </c>
      <c r="J7821" s="1">
        <f>Tabel1[[#This Row],[Wind profiel]]-Tabel1[[#This Row],[Netto afname 2024 (LDN)]]</f>
        <v>894.43009999999992</v>
      </c>
    </row>
    <row r="7822" spans="1:10" x14ac:dyDescent="0.2">
      <c r="A7822">
        <f t="shared" si="245"/>
        <v>11</v>
      </c>
      <c r="B7822" t="s">
        <v>7819</v>
      </c>
      <c r="C7822" s="1">
        <v>172.61519999999999</v>
      </c>
      <c r="D7822" s="1">
        <v>0</v>
      </c>
      <c r="E7822" s="1">
        <v>0</v>
      </c>
      <c r="F7822" s="1">
        <f t="shared" si="246"/>
        <v>172.61519999999999</v>
      </c>
      <c r="G7822" s="34"/>
      <c r="H7822" s="1">
        <v>697</v>
      </c>
      <c r="I7822" s="1">
        <f>IF(Tabel1[[#This Row],[Netto afname 2024 (LDN)]]-Tabel1[[#This Row],[Wind profiel]]&lt;0,0,Tabel1[[#This Row],[Netto afname 2024 (LDN)]]-Tabel1[[#This Row],[Wind profiel]])</f>
        <v>0</v>
      </c>
      <c r="J7822" s="1">
        <f>Tabel1[[#This Row],[Wind profiel]]-Tabel1[[#This Row],[Netto afname 2024 (LDN)]]</f>
        <v>524.38480000000004</v>
      </c>
    </row>
    <row r="7823" spans="1:10" x14ac:dyDescent="0.2">
      <c r="A7823">
        <f t="shared" si="245"/>
        <v>11</v>
      </c>
      <c r="B7823" t="s">
        <v>7820</v>
      </c>
      <c r="C7823" s="1">
        <v>180.92180000000002</v>
      </c>
      <c r="D7823" s="1">
        <v>0</v>
      </c>
      <c r="E7823" s="1">
        <v>0</v>
      </c>
      <c r="F7823" s="1">
        <f t="shared" si="246"/>
        <v>180.92180000000002</v>
      </c>
      <c r="G7823" s="34"/>
      <c r="H7823" s="1">
        <v>405.5</v>
      </c>
      <c r="I7823" s="1">
        <f>IF(Tabel1[[#This Row],[Netto afname 2024 (LDN)]]-Tabel1[[#This Row],[Wind profiel]]&lt;0,0,Tabel1[[#This Row],[Netto afname 2024 (LDN)]]-Tabel1[[#This Row],[Wind profiel]])</f>
        <v>0</v>
      </c>
      <c r="J7823" s="1">
        <f>Tabel1[[#This Row],[Wind profiel]]-Tabel1[[#This Row],[Netto afname 2024 (LDN)]]</f>
        <v>224.57819999999998</v>
      </c>
    </row>
    <row r="7824" spans="1:10" x14ac:dyDescent="0.2">
      <c r="A7824">
        <f t="shared" si="245"/>
        <v>11</v>
      </c>
      <c r="B7824" t="s">
        <v>7821</v>
      </c>
      <c r="C7824" s="1">
        <v>184.87249999999997</v>
      </c>
      <c r="D7824" s="1">
        <v>0</v>
      </c>
      <c r="E7824" s="1">
        <v>0</v>
      </c>
      <c r="F7824" s="1">
        <f t="shared" si="246"/>
        <v>184.87249999999997</v>
      </c>
      <c r="G7824" s="34"/>
      <c r="H7824" s="1">
        <v>309.39999999999998</v>
      </c>
      <c r="I7824" s="1">
        <f>IF(Tabel1[[#This Row],[Netto afname 2024 (LDN)]]-Tabel1[[#This Row],[Wind profiel]]&lt;0,0,Tabel1[[#This Row],[Netto afname 2024 (LDN)]]-Tabel1[[#This Row],[Wind profiel]])</f>
        <v>0</v>
      </c>
      <c r="J7824" s="1">
        <f>Tabel1[[#This Row],[Wind profiel]]-Tabel1[[#This Row],[Netto afname 2024 (LDN)]]</f>
        <v>124.5275</v>
      </c>
    </row>
    <row r="7825" spans="1:10" x14ac:dyDescent="0.2">
      <c r="A7825">
        <f t="shared" si="245"/>
        <v>11</v>
      </c>
      <c r="B7825" t="s">
        <v>7822</v>
      </c>
      <c r="C7825" s="1">
        <v>181.78285</v>
      </c>
      <c r="D7825" s="1">
        <v>0</v>
      </c>
      <c r="E7825" s="1">
        <v>0</v>
      </c>
      <c r="F7825" s="1">
        <f t="shared" si="246"/>
        <v>181.78285</v>
      </c>
      <c r="G7825" s="34"/>
      <c r="H7825" s="1">
        <v>368.1</v>
      </c>
      <c r="I7825" s="1">
        <f>IF(Tabel1[[#This Row],[Netto afname 2024 (LDN)]]-Tabel1[[#This Row],[Wind profiel]]&lt;0,0,Tabel1[[#This Row],[Netto afname 2024 (LDN)]]-Tabel1[[#This Row],[Wind profiel]])</f>
        <v>0</v>
      </c>
      <c r="J7825" s="1">
        <f>Tabel1[[#This Row],[Wind profiel]]-Tabel1[[#This Row],[Netto afname 2024 (LDN)]]</f>
        <v>186.31715000000003</v>
      </c>
    </row>
    <row r="7826" spans="1:10" x14ac:dyDescent="0.2">
      <c r="A7826">
        <f t="shared" si="245"/>
        <v>11</v>
      </c>
      <c r="B7826" t="s">
        <v>7823</v>
      </c>
      <c r="C7826" s="1">
        <v>178.13605000000001</v>
      </c>
      <c r="D7826" s="1">
        <v>0</v>
      </c>
      <c r="E7826" s="1">
        <v>0</v>
      </c>
      <c r="F7826" s="1">
        <f t="shared" si="246"/>
        <v>178.13605000000001</v>
      </c>
      <c r="G7826" s="34"/>
      <c r="H7826" s="1">
        <v>505.6</v>
      </c>
      <c r="I7826" s="1">
        <f>IF(Tabel1[[#This Row],[Netto afname 2024 (LDN)]]-Tabel1[[#This Row],[Wind profiel]]&lt;0,0,Tabel1[[#This Row],[Netto afname 2024 (LDN)]]-Tabel1[[#This Row],[Wind profiel]])</f>
        <v>0</v>
      </c>
      <c r="J7826" s="1">
        <f>Tabel1[[#This Row],[Wind profiel]]-Tabel1[[#This Row],[Netto afname 2024 (LDN)]]</f>
        <v>327.46395000000001</v>
      </c>
    </row>
    <row r="7827" spans="1:10" x14ac:dyDescent="0.2">
      <c r="A7827">
        <f t="shared" si="245"/>
        <v>11</v>
      </c>
      <c r="B7827" t="s">
        <v>7824</v>
      </c>
      <c r="C7827" s="1">
        <v>173.47625000000002</v>
      </c>
      <c r="D7827" s="1">
        <v>0</v>
      </c>
      <c r="E7827" s="1">
        <v>0</v>
      </c>
      <c r="F7827" s="1">
        <f t="shared" si="246"/>
        <v>173.47625000000002</v>
      </c>
      <c r="G7827" s="34"/>
      <c r="H7827" s="1">
        <v>675.5</v>
      </c>
      <c r="I7827" s="1">
        <f>IF(Tabel1[[#This Row],[Netto afname 2024 (LDN)]]-Tabel1[[#This Row],[Wind profiel]]&lt;0,0,Tabel1[[#This Row],[Netto afname 2024 (LDN)]]-Tabel1[[#This Row],[Wind profiel]])</f>
        <v>0</v>
      </c>
      <c r="J7827" s="1">
        <f>Tabel1[[#This Row],[Wind profiel]]-Tabel1[[#This Row],[Netto afname 2024 (LDN)]]</f>
        <v>502.02374999999995</v>
      </c>
    </row>
    <row r="7828" spans="1:10" x14ac:dyDescent="0.2">
      <c r="A7828">
        <f t="shared" si="245"/>
        <v>11</v>
      </c>
      <c r="B7828" t="s">
        <v>7825</v>
      </c>
      <c r="C7828" s="1">
        <v>164.56184999999999</v>
      </c>
      <c r="D7828" s="1">
        <v>0</v>
      </c>
      <c r="E7828" s="1">
        <v>0</v>
      </c>
      <c r="F7828" s="1">
        <f t="shared" si="246"/>
        <v>164.56184999999999</v>
      </c>
      <c r="G7828" s="34"/>
      <c r="H7828" s="1">
        <v>1554.2</v>
      </c>
      <c r="I7828" s="1">
        <f>IF(Tabel1[[#This Row],[Netto afname 2024 (LDN)]]-Tabel1[[#This Row],[Wind profiel]]&lt;0,0,Tabel1[[#This Row],[Netto afname 2024 (LDN)]]-Tabel1[[#This Row],[Wind profiel]])</f>
        <v>0</v>
      </c>
      <c r="J7828" s="1">
        <f>Tabel1[[#This Row],[Wind profiel]]-Tabel1[[#This Row],[Netto afname 2024 (LDN)]]</f>
        <v>1389.63815</v>
      </c>
    </row>
    <row r="7829" spans="1:10" x14ac:dyDescent="0.2">
      <c r="A7829">
        <f t="shared" si="245"/>
        <v>11</v>
      </c>
      <c r="B7829" t="s">
        <v>7826</v>
      </c>
      <c r="C7829" s="1">
        <v>158.78774999999999</v>
      </c>
      <c r="D7829" s="1">
        <v>0</v>
      </c>
      <c r="E7829" s="1">
        <v>0</v>
      </c>
      <c r="F7829" s="1">
        <f t="shared" si="246"/>
        <v>158.78774999999999</v>
      </c>
      <c r="G7829" s="34"/>
      <c r="H7829" s="1">
        <v>1550.1</v>
      </c>
      <c r="I7829" s="1">
        <f>IF(Tabel1[[#This Row],[Netto afname 2024 (LDN)]]-Tabel1[[#This Row],[Wind profiel]]&lt;0,0,Tabel1[[#This Row],[Netto afname 2024 (LDN)]]-Tabel1[[#This Row],[Wind profiel]])</f>
        <v>0</v>
      </c>
      <c r="J7829" s="1">
        <f>Tabel1[[#This Row],[Wind profiel]]-Tabel1[[#This Row],[Netto afname 2024 (LDN)]]</f>
        <v>1391.3122499999999</v>
      </c>
    </row>
    <row r="7830" spans="1:10" x14ac:dyDescent="0.2">
      <c r="A7830">
        <f t="shared" si="245"/>
        <v>11</v>
      </c>
      <c r="B7830" t="s">
        <v>7827</v>
      </c>
      <c r="C7830" s="1">
        <v>157.16695000000001</v>
      </c>
      <c r="D7830" s="1">
        <v>0</v>
      </c>
      <c r="E7830" s="1">
        <v>0</v>
      </c>
      <c r="F7830" s="1">
        <f t="shared" si="246"/>
        <v>157.16695000000001</v>
      </c>
      <c r="G7830" s="34"/>
      <c r="H7830" s="1">
        <v>1926</v>
      </c>
      <c r="I7830" s="1">
        <f>IF(Tabel1[[#This Row],[Netto afname 2024 (LDN)]]-Tabel1[[#This Row],[Wind profiel]]&lt;0,0,Tabel1[[#This Row],[Netto afname 2024 (LDN)]]-Tabel1[[#This Row],[Wind profiel]])</f>
        <v>0</v>
      </c>
      <c r="J7830" s="1">
        <f>Tabel1[[#This Row],[Wind profiel]]-Tabel1[[#This Row],[Netto afname 2024 (LDN)]]</f>
        <v>1768.83305</v>
      </c>
    </row>
    <row r="7831" spans="1:10" x14ac:dyDescent="0.2">
      <c r="A7831">
        <f t="shared" si="245"/>
        <v>11</v>
      </c>
      <c r="B7831" t="s">
        <v>7828</v>
      </c>
      <c r="C7831" s="1">
        <v>159.29424999999998</v>
      </c>
      <c r="D7831" s="1">
        <v>0</v>
      </c>
      <c r="E7831" s="1">
        <v>0</v>
      </c>
      <c r="F7831" s="1">
        <f t="shared" si="246"/>
        <v>159.29424999999998</v>
      </c>
      <c r="G7831" s="34"/>
      <c r="H7831" s="1">
        <v>1770.1</v>
      </c>
      <c r="I7831" s="1">
        <f>IF(Tabel1[[#This Row],[Netto afname 2024 (LDN)]]-Tabel1[[#This Row],[Wind profiel]]&lt;0,0,Tabel1[[#This Row],[Netto afname 2024 (LDN)]]-Tabel1[[#This Row],[Wind profiel]])</f>
        <v>0</v>
      </c>
      <c r="J7831" s="1">
        <f>Tabel1[[#This Row],[Wind profiel]]-Tabel1[[#This Row],[Netto afname 2024 (LDN)]]</f>
        <v>1610.80575</v>
      </c>
    </row>
    <row r="7832" spans="1:10" x14ac:dyDescent="0.2">
      <c r="A7832">
        <f t="shared" si="245"/>
        <v>11</v>
      </c>
      <c r="B7832" t="s">
        <v>7829</v>
      </c>
      <c r="C7832" s="1">
        <v>166.58785</v>
      </c>
      <c r="D7832" s="1">
        <v>0</v>
      </c>
      <c r="E7832" s="1">
        <v>0</v>
      </c>
      <c r="F7832" s="1">
        <f t="shared" si="246"/>
        <v>166.58785</v>
      </c>
      <c r="G7832" s="34"/>
      <c r="H7832" s="1">
        <v>1436.5</v>
      </c>
      <c r="I7832" s="1">
        <f>IF(Tabel1[[#This Row],[Netto afname 2024 (LDN)]]-Tabel1[[#This Row],[Wind profiel]]&lt;0,0,Tabel1[[#This Row],[Netto afname 2024 (LDN)]]-Tabel1[[#This Row],[Wind profiel]])</f>
        <v>0</v>
      </c>
      <c r="J7832" s="1">
        <f>Tabel1[[#This Row],[Wind profiel]]-Tabel1[[#This Row],[Netto afname 2024 (LDN)]]</f>
        <v>1269.9121500000001</v>
      </c>
    </row>
    <row r="7833" spans="1:10" x14ac:dyDescent="0.2">
      <c r="A7833">
        <f t="shared" si="245"/>
        <v>11</v>
      </c>
      <c r="B7833" t="s">
        <v>7830</v>
      </c>
      <c r="C7833" s="1">
        <v>179.19970000000001</v>
      </c>
      <c r="D7833" s="1">
        <v>0</v>
      </c>
      <c r="E7833" s="1">
        <v>0</v>
      </c>
      <c r="F7833" s="1">
        <f t="shared" si="246"/>
        <v>179.19970000000001</v>
      </c>
      <c r="G7833" s="34"/>
      <c r="H7833" s="1">
        <v>1681</v>
      </c>
      <c r="I7833" s="1">
        <f>IF(Tabel1[[#This Row],[Netto afname 2024 (LDN)]]-Tabel1[[#This Row],[Wind profiel]]&lt;0,0,Tabel1[[#This Row],[Netto afname 2024 (LDN)]]-Tabel1[[#This Row],[Wind profiel]])</f>
        <v>0</v>
      </c>
      <c r="J7833" s="1">
        <f>Tabel1[[#This Row],[Wind profiel]]-Tabel1[[#This Row],[Netto afname 2024 (LDN)]]</f>
        <v>1501.8002999999999</v>
      </c>
    </row>
    <row r="7834" spans="1:10" x14ac:dyDescent="0.2">
      <c r="A7834">
        <f t="shared" si="245"/>
        <v>11</v>
      </c>
      <c r="B7834" t="s">
        <v>7831</v>
      </c>
      <c r="C7834" s="1">
        <v>189.38035000000002</v>
      </c>
      <c r="D7834" s="1">
        <v>0</v>
      </c>
      <c r="E7834" s="1">
        <v>0</v>
      </c>
      <c r="F7834" s="1">
        <f t="shared" si="246"/>
        <v>189.38035000000002</v>
      </c>
      <c r="G7834" s="34"/>
      <c r="H7834" s="1">
        <v>2040.3</v>
      </c>
      <c r="I7834" s="1">
        <f>IF(Tabel1[[#This Row],[Netto afname 2024 (LDN)]]-Tabel1[[#This Row],[Wind profiel]]&lt;0,0,Tabel1[[#This Row],[Netto afname 2024 (LDN)]]-Tabel1[[#This Row],[Wind profiel]])</f>
        <v>0</v>
      </c>
      <c r="J7834" s="1">
        <f>Tabel1[[#This Row],[Wind profiel]]-Tabel1[[#This Row],[Netto afname 2024 (LDN)]]</f>
        <v>1850.9196499999998</v>
      </c>
    </row>
    <row r="7835" spans="1:10" x14ac:dyDescent="0.2">
      <c r="A7835">
        <f t="shared" si="245"/>
        <v>11</v>
      </c>
      <c r="B7835" t="s">
        <v>7832</v>
      </c>
      <c r="C7835" s="1">
        <v>190.39334999999997</v>
      </c>
      <c r="D7835" s="1">
        <v>0</v>
      </c>
      <c r="E7835" s="1">
        <v>1.5999999999999999</v>
      </c>
      <c r="F7835" s="1">
        <f t="shared" si="246"/>
        <v>191.99334999999996</v>
      </c>
      <c r="G7835" s="34"/>
      <c r="H7835" s="1">
        <v>3135.9</v>
      </c>
      <c r="I7835" s="1">
        <f>IF(Tabel1[[#This Row],[Netto afname 2024 (LDN)]]-Tabel1[[#This Row],[Wind profiel]]&lt;0,0,Tabel1[[#This Row],[Netto afname 2024 (LDN)]]-Tabel1[[#This Row],[Wind profiel]])</f>
        <v>0</v>
      </c>
      <c r="J7835" s="1">
        <f>Tabel1[[#This Row],[Wind profiel]]-Tabel1[[#This Row],[Netto afname 2024 (LDN)]]</f>
        <v>2945.5066500000003</v>
      </c>
    </row>
    <row r="7836" spans="1:10" x14ac:dyDescent="0.2">
      <c r="A7836">
        <f t="shared" si="245"/>
        <v>11</v>
      </c>
      <c r="B7836" t="s">
        <v>7833</v>
      </c>
      <c r="C7836" s="1">
        <v>193.88820000000001</v>
      </c>
      <c r="D7836" s="1">
        <v>0</v>
      </c>
      <c r="E7836" s="1">
        <v>38.08</v>
      </c>
      <c r="F7836" s="1">
        <f t="shared" si="246"/>
        <v>231.96820000000002</v>
      </c>
      <c r="G7836" s="34"/>
      <c r="H7836" s="1">
        <v>3510</v>
      </c>
      <c r="I7836" s="1">
        <f>IF(Tabel1[[#This Row],[Netto afname 2024 (LDN)]]-Tabel1[[#This Row],[Wind profiel]]&lt;0,0,Tabel1[[#This Row],[Netto afname 2024 (LDN)]]-Tabel1[[#This Row],[Wind profiel]])</f>
        <v>0</v>
      </c>
      <c r="J7836" s="1">
        <f>Tabel1[[#This Row],[Wind profiel]]-Tabel1[[#This Row],[Netto afname 2024 (LDN)]]</f>
        <v>3316.1118000000001</v>
      </c>
    </row>
    <row r="7837" spans="1:10" x14ac:dyDescent="0.2">
      <c r="A7837">
        <f t="shared" si="245"/>
        <v>11</v>
      </c>
      <c r="B7837" t="s">
        <v>7834</v>
      </c>
      <c r="C7837" s="1">
        <v>138.93295000000001</v>
      </c>
      <c r="D7837" s="1">
        <v>0</v>
      </c>
      <c r="E7837" s="1">
        <v>86</v>
      </c>
      <c r="F7837" s="1">
        <f t="shared" si="246"/>
        <v>224.93295000000001</v>
      </c>
      <c r="G7837" s="34"/>
      <c r="H7837" s="1">
        <v>3561.5</v>
      </c>
      <c r="I7837" s="1">
        <f>IF(Tabel1[[#This Row],[Netto afname 2024 (LDN)]]-Tabel1[[#This Row],[Wind profiel]]&lt;0,0,Tabel1[[#This Row],[Netto afname 2024 (LDN)]]-Tabel1[[#This Row],[Wind profiel]])</f>
        <v>0</v>
      </c>
      <c r="J7837" s="1">
        <f>Tabel1[[#This Row],[Wind profiel]]-Tabel1[[#This Row],[Netto afname 2024 (LDN)]]</f>
        <v>3422.5670500000001</v>
      </c>
    </row>
    <row r="7838" spans="1:10" x14ac:dyDescent="0.2">
      <c r="A7838">
        <f t="shared" si="245"/>
        <v>11</v>
      </c>
      <c r="B7838" t="s">
        <v>7835</v>
      </c>
      <c r="C7838" s="1">
        <v>102.21169999999999</v>
      </c>
      <c r="D7838" s="1">
        <v>0.49358341559723595</v>
      </c>
      <c r="E7838" s="1">
        <v>106.08</v>
      </c>
      <c r="F7838" s="1">
        <f t="shared" si="246"/>
        <v>207.79811658440275</v>
      </c>
      <c r="G7838" s="34"/>
      <c r="H7838" s="1">
        <v>4050</v>
      </c>
      <c r="I7838" s="1">
        <f>IF(Tabel1[[#This Row],[Netto afname 2024 (LDN)]]-Tabel1[[#This Row],[Wind profiel]]&lt;0,0,Tabel1[[#This Row],[Netto afname 2024 (LDN)]]-Tabel1[[#This Row],[Wind profiel]])</f>
        <v>0</v>
      </c>
      <c r="J7838" s="1">
        <f>Tabel1[[#This Row],[Wind profiel]]-Tabel1[[#This Row],[Netto afname 2024 (LDN)]]</f>
        <v>3947.7883000000002</v>
      </c>
    </row>
    <row r="7839" spans="1:10" x14ac:dyDescent="0.2">
      <c r="A7839">
        <f t="shared" si="245"/>
        <v>11</v>
      </c>
      <c r="B7839" t="s">
        <v>7836</v>
      </c>
      <c r="C7839" s="1">
        <v>155.64744999999999</v>
      </c>
      <c r="D7839" s="1">
        <v>0</v>
      </c>
      <c r="E7839" s="1">
        <v>50.8</v>
      </c>
      <c r="F7839" s="1">
        <f t="shared" si="246"/>
        <v>206.44745</v>
      </c>
      <c r="G7839" s="34"/>
      <c r="H7839" s="1">
        <v>4027.6</v>
      </c>
      <c r="I7839" s="1">
        <f>IF(Tabel1[[#This Row],[Netto afname 2024 (LDN)]]-Tabel1[[#This Row],[Wind profiel]]&lt;0,0,Tabel1[[#This Row],[Netto afname 2024 (LDN)]]-Tabel1[[#This Row],[Wind profiel]])</f>
        <v>0</v>
      </c>
      <c r="J7839" s="1">
        <f>Tabel1[[#This Row],[Wind profiel]]-Tabel1[[#This Row],[Netto afname 2024 (LDN)]]</f>
        <v>3871.95255</v>
      </c>
    </row>
    <row r="7840" spans="1:10" x14ac:dyDescent="0.2">
      <c r="A7840">
        <f t="shared" si="245"/>
        <v>11</v>
      </c>
      <c r="B7840" t="s">
        <v>7837</v>
      </c>
      <c r="C7840" s="1">
        <v>193.98949999999999</v>
      </c>
      <c r="D7840" s="1">
        <v>0</v>
      </c>
      <c r="E7840" s="1">
        <v>43.359999999999992</v>
      </c>
      <c r="F7840" s="1">
        <f t="shared" si="246"/>
        <v>237.34949999999998</v>
      </c>
      <c r="G7840" s="34"/>
      <c r="H7840" s="1">
        <v>4500</v>
      </c>
      <c r="I7840" s="1">
        <f>IF(Tabel1[[#This Row],[Netto afname 2024 (LDN)]]-Tabel1[[#This Row],[Wind profiel]]&lt;0,0,Tabel1[[#This Row],[Netto afname 2024 (LDN)]]-Tabel1[[#This Row],[Wind profiel]])</f>
        <v>0</v>
      </c>
      <c r="J7840" s="1">
        <f>Tabel1[[#This Row],[Wind profiel]]-Tabel1[[#This Row],[Netto afname 2024 (LDN)]]</f>
        <v>4306.0105000000003</v>
      </c>
    </row>
    <row r="7841" spans="1:10" x14ac:dyDescent="0.2">
      <c r="A7841">
        <f t="shared" si="245"/>
        <v>11</v>
      </c>
      <c r="B7841" t="s">
        <v>7838</v>
      </c>
      <c r="C7841" s="1">
        <v>208.27279999999999</v>
      </c>
      <c r="D7841" s="1">
        <v>0</v>
      </c>
      <c r="E7841" s="1">
        <v>31.439999999999998</v>
      </c>
      <c r="F7841" s="1">
        <f t="shared" si="246"/>
        <v>239.71279999999999</v>
      </c>
      <c r="G7841" s="34"/>
      <c r="H7841" s="1">
        <v>4108.8999999999996</v>
      </c>
      <c r="I7841" s="1">
        <f>IF(Tabel1[[#This Row],[Netto afname 2024 (LDN)]]-Tabel1[[#This Row],[Wind profiel]]&lt;0,0,Tabel1[[#This Row],[Netto afname 2024 (LDN)]]-Tabel1[[#This Row],[Wind profiel]])</f>
        <v>0</v>
      </c>
      <c r="J7841" s="1">
        <f>Tabel1[[#This Row],[Wind profiel]]-Tabel1[[#This Row],[Netto afname 2024 (LDN)]]</f>
        <v>3900.6271999999994</v>
      </c>
    </row>
    <row r="7842" spans="1:10" x14ac:dyDescent="0.2">
      <c r="A7842">
        <f t="shared" si="245"/>
        <v>11</v>
      </c>
      <c r="B7842" t="s">
        <v>7839</v>
      </c>
      <c r="C7842" s="1">
        <v>193.63495</v>
      </c>
      <c r="D7842" s="1">
        <v>0</v>
      </c>
      <c r="E7842" s="1">
        <v>13.839999999999998</v>
      </c>
      <c r="F7842" s="1">
        <f t="shared" si="246"/>
        <v>207.47495000000001</v>
      </c>
      <c r="G7842" s="34"/>
      <c r="H7842" s="1">
        <v>4276</v>
      </c>
      <c r="I7842" s="1">
        <f>IF(Tabel1[[#This Row],[Netto afname 2024 (LDN)]]-Tabel1[[#This Row],[Wind profiel]]&lt;0,0,Tabel1[[#This Row],[Netto afname 2024 (LDN)]]-Tabel1[[#This Row],[Wind profiel]])</f>
        <v>0</v>
      </c>
      <c r="J7842" s="1">
        <f>Tabel1[[#This Row],[Wind profiel]]-Tabel1[[#This Row],[Netto afname 2024 (LDN)]]</f>
        <v>4082.3650499999999</v>
      </c>
    </row>
    <row r="7843" spans="1:10" x14ac:dyDescent="0.2">
      <c r="A7843">
        <f t="shared" si="245"/>
        <v>11</v>
      </c>
      <c r="B7843" t="s">
        <v>7840</v>
      </c>
      <c r="C7843" s="1">
        <v>184.77119999999999</v>
      </c>
      <c r="D7843" s="1">
        <v>0</v>
      </c>
      <c r="E7843" s="1">
        <v>0.96000000000000008</v>
      </c>
      <c r="F7843" s="1">
        <f t="shared" si="246"/>
        <v>185.7312</v>
      </c>
      <c r="G7843" s="34"/>
      <c r="H7843" s="1">
        <v>4040.1</v>
      </c>
      <c r="I7843" s="1">
        <f>IF(Tabel1[[#This Row],[Netto afname 2024 (LDN)]]-Tabel1[[#This Row],[Wind profiel]]&lt;0,0,Tabel1[[#This Row],[Netto afname 2024 (LDN)]]-Tabel1[[#This Row],[Wind profiel]])</f>
        <v>0</v>
      </c>
      <c r="J7843" s="1">
        <f>Tabel1[[#This Row],[Wind profiel]]-Tabel1[[#This Row],[Netto afname 2024 (LDN)]]</f>
        <v>3855.3287999999998</v>
      </c>
    </row>
    <row r="7844" spans="1:10" x14ac:dyDescent="0.2">
      <c r="A7844">
        <f t="shared" si="245"/>
        <v>11</v>
      </c>
      <c r="B7844" t="s">
        <v>7841</v>
      </c>
      <c r="C7844" s="1">
        <v>182.13739999999999</v>
      </c>
      <c r="D7844" s="1">
        <v>0</v>
      </c>
      <c r="E7844" s="1">
        <v>0</v>
      </c>
      <c r="F7844" s="1">
        <f t="shared" si="246"/>
        <v>182.13739999999999</v>
      </c>
      <c r="G7844" s="34"/>
      <c r="H7844" s="1">
        <v>3701.8</v>
      </c>
      <c r="I7844" s="1">
        <f>IF(Tabel1[[#This Row],[Netto afname 2024 (LDN)]]-Tabel1[[#This Row],[Wind profiel]]&lt;0,0,Tabel1[[#This Row],[Netto afname 2024 (LDN)]]-Tabel1[[#This Row],[Wind profiel]])</f>
        <v>0</v>
      </c>
      <c r="J7844" s="1">
        <f>Tabel1[[#This Row],[Wind profiel]]-Tabel1[[#This Row],[Netto afname 2024 (LDN)]]</f>
        <v>3519.6626000000001</v>
      </c>
    </row>
    <row r="7845" spans="1:10" x14ac:dyDescent="0.2">
      <c r="A7845">
        <f t="shared" si="245"/>
        <v>11</v>
      </c>
      <c r="B7845" t="s">
        <v>7842</v>
      </c>
      <c r="C7845" s="1">
        <v>177.78149999999999</v>
      </c>
      <c r="D7845" s="1">
        <v>0</v>
      </c>
      <c r="E7845" s="1">
        <v>0</v>
      </c>
      <c r="F7845" s="1">
        <f t="shared" si="246"/>
        <v>177.78149999999999</v>
      </c>
      <c r="G7845" s="34"/>
      <c r="H7845" s="1">
        <v>3153.3</v>
      </c>
      <c r="I7845" s="1">
        <f>IF(Tabel1[[#This Row],[Netto afname 2024 (LDN)]]-Tabel1[[#This Row],[Wind profiel]]&lt;0,0,Tabel1[[#This Row],[Netto afname 2024 (LDN)]]-Tabel1[[#This Row],[Wind profiel]])</f>
        <v>0</v>
      </c>
      <c r="J7845" s="1">
        <f>Tabel1[[#This Row],[Wind profiel]]-Tabel1[[#This Row],[Netto afname 2024 (LDN)]]</f>
        <v>2975.5185000000001</v>
      </c>
    </row>
    <row r="7846" spans="1:10" x14ac:dyDescent="0.2">
      <c r="A7846">
        <f t="shared" si="245"/>
        <v>11</v>
      </c>
      <c r="B7846" t="s">
        <v>7843</v>
      </c>
      <c r="C7846" s="1">
        <v>186.54395</v>
      </c>
      <c r="D7846" s="1">
        <v>0</v>
      </c>
      <c r="E7846" s="1">
        <v>0</v>
      </c>
      <c r="F7846" s="1">
        <f t="shared" si="246"/>
        <v>186.54395</v>
      </c>
      <c r="G7846" s="34"/>
      <c r="H7846" s="1">
        <v>3343.6</v>
      </c>
      <c r="I7846" s="1">
        <f>IF(Tabel1[[#This Row],[Netto afname 2024 (LDN)]]-Tabel1[[#This Row],[Wind profiel]]&lt;0,0,Tabel1[[#This Row],[Netto afname 2024 (LDN)]]-Tabel1[[#This Row],[Wind profiel]])</f>
        <v>0</v>
      </c>
      <c r="J7846" s="1">
        <f>Tabel1[[#This Row],[Wind profiel]]-Tabel1[[#This Row],[Netto afname 2024 (LDN)]]</f>
        <v>3157.0560500000001</v>
      </c>
    </row>
    <row r="7847" spans="1:10" x14ac:dyDescent="0.2">
      <c r="A7847">
        <f t="shared" si="245"/>
        <v>11</v>
      </c>
      <c r="B7847" t="s">
        <v>7844</v>
      </c>
      <c r="C7847" s="1">
        <v>181.58025000000001</v>
      </c>
      <c r="D7847" s="1">
        <v>0</v>
      </c>
      <c r="E7847" s="1">
        <v>0</v>
      </c>
      <c r="F7847" s="1">
        <f t="shared" si="246"/>
        <v>181.58025000000001</v>
      </c>
      <c r="G7847" s="34"/>
      <c r="H7847" s="1">
        <v>2672</v>
      </c>
      <c r="I7847" s="1">
        <f>IF(Tabel1[[#This Row],[Netto afname 2024 (LDN)]]-Tabel1[[#This Row],[Wind profiel]]&lt;0,0,Tabel1[[#This Row],[Netto afname 2024 (LDN)]]-Tabel1[[#This Row],[Wind profiel]])</f>
        <v>0</v>
      </c>
      <c r="J7847" s="1">
        <f>Tabel1[[#This Row],[Wind profiel]]-Tabel1[[#This Row],[Netto afname 2024 (LDN)]]</f>
        <v>2490.41975</v>
      </c>
    </row>
    <row r="7848" spans="1:10" x14ac:dyDescent="0.2">
      <c r="A7848">
        <f t="shared" si="245"/>
        <v>11</v>
      </c>
      <c r="B7848" t="s">
        <v>7845</v>
      </c>
      <c r="C7848" s="1">
        <v>174.28665000000001</v>
      </c>
      <c r="D7848" s="1">
        <v>0</v>
      </c>
      <c r="E7848" s="1">
        <v>0</v>
      </c>
      <c r="F7848" s="1">
        <f t="shared" si="246"/>
        <v>174.28665000000001</v>
      </c>
      <c r="G7848" s="34"/>
      <c r="H7848" s="1">
        <v>956.7</v>
      </c>
      <c r="I7848" s="1">
        <f>IF(Tabel1[[#This Row],[Netto afname 2024 (LDN)]]-Tabel1[[#This Row],[Wind profiel]]&lt;0,0,Tabel1[[#This Row],[Netto afname 2024 (LDN)]]-Tabel1[[#This Row],[Wind profiel]])</f>
        <v>0</v>
      </c>
      <c r="J7848" s="1">
        <f>Tabel1[[#This Row],[Wind profiel]]-Tabel1[[#This Row],[Netto afname 2024 (LDN)]]</f>
        <v>782.41335000000004</v>
      </c>
    </row>
    <row r="7849" spans="1:10" x14ac:dyDescent="0.2">
      <c r="A7849">
        <f t="shared" si="245"/>
        <v>11</v>
      </c>
      <c r="B7849" t="s">
        <v>7846</v>
      </c>
      <c r="C7849" s="1">
        <v>168.61385000000001</v>
      </c>
      <c r="D7849" s="1">
        <v>0</v>
      </c>
      <c r="E7849" s="1">
        <v>0</v>
      </c>
      <c r="F7849" s="1">
        <f t="shared" si="246"/>
        <v>168.61385000000001</v>
      </c>
      <c r="G7849" s="34"/>
      <c r="H7849" s="1">
        <v>1254.5999999999999</v>
      </c>
      <c r="I7849" s="1">
        <f>IF(Tabel1[[#This Row],[Netto afname 2024 (LDN)]]-Tabel1[[#This Row],[Wind profiel]]&lt;0,0,Tabel1[[#This Row],[Netto afname 2024 (LDN)]]-Tabel1[[#This Row],[Wind profiel]])</f>
        <v>0</v>
      </c>
      <c r="J7849" s="1">
        <f>Tabel1[[#This Row],[Wind profiel]]-Tabel1[[#This Row],[Netto afname 2024 (LDN)]]</f>
        <v>1085.98615</v>
      </c>
    </row>
    <row r="7850" spans="1:10" x14ac:dyDescent="0.2">
      <c r="A7850">
        <f t="shared" si="245"/>
        <v>11</v>
      </c>
      <c r="B7850" t="s">
        <v>7847</v>
      </c>
      <c r="C7850" s="1">
        <v>166.84110000000001</v>
      </c>
      <c r="D7850" s="1">
        <v>0</v>
      </c>
      <c r="E7850" s="1">
        <v>0</v>
      </c>
      <c r="F7850" s="1">
        <f t="shared" si="246"/>
        <v>166.84110000000001</v>
      </c>
      <c r="G7850" s="34"/>
      <c r="H7850" s="1">
        <v>1278.4000000000001</v>
      </c>
      <c r="I7850" s="1">
        <f>IF(Tabel1[[#This Row],[Netto afname 2024 (LDN)]]-Tabel1[[#This Row],[Wind profiel]]&lt;0,0,Tabel1[[#This Row],[Netto afname 2024 (LDN)]]-Tabel1[[#This Row],[Wind profiel]])</f>
        <v>0</v>
      </c>
      <c r="J7850" s="1">
        <f>Tabel1[[#This Row],[Wind profiel]]-Tabel1[[#This Row],[Netto afname 2024 (LDN)]]</f>
        <v>1111.5589</v>
      </c>
    </row>
    <row r="7851" spans="1:10" x14ac:dyDescent="0.2">
      <c r="A7851">
        <f t="shared" si="245"/>
        <v>11</v>
      </c>
      <c r="B7851" t="s">
        <v>7848</v>
      </c>
      <c r="C7851" s="1">
        <v>157.8254</v>
      </c>
      <c r="D7851" s="1">
        <v>0</v>
      </c>
      <c r="E7851" s="1">
        <v>0</v>
      </c>
      <c r="F7851" s="1">
        <f t="shared" si="246"/>
        <v>157.8254</v>
      </c>
      <c r="G7851" s="34"/>
      <c r="H7851" s="1">
        <v>2338.6999999999998</v>
      </c>
      <c r="I7851" s="1">
        <f>IF(Tabel1[[#This Row],[Netto afname 2024 (LDN)]]-Tabel1[[#This Row],[Wind profiel]]&lt;0,0,Tabel1[[#This Row],[Netto afname 2024 (LDN)]]-Tabel1[[#This Row],[Wind profiel]])</f>
        <v>0</v>
      </c>
      <c r="J7851" s="1">
        <f>Tabel1[[#This Row],[Wind profiel]]-Tabel1[[#This Row],[Netto afname 2024 (LDN)]]</f>
        <v>2180.8745999999996</v>
      </c>
    </row>
    <row r="7852" spans="1:10" x14ac:dyDescent="0.2">
      <c r="A7852">
        <f t="shared" si="245"/>
        <v>11</v>
      </c>
      <c r="B7852" t="s">
        <v>7849</v>
      </c>
      <c r="C7852" s="1">
        <v>166.28395</v>
      </c>
      <c r="D7852" s="1">
        <v>0</v>
      </c>
      <c r="E7852" s="1">
        <v>0</v>
      </c>
      <c r="F7852" s="1">
        <f t="shared" si="246"/>
        <v>166.28395</v>
      </c>
      <c r="G7852" s="34"/>
      <c r="H7852" s="1">
        <v>1983.1</v>
      </c>
      <c r="I7852" s="1">
        <f>IF(Tabel1[[#This Row],[Netto afname 2024 (LDN)]]-Tabel1[[#This Row],[Wind profiel]]&lt;0,0,Tabel1[[#This Row],[Netto afname 2024 (LDN)]]-Tabel1[[#This Row],[Wind profiel]])</f>
        <v>0</v>
      </c>
      <c r="J7852" s="1">
        <f>Tabel1[[#This Row],[Wind profiel]]-Tabel1[[#This Row],[Netto afname 2024 (LDN)]]</f>
        <v>1816.8160499999999</v>
      </c>
    </row>
    <row r="7853" spans="1:10" x14ac:dyDescent="0.2">
      <c r="A7853">
        <f t="shared" si="245"/>
        <v>11</v>
      </c>
      <c r="B7853" t="s">
        <v>7850</v>
      </c>
      <c r="C7853" s="1">
        <v>195.76224999999999</v>
      </c>
      <c r="D7853" s="1">
        <v>0</v>
      </c>
      <c r="E7853" s="1">
        <v>0</v>
      </c>
      <c r="F7853" s="1">
        <f t="shared" si="246"/>
        <v>195.76224999999999</v>
      </c>
      <c r="G7853" s="34"/>
      <c r="H7853" s="1">
        <v>1569.3</v>
      </c>
      <c r="I7853" s="1">
        <f>IF(Tabel1[[#This Row],[Netto afname 2024 (LDN)]]-Tabel1[[#This Row],[Wind profiel]]&lt;0,0,Tabel1[[#This Row],[Netto afname 2024 (LDN)]]-Tabel1[[#This Row],[Wind profiel]])</f>
        <v>0</v>
      </c>
      <c r="J7853" s="1">
        <f>Tabel1[[#This Row],[Wind profiel]]-Tabel1[[#This Row],[Netto afname 2024 (LDN)]]</f>
        <v>1373.53775</v>
      </c>
    </row>
    <row r="7854" spans="1:10" x14ac:dyDescent="0.2">
      <c r="A7854">
        <f t="shared" si="245"/>
        <v>11</v>
      </c>
      <c r="B7854" t="s">
        <v>7851</v>
      </c>
      <c r="C7854" s="1">
        <v>218.25085000000001</v>
      </c>
      <c r="D7854" s="1">
        <v>0</v>
      </c>
      <c r="E7854" s="1">
        <v>0</v>
      </c>
      <c r="F7854" s="1">
        <f t="shared" si="246"/>
        <v>218.25085000000001</v>
      </c>
      <c r="G7854" s="34"/>
      <c r="H7854" s="1">
        <v>1516.9</v>
      </c>
      <c r="I7854" s="1">
        <f>IF(Tabel1[[#This Row],[Netto afname 2024 (LDN)]]-Tabel1[[#This Row],[Wind profiel]]&lt;0,0,Tabel1[[#This Row],[Netto afname 2024 (LDN)]]-Tabel1[[#This Row],[Wind profiel]])</f>
        <v>0</v>
      </c>
      <c r="J7854" s="1">
        <f>Tabel1[[#This Row],[Wind profiel]]-Tabel1[[#This Row],[Netto afname 2024 (LDN)]]</f>
        <v>1298.6491500000002</v>
      </c>
    </row>
    <row r="7855" spans="1:10" x14ac:dyDescent="0.2">
      <c r="A7855">
        <f t="shared" si="245"/>
        <v>11</v>
      </c>
      <c r="B7855" t="s">
        <v>7852</v>
      </c>
      <c r="C7855" s="1">
        <v>192.26740000000001</v>
      </c>
      <c r="D7855" s="1">
        <v>0</v>
      </c>
      <c r="E7855" s="1">
        <v>0</v>
      </c>
      <c r="F7855" s="1">
        <f t="shared" si="246"/>
        <v>192.26740000000001</v>
      </c>
      <c r="G7855" s="34"/>
      <c r="H7855" s="1">
        <v>2548.3000000000002</v>
      </c>
      <c r="I7855" s="1">
        <f>IF(Tabel1[[#This Row],[Netto afname 2024 (LDN)]]-Tabel1[[#This Row],[Wind profiel]]&lt;0,0,Tabel1[[#This Row],[Netto afname 2024 (LDN)]]-Tabel1[[#This Row],[Wind profiel]])</f>
        <v>0</v>
      </c>
      <c r="J7855" s="1">
        <f>Tabel1[[#This Row],[Wind profiel]]-Tabel1[[#This Row],[Netto afname 2024 (LDN)]]</f>
        <v>2356.0326</v>
      </c>
    </row>
    <row r="7856" spans="1:10" x14ac:dyDescent="0.2">
      <c r="A7856">
        <f t="shared" si="245"/>
        <v>11</v>
      </c>
      <c r="B7856" t="s">
        <v>7853</v>
      </c>
      <c r="C7856" s="1">
        <v>181.98545000000001</v>
      </c>
      <c r="D7856" s="1">
        <v>0</v>
      </c>
      <c r="E7856" s="1">
        <v>0</v>
      </c>
      <c r="F7856" s="1">
        <f t="shared" si="246"/>
        <v>181.98545000000001</v>
      </c>
      <c r="G7856" s="34"/>
      <c r="H7856" s="1">
        <v>2683.4</v>
      </c>
      <c r="I7856" s="1">
        <f>IF(Tabel1[[#This Row],[Netto afname 2024 (LDN)]]-Tabel1[[#This Row],[Wind profiel]]&lt;0,0,Tabel1[[#This Row],[Netto afname 2024 (LDN)]]-Tabel1[[#This Row],[Wind profiel]])</f>
        <v>0</v>
      </c>
      <c r="J7856" s="1">
        <f>Tabel1[[#This Row],[Wind profiel]]-Tabel1[[#This Row],[Netto afname 2024 (LDN)]]</f>
        <v>2501.41455</v>
      </c>
    </row>
    <row r="7857" spans="1:10" x14ac:dyDescent="0.2">
      <c r="A7857">
        <f t="shared" si="245"/>
        <v>11</v>
      </c>
      <c r="B7857" t="s">
        <v>7854</v>
      </c>
      <c r="C7857" s="1">
        <v>172.96974999999998</v>
      </c>
      <c r="D7857" s="1">
        <v>0</v>
      </c>
      <c r="E7857" s="1">
        <v>0</v>
      </c>
      <c r="F7857" s="1">
        <f t="shared" si="246"/>
        <v>172.96974999999998</v>
      </c>
      <c r="G7857" s="34"/>
      <c r="H7857" s="1">
        <v>2767.7</v>
      </c>
      <c r="I7857" s="1">
        <f>IF(Tabel1[[#This Row],[Netto afname 2024 (LDN)]]-Tabel1[[#This Row],[Wind profiel]]&lt;0,0,Tabel1[[#This Row],[Netto afname 2024 (LDN)]]-Tabel1[[#This Row],[Wind profiel]])</f>
        <v>0</v>
      </c>
      <c r="J7857" s="1">
        <f>Tabel1[[#This Row],[Wind profiel]]-Tabel1[[#This Row],[Netto afname 2024 (LDN)]]</f>
        <v>2594.7302499999996</v>
      </c>
    </row>
    <row r="7858" spans="1:10" x14ac:dyDescent="0.2">
      <c r="A7858">
        <f t="shared" si="245"/>
        <v>11</v>
      </c>
      <c r="B7858" t="s">
        <v>7855</v>
      </c>
      <c r="C7858" s="1">
        <v>169.06969999999998</v>
      </c>
      <c r="D7858" s="1">
        <v>0</v>
      </c>
      <c r="E7858" s="1">
        <v>0</v>
      </c>
      <c r="F7858" s="1">
        <f t="shared" si="246"/>
        <v>169.06969999999998</v>
      </c>
      <c r="G7858" s="34"/>
      <c r="H7858" s="1">
        <v>2970.4</v>
      </c>
      <c r="I7858" s="1">
        <f>IF(Tabel1[[#This Row],[Netto afname 2024 (LDN)]]-Tabel1[[#This Row],[Wind profiel]]&lt;0,0,Tabel1[[#This Row],[Netto afname 2024 (LDN)]]-Tabel1[[#This Row],[Wind profiel]])</f>
        <v>0</v>
      </c>
      <c r="J7858" s="1">
        <f>Tabel1[[#This Row],[Wind profiel]]-Tabel1[[#This Row],[Netto afname 2024 (LDN)]]</f>
        <v>2801.3303000000001</v>
      </c>
    </row>
    <row r="7859" spans="1:10" x14ac:dyDescent="0.2">
      <c r="A7859">
        <f t="shared" si="245"/>
        <v>11</v>
      </c>
      <c r="B7859" t="s">
        <v>7856</v>
      </c>
      <c r="C7859" s="1">
        <v>155.74875</v>
      </c>
      <c r="D7859" s="1">
        <v>0</v>
      </c>
      <c r="E7859" s="1">
        <v>9.2799999999999994</v>
      </c>
      <c r="F7859" s="1">
        <f t="shared" si="246"/>
        <v>165.02875</v>
      </c>
      <c r="G7859" s="34"/>
      <c r="H7859" s="1">
        <v>3115.2</v>
      </c>
      <c r="I7859" s="1">
        <f>IF(Tabel1[[#This Row],[Netto afname 2024 (LDN)]]-Tabel1[[#This Row],[Wind profiel]]&lt;0,0,Tabel1[[#This Row],[Netto afname 2024 (LDN)]]-Tabel1[[#This Row],[Wind profiel]])</f>
        <v>0</v>
      </c>
      <c r="J7859" s="1">
        <f>Tabel1[[#This Row],[Wind profiel]]-Tabel1[[#This Row],[Netto afname 2024 (LDN)]]</f>
        <v>2959.4512499999996</v>
      </c>
    </row>
    <row r="7860" spans="1:10" x14ac:dyDescent="0.2">
      <c r="A7860">
        <f t="shared" si="245"/>
        <v>11</v>
      </c>
      <c r="B7860" t="s">
        <v>7857</v>
      </c>
      <c r="C7860" s="1">
        <v>124.75094999999999</v>
      </c>
      <c r="D7860" s="1">
        <v>0</v>
      </c>
      <c r="E7860" s="1">
        <v>34.56</v>
      </c>
      <c r="F7860" s="1">
        <f t="shared" si="246"/>
        <v>159.31094999999999</v>
      </c>
      <c r="G7860" s="34"/>
      <c r="H7860" s="1">
        <v>2944</v>
      </c>
      <c r="I7860" s="1">
        <f>IF(Tabel1[[#This Row],[Netto afname 2024 (LDN)]]-Tabel1[[#This Row],[Wind profiel]]&lt;0,0,Tabel1[[#This Row],[Netto afname 2024 (LDN)]]-Tabel1[[#This Row],[Wind profiel]])</f>
        <v>0</v>
      </c>
      <c r="J7860" s="1">
        <f>Tabel1[[#This Row],[Wind profiel]]-Tabel1[[#This Row],[Netto afname 2024 (LDN)]]</f>
        <v>2819.2490499999999</v>
      </c>
    </row>
    <row r="7861" spans="1:10" x14ac:dyDescent="0.2">
      <c r="A7861">
        <f t="shared" si="245"/>
        <v>11</v>
      </c>
      <c r="B7861" t="s">
        <v>7858</v>
      </c>
      <c r="C7861" s="1">
        <v>121.45870000000001</v>
      </c>
      <c r="D7861" s="1">
        <v>0</v>
      </c>
      <c r="E7861" s="1">
        <v>41.52</v>
      </c>
      <c r="F7861" s="1">
        <f t="shared" si="246"/>
        <v>162.9787</v>
      </c>
      <c r="G7861" s="34"/>
      <c r="H7861" s="1">
        <v>2952.8</v>
      </c>
      <c r="I7861" s="1">
        <f>IF(Tabel1[[#This Row],[Netto afname 2024 (LDN)]]-Tabel1[[#This Row],[Wind profiel]]&lt;0,0,Tabel1[[#This Row],[Netto afname 2024 (LDN)]]-Tabel1[[#This Row],[Wind profiel]])</f>
        <v>0</v>
      </c>
      <c r="J7861" s="1">
        <f>Tabel1[[#This Row],[Wind profiel]]-Tabel1[[#This Row],[Netto afname 2024 (LDN)]]</f>
        <v>2831.3413</v>
      </c>
    </row>
    <row r="7862" spans="1:10" x14ac:dyDescent="0.2">
      <c r="A7862">
        <f t="shared" si="245"/>
        <v>11</v>
      </c>
      <c r="B7862" t="s">
        <v>7859</v>
      </c>
      <c r="C7862" s="1">
        <v>101.04674999999999</v>
      </c>
      <c r="D7862" s="1">
        <v>0</v>
      </c>
      <c r="E7862" s="1">
        <v>63.519999999999996</v>
      </c>
      <c r="F7862" s="1">
        <f t="shared" si="246"/>
        <v>164.56674999999998</v>
      </c>
      <c r="G7862" s="34"/>
      <c r="H7862" s="1">
        <v>2167.6</v>
      </c>
      <c r="I7862" s="1">
        <f>IF(Tabel1[[#This Row],[Netto afname 2024 (LDN)]]-Tabel1[[#This Row],[Wind profiel]]&lt;0,0,Tabel1[[#This Row],[Netto afname 2024 (LDN)]]-Tabel1[[#This Row],[Wind profiel]])</f>
        <v>0</v>
      </c>
      <c r="J7862" s="1">
        <f>Tabel1[[#This Row],[Wind profiel]]-Tabel1[[#This Row],[Netto afname 2024 (LDN)]]</f>
        <v>2066.5532499999999</v>
      </c>
    </row>
    <row r="7863" spans="1:10" x14ac:dyDescent="0.2">
      <c r="A7863">
        <f t="shared" si="245"/>
        <v>11</v>
      </c>
      <c r="B7863" t="s">
        <v>7860</v>
      </c>
      <c r="C7863" s="1">
        <v>70.048950000000005</v>
      </c>
      <c r="D7863" s="1">
        <v>0</v>
      </c>
      <c r="E7863" s="1">
        <v>94.96</v>
      </c>
      <c r="F7863" s="1">
        <f t="shared" si="246"/>
        <v>165.00895</v>
      </c>
      <c r="G7863" s="34"/>
      <c r="H7863" s="1">
        <v>3480.6</v>
      </c>
      <c r="I7863" s="1">
        <f>IF(Tabel1[[#This Row],[Netto afname 2024 (LDN)]]-Tabel1[[#This Row],[Wind profiel]]&lt;0,0,Tabel1[[#This Row],[Netto afname 2024 (LDN)]]-Tabel1[[#This Row],[Wind profiel]])</f>
        <v>0</v>
      </c>
      <c r="J7863" s="1">
        <f>Tabel1[[#This Row],[Wind profiel]]-Tabel1[[#This Row],[Netto afname 2024 (LDN)]]</f>
        <v>3410.55105</v>
      </c>
    </row>
    <row r="7864" spans="1:10" x14ac:dyDescent="0.2">
      <c r="A7864">
        <f t="shared" si="245"/>
        <v>11</v>
      </c>
      <c r="B7864" t="s">
        <v>7861</v>
      </c>
      <c r="C7864" s="1">
        <v>121.15480000000001</v>
      </c>
      <c r="D7864" s="1">
        <v>0</v>
      </c>
      <c r="E7864" s="1">
        <v>44.32</v>
      </c>
      <c r="F7864" s="1">
        <f t="shared" si="246"/>
        <v>165.47480000000002</v>
      </c>
      <c r="G7864" s="34"/>
      <c r="H7864" s="1">
        <v>3215.9</v>
      </c>
      <c r="I7864" s="1">
        <f>IF(Tabel1[[#This Row],[Netto afname 2024 (LDN)]]-Tabel1[[#This Row],[Wind profiel]]&lt;0,0,Tabel1[[#This Row],[Netto afname 2024 (LDN)]]-Tabel1[[#This Row],[Wind profiel]])</f>
        <v>0</v>
      </c>
      <c r="J7864" s="1">
        <f>Tabel1[[#This Row],[Wind profiel]]-Tabel1[[#This Row],[Netto afname 2024 (LDN)]]</f>
        <v>3094.7452000000003</v>
      </c>
    </row>
    <row r="7865" spans="1:10" x14ac:dyDescent="0.2">
      <c r="A7865">
        <f t="shared" si="245"/>
        <v>11</v>
      </c>
      <c r="B7865" t="s">
        <v>7862</v>
      </c>
      <c r="C7865" s="1">
        <v>136.70435000000001</v>
      </c>
      <c r="D7865" s="1">
        <v>0</v>
      </c>
      <c r="E7865" s="1">
        <v>29.12</v>
      </c>
      <c r="F7865" s="1">
        <f t="shared" si="246"/>
        <v>165.82435000000001</v>
      </c>
      <c r="G7865" s="34"/>
      <c r="H7865" s="1">
        <v>3804.3</v>
      </c>
      <c r="I7865" s="1">
        <f>IF(Tabel1[[#This Row],[Netto afname 2024 (LDN)]]-Tabel1[[#This Row],[Wind profiel]]&lt;0,0,Tabel1[[#This Row],[Netto afname 2024 (LDN)]]-Tabel1[[#This Row],[Wind profiel]])</f>
        <v>0</v>
      </c>
      <c r="J7865" s="1">
        <f>Tabel1[[#This Row],[Wind profiel]]-Tabel1[[#This Row],[Netto afname 2024 (LDN)]]</f>
        <v>3667.5956500000002</v>
      </c>
    </row>
    <row r="7866" spans="1:10" x14ac:dyDescent="0.2">
      <c r="A7866">
        <f t="shared" si="245"/>
        <v>11</v>
      </c>
      <c r="B7866" t="s">
        <v>7863</v>
      </c>
      <c r="C7866" s="1">
        <v>154.83705</v>
      </c>
      <c r="D7866" s="1">
        <v>0</v>
      </c>
      <c r="E7866" s="1">
        <v>12.08</v>
      </c>
      <c r="F7866" s="1">
        <f t="shared" si="246"/>
        <v>166.91705000000002</v>
      </c>
      <c r="G7866" s="34"/>
      <c r="H7866" s="1">
        <v>4362.8999999999996</v>
      </c>
      <c r="I7866" s="1">
        <f>IF(Tabel1[[#This Row],[Netto afname 2024 (LDN)]]-Tabel1[[#This Row],[Wind profiel]]&lt;0,0,Tabel1[[#This Row],[Netto afname 2024 (LDN)]]-Tabel1[[#This Row],[Wind profiel]])</f>
        <v>0</v>
      </c>
      <c r="J7866" s="1">
        <f>Tabel1[[#This Row],[Wind profiel]]-Tabel1[[#This Row],[Netto afname 2024 (LDN)]]</f>
        <v>4208.0629499999995</v>
      </c>
    </row>
    <row r="7867" spans="1:10" x14ac:dyDescent="0.2">
      <c r="A7867">
        <f t="shared" si="245"/>
        <v>11</v>
      </c>
      <c r="B7867" t="s">
        <v>7864</v>
      </c>
      <c r="C7867" s="1">
        <v>164.91640000000001</v>
      </c>
      <c r="D7867" s="1">
        <v>0</v>
      </c>
      <c r="E7867" s="1">
        <v>0.08</v>
      </c>
      <c r="F7867" s="1">
        <f t="shared" si="246"/>
        <v>164.99640000000002</v>
      </c>
      <c r="G7867" s="34"/>
      <c r="H7867" s="1">
        <v>4497.3</v>
      </c>
      <c r="I7867" s="1">
        <f>IF(Tabel1[[#This Row],[Netto afname 2024 (LDN)]]-Tabel1[[#This Row],[Wind profiel]]&lt;0,0,Tabel1[[#This Row],[Netto afname 2024 (LDN)]]-Tabel1[[#This Row],[Wind profiel]])</f>
        <v>0</v>
      </c>
      <c r="J7867" s="1">
        <f>Tabel1[[#This Row],[Wind profiel]]-Tabel1[[#This Row],[Netto afname 2024 (LDN)]]</f>
        <v>4332.3836000000001</v>
      </c>
    </row>
    <row r="7868" spans="1:10" x14ac:dyDescent="0.2">
      <c r="A7868">
        <f t="shared" si="245"/>
        <v>11</v>
      </c>
      <c r="B7868" t="s">
        <v>7865</v>
      </c>
      <c r="C7868" s="1">
        <v>165.67615000000001</v>
      </c>
      <c r="D7868" s="1">
        <v>0</v>
      </c>
      <c r="E7868" s="1">
        <v>0</v>
      </c>
      <c r="F7868" s="1">
        <f t="shared" si="246"/>
        <v>165.67615000000001</v>
      </c>
      <c r="G7868" s="34"/>
      <c r="H7868" s="1">
        <v>4500</v>
      </c>
      <c r="I7868" s="1">
        <f>IF(Tabel1[[#This Row],[Netto afname 2024 (LDN)]]-Tabel1[[#This Row],[Wind profiel]]&lt;0,0,Tabel1[[#This Row],[Netto afname 2024 (LDN)]]-Tabel1[[#This Row],[Wind profiel]])</f>
        <v>0</v>
      </c>
      <c r="J7868" s="1">
        <f>Tabel1[[#This Row],[Wind profiel]]-Tabel1[[#This Row],[Netto afname 2024 (LDN)]]</f>
        <v>4334.3238499999998</v>
      </c>
    </row>
    <row r="7869" spans="1:10" x14ac:dyDescent="0.2">
      <c r="A7869">
        <f t="shared" si="245"/>
        <v>11</v>
      </c>
      <c r="B7869" t="s">
        <v>7866</v>
      </c>
      <c r="C7869" s="1">
        <v>170.74115</v>
      </c>
      <c r="D7869" s="1">
        <v>0</v>
      </c>
      <c r="E7869" s="1">
        <v>0</v>
      </c>
      <c r="F7869" s="1">
        <f t="shared" si="246"/>
        <v>170.74115</v>
      </c>
      <c r="G7869" s="34"/>
      <c r="H7869" s="1">
        <v>4500</v>
      </c>
      <c r="I7869" s="1">
        <f>IF(Tabel1[[#This Row],[Netto afname 2024 (LDN)]]-Tabel1[[#This Row],[Wind profiel]]&lt;0,0,Tabel1[[#This Row],[Netto afname 2024 (LDN)]]-Tabel1[[#This Row],[Wind profiel]])</f>
        <v>0</v>
      </c>
      <c r="J7869" s="1">
        <f>Tabel1[[#This Row],[Wind profiel]]-Tabel1[[#This Row],[Netto afname 2024 (LDN)]]</f>
        <v>4329.2588500000002</v>
      </c>
    </row>
    <row r="7870" spans="1:10" x14ac:dyDescent="0.2">
      <c r="A7870">
        <f t="shared" si="245"/>
        <v>11</v>
      </c>
      <c r="B7870" t="s">
        <v>7867</v>
      </c>
      <c r="C7870" s="1">
        <v>173.22299999999998</v>
      </c>
      <c r="D7870" s="1">
        <v>0</v>
      </c>
      <c r="E7870" s="1">
        <v>0</v>
      </c>
      <c r="F7870" s="1">
        <f t="shared" si="246"/>
        <v>173.22299999999998</v>
      </c>
      <c r="G7870" s="34"/>
      <c r="H7870" s="1">
        <v>4500</v>
      </c>
      <c r="I7870" s="1">
        <f>IF(Tabel1[[#This Row],[Netto afname 2024 (LDN)]]-Tabel1[[#This Row],[Wind profiel]]&lt;0,0,Tabel1[[#This Row],[Netto afname 2024 (LDN)]]-Tabel1[[#This Row],[Wind profiel]])</f>
        <v>0</v>
      </c>
      <c r="J7870" s="1">
        <f>Tabel1[[#This Row],[Wind profiel]]-Tabel1[[#This Row],[Netto afname 2024 (LDN)]]</f>
        <v>4326.777</v>
      </c>
    </row>
    <row r="7871" spans="1:10" x14ac:dyDescent="0.2">
      <c r="A7871">
        <f t="shared" si="245"/>
        <v>11</v>
      </c>
      <c r="B7871" t="s">
        <v>7868</v>
      </c>
      <c r="C7871" s="1">
        <v>220.32750000000001</v>
      </c>
      <c r="D7871" s="1">
        <v>0</v>
      </c>
      <c r="E7871" s="1">
        <v>0</v>
      </c>
      <c r="F7871" s="1">
        <f t="shared" si="246"/>
        <v>220.32750000000001</v>
      </c>
      <c r="G7871" s="34"/>
      <c r="H7871" s="1">
        <v>4500</v>
      </c>
      <c r="I7871" s="1">
        <f>IF(Tabel1[[#This Row],[Netto afname 2024 (LDN)]]-Tabel1[[#This Row],[Wind profiel]]&lt;0,0,Tabel1[[#This Row],[Netto afname 2024 (LDN)]]-Tabel1[[#This Row],[Wind profiel]])</f>
        <v>0</v>
      </c>
      <c r="J7871" s="1">
        <f>Tabel1[[#This Row],[Wind profiel]]-Tabel1[[#This Row],[Netto afname 2024 (LDN)]]</f>
        <v>4279.6724999999997</v>
      </c>
    </row>
    <row r="7872" spans="1:10" x14ac:dyDescent="0.2">
      <c r="A7872">
        <f t="shared" si="245"/>
        <v>11</v>
      </c>
      <c r="B7872" t="s">
        <v>7869</v>
      </c>
      <c r="C7872" s="1">
        <v>269.05279999999999</v>
      </c>
      <c r="D7872" s="1">
        <v>0</v>
      </c>
      <c r="E7872" s="1">
        <v>0</v>
      </c>
      <c r="F7872" s="1">
        <f t="shared" si="246"/>
        <v>269.05279999999999</v>
      </c>
      <c r="G7872" s="34"/>
      <c r="H7872" s="1">
        <v>4500</v>
      </c>
      <c r="I7872" s="1">
        <f>IF(Tabel1[[#This Row],[Netto afname 2024 (LDN)]]-Tabel1[[#This Row],[Wind profiel]]&lt;0,0,Tabel1[[#This Row],[Netto afname 2024 (LDN)]]-Tabel1[[#This Row],[Wind profiel]])</f>
        <v>0</v>
      </c>
      <c r="J7872" s="1">
        <f>Tabel1[[#This Row],[Wind profiel]]-Tabel1[[#This Row],[Netto afname 2024 (LDN)]]</f>
        <v>4230.9471999999996</v>
      </c>
    </row>
    <row r="7873" spans="1:10" x14ac:dyDescent="0.2">
      <c r="A7873">
        <f t="shared" si="245"/>
        <v>11</v>
      </c>
      <c r="B7873" t="s">
        <v>7870</v>
      </c>
      <c r="C7873" s="1">
        <v>277.41004999999996</v>
      </c>
      <c r="D7873" s="1">
        <v>0</v>
      </c>
      <c r="E7873" s="1">
        <v>0</v>
      </c>
      <c r="F7873" s="1">
        <f t="shared" si="246"/>
        <v>277.41004999999996</v>
      </c>
      <c r="G7873" s="34"/>
      <c r="H7873" s="1">
        <v>4500</v>
      </c>
      <c r="I7873" s="1">
        <f>IF(Tabel1[[#This Row],[Netto afname 2024 (LDN)]]-Tabel1[[#This Row],[Wind profiel]]&lt;0,0,Tabel1[[#This Row],[Netto afname 2024 (LDN)]]-Tabel1[[#This Row],[Wind profiel]])</f>
        <v>0</v>
      </c>
      <c r="J7873" s="1">
        <f>Tabel1[[#This Row],[Wind profiel]]-Tabel1[[#This Row],[Netto afname 2024 (LDN)]]</f>
        <v>4222.5899499999996</v>
      </c>
    </row>
    <row r="7874" spans="1:10" x14ac:dyDescent="0.2">
      <c r="A7874">
        <f t="shared" si="245"/>
        <v>11</v>
      </c>
      <c r="B7874" t="s">
        <v>7871</v>
      </c>
      <c r="C7874" s="1">
        <v>265.76054999999997</v>
      </c>
      <c r="D7874" s="1">
        <v>0</v>
      </c>
      <c r="E7874" s="1">
        <v>0</v>
      </c>
      <c r="F7874" s="1">
        <f t="shared" si="246"/>
        <v>265.76054999999997</v>
      </c>
      <c r="G7874" s="34"/>
      <c r="H7874" s="1">
        <v>4500</v>
      </c>
      <c r="I7874" s="1">
        <f>IF(Tabel1[[#This Row],[Netto afname 2024 (LDN)]]-Tabel1[[#This Row],[Wind profiel]]&lt;0,0,Tabel1[[#This Row],[Netto afname 2024 (LDN)]]-Tabel1[[#This Row],[Wind profiel]])</f>
        <v>0</v>
      </c>
      <c r="J7874" s="1">
        <f>Tabel1[[#This Row],[Wind profiel]]-Tabel1[[#This Row],[Netto afname 2024 (LDN)]]</f>
        <v>4234.23945</v>
      </c>
    </row>
    <row r="7875" spans="1:10" x14ac:dyDescent="0.2">
      <c r="A7875">
        <f t="shared" si="245"/>
        <v>11</v>
      </c>
      <c r="B7875" t="s">
        <v>7872</v>
      </c>
      <c r="C7875" s="1">
        <v>238.86539999999999</v>
      </c>
      <c r="D7875" s="1">
        <v>0</v>
      </c>
      <c r="E7875" s="1">
        <v>0</v>
      </c>
      <c r="F7875" s="1">
        <f t="shared" si="246"/>
        <v>238.86539999999999</v>
      </c>
      <c r="G7875" s="34"/>
      <c r="H7875" s="1">
        <v>4500</v>
      </c>
      <c r="I7875" s="1">
        <f>IF(Tabel1[[#This Row],[Netto afname 2024 (LDN)]]-Tabel1[[#This Row],[Wind profiel]]&lt;0,0,Tabel1[[#This Row],[Netto afname 2024 (LDN)]]-Tabel1[[#This Row],[Wind profiel]])</f>
        <v>0</v>
      </c>
      <c r="J7875" s="1">
        <f>Tabel1[[#This Row],[Wind profiel]]-Tabel1[[#This Row],[Netto afname 2024 (LDN)]]</f>
        <v>4261.1346000000003</v>
      </c>
    </row>
    <row r="7876" spans="1:10" x14ac:dyDescent="0.2">
      <c r="A7876">
        <f t="shared" ref="A7876:A7939" si="247">MONTH(B7876)</f>
        <v>11</v>
      </c>
      <c r="B7876" t="s">
        <v>7873</v>
      </c>
      <c r="C7876" s="1">
        <v>198.548</v>
      </c>
      <c r="D7876" s="1">
        <v>0</v>
      </c>
      <c r="E7876" s="1">
        <v>0</v>
      </c>
      <c r="F7876" s="1">
        <f t="shared" ref="F7876:F7939" si="248">C7876+E7876-D7876</f>
        <v>198.548</v>
      </c>
      <c r="G7876" s="34"/>
      <c r="H7876" s="1">
        <v>4500</v>
      </c>
      <c r="I7876" s="1">
        <f>IF(Tabel1[[#This Row],[Netto afname 2024 (LDN)]]-Tabel1[[#This Row],[Wind profiel]]&lt;0,0,Tabel1[[#This Row],[Netto afname 2024 (LDN)]]-Tabel1[[#This Row],[Wind profiel]])</f>
        <v>0</v>
      </c>
      <c r="J7876" s="1">
        <f>Tabel1[[#This Row],[Wind profiel]]-Tabel1[[#This Row],[Netto afname 2024 (LDN)]]</f>
        <v>4301.4520000000002</v>
      </c>
    </row>
    <row r="7877" spans="1:10" x14ac:dyDescent="0.2">
      <c r="A7877">
        <f t="shared" si="247"/>
        <v>11</v>
      </c>
      <c r="B7877" t="s">
        <v>7874</v>
      </c>
      <c r="C7877" s="1">
        <v>199.7636</v>
      </c>
      <c r="D7877" s="1">
        <v>0</v>
      </c>
      <c r="E7877" s="1">
        <v>0</v>
      </c>
      <c r="F7877" s="1">
        <f t="shared" si="248"/>
        <v>199.7636</v>
      </c>
      <c r="G7877" s="34"/>
      <c r="H7877" s="1">
        <v>4500</v>
      </c>
      <c r="I7877" s="1">
        <f>IF(Tabel1[[#This Row],[Netto afname 2024 (LDN)]]-Tabel1[[#This Row],[Wind profiel]]&lt;0,0,Tabel1[[#This Row],[Netto afname 2024 (LDN)]]-Tabel1[[#This Row],[Wind profiel]])</f>
        <v>0</v>
      </c>
      <c r="J7877" s="1">
        <f>Tabel1[[#This Row],[Wind profiel]]-Tabel1[[#This Row],[Netto afname 2024 (LDN)]]</f>
        <v>4300.2363999999998</v>
      </c>
    </row>
    <row r="7878" spans="1:10" x14ac:dyDescent="0.2">
      <c r="A7878">
        <f t="shared" si="247"/>
        <v>11</v>
      </c>
      <c r="B7878" t="s">
        <v>7875</v>
      </c>
      <c r="C7878" s="1">
        <v>185.1764</v>
      </c>
      <c r="D7878" s="1">
        <v>0</v>
      </c>
      <c r="E7878" s="1">
        <v>0</v>
      </c>
      <c r="F7878" s="1">
        <f t="shared" si="248"/>
        <v>185.1764</v>
      </c>
      <c r="G7878" s="34"/>
      <c r="H7878" s="1">
        <v>4500</v>
      </c>
      <c r="I7878" s="1">
        <f>IF(Tabel1[[#This Row],[Netto afname 2024 (LDN)]]-Tabel1[[#This Row],[Wind profiel]]&lt;0,0,Tabel1[[#This Row],[Netto afname 2024 (LDN)]]-Tabel1[[#This Row],[Wind profiel]])</f>
        <v>0</v>
      </c>
      <c r="J7878" s="1">
        <f>Tabel1[[#This Row],[Wind profiel]]-Tabel1[[#This Row],[Netto afname 2024 (LDN)]]</f>
        <v>4314.8235999999997</v>
      </c>
    </row>
    <row r="7879" spans="1:10" x14ac:dyDescent="0.2">
      <c r="A7879">
        <f t="shared" si="247"/>
        <v>11</v>
      </c>
      <c r="B7879" t="s">
        <v>7876</v>
      </c>
      <c r="C7879" s="1">
        <v>185.07510000000002</v>
      </c>
      <c r="D7879" s="1">
        <v>0</v>
      </c>
      <c r="E7879" s="1">
        <v>0</v>
      </c>
      <c r="F7879" s="1">
        <f t="shared" si="248"/>
        <v>185.07510000000002</v>
      </c>
      <c r="G7879" s="34"/>
      <c r="H7879" s="1">
        <v>4500</v>
      </c>
      <c r="I7879" s="1">
        <f>IF(Tabel1[[#This Row],[Netto afname 2024 (LDN)]]-Tabel1[[#This Row],[Wind profiel]]&lt;0,0,Tabel1[[#This Row],[Netto afname 2024 (LDN)]]-Tabel1[[#This Row],[Wind profiel]])</f>
        <v>0</v>
      </c>
      <c r="J7879" s="1">
        <f>Tabel1[[#This Row],[Wind profiel]]-Tabel1[[#This Row],[Netto afname 2024 (LDN)]]</f>
        <v>4314.9249</v>
      </c>
    </row>
    <row r="7880" spans="1:10" x14ac:dyDescent="0.2">
      <c r="A7880">
        <f t="shared" si="247"/>
        <v>11</v>
      </c>
      <c r="B7880" t="s">
        <v>7877</v>
      </c>
      <c r="C7880" s="1">
        <v>176.8698</v>
      </c>
      <c r="D7880" s="1">
        <v>0</v>
      </c>
      <c r="E7880" s="1">
        <v>0</v>
      </c>
      <c r="F7880" s="1">
        <f t="shared" si="248"/>
        <v>176.8698</v>
      </c>
      <c r="G7880" s="34"/>
      <c r="H7880" s="1">
        <v>4500</v>
      </c>
      <c r="I7880" s="1">
        <f>IF(Tabel1[[#This Row],[Netto afname 2024 (LDN)]]-Tabel1[[#This Row],[Wind profiel]]&lt;0,0,Tabel1[[#This Row],[Netto afname 2024 (LDN)]]-Tabel1[[#This Row],[Wind profiel]])</f>
        <v>0</v>
      </c>
      <c r="J7880" s="1">
        <f>Tabel1[[#This Row],[Wind profiel]]-Tabel1[[#This Row],[Netto afname 2024 (LDN)]]</f>
        <v>4323.1301999999996</v>
      </c>
    </row>
    <row r="7881" spans="1:10" x14ac:dyDescent="0.2">
      <c r="A7881">
        <f t="shared" si="247"/>
        <v>11</v>
      </c>
      <c r="B7881" t="s">
        <v>7878</v>
      </c>
      <c r="C7881" s="1">
        <v>170.184</v>
      </c>
      <c r="D7881" s="1">
        <v>0</v>
      </c>
      <c r="E7881" s="1">
        <v>0</v>
      </c>
      <c r="F7881" s="1">
        <f t="shared" si="248"/>
        <v>170.184</v>
      </c>
      <c r="G7881" s="34"/>
      <c r="H7881" s="1">
        <v>4500</v>
      </c>
      <c r="I7881" s="1">
        <f>IF(Tabel1[[#This Row],[Netto afname 2024 (LDN)]]-Tabel1[[#This Row],[Wind profiel]]&lt;0,0,Tabel1[[#This Row],[Netto afname 2024 (LDN)]]-Tabel1[[#This Row],[Wind profiel]])</f>
        <v>0</v>
      </c>
      <c r="J7881" s="1">
        <f>Tabel1[[#This Row],[Wind profiel]]-Tabel1[[#This Row],[Netto afname 2024 (LDN)]]</f>
        <v>4329.8159999999998</v>
      </c>
    </row>
    <row r="7882" spans="1:10" x14ac:dyDescent="0.2">
      <c r="A7882">
        <f t="shared" si="247"/>
        <v>11</v>
      </c>
      <c r="B7882" t="s">
        <v>7879</v>
      </c>
      <c r="C7882" s="1">
        <v>165.01769999999999</v>
      </c>
      <c r="D7882" s="1">
        <v>0</v>
      </c>
      <c r="E7882" s="1">
        <v>0</v>
      </c>
      <c r="F7882" s="1">
        <f t="shared" si="248"/>
        <v>165.01769999999999</v>
      </c>
      <c r="G7882" s="34"/>
      <c r="H7882" s="1">
        <v>4500</v>
      </c>
      <c r="I7882" s="1">
        <f>IF(Tabel1[[#This Row],[Netto afname 2024 (LDN)]]-Tabel1[[#This Row],[Wind profiel]]&lt;0,0,Tabel1[[#This Row],[Netto afname 2024 (LDN)]]-Tabel1[[#This Row],[Wind profiel]])</f>
        <v>0</v>
      </c>
      <c r="J7882" s="1">
        <f>Tabel1[[#This Row],[Wind profiel]]-Tabel1[[#This Row],[Netto afname 2024 (LDN)]]</f>
        <v>4334.9822999999997</v>
      </c>
    </row>
    <row r="7883" spans="1:10" x14ac:dyDescent="0.2">
      <c r="A7883">
        <f t="shared" si="247"/>
        <v>11</v>
      </c>
      <c r="B7883" t="s">
        <v>7880</v>
      </c>
      <c r="C7883" s="1">
        <v>153.26689999999999</v>
      </c>
      <c r="D7883" s="1">
        <v>0</v>
      </c>
      <c r="E7883" s="1">
        <v>5.92</v>
      </c>
      <c r="F7883" s="1">
        <f t="shared" si="248"/>
        <v>159.18689999999998</v>
      </c>
      <c r="G7883" s="34"/>
      <c r="H7883" s="1">
        <v>4500</v>
      </c>
      <c r="I7883" s="1">
        <f>IF(Tabel1[[#This Row],[Netto afname 2024 (LDN)]]-Tabel1[[#This Row],[Wind profiel]]&lt;0,0,Tabel1[[#This Row],[Netto afname 2024 (LDN)]]-Tabel1[[#This Row],[Wind profiel]])</f>
        <v>0</v>
      </c>
      <c r="J7883" s="1">
        <f>Tabel1[[#This Row],[Wind profiel]]-Tabel1[[#This Row],[Netto afname 2024 (LDN)]]</f>
        <v>4346.7331000000004</v>
      </c>
    </row>
    <row r="7884" spans="1:10" x14ac:dyDescent="0.2">
      <c r="A7884">
        <f t="shared" si="247"/>
        <v>11</v>
      </c>
      <c r="B7884" t="s">
        <v>7881</v>
      </c>
      <c r="C7884" s="1">
        <v>125.46005</v>
      </c>
      <c r="D7884" s="1">
        <v>0</v>
      </c>
      <c r="E7884" s="1">
        <v>37.840000000000003</v>
      </c>
      <c r="F7884" s="1">
        <f t="shared" si="248"/>
        <v>163.30005</v>
      </c>
      <c r="G7884" s="34"/>
      <c r="H7884" s="1">
        <v>4500</v>
      </c>
      <c r="I7884" s="1">
        <f>IF(Tabel1[[#This Row],[Netto afname 2024 (LDN)]]-Tabel1[[#This Row],[Wind profiel]]&lt;0,0,Tabel1[[#This Row],[Netto afname 2024 (LDN)]]-Tabel1[[#This Row],[Wind profiel]])</f>
        <v>0</v>
      </c>
      <c r="J7884" s="1">
        <f>Tabel1[[#This Row],[Wind profiel]]-Tabel1[[#This Row],[Netto afname 2024 (LDN)]]</f>
        <v>4374.5399500000003</v>
      </c>
    </row>
    <row r="7885" spans="1:10" x14ac:dyDescent="0.2">
      <c r="A7885">
        <f t="shared" si="247"/>
        <v>11</v>
      </c>
      <c r="B7885" t="s">
        <v>7882</v>
      </c>
      <c r="C7885" s="1">
        <v>74.506149999999991</v>
      </c>
      <c r="D7885" s="1">
        <v>0</v>
      </c>
      <c r="E7885" s="1">
        <v>87.28</v>
      </c>
      <c r="F7885" s="1">
        <f t="shared" si="248"/>
        <v>161.78614999999999</v>
      </c>
      <c r="G7885" s="34"/>
      <c r="H7885" s="1">
        <v>4500</v>
      </c>
      <c r="I7885" s="1">
        <f>IF(Tabel1[[#This Row],[Netto afname 2024 (LDN)]]-Tabel1[[#This Row],[Wind profiel]]&lt;0,0,Tabel1[[#This Row],[Netto afname 2024 (LDN)]]-Tabel1[[#This Row],[Wind profiel]])</f>
        <v>0</v>
      </c>
      <c r="J7885" s="1">
        <f>Tabel1[[#This Row],[Wind profiel]]-Tabel1[[#This Row],[Netto afname 2024 (LDN)]]</f>
        <v>4425.4938499999998</v>
      </c>
    </row>
    <row r="7886" spans="1:10" x14ac:dyDescent="0.2">
      <c r="A7886">
        <f t="shared" si="247"/>
        <v>11</v>
      </c>
      <c r="B7886" t="s">
        <v>7883</v>
      </c>
      <c r="C7886" s="1">
        <v>36.012149999999998</v>
      </c>
      <c r="D7886" s="1">
        <v>0</v>
      </c>
      <c r="E7886" s="1">
        <v>123.36</v>
      </c>
      <c r="F7886" s="1">
        <f t="shared" si="248"/>
        <v>159.37215</v>
      </c>
      <c r="G7886" s="34"/>
      <c r="H7886" s="1">
        <v>4500</v>
      </c>
      <c r="I7886" s="1">
        <f>IF(Tabel1[[#This Row],[Netto afname 2024 (LDN)]]-Tabel1[[#This Row],[Wind profiel]]&lt;0,0,Tabel1[[#This Row],[Netto afname 2024 (LDN)]]-Tabel1[[#This Row],[Wind profiel]])</f>
        <v>0</v>
      </c>
      <c r="J7886" s="1">
        <f>Tabel1[[#This Row],[Wind profiel]]-Tabel1[[#This Row],[Netto afname 2024 (LDN)]]</f>
        <v>4463.9878500000004</v>
      </c>
    </row>
    <row r="7887" spans="1:10" x14ac:dyDescent="0.2">
      <c r="A7887">
        <f t="shared" si="247"/>
        <v>11</v>
      </c>
      <c r="B7887" t="s">
        <v>7884</v>
      </c>
      <c r="C7887" s="1">
        <v>45.686299999999996</v>
      </c>
      <c r="D7887" s="1">
        <v>1.2833168805528135</v>
      </c>
      <c r="E7887" s="1">
        <v>117.03999999999999</v>
      </c>
      <c r="F7887" s="1">
        <f t="shared" si="248"/>
        <v>161.44298311944718</v>
      </c>
      <c r="G7887" s="34"/>
      <c r="H7887" s="1">
        <v>4500</v>
      </c>
      <c r="I7887" s="1">
        <f>IF(Tabel1[[#This Row],[Netto afname 2024 (LDN)]]-Tabel1[[#This Row],[Wind profiel]]&lt;0,0,Tabel1[[#This Row],[Netto afname 2024 (LDN)]]-Tabel1[[#This Row],[Wind profiel]])</f>
        <v>0</v>
      </c>
      <c r="J7887" s="1">
        <f>Tabel1[[#This Row],[Wind profiel]]-Tabel1[[#This Row],[Netto afname 2024 (LDN)]]</f>
        <v>4454.3136999999997</v>
      </c>
    </row>
    <row r="7888" spans="1:10" x14ac:dyDescent="0.2">
      <c r="A7888">
        <f t="shared" si="247"/>
        <v>11</v>
      </c>
      <c r="B7888" t="s">
        <v>7885</v>
      </c>
      <c r="C7888" s="1">
        <v>58.753999999999998</v>
      </c>
      <c r="D7888" s="1">
        <v>0</v>
      </c>
      <c r="E7888" s="1">
        <v>102.32</v>
      </c>
      <c r="F7888" s="1">
        <f t="shared" si="248"/>
        <v>161.07399999999998</v>
      </c>
      <c r="G7888" s="34"/>
      <c r="H7888" s="1">
        <v>4500</v>
      </c>
      <c r="I7888" s="1">
        <f>IF(Tabel1[[#This Row],[Netto afname 2024 (LDN)]]-Tabel1[[#This Row],[Wind profiel]]&lt;0,0,Tabel1[[#This Row],[Netto afname 2024 (LDN)]]-Tabel1[[#This Row],[Wind profiel]])</f>
        <v>0</v>
      </c>
      <c r="J7888" s="1">
        <f>Tabel1[[#This Row],[Wind profiel]]-Tabel1[[#This Row],[Netto afname 2024 (LDN)]]</f>
        <v>4441.2460000000001</v>
      </c>
    </row>
    <row r="7889" spans="1:10" x14ac:dyDescent="0.2">
      <c r="A7889">
        <f t="shared" si="247"/>
        <v>11</v>
      </c>
      <c r="B7889" t="s">
        <v>7886</v>
      </c>
      <c r="C7889" s="1">
        <v>90.612849999999995</v>
      </c>
      <c r="D7889" s="1">
        <v>0</v>
      </c>
      <c r="E7889" s="1">
        <v>71.84</v>
      </c>
      <c r="F7889" s="1">
        <f t="shared" si="248"/>
        <v>162.45285000000001</v>
      </c>
      <c r="G7889" s="34"/>
      <c r="H7889" s="1">
        <v>4500</v>
      </c>
      <c r="I7889" s="1">
        <f>IF(Tabel1[[#This Row],[Netto afname 2024 (LDN)]]-Tabel1[[#This Row],[Wind profiel]]&lt;0,0,Tabel1[[#This Row],[Netto afname 2024 (LDN)]]-Tabel1[[#This Row],[Wind profiel]])</f>
        <v>0</v>
      </c>
      <c r="J7889" s="1">
        <f>Tabel1[[#This Row],[Wind profiel]]-Tabel1[[#This Row],[Netto afname 2024 (LDN)]]</f>
        <v>4409.3871499999996</v>
      </c>
    </row>
    <row r="7890" spans="1:10" x14ac:dyDescent="0.2">
      <c r="A7890">
        <f t="shared" si="247"/>
        <v>11</v>
      </c>
      <c r="B7890" t="s">
        <v>7887</v>
      </c>
      <c r="C7890" s="1">
        <v>129.25880000000001</v>
      </c>
      <c r="D7890" s="1">
        <v>0</v>
      </c>
      <c r="E7890" s="1">
        <v>31.2</v>
      </c>
      <c r="F7890" s="1">
        <f t="shared" si="248"/>
        <v>160.4588</v>
      </c>
      <c r="G7890" s="34"/>
      <c r="H7890" s="1">
        <v>4500</v>
      </c>
      <c r="I7890" s="1">
        <f>IF(Tabel1[[#This Row],[Netto afname 2024 (LDN)]]-Tabel1[[#This Row],[Wind profiel]]&lt;0,0,Tabel1[[#This Row],[Netto afname 2024 (LDN)]]-Tabel1[[#This Row],[Wind profiel]])</f>
        <v>0</v>
      </c>
      <c r="J7890" s="1">
        <f>Tabel1[[#This Row],[Wind profiel]]-Tabel1[[#This Row],[Netto afname 2024 (LDN)]]</f>
        <v>4370.7412000000004</v>
      </c>
    </row>
    <row r="7891" spans="1:10" x14ac:dyDescent="0.2">
      <c r="A7891">
        <f t="shared" si="247"/>
        <v>11</v>
      </c>
      <c r="B7891" t="s">
        <v>7888</v>
      </c>
      <c r="C7891" s="1">
        <v>157.97735</v>
      </c>
      <c r="D7891" s="1">
        <v>0</v>
      </c>
      <c r="E7891" s="1">
        <v>2.56</v>
      </c>
      <c r="F7891" s="1">
        <f t="shared" si="248"/>
        <v>160.53735</v>
      </c>
      <c r="G7891" s="34"/>
      <c r="H7891" s="1">
        <v>4500</v>
      </c>
      <c r="I7891" s="1">
        <f>IF(Tabel1[[#This Row],[Netto afname 2024 (LDN)]]-Tabel1[[#This Row],[Wind profiel]]&lt;0,0,Tabel1[[#This Row],[Netto afname 2024 (LDN)]]-Tabel1[[#This Row],[Wind profiel]])</f>
        <v>0</v>
      </c>
      <c r="J7891" s="1">
        <f>Tabel1[[#This Row],[Wind profiel]]-Tabel1[[#This Row],[Netto afname 2024 (LDN)]]</f>
        <v>4342.0226499999999</v>
      </c>
    </row>
    <row r="7892" spans="1:10" x14ac:dyDescent="0.2">
      <c r="A7892">
        <f t="shared" si="247"/>
        <v>11</v>
      </c>
      <c r="B7892" t="s">
        <v>7889</v>
      </c>
      <c r="C7892" s="1">
        <v>158.4332</v>
      </c>
      <c r="D7892" s="1">
        <v>0</v>
      </c>
      <c r="E7892" s="1">
        <v>0</v>
      </c>
      <c r="F7892" s="1">
        <f t="shared" si="248"/>
        <v>158.4332</v>
      </c>
      <c r="G7892" s="34"/>
      <c r="H7892" s="1">
        <v>4500</v>
      </c>
      <c r="I7892" s="1">
        <f>IF(Tabel1[[#This Row],[Netto afname 2024 (LDN)]]-Tabel1[[#This Row],[Wind profiel]]&lt;0,0,Tabel1[[#This Row],[Netto afname 2024 (LDN)]]-Tabel1[[#This Row],[Wind profiel]])</f>
        <v>0</v>
      </c>
      <c r="J7892" s="1">
        <f>Tabel1[[#This Row],[Wind profiel]]-Tabel1[[#This Row],[Netto afname 2024 (LDN)]]</f>
        <v>4341.5667999999996</v>
      </c>
    </row>
    <row r="7893" spans="1:10" x14ac:dyDescent="0.2">
      <c r="A7893">
        <f t="shared" si="247"/>
        <v>11</v>
      </c>
      <c r="B7893" t="s">
        <v>7890</v>
      </c>
      <c r="C7893" s="1">
        <v>160.56049999999999</v>
      </c>
      <c r="D7893" s="1">
        <v>0</v>
      </c>
      <c r="E7893" s="1">
        <v>0</v>
      </c>
      <c r="F7893" s="1">
        <f t="shared" si="248"/>
        <v>160.56049999999999</v>
      </c>
      <c r="G7893" s="34"/>
      <c r="H7893" s="1">
        <v>4500</v>
      </c>
      <c r="I7893" s="1">
        <f>IF(Tabel1[[#This Row],[Netto afname 2024 (LDN)]]-Tabel1[[#This Row],[Wind profiel]]&lt;0,0,Tabel1[[#This Row],[Netto afname 2024 (LDN)]]-Tabel1[[#This Row],[Wind profiel]])</f>
        <v>0</v>
      </c>
      <c r="J7893" s="1">
        <f>Tabel1[[#This Row],[Wind profiel]]-Tabel1[[#This Row],[Netto afname 2024 (LDN)]]</f>
        <v>4339.4395000000004</v>
      </c>
    </row>
    <row r="7894" spans="1:10" x14ac:dyDescent="0.2">
      <c r="A7894">
        <f t="shared" si="247"/>
        <v>11</v>
      </c>
      <c r="B7894" t="s">
        <v>7891</v>
      </c>
      <c r="C7894" s="1">
        <v>160.10464999999999</v>
      </c>
      <c r="D7894" s="1">
        <v>0</v>
      </c>
      <c r="E7894" s="1">
        <v>0</v>
      </c>
      <c r="F7894" s="1">
        <f t="shared" si="248"/>
        <v>160.10464999999999</v>
      </c>
      <c r="G7894" s="34"/>
      <c r="H7894" s="1">
        <v>4500</v>
      </c>
      <c r="I7894" s="1">
        <f>IF(Tabel1[[#This Row],[Netto afname 2024 (LDN)]]-Tabel1[[#This Row],[Wind profiel]]&lt;0,0,Tabel1[[#This Row],[Netto afname 2024 (LDN)]]-Tabel1[[#This Row],[Wind profiel]])</f>
        <v>0</v>
      </c>
      <c r="J7894" s="1">
        <f>Tabel1[[#This Row],[Wind profiel]]-Tabel1[[#This Row],[Netto afname 2024 (LDN)]]</f>
        <v>4339.8953499999998</v>
      </c>
    </row>
    <row r="7895" spans="1:10" x14ac:dyDescent="0.2">
      <c r="A7895">
        <f t="shared" si="247"/>
        <v>11</v>
      </c>
      <c r="B7895" t="s">
        <v>7892</v>
      </c>
      <c r="C7895" s="1">
        <v>177.07239999999999</v>
      </c>
      <c r="D7895" s="1">
        <v>0</v>
      </c>
      <c r="E7895" s="1">
        <v>0</v>
      </c>
      <c r="F7895" s="1">
        <f t="shared" si="248"/>
        <v>177.07239999999999</v>
      </c>
      <c r="G7895" s="34"/>
      <c r="H7895" s="1">
        <v>4500</v>
      </c>
      <c r="I7895" s="1">
        <f>IF(Tabel1[[#This Row],[Netto afname 2024 (LDN)]]-Tabel1[[#This Row],[Wind profiel]]&lt;0,0,Tabel1[[#This Row],[Netto afname 2024 (LDN)]]-Tabel1[[#This Row],[Wind profiel]])</f>
        <v>0</v>
      </c>
      <c r="J7895" s="1">
        <f>Tabel1[[#This Row],[Wind profiel]]-Tabel1[[#This Row],[Netto afname 2024 (LDN)]]</f>
        <v>4322.9276</v>
      </c>
    </row>
    <row r="7896" spans="1:10" x14ac:dyDescent="0.2">
      <c r="A7896">
        <f t="shared" si="247"/>
        <v>11</v>
      </c>
      <c r="B7896" t="s">
        <v>7893</v>
      </c>
      <c r="C7896" s="1">
        <v>169.22165000000001</v>
      </c>
      <c r="D7896" s="1">
        <v>0</v>
      </c>
      <c r="E7896" s="1">
        <v>0</v>
      </c>
      <c r="F7896" s="1">
        <f t="shared" si="248"/>
        <v>169.22165000000001</v>
      </c>
      <c r="G7896" s="34"/>
      <c r="H7896" s="1">
        <v>4500</v>
      </c>
      <c r="I7896" s="1">
        <f>IF(Tabel1[[#This Row],[Netto afname 2024 (LDN)]]-Tabel1[[#This Row],[Wind profiel]]&lt;0,0,Tabel1[[#This Row],[Netto afname 2024 (LDN)]]-Tabel1[[#This Row],[Wind profiel]])</f>
        <v>0</v>
      </c>
      <c r="J7896" s="1">
        <f>Tabel1[[#This Row],[Wind profiel]]-Tabel1[[#This Row],[Netto afname 2024 (LDN)]]</f>
        <v>4330.7783499999996</v>
      </c>
    </row>
    <row r="7897" spans="1:10" x14ac:dyDescent="0.2">
      <c r="A7897">
        <f t="shared" si="247"/>
        <v>11</v>
      </c>
      <c r="B7897" t="s">
        <v>7894</v>
      </c>
      <c r="C7897" s="1">
        <v>165.4229</v>
      </c>
      <c r="D7897" s="1">
        <v>0</v>
      </c>
      <c r="E7897" s="1">
        <v>0</v>
      </c>
      <c r="F7897" s="1">
        <f t="shared" si="248"/>
        <v>165.4229</v>
      </c>
      <c r="G7897" s="34"/>
      <c r="H7897" s="1">
        <v>4500</v>
      </c>
      <c r="I7897" s="1">
        <f>IF(Tabel1[[#This Row],[Netto afname 2024 (LDN)]]-Tabel1[[#This Row],[Wind profiel]]&lt;0,0,Tabel1[[#This Row],[Netto afname 2024 (LDN)]]-Tabel1[[#This Row],[Wind profiel]])</f>
        <v>0</v>
      </c>
      <c r="J7897" s="1">
        <f>Tabel1[[#This Row],[Wind profiel]]-Tabel1[[#This Row],[Netto afname 2024 (LDN)]]</f>
        <v>4334.5771000000004</v>
      </c>
    </row>
    <row r="7898" spans="1:10" x14ac:dyDescent="0.2">
      <c r="A7898">
        <f t="shared" si="247"/>
        <v>11</v>
      </c>
      <c r="B7898" t="s">
        <v>7895</v>
      </c>
      <c r="C7898" s="1">
        <v>156.71109999999999</v>
      </c>
      <c r="D7898" s="1">
        <v>0</v>
      </c>
      <c r="E7898" s="1">
        <v>0</v>
      </c>
      <c r="F7898" s="1">
        <f t="shared" si="248"/>
        <v>156.71109999999999</v>
      </c>
      <c r="G7898" s="34"/>
      <c r="H7898" s="1">
        <v>4500</v>
      </c>
      <c r="I7898" s="1">
        <f>IF(Tabel1[[#This Row],[Netto afname 2024 (LDN)]]-Tabel1[[#This Row],[Wind profiel]]&lt;0,0,Tabel1[[#This Row],[Netto afname 2024 (LDN)]]-Tabel1[[#This Row],[Wind profiel]])</f>
        <v>0</v>
      </c>
      <c r="J7898" s="1">
        <f>Tabel1[[#This Row],[Wind profiel]]-Tabel1[[#This Row],[Netto afname 2024 (LDN)]]</f>
        <v>4343.2888999999996</v>
      </c>
    </row>
    <row r="7899" spans="1:10" x14ac:dyDescent="0.2">
      <c r="A7899">
        <f t="shared" si="247"/>
        <v>11</v>
      </c>
      <c r="B7899" t="s">
        <v>7896</v>
      </c>
      <c r="C7899" s="1">
        <v>166.28395</v>
      </c>
      <c r="D7899" s="1">
        <v>0</v>
      </c>
      <c r="E7899" s="1">
        <v>0</v>
      </c>
      <c r="F7899" s="1">
        <f t="shared" si="248"/>
        <v>166.28395</v>
      </c>
      <c r="G7899" s="34"/>
      <c r="H7899" s="1">
        <v>4500</v>
      </c>
      <c r="I7899" s="1">
        <f>IF(Tabel1[[#This Row],[Netto afname 2024 (LDN)]]-Tabel1[[#This Row],[Wind profiel]]&lt;0,0,Tabel1[[#This Row],[Netto afname 2024 (LDN)]]-Tabel1[[#This Row],[Wind profiel]])</f>
        <v>0</v>
      </c>
      <c r="J7899" s="1">
        <f>Tabel1[[#This Row],[Wind profiel]]-Tabel1[[#This Row],[Netto afname 2024 (LDN)]]</f>
        <v>4333.71605</v>
      </c>
    </row>
    <row r="7900" spans="1:10" x14ac:dyDescent="0.2">
      <c r="A7900">
        <f t="shared" si="247"/>
        <v>11</v>
      </c>
      <c r="B7900" t="s">
        <v>7897</v>
      </c>
      <c r="C7900" s="1">
        <v>166.23330000000001</v>
      </c>
      <c r="D7900" s="1">
        <v>0</v>
      </c>
      <c r="E7900" s="1">
        <v>0</v>
      </c>
      <c r="F7900" s="1">
        <f t="shared" si="248"/>
        <v>166.23330000000001</v>
      </c>
      <c r="G7900" s="34"/>
      <c r="H7900" s="1">
        <v>4500</v>
      </c>
      <c r="I7900" s="1">
        <f>IF(Tabel1[[#This Row],[Netto afname 2024 (LDN)]]-Tabel1[[#This Row],[Wind profiel]]&lt;0,0,Tabel1[[#This Row],[Netto afname 2024 (LDN)]]-Tabel1[[#This Row],[Wind profiel]])</f>
        <v>0</v>
      </c>
      <c r="J7900" s="1">
        <f>Tabel1[[#This Row],[Wind profiel]]-Tabel1[[#This Row],[Netto afname 2024 (LDN)]]</f>
        <v>4333.7667000000001</v>
      </c>
    </row>
    <row r="7901" spans="1:10" x14ac:dyDescent="0.2">
      <c r="A7901">
        <f t="shared" si="247"/>
        <v>11</v>
      </c>
      <c r="B7901" t="s">
        <v>7898</v>
      </c>
      <c r="C7901" s="1">
        <v>164.00470000000001</v>
      </c>
      <c r="D7901" s="1">
        <v>0</v>
      </c>
      <c r="E7901" s="1">
        <v>0</v>
      </c>
      <c r="F7901" s="1">
        <f t="shared" si="248"/>
        <v>164.00470000000001</v>
      </c>
      <c r="G7901" s="34"/>
      <c r="H7901" s="1">
        <v>4500</v>
      </c>
      <c r="I7901" s="1">
        <f>IF(Tabel1[[#This Row],[Netto afname 2024 (LDN)]]-Tabel1[[#This Row],[Wind profiel]]&lt;0,0,Tabel1[[#This Row],[Netto afname 2024 (LDN)]]-Tabel1[[#This Row],[Wind profiel]])</f>
        <v>0</v>
      </c>
      <c r="J7901" s="1">
        <f>Tabel1[[#This Row],[Wind profiel]]-Tabel1[[#This Row],[Netto afname 2024 (LDN)]]</f>
        <v>4335.9952999999996</v>
      </c>
    </row>
    <row r="7902" spans="1:10" x14ac:dyDescent="0.2">
      <c r="A7902">
        <f t="shared" si="247"/>
        <v>11</v>
      </c>
      <c r="B7902" t="s">
        <v>7899</v>
      </c>
      <c r="C7902" s="1">
        <v>165.87875</v>
      </c>
      <c r="D7902" s="1">
        <v>0</v>
      </c>
      <c r="E7902" s="1">
        <v>0</v>
      </c>
      <c r="F7902" s="1">
        <f t="shared" si="248"/>
        <v>165.87875</v>
      </c>
      <c r="G7902" s="34"/>
      <c r="H7902" s="1">
        <v>4500</v>
      </c>
      <c r="I7902" s="1">
        <f>IF(Tabel1[[#This Row],[Netto afname 2024 (LDN)]]-Tabel1[[#This Row],[Wind profiel]]&lt;0,0,Tabel1[[#This Row],[Netto afname 2024 (LDN)]]-Tabel1[[#This Row],[Wind profiel]])</f>
        <v>0</v>
      </c>
      <c r="J7902" s="1">
        <f>Tabel1[[#This Row],[Wind profiel]]-Tabel1[[#This Row],[Netto afname 2024 (LDN)]]</f>
        <v>4334.1212500000001</v>
      </c>
    </row>
    <row r="7903" spans="1:10" x14ac:dyDescent="0.2">
      <c r="A7903">
        <f t="shared" si="247"/>
        <v>11</v>
      </c>
      <c r="B7903" t="s">
        <v>7900</v>
      </c>
      <c r="C7903" s="1">
        <v>162.23194999999998</v>
      </c>
      <c r="D7903" s="1">
        <v>0</v>
      </c>
      <c r="E7903" s="1">
        <v>0</v>
      </c>
      <c r="F7903" s="1">
        <f t="shared" si="248"/>
        <v>162.23194999999998</v>
      </c>
      <c r="G7903" s="34"/>
      <c r="H7903" s="1">
        <v>4500</v>
      </c>
      <c r="I7903" s="1">
        <f>IF(Tabel1[[#This Row],[Netto afname 2024 (LDN)]]-Tabel1[[#This Row],[Wind profiel]]&lt;0,0,Tabel1[[#This Row],[Netto afname 2024 (LDN)]]-Tabel1[[#This Row],[Wind profiel]])</f>
        <v>0</v>
      </c>
      <c r="J7903" s="1">
        <f>Tabel1[[#This Row],[Wind profiel]]-Tabel1[[#This Row],[Netto afname 2024 (LDN)]]</f>
        <v>4337.7680499999997</v>
      </c>
    </row>
    <row r="7904" spans="1:10" x14ac:dyDescent="0.2">
      <c r="A7904">
        <f t="shared" si="247"/>
        <v>11</v>
      </c>
      <c r="B7904" t="s">
        <v>7901</v>
      </c>
      <c r="C7904" s="1">
        <v>161.6748</v>
      </c>
      <c r="D7904" s="1">
        <v>0</v>
      </c>
      <c r="E7904" s="1">
        <v>0</v>
      </c>
      <c r="F7904" s="1">
        <f t="shared" si="248"/>
        <v>161.6748</v>
      </c>
      <c r="G7904" s="34"/>
      <c r="H7904" s="1">
        <v>4500</v>
      </c>
      <c r="I7904" s="1">
        <f>IF(Tabel1[[#This Row],[Netto afname 2024 (LDN)]]-Tabel1[[#This Row],[Wind profiel]]&lt;0,0,Tabel1[[#This Row],[Netto afname 2024 (LDN)]]-Tabel1[[#This Row],[Wind profiel]])</f>
        <v>0</v>
      </c>
      <c r="J7904" s="1">
        <f>Tabel1[[#This Row],[Wind profiel]]-Tabel1[[#This Row],[Netto afname 2024 (LDN)]]</f>
        <v>4338.3252000000002</v>
      </c>
    </row>
    <row r="7905" spans="1:10" x14ac:dyDescent="0.2">
      <c r="A7905">
        <f t="shared" si="247"/>
        <v>11</v>
      </c>
      <c r="B7905" t="s">
        <v>7902</v>
      </c>
      <c r="C7905" s="1">
        <v>165.7268</v>
      </c>
      <c r="D7905" s="1">
        <v>0</v>
      </c>
      <c r="E7905" s="1">
        <v>0</v>
      </c>
      <c r="F7905" s="1">
        <f t="shared" si="248"/>
        <v>165.7268</v>
      </c>
      <c r="G7905" s="34"/>
      <c r="H7905" s="1">
        <v>4500</v>
      </c>
      <c r="I7905" s="1">
        <f>IF(Tabel1[[#This Row],[Netto afname 2024 (LDN)]]-Tabel1[[#This Row],[Wind profiel]]&lt;0,0,Tabel1[[#This Row],[Netto afname 2024 (LDN)]]-Tabel1[[#This Row],[Wind profiel]])</f>
        <v>0</v>
      </c>
      <c r="J7905" s="1">
        <f>Tabel1[[#This Row],[Wind profiel]]-Tabel1[[#This Row],[Netto afname 2024 (LDN)]]</f>
        <v>4334.2731999999996</v>
      </c>
    </row>
    <row r="7906" spans="1:10" x14ac:dyDescent="0.2">
      <c r="A7906">
        <f t="shared" si="247"/>
        <v>11</v>
      </c>
      <c r="B7906" t="s">
        <v>7903</v>
      </c>
      <c r="C7906" s="1">
        <v>169.98140000000001</v>
      </c>
      <c r="D7906" s="1">
        <v>0</v>
      </c>
      <c r="E7906" s="1">
        <v>0</v>
      </c>
      <c r="F7906" s="1">
        <f t="shared" si="248"/>
        <v>169.98140000000001</v>
      </c>
      <c r="G7906" s="34"/>
      <c r="H7906" s="1">
        <v>4500</v>
      </c>
      <c r="I7906" s="1">
        <f>IF(Tabel1[[#This Row],[Netto afname 2024 (LDN)]]-Tabel1[[#This Row],[Wind profiel]]&lt;0,0,Tabel1[[#This Row],[Netto afname 2024 (LDN)]]-Tabel1[[#This Row],[Wind profiel]])</f>
        <v>0</v>
      </c>
      <c r="J7906" s="1">
        <f>Tabel1[[#This Row],[Wind profiel]]-Tabel1[[#This Row],[Netto afname 2024 (LDN)]]</f>
        <v>4330.0186000000003</v>
      </c>
    </row>
    <row r="7907" spans="1:10" x14ac:dyDescent="0.2">
      <c r="A7907">
        <f t="shared" si="247"/>
        <v>11</v>
      </c>
      <c r="B7907" t="s">
        <v>7904</v>
      </c>
      <c r="C7907" s="1">
        <v>172.96975</v>
      </c>
      <c r="D7907" s="1">
        <v>0</v>
      </c>
      <c r="E7907" s="1">
        <v>0.16</v>
      </c>
      <c r="F7907" s="1">
        <f t="shared" si="248"/>
        <v>173.12975</v>
      </c>
      <c r="G7907" s="34"/>
      <c r="H7907" s="1">
        <v>4500</v>
      </c>
      <c r="I7907" s="1">
        <f>IF(Tabel1[[#This Row],[Netto afname 2024 (LDN)]]-Tabel1[[#This Row],[Wind profiel]]&lt;0,0,Tabel1[[#This Row],[Netto afname 2024 (LDN)]]-Tabel1[[#This Row],[Wind profiel]])</f>
        <v>0</v>
      </c>
      <c r="J7907" s="1">
        <f>Tabel1[[#This Row],[Wind profiel]]-Tabel1[[#This Row],[Netto afname 2024 (LDN)]]</f>
        <v>4327.0302499999998</v>
      </c>
    </row>
    <row r="7908" spans="1:10" x14ac:dyDescent="0.2">
      <c r="A7908">
        <f t="shared" si="247"/>
        <v>11</v>
      </c>
      <c r="B7908" t="s">
        <v>7905</v>
      </c>
      <c r="C7908" s="1">
        <v>173.17234999999999</v>
      </c>
      <c r="D7908" s="1">
        <v>0</v>
      </c>
      <c r="E7908" s="1">
        <v>7.28</v>
      </c>
      <c r="F7908" s="1">
        <f t="shared" si="248"/>
        <v>180.45235</v>
      </c>
      <c r="G7908" s="34"/>
      <c r="H7908" s="1">
        <v>4500</v>
      </c>
      <c r="I7908" s="1">
        <f>IF(Tabel1[[#This Row],[Netto afname 2024 (LDN)]]-Tabel1[[#This Row],[Wind profiel]]&lt;0,0,Tabel1[[#This Row],[Netto afname 2024 (LDN)]]-Tabel1[[#This Row],[Wind profiel]])</f>
        <v>0</v>
      </c>
      <c r="J7908" s="1">
        <f>Tabel1[[#This Row],[Wind profiel]]-Tabel1[[#This Row],[Netto afname 2024 (LDN)]]</f>
        <v>4326.8276500000002</v>
      </c>
    </row>
    <row r="7909" spans="1:10" x14ac:dyDescent="0.2">
      <c r="A7909">
        <f t="shared" si="247"/>
        <v>11</v>
      </c>
      <c r="B7909" t="s">
        <v>7906</v>
      </c>
      <c r="C7909" s="1">
        <v>168.30995000000001</v>
      </c>
      <c r="D7909" s="1">
        <v>0</v>
      </c>
      <c r="E7909" s="1">
        <v>14.56</v>
      </c>
      <c r="F7909" s="1">
        <f t="shared" si="248"/>
        <v>182.86995000000002</v>
      </c>
      <c r="G7909" s="34"/>
      <c r="H7909" s="1">
        <v>4439.1000000000004</v>
      </c>
      <c r="I7909" s="1">
        <f>IF(Tabel1[[#This Row],[Netto afname 2024 (LDN)]]-Tabel1[[#This Row],[Wind profiel]]&lt;0,0,Tabel1[[#This Row],[Netto afname 2024 (LDN)]]-Tabel1[[#This Row],[Wind profiel]])</f>
        <v>0</v>
      </c>
      <c r="J7909" s="1">
        <f>Tabel1[[#This Row],[Wind profiel]]-Tabel1[[#This Row],[Netto afname 2024 (LDN)]]</f>
        <v>4270.7900500000005</v>
      </c>
    </row>
    <row r="7910" spans="1:10" x14ac:dyDescent="0.2">
      <c r="A7910">
        <f t="shared" si="247"/>
        <v>11</v>
      </c>
      <c r="B7910" t="s">
        <v>7907</v>
      </c>
      <c r="C7910" s="1">
        <v>170.23464999999999</v>
      </c>
      <c r="D7910" s="1">
        <v>0</v>
      </c>
      <c r="E7910" s="1">
        <v>23.68</v>
      </c>
      <c r="F7910" s="1">
        <f t="shared" si="248"/>
        <v>193.91464999999999</v>
      </c>
      <c r="G7910" s="34"/>
      <c r="H7910" s="1">
        <v>3339.5</v>
      </c>
      <c r="I7910" s="1">
        <f>IF(Tabel1[[#This Row],[Netto afname 2024 (LDN)]]-Tabel1[[#This Row],[Wind profiel]]&lt;0,0,Tabel1[[#This Row],[Netto afname 2024 (LDN)]]-Tabel1[[#This Row],[Wind profiel]])</f>
        <v>0</v>
      </c>
      <c r="J7910" s="1">
        <f>Tabel1[[#This Row],[Wind profiel]]-Tabel1[[#This Row],[Netto afname 2024 (LDN)]]</f>
        <v>3169.2653500000001</v>
      </c>
    </row>
    <row r="7911" spans="1:10" x14ac:dyDescent="0.2">
      <c r="A7911">
        <f t="shared" si="247"/>
        <v>11</v>
      </c>
      <c r="B7911" t="s">
        <v>7908</v>
      </c>
      <c r="C7911" s="1">
        <v>173.62819999999999</v>
      </c>
      <c r="D7911" s="1">
        <v>0</v>
      </c>
      <c r="E7911" s="1">
        <v>42.8</v>
      </c>
      <c r="F7911" s="1">
        <f t="shared" si="248"/>
        <v>216.4282</v>
      </c>
      <c r="G7911" s="34"/>
      <c r="H7911" s="1">
        <v>1591.7</v>
      </c>
      <c r="I7911" s="1">
        <f>IF(Tabel1[[#This Row],[Netto afname 2024 (LDN)]]-Tabel1[[#This Row],[Wind profiel]]&lt;0,0,Tabel1[[#This Row],[Netto afname 2024 (LDN)]]-Tabel1[[#This Row],[Wind profiel]])</f>
        <v>0</v>
      </c>
      <c r="J7911" s="1">
        <f>Tabel1[[#This Row],[Wind profiel]]-Tabel1[[#This Row],[Netto afname 2024 (LDN)]]</f>
        <v>1418.0718000000002</v>
      </c>
    </row>
    <row r="7912" spans="1:10" x14ac:dyDescent="0.2">
      <c r="A7912">
        <f t="shared" si="247"/>
        <v>11</v>
      </c>
      <c r="B7912" t="s">
        <v>7909</v>
      </c>
      <c r="C7912" s="1">
        <v>195.10379999999998</v>
      </c>
      <c r="D7912" s="1">
        <v>0</v>
      </c>
      <c r="E7912" s="1">
        <v>39.200000000000003</v>
      </c>
      <c r="F7912" s="1">
        <f t="shared" si="248"/>
        <v>234.30379999999997</v>
      </c>
      <c r="G7912" s="34"/>
      <c r="H7912" s="1">
        <v>1358.6</v>
      </c>
      <c r="I7912" s="1">
        <f>IF(Tabel1[[#This Row],[Netto afname 2024 (LDN)]]-Tabel1[[#This Row],[Wind profiel]]&lt;0,0,Tabel1[[#This Row],[Netto afname 2024 (LDN)]]-Tabel1[[#This Row],[Wind profiel]])</f>
        <v>0</v>
      </c>
      <c r="J7912" s="1">
        <f>Tabel1[[#This Row],[Wind profiel]]-Tabel1[[#This Row],[Netto afname 2024 (LDN)]]</f>
        <v>1163.4962</v>
      </c>
    </row>
    <row r="7913" spans="1:10" x14ac:dyDescent="0.2">
      <c r="A7913">
        <f t="shared" si="247"/>
        <v>11</v>
      </c>
      <c r="B7913" t="s">
        <v>7910</v>
      </c>
      <c r="C7913" s="1">
        <v>216.17419999999998</v>
      </c>
      <c r="D7913" s="1">
        <v>0</v>
      </c>
      <c r="E7913" s="1">
        <v>33.840000000000003</v>
      </c>
      <c r="F7913" s="1">
        <f t="shared" si="248"/>
        <v>250.01419999999999</v>
      </c>
      <c r="G7913" s="34"/>
      <c r="H7913" s="1">
        <v>1209.9000000000001</v>
      </c>
      <c r="I7913" s="1">
        <f>IF(Tabel1[[#This Row],[Netto afname 2024 (LDN)]]-Tabel1[[#This Row],[Wind profiel]]&lt;0,0,Tabel1[[#This Row],[Netto afname 2024 (LDN)]]-Tabel1[[#This Row],[Wind profiel]])</f>
        <v>0</v>
      </c>
      <c r="J7913" s="1">
        <f>Tabel1[[#This Row],[Wind profiel]]-Tabel1[[#This Row],[Netto afname 2024 (LDN)]]</f>
        <v>993.72580000000016</v>
      </c>
    </row>
    <row r="7914" spans="1:10" x14ac:dyDescent="0.2">
      <c r="A7914">
        <f t="shared" si="247"/>
        <v>11</v>
      </c>
      <c r="B7914" t="s">
        <v>7911</v>
      </c>
      <c r="C7914" s="1">
        <v>239.82775000000001</v>
      </c>
      <c r="D7914" s="1">
        <v>0</v>
      </c>
      <c r="E7914" s="1">
        <v>14.159999999999998</v>
      </c>
      <c r="F7914" s="1">
        <f t="shared" si="248"/>
        <v>253.98775000000001</v>
      </c>
      <c r="G7914" s="34"/>
      <c r="H7914" s="1">
        <v>2511.3000000000002</v>
      </c>
      <c r="I7914" s="1">
        <f>IF(Tabel1[[#This Row],[Netto afname 2024 (LDN)]]-Tabel1[[#This Row],[Wind profiel]]&lt;0,0,Tabel1[[#This Row],[Netto afname 2024 (LDN)]]-Tabel1[[#This Row],[Wind profiel]])</f>
        <v>0</v>
      </c>
      <c r="J7914" s="1">
        <f>Tabel1[[#This Row],[Wind profiel]]-Tabel1[[#This Row],[Netto afname 2024 (LDN)]]</f>
        <v>2271.4722500000003</v>
      </c>
    </row>
    <row r="7915" spans="1:10" x14ac:dyDescent="0.2">
      <c r="A7915">
        <f t="shared" si="247"/>
        <v>11</v>
      </c>
      <c r="B7915" t="s">
        <v>7912</v>
      </c>
      <c r="C7915" s="1">
        <v>240.4862</v>
      </c>
      <c r="D7915" s="1">
        <v>0</v>
      </c>
      <c r="E7915" s="1">
        <v>0.32</v>
      </c>
      <c r="F7915" s="1">
        <f t="shared" si="248"/>
        <v>240.80619999999999</v>
      </c>
      <c r="G7915" s="34"/>
      <c r="H7915" s="1">
        <v>3126</v>
      </c>
      <c r="I7915" s="1">
        <f>IF(Tabel1[[#This Row],[Netto afname 2024 (LDN)]]-Tabel1[[#This Row],[Wind profiel]]&lt;0,0,Tabel1[[#This Row],[Netto afname 2024 (LDN)]]-Tabel1[[#This Row],[Wind profiel]])</f>
        <v>0</v>
      </c>
      <c r="J7915" s="1">
        <f>Tabel1[[#This Row],[Wind profiel]]-Tabel1[[#This Row],[Netto afname 2024 (LDN)]]</f>
        <v>2885.5138000000002</v>
      </c>
    </row>
    <row r="7916" spans="1:10" x14ac:dyDescent="0.2">
      <c r="A7916">
        <f t="shared" si="247"/>
        <v>11</v>
      </c>
      <c r="B7916" t="s">
        <v>7913</v>
      </c>
      <c r="C7916" s="1">
        <v>226.35485</v>
      </c>
      <c r="D7916" s="1">
        <v>0</v>
      </c>
      <c r="E7916" s="1">
        <v>0</v>
      </c>
      <c r="F7916" s="1">
        <f t="shared" si="248"/>
        <v>226.35485</v>
      </c>
      <c r="G7916" s="34"/>
      <c r="H7916" s="1">
        <v>3564.2</v>
      </c>
      <c r="I7916" s="1">
        <f>IF(Tabel1[[#This Row],[Netto afname 2024 (LDN)]]-Tabel1[[#This Row],[Wind profiel]]&lt;0,0,Tabel1[[#This Row],[Netto afname 2024 (LDN)]]-Tabel1[[#This Row],[Wind profiel]])</f>
        <v>0</v>
      </c>
      <c r="J7916" s="1">
        <f>Tabel1[[#This Row],[Wind profiel]]-Tabel1[[#This Row],[Netto afname 2024 (LDN)]]</f>
        <v>3337.8451499999996</v>
      </c>
    </row>
    <row r="7917" spans="1:10" x14ac:dyDescent="0.2">
      <c r="A7917">
        <f t="shared" si="247"/>
        <v>11</v>
      </c>
      <c r="B7917" t="s">
        <v>7914</v>
      </c>
      <c r="C7917" s="1">
        <v>187.81020000000001</v>
      </c>
      <c r="D7917" s="1">
        <v>0</v>
      </c>
      <c r="E7917" s="1">
        <v>0</v>
      </c>
      <c r="F7917" s="1">
        <f t="shared" si="248"/>
        <v>187.81020000000001</v>
      </c>
      <c r="G7917" s="34"/>
      <c r="H7917" s="1">
        <v>3816.8</v>
      </c>
      <c r="I7917" s="1">
        <f>IF(Tabel1[[#This Row],[Netto afname 2024 (LDN)]]-Tabel1[[#This Row],[Wind profiel]]&lt;0,0,Tabel1[[#This Row],[Netto afname 2024 (LDN)]]-Tabel1[[#This Row],[Wind profiel]])</f>
        <v>0</v>
      </c>
      <c r="J7917" s="1">
        <f>Tabel1[[#This Row],[Wind profiel]]-Tabel1[[#This Row],[Netto afname 2024 (LDN)]]</f>
        <v>3628.9898000000003</v>
      </c>
    </row>
    <row r="7918" spans="1:10" x14ac:dyDescent="0.2">
      <c r="A7918">
        <f t="shared" si="247"/>
        <v>11</v>
      </c>
      <c r="B7918" t="s">
        <v>7915</v>
      </c>
      <c r="C7918" s="1">
        <v>191.81155000000001</v>
      </c>
      <c r="D7918" s="1">
        <v>0</v>
      </c>
      <c r="E7918" s="1">
        <v>0</v>
      </c>
      <c r="F7918" s="1">
        <f t="shared" si="248"/>
        <v>191.81155000000001</v>
      </c>
      <c r="G7918" s="34"/>
      <c r="H7918" s="1">
        <v>3682.3</v>
      </c>
      <c r="I7918" s="1">
        <f>IF(Tabel1[[#This Row],[Netto afname 2024 (LDN)]]-Tabel1[[#This Row],[Wind profiel]]&lt;0,0,Tabel1[[#This Row],[Netto afname 2024 (LDN)]]-Tabel1[[#This Row],[Wind profiel]])</f>
        <v>0</v>
      </c>
      <c r="J7918" s="1">
        <f>Tabel1[[#This Row],[Wind profiel]]-Tabel1[[#This Row],[Netto afname 2024 (LDN)]]</f>
        <v>3490.4884500000003</v>
      </c>
    </row>
    <row r="7919" spans="1:10" x14ac:dyDescent="0.2">
      <c r="A7919">
        <f t="shared" si="247"/>
        <v>11</v>
      </c>
      <c r="B7919" t="s">
        <v>7916</v>
      </c>
      <c r="C7919" s="1">
        <v>193.63494999999998</v>
      </c>
      <c r="D7919" s="1">
        <v>0</v>
      </c>
      <c r="E7919" s="1">
        <v>0</v>
      </c>
      <c r="F7919" s="1">
        <f t="shared" si="248"/>
        <v>193.63494999999998</v>
      </c>
      <c r="G7919" s="34"/>
      <c r="H7919" s="1">
        <v>3103.6</v>
      </c>
      <c r="I7919" s="1">
        <f>IF(Tabel1[[#This Row],[Netto afname 2024 (LDN)]]-Tabel1[[#This Row],[Wind profiel]]&lt;0,0,Tabel1[[#This Row],[Netto afname 2024 (LDN)]]-Tabel1[[#This Row],[Wind profiel]])</f>
        <v>0</v>
      </c>
      <c r="J7919" s="1">
        <f>Tabel1[[#This Row],[Wind profiel]]-Tabel1[[#This Row],[Netto afname 2024 (LDN)]]</f>
        <v>2909.9650499999998</v>
      </c>
    </row>
    <row r="7920" spans="1:10" x14ac:dyDescent="0.2">
      <c r="A7920">
        <f t="shared" si="247"/>
        <v>11</v>
      </c>
      <c r="B7920" t="s">
        <v>7917</v>
      </c>
      <c r="C7920" s="1">
        <v>188.11410000000001</v>
      </c>
      <c r="D7920" s="1">
        <v>0</v>
      </c>
      <c r="E7920" s="1">
        <v>0</v>
      </c>
      <c r="F7920" s="1">
        <f t="shared" si="248"/>
        <v>188.11410000000001</v>
      </c>
      <c r="G7920" s="34"/>
      <c r="H7920" s="1">
        <v>3030.3</v>
      </c>
      <c r="I7920" s="1">
        <f>IF(Tabel1[[#This Row],[Netto afname 2024 (LDN)]]-Tabel1[[#This Row],[Wind profiel]]&lt;0,0,Tabel1[[#This Row],[Netto afname 2024 (LDN)]]-Tabel1[[#This Row],[Wind profiel]])</f>
        <v>0</v>
      </c>
      <c r="J7920" s="1">
        <f>Tabel1[[#This Row],[Wind profiel]]-Tabel1[[#This Row],[Netto afname 2024 (LDN)]]</f>
        <v>2842.1859000000004</v>
      </c>
    </row>
    <row r="7921" spans="1:10" x14ac:dyDescent="0.2">
      <c r="A7921">
        <f t="shared" si="247"/>
        <v>11</v>
      </c>
      <c r="B7921" t="s">
        <v>7918</v>
      </c>
      <c r="C7921" s="1">
        <v>186.99979999999999</v>
      </c>
      <c r="D7921" s="1">
        <v>0</v>
      </c>
      <c r="E7921" s="1">
        <v>0</v>
      </c>
      <c r="F7921" s="1">
        <f t="shared" si="248"/>
        <v>186.99979999999999</v>
      </c>
      <c r="G7921" s="34"/>
      <c r="H7921" s="1">
        <v>3132.4</v>
      </c>
      <c r="I7921" s="1">
        <f>IF(Tabel1[[#This Row],[Netto afname 2024 (LDN)]]-Tabel1[[#This Row],[Wind profiel]]&lt;0,0,Tabel1[[#This Row],[Netto afname 2024 (LDN)]]-Tabel1[[#This Row],[Wind profiel]])</f>
        <v>0</v>
      </c>
      <c r="J7921" s="1">
        <f>Tabel1[[#This Row],[Wind profiel]]-Tabel1[[#This Row],[Netto afname 2024 (LDN)]]</f>
        <v>2945.4002</v>
      </c>
    </row>
    <row r="7922" spans="1:10" x14ac:dyDescent="0.2">
      <c r="A7922">
        <f t="shared" si="247"/>
        <v>11</v>
      </c>
      <c r="B7922" t="s">
        <v>7919</v>
      </c>
      <c r="C7922" s="1">
        <v>183.91014999999999</v>
      </c>
      <c r="D7922" s="1">
        <v>0</v>
      </c>
      <c r="E7922" s="1">
        <v>0</v>
      </c>
      <c r="F7922" s="1">
        <f t="shared" si="248"/>
        <v>183.91014999999999</v>
      </c>
      <c r="G7922" s="34"/>
      <c r="H7922" s="1">
        <v>2645.2</v>
      </c>
      <c r="I7922" s="1">
        <f>IF(Tabel1[[#This Row],[Netto afname 2024 (LDN)]]-Tabel1[[#This Row],[Wind profiel]]&lt;0,0,Tabel1[[#This Row],[Netto afname 2024 (LDN)]]-Tabel1[[#This Row],[Wind profiel]])</f>
        <v>0</v>
      </c>
      <c r="J7922" s="1">
        <f>Tabel1[[#This Row],[Wind profiel]]-Tabel1[[#This Row],[Netto afname 2024 (LDN)]]</f>
        <v>2461.2898499999997</v>
      </c>
    </row>
    <row r="7923" spans="1:10" x14ac:dyDescent="0.2">
      <c r="A7923">
        <f t="shared" si="247"/>
        <v>11</v>
      </c>
      <c r="B7923" t="s">
        <v>7920</v>
      </c>
      <c r="C7923" s="1">
        <v>177.83215000000001</v>
      </c>
      <c r="D7923" s="1">
        <v>0</v>
      </c>
      <c r="E7923" s="1">
        <v>0</v>
      </c>
      <c r="F7923" s="1">
        <f t="shared" si="248"/>
        <v>177.83215000000001</v>
      </c>
      <c r="G7923" s="34"/>
      <c r="H7923" s="1">
        <v>2604.1999999999998</v>
      </c>
      <c r="I7923" s="1">
        <f>IF(Tabel1[[#This Row],[Netto afname 2024 (LDN)]]-Tabel1[[#This Row],[Wind profiel]]&lt;0,0,Tabel1[[#This Row],[Netto afname 2024 (LDN)]]-Tabel1[[#This Row],[Wind profiel]])</f>
        <v>0</v>
      </c>
      <c r="J7923" s="1">
        <f>Tabel1[[#This Row],[Wind profiel]]-Tabel1[[#This Row],[Netto afname 2024 (LDN)]]</f>
        <v>2426.3678499999996</v>
      </c>
    </row>
    <row r="7924" spans="1:10" x14ac:dyDescent="0.2">
      <c r="A7924">
        <f t="shared" si="247"/>
        <v>11</v>
      </c>
      <c r="B7924" t="s">
        <v>7921</v>
      </c>
      <c r="C7924" s="1">
        <v>176.51525000000001</v>
      </c>
      <c r="D7924" s="1">
        <v>0</v>
      </c>
      <c r="E7924" s="1">
        <v>0</v>
      </c>
      <c r="F7924" s="1">
        <f t="shared" si="248"/>
        <v>176.51525000000001</v>
      </c>
      <c r="G7924" s="34"/>
      <c r="H7924" s="1">
        <v>3002.8</v>
      </c>
      <c r="I7924" s="1">
        <f>IF(Tabel1[[#This Row],[Netto afname 2024 (LDN)]]-Tabel1[[#This Row],[Wind profiel]]&lt;0,0,Tabel1[[#This Row],[Netto afname 2024 (LDN)]]-Tabel1[[#This Row],[Wind profiel]])</f>
        <v>0</v>
      </c>
      <c r="J7924" s="1">
        <f>Tabel1[[#This Row],[Wind profiel]]-Tabel1[[#This Row],[Netto afname 2024 (LDN)]]</f>
        <v>2826.2847500000003</v>
      </c>
    </row>
    <row r="7925" spans="1:10" x14ac:dyDescent="0.2">
      <c r="A7925">
        <f t="shared" si="247"/>
        <v>11</v>
      </c>
      <c r="B7925" t="s">
        <v>7922</v>
      </c>
      <c r="C7925" s="1">
        <v>177.37629999999999</v>
      </c>
      <c r="D7925" s="1">
        <v>0</v>
      </c>
      <c r="E7925" s="1">
        <v>0</v>
      </c>
      <c r="F7925" s="1">
        <f t="shared" si="248"/>
        <v>177.37629999999999</v>
      </c>
      <c r="G7925" s="34"/>
      <c r="H7925" s="1">
        <v>3260.5</v>
      </c>
      <c r="I7925" s="1">
        <f>IF(Tabel1[[#This Row],[Netto afname 2024 (LDN)]]-Tabel1[[#This Row],[Wind profiel]]&lt;0,0,Tabel1[[#This Row],[Netto afname 2024 (LDN)]]-Tabel1[[#This Row],[Wind profiel]])</f>
        <v>0</v>
      </c>
      <c r="J7925" s="1">
        <f>Tabel1[[#This Row],[Wind profiel]]-Tabel1[[#This Row],[Netto afname 2024 (LDN)]]</f>
        <v>3083.1237000000001</v>
      </c>
    </row>
    <row r="7926" spans="1:10" x14ac:dyDescent="0.2">
      <c r="A7926">
        <f t="shared" si="247"/>
        <v>11</v>
      </c>
      <c r="B7926" t="s">
        <v>7923</v>
      </c>
      <c r="C7926" s="1">
        <v>175.85679999999999</v>
      </c>
      <c r="D7926" s="1">
        <v>0</v>
      </c>
      <c r="E7926" s="1">
        <v>0</v>
      </c>
      <c r="F7926" s="1">
        <f t="shared" si="248"/>
        <v>175.85679999999999</v>
      </c>
      <c r="G7926" s="34"/>
      <c r="H7926" s="1">
        <v>3394.4</v>
      </c>
      <c r="I7926" s="1">
        <f>IF(Tabel1[[#This Row],[Netto afname 2024 (LDN)]]-Tabel1[[#This Row],[Wind profiel]]&lt;0,0,Tabel1[[#This Row],[Netto afname 2024 (LDN)]]-Tabel1[[#This Row],[Wind profiel]])</f>
        <v>0</v>
      </c>
      <c r="J7926" s="1">
        <f>Tabel1[[#This Row],[Wind profiel]]-Tabel1[[#This Row],[Netto afname 2024 (LDN)]]</f>
        <v>3218.5432000000001</v>
      </c>
    </row>
    <row r="7927" spans="1:10" x14ac:dyDescent="0.2">
      <c r="A7927">
        <f t="shared" si="247"/>
        <v>11</v>
      </c>
      <c r="B7927" t="s">
        <v>7924</v>
      </c>
      <c r="C7927" s="1">
        <v>175.80615</v>
      </c>
      <c r="D7927" s="1">
        <v>0</v>
      </c>
      <c r="E7927" s="1">
        <v>0</v>
      </c>
      <c r="F7927" s="1">
        <f t="shared" si="248"/>
        <v>175.80615</v>
      </c>
      <c r="G7927" s="34"/>
      <c r="H7927" s="1">
        <v>3364.2</v>
      </c>
      <c r="I7927" s="1">
        <f>IF(Tabel1[[#This Row],[Netto afname 2024 (LDN)]]-Tabel1[[#This Row],[Wind profiel]]&lt;0,0,Tabel1[[#This Row],[Netto afname 2024 (LDN)]]-Tabel1[[#This Row],[Wind profiel]])</f>
        <v>0</v>
      </c>
      <c r="J7927" s="1">
        <f>Tabel1[[#This Row],[Wind profiel]]-Tabel1[[#This Row],[Netto afname 2024 (LDN)]]</f>
        <v>3188.3938499999999</v>
      </c>
    </row>
    <row r="7928" spans="1:10" x14ac:dyDescent="0.2">
      <c r="A7928">
        <f t="shared" si="247"/>
        <v>11</v>
      </c>
      <c r="B7928" t="s">
        <v>7925</v>
      </c>
      <c r="C7928" s="1">
        <v>171.45025000000001</v>
      </c>
      <c r="D7928" s="1">
        <v>0</v>
      </c>
      <c r="E7928" s="1">
        <v>0</v>
      </c>
      <c r="F7928" s="1">
        <f t="shared" si="248"/>
        <v>171.45025000000001</v>
      </c>
      <c r="G7928" s="34"/>
      <c r="H7928" s="1">
        <v>3366</v>
      </c>
      <c r="I7928" s="1">
        <f>IF(Tabel1[[#This Row],[Netto afname 2024 (LDN)]]-Tabel1[[#This Row],[Wind profiel]]&lt;0,0,Tabel1[[#This Row],[Netto afname 2024 (LDN)]]-Tabel1[[#This Row],[Wind profiel]])</f>
        <v>0</v>
      </c>
      <c r="J7928" s="1">
        <f>Tabel1[[#This Row],[Wind profiel]]-Tabel1[[#This Row],[Netto afname 2024 (LDN)]]</f>
        <v>3194.5497500000001</v>
      </c>
    </row>
    <row r="7929" spans="1:10" x14ac:dyDescent="0.2">
      <c r="A7929">
        <f t="shared" si="247"/>
        <v>11</v>
      </c>
      <c r="B7929" t="s">
        <v>7926</v>
      </c>
      <c r="C7929" s="1">
        <v>158.78775000000002</v>
      </c>
      <c r="D7929" s="1">
        <v>0</v>
      </c>
      <c r="E7929" s="1">
        <v>0</v>
      </c>
      <c r="F7929" s="1">
        <f t="shared" si="248"/>
        <v>158.78775000000002</v>
      </c>
      <c r="G7929" s="34"/>
      <c r="H7929" s="1">
        <v>3237.1</v>
      </c>
      <c r="I7929" s="1">
        <f>IF(Tabel1[[#This Row],[Netto afname 2024 (LDN)]]-Tabel1[[#This Row],[Wind profiel]]&lt;0,0,Tabel1[[#This Row],[Netto afname 2024 (LDN)]]-Tabel1[[#This Row],[Wind profiel]])</f>
        <v>0</v>
      </c>
      <c r="J7929" s="1">
        <f>Tabel1[[#This Row],[Wind profiel]]-Tabel1[[#This Row],[Netto afname 2024 (LDN)]]</f>
        <v>3078.3122499999999</v>
      </c>
    </row>
    <row r="7930" spans="1:10" x14ac:dyDescent="0.2">
      <c r="A7930">
        <f t="shared" si="247"/>
        <v>11</v>
      </c>
      <c r="B7930" t="s">
        <v>7927</v>
      </c>
      <c r="C7930" s="1">
        <v>155.49549999999999</v>
      </c>
      <c r="D7930" s="1">
        <v>0</v>
      </c>
      <c r="E7930" s="1">
        <v>0</v>
      </c>
      <c r="F7930" s="1">
        <f t="shared" si="248"/>
        <v>155.49549999999999</v>
      </c>
      <c r="G7930" s="34"/>
      <c r="H7930" s="1">
        <v>3179.8</v>
      </c>
      <c r="I7930" s="1">
        <f>IF(Tabel1[[#This Row],[Netto afname 2024 (LDN)]]-Tabel1[[#This Row],[Wind profiel]]&lt;0,0,Tabel1[[#This Row],[Netto afname 2024 (LDN)]]-Tabel1[[#This Row],[Wind profiel]])</f>
        <v>0</v>
      </c>
      <c r="J7930" s="1">
        <f>Tabel1[[#This Row],[Wind profiel]]-Tabel1[[#This Row],[Netto afname 2024 (LDN)]]</f>
        <v>3024.3045000000002</v>
      </c>
    </row>
    <row r="7931" spans="1:10" x14ac:dyDescent="0.2">
      <c r="A7931">
        <f t="shared" si="247"/>
        <v>11</v>
      </c>
      <c r="B7931" t="s">
        <v>7928</v>
      </c>
      <c r="C7931" s="1">
        <v>165.52419999999998</v>
      </c>
      <c r="D7931" s="1">
        <v>0</v>
      </c>
      <c r="E7931" s="1">
        <v>6.16</v>
      </c>
      <c r="F7931" s="1">
        <f t="shared" si="248"/>
        <v>171.68419999999998</v>
      </c>
      <c r="G7931" s="34"/>
      <c r="H7931" s="1">
        <v>3483.5</v>
      </c>
      <c r="I7931" s="1">
        <f>IF(Tabel1[[#This Row],[Netto afname 2024 (LDN)]]-Tabel1[[#This Row],[Wind profiel]]&lt;0,0,Tabel1[[#This Row],[Netto afname 2024 (LDN)]]-Tabel1[[#This Row],[Wind profiel]])</f>
        <v>0</v>
      </c>
      <c r="J7931" s="1">
        <f>Tabel1[[#This Row],[Wind profiel]]-Tabel1[[#This Row],[Netto afname 2024 (LDN)]]</f>
        <v>3317.9758000000002</v>
      </c>
    </row>
    <row r="7932" spans="1:10" x14ac:dyDescent="0.2">
      <c r="A7932">
        <f t="shared" si="247"/>
        <v>11</v>
      </c>
      <c r="B7932" t="s">
        <v>7929</v>
      </c>
      <c r="C7932" s="1">
        <v>114.97550000000001</v>
      </c>
      <c r="D7932" s="1">
        <v>0</v>
      </c>
      <c r="E7932" s="1">
        <v>59.68</v>
      </c>
      <c r="F7932" s="1">
        <f t="shared" si="248"/>
        <v>174.65550000000002</v>
      </c>
      <c r="G7932" s="34"/>
      <c r="H7932" s="1">
        <v>3607.6</v>
      </c>
      <c r="I7932" s="1">
        <f>IF(Tabel1[[#This Row],[Netto afname 2024 (LDN)]]-Tabel1[[#This Row],[Wind profiel]]&lt;0,0,Tabel1[[#This Row],[Netto afname 2024 (LDN)]]-Tabel1[[#This Row],[Wind profiel]])</f>
        <v>0</v>
      </c>
      <c r="J7932" s="1">
        <f>Tabel1[[#This Row],[Wind profiel]]-Tabel1[[#This Row],[Netto afname 2024 (LDN)]]</f>
        <v>3492.6244999999999</v>
      </c>
    </row>
    <row r="7933" spans="1:10" x14ac:dyDescent="0.2">
      <c r="A7933">
        <f t="shared" si="247"/>
        <v>11</v>
      </c>
      <c r="B7933" t="s">
        <v>7930</v>
      </c>
      <c r="C7933" s="1">
        <v>30.54195</v>
      </c>
      <c r="D7933" s="1">
        <v>14.363277393879565</v>
      </c>
      <c r="E7933" s="1">
        <v>158.88</v>
      </c>
      <c r="F7933" s="1">
        <f t="shared" si="248"/>
        <v>175.05867260612041</v>
      </c>
      <c r="G7933" s="34"/>
      <c r="H7933" s="1">
        <v>3294.7</v>
      </c>
      <c r="I7933" s="1">
        <f>IF(Tabel1[[#This Row],[Netto afname 2024 (LDN)]]-Tabel1[[#This Row],[Wind profiel]]&lt;0,0,Tabel1[[#This Row],[Netto afname 2024 (LDN)]]-Tabel1[[#This Row],[Wind profiel]])</f>
        <v>0</v>
      </c>
      <c r="J7933" s="1">
        <f>Tabel1[[#This Row],[Wind profiel]]-Tabel1[[#This Row],[Netto afname 2024 (LDN)]]</f>
        <v>3264.15805</v>
      </c>
    </row>
    <row r="7934" spans="1:10" x14ac:dyDescent="0.2">
      <c r="A7934">
        <f t="shared" si="247"/>
        <v>11</v>
      </c>
      <c r="B7934" t="s">
        <v>7931</v>
      </c>
      <c r="C7934" s="1">
        <v>47.0032</v>
      </c>
      <c r="D7934" s="1">
        <v>4.1461006910167821</v>
      </c>
      <c r="E7934" s="1">
        <v>132.16</v>
      </c>
      <c r="F7934" s="1">
        <f t="shared" si="248"/>
        <v>175.01709930898321</v>
      </c>
      <c r="G7934" s="34"/>
      <c r="H7934" s="1">
        <v>2304.6999999999998</v>
      </c>
      <c r="I7934" s="1">
        <f>IF(Tabel1[[#This Row],[Netto afname 2024 (LDN)]]-Tabel1[[#This Row],[Wind profiel]]&lt;0,0,Tabel1[[#This Row],[Netto afname 2024 (LDN)]]-Tabel1[[#This Row],[Wind profiel]])</f>
        <v>0</v>
      </c>
      <c r="J7934" s="1">
        <f>Tabel1[[#This Row],[Wind profiel]]-Tabel1[[#This Row],[Netto afname 2024 (LDN)]]</f>
        <v>2257.6967999999997</v>
      </c>
    </row>
    <row r="7935" spans="1:10" x14ac:dyDescent="0.2">
      <c r="A7935">
        <f t="shared" si="247"/>
        <v>11</v>
      </c>
      <c r="B7935" t="s">
        <v>7932</v>
      </c>
      <c r="C7935" s="1">
        <v>85.041349999999994</v>
      </c>
      <c r="D7935" s="1">
        <v>2.6159921026653503</v>
      </c>
      <c r="E7935" s="1">
        <v>103.04</v>
      </c>
      <c r="F7935" s="1">
        <f t="shared" si="248"/>
        <v>185.46535789733463</v>
      </c>
      <c r="G7935" s="34"/>
      <c r="H7935" s="1">
        <v>2021.7</v>
      </c>
      <c r="I7935" s="1">
        <f>IF(Tabel1[[#This Row],[Netto afname 2024 (LDN)]]-Tabel1[[#This Row],[Wind profiel]]&lt;0,0,Tabel1[[#This Row],[Netto afname 2024 (LDN)]]-Tabel1[[#This Row],[Wind profiel]])</f>
        <v>0</v>
      </c>
      <c r="J7935" s="1">
        <f>Tabel1[[#This Row],[Wind profiel]]-Tabel1[[#This Row],[Netto afname 2024 (LDN)]]</f>
        <v>1936.6586500000001</v>
      </c>
    </row>
    <row r="7936" spans="1:10" x14ac:dyDescent="0.2">
      <c r="A7936">
        <f t="shared" si="247"/>
        <v>11</v>
      </c>
      <c r="B7936" t="s">
        <v>7933</v>
      </c>
      <c r="C7936" s="1">
        <v>121.35740000000001</v>
      </c>
      <c r="D7936" s="1">
        <v>0</v>
      </c>
      <c r="E7936" s="1">
        <v>68</v>
      </c>
      <c r="F7936" s="1">
        <f t="shared" si="248"/>
        <v>189.35740000000001</v>
      </c>
      <c r="G7936" s="34"/>
      <c r="H7936" s="1">
        <v>2116</v>
      </c>
      <c r="I7936" s="1">
        <f>IF(Tabel1[[#This Row],[Netto afname 2024 (LDN)]]-Tabel1[[#This Row],[Wind profiel]]&lt;0,0,Tabel1[[#This Row],[Netto afname 2024 (LDN)]]-Tabel1[[#This Row],[Wind profiel]])</f>
        <v>0</v>
      </c>
      <c r="J7936" s="1">
        <f>Tabel1[[#This Row],[Wind profiel]]-Tabel1[[#This Row],[Netto afname 2024 (LDN)]]</f>
        <v>1994.6425999999999</v>
      </c>
    </row>
    <row r="7937" spans="1:10" x14ac:dyDescent="0.2">
      <c r="A7937">
        <f t="shared" si="247"/>
        <v>11</v>
      </c>
      <c r="B7937" t="s">
        <v>7934</v>
      </c>
      <c r="C7937" s="1">
        <v>126.77695</v>
      </c>
      <c r="D7937" s="1">
        <v>0</v>
      </c>
      <c r="E7937" s="1">
        <v>39.92</v>
      </c>
      <c r="F7937" s="1">
        <f t="shared" si="248"/>
        <v>166.69695000000002</v>
      </c>
      <c r="G7937" s="34"/>
      <c r="H7937" s="1">
        <v>2251.6</v>
      </c>
      <c r="I7937" s="1">
        <f>IF(Tabel1[[#This Row],[Netto afname 2024 (LDN)]]-Tabel1[[#This Row],[Wind profiel]]&lt;0,0,Tabel1[[#This Row],[Netto afname 2024 (LDN)]]-Tabel1[[#This Row],[Wind profiel]])</f>
        <v>0</v>
      </c>
      <c r="J7937" s="1">
        <f>Tabel1[[#This Row],[Wind profiel]]-Tabel1[[#This Row],[Netto afname 2024 (LDN)]]</f>
        <v>2124.82305</v>
      </c>
    </row>
    <row r="7938" spans="1:10" x14ac:dyDescent="0.2">
      <c r="A7938">
        <f t="shared" si="247"/>
        <v>11</v>
      </c>
      <c r="B7938" t="s">
        <v>7935</v>
      </c>
      <c r="C7938" s="1">
        <v>158.4332</v>
      </c>
      <c r="D7938" s="1">
        <v>0</v>
      </c>
      <c r="E7938" s="1">
        <v>12.8</v>
      </c>
      <c r="F7938" s="1">
        <f t="shared" si="248"/>
        <v>171.23320000000001</v>
      </c>
      <c r="G7938" s="34"/>
      <c r="H7938" s="1">
        <v>1672</v>
      </c>
      <c r="I7938" s="1">
        <f>IF(Tabel1[[#This Row],[Netto afname 2024 (LDN)]]-Tabel1[[#This Row],[Wind profiel]]&lt;0,0,Tabel1[[#This Row],[Netto afname 2024 (LDN)]]-Tabel1[[#This Row],[Wind profiel]])</f>
        <v>0</v>
      </c>
      <c r="J7938" s="1">
        <f>Tabel1[[#This Row],[Wind profiel]]-Tabel1[[#This Row],[Netto afname 2024 (LDN)]]</f>
        <v>1513.5668000000001</v>
      </c>
    </row>
    <row r="7939" spans="1:10" x14ac:dyDescent="0.2">
      <c r="A7939">
        <f t="shared" si="247"/>
        <v>11</v>
      </c>
      <c r="B7939" t="s">
        <v>7936</v>
      </c>
      <c r="C7939" s="1">
        <v>184.8725</v>
      </c>
      <c r="D7939" s="1">
        <v>0</v>
      </c>
      <c r="E7939" s="1">
        <v>1.36</v>
      </c>
      <c r="F7939" s="1">
        <f t="shared" si="248"/>
        <v>186.23250000000002</v>
      </c>
      <c r="G7939" s="34"/>
      <c r="H7939" s="1">
        <v>1710.3</v>
      </c>
      <c r="I7939" s="1">
        <f>IF(Tabel1[[#This Row],[Netto afname 2024 (LDN)]]-Tabel1[[#This Row],[Wind profiel]]&lt;0,0,Tabel1[[#This Row],[Netto afname 2024 (LDN)]]-Tabel1[[#This Row],[Wind profiel]])</f>
        <v>0</v>
      </c>
      <c r="J7939" s="1">
        <f>Tabel1[[#This Row],[Wind profiel]]-Tabel1[[#This Row],[Netto afname 2024 (LDN)]]</f>
        <v>1525.4275</v>
      </c>
    </row>
    <row r="7940" spans="1:10" x14ac:dyDescent="0.2">
      <c r="A7940">
        <f t="shared" ref="A7940:A8003" si="249">MONTH(B7940)</f>
        <v>11</v>
      </c>
      <c r="B7940" t="s">
        <v>7937</v>
      </c>
      <c r="C7940" s="1">
        <v>208.0702</v>
      </c>
      <c r="D7940" s="1">
        <v>0</v>
      </c>
      <c r="E7940" s="1">
        <v>0</v>
      </c>
      <c r="F7940" s="1">
        <f t="shared" ref="F7940:F8003" si="250">C7940+E7940-D7940</f>
        <v>208.0702</v>
      </c>
      <c r="G7940" s="34"/>
      <c r="H7940" s="1">
        <v>1267.8</v>
      </c>
      <c r="I7940" s="1">
        <f>IF(Tabel1[[#This Row],[Netto afname 2024 (LDN)]]-Tabel1[[#This Row],[Wind profiel]]&lt;0,0,Tabel1[[#This Row],[Netto afname 2024 (LDN)]]-Tabel1[[#This Row],[Wind profiel]])</f>
        <v>0</v>
      </c>
      <c r="J7940" s="1">
        <f>Tabel1[[#This Row],[Wind profiel]]-Tabel1[[#This Row],[Netto afname 2024 (LDN)]]</f>
        <v>1059.7298000000001</v>
      </c>
    </row>
    <row r="7941" spans="1:10" x14ac:dyDescent="0.2">
      <c r="A7941">
        <f t="shared" si="249"/>
        <v>11</v>
      </c>
      <c r="B7941" t="s">
        <v>7938</v>
      </c>
      <c r="C7941" s="1">
        <v>201.94155000000001</v>
      </c>
      <c r="D7941" s="1">
        <v>0</v>
      </c>
      <c r="E7941" s="1">
        <v>0</v>
      </c>
      <c r="F7941" s="1">
        <f t="shared" si="250"/>
        <v>201.94155000000001</v>
      </c>
      <c r="G7941" s="34"/>
      <c r="H7941" s="1">
        <v>1160.3</v>
      </c>
      <c r="I7941" s="1">
        <f>IF(Tabel1[[#This Row],[Netto afname 2024 (LDN)]]-Tabel1[[#This Row],[Wind profiel]]&lt;0,0,Tabel1[[#This Row],[Netto afname 2024 (LDN)]]-Tabel1[[#This Row],[Wind profiel]])</f>
        <v>0</v>
      </c>
      <c r="J7941" s="1">
        <f>Tabel1[[#This Row],[Wind profiel]]-Tabel1[[#This Row],[Netto afname 2024 (LDN)]]</f>
        <v>958.35844999999995</v>
      </c>
    </row>
    <row r="7942" spans="1:10" x14ac:dyDescent="0.2">
      <c r="A7942">
        <f t="shared" si="249"/>
        <v>11</v>
      </c>
      <c r="B7942" t="s">
        <v>7939</v>
      </c>
      <c r="C7942" s="1">
        <v>192.31805</v>
      </c>
      <c r="D7942" s="1">
        <v>0</v>
      </c>
      <c r="E7942" s="1">
        <v>0</v>
      </c>
      <c r="F7942" s="1">
        <f t="shared" si="250"/>
        <v>192.31805</v>
      </c>
      <c r="G7942" s="34"/>
      <c r="H7942" s="1">
        <v>1213</v>
      </c>
      <c r="I7942" s="1">
        <f>IF(Tabel1[[#This Row],[Netto afname 2024 (LDN)]]-Tabel1[[#This Row],[Wind profiel]]&lt;0,0,Tabel1[[#This Row],[Netto afname 2024 (LDN)]]-Tabel1[[#This Row],[Wind profiel]])</f>
        <v>0</v>
      </c>
      <c r="J7942" s="1">
        <f>Tabel1[[#This Row],[Wind profiel]]-Tabel1[[#This Row],[Netto afname 2024 (LDN)]]</f>
        <v>1020.68195</v>
      </c>
    </row>
    <row r="7943" spans="1:10" x14ac:dyDescent="0.2">
      <c r="A7943">
        <f t="shared" si="249"/>
        <v>11</v>
      </c>
      <c r="B7943" t="s">
        <v>7940</v>
      </c>
      <c r="C7943" s="1">
        <v>190.8492</v>
      </c>
      <c r="D7943" s="1">
        <v>0</v>
      </c>
      <c r="E7943" s="1">
        <v>0</v>
      </c>
      <c r="F7943" s="1">
        <f t="shared" si="250"/>
        <v>190.8492</v>
      </c>
      <c r="G7943" s="34"/>
      <c r="H7943" s="1">
        <v>1172.5</v>
      </c>
      <c r="I7943" s="1">
        <f>IF(Tabel1[[#This Row],[Netto afname 2024 (LDN)]]-Tabel1[[#This Row],[Wind profiel]]&lt;0,0,Tabel1[[#This Row],[Netto afname 2024 (LDN)]]-Tabel1[[#This Row],[Wind profiel]])</f>
        <v>0</v>
      </c>
      <c r="J7943" s="1">
        <f>Tabel1[[#This Row],[Wind profiel]]-Tabel1[[#This Row],[Netto afname 2024 (LDN)]]</f>
        <v>981.6508</v>
      </c>
    </row>
    <row r="7944" spans="1:10" x14ac:dyDescent="0.2">
      <c r="A7944">
        <f t="shared" si="249"/>
        <v>11</v>
      </c>
      <c r="B7944" t="s">
        <v>7941</v>
      </c>
      <c r="C7944" s="1">
        <v>190.24140000000003</v>
      </c>
      <c r="D7944" s="1">
        <v>0</v>
      </c>
      <c r="E7944" s="1">
        <v>0</v>
      </c>
      <c r="F7944" s="1">
        <f t="shared" si="250"/>
        <v>190.24140000000003</v>
      </c>
      <c r="G7944" s="34"/>
      <c r="H7944" s="1">
        <v>1024.8</v>
      </c>
      <c r="I7944" s="1">
        <f>IF(Tabel1[[#This Row],[Netto afname 2024 (LDN)]]-Tabel1[[#This Row],[Wind profiel]]&lt;0,0,Tabel1[[#This Row],[Netto afname 2024 (LDN)]]-Tabel1[[#This Row],[Wind profiel]])</f>
        <v>0</v>
      </c>
      <c r="J7944" s="1">
        <f>Tabel1[[#This Row],[Wind profiel]]-Tabel1[[#This Row],[Netto afname 2024 (LDN)]]</f>
        <v>834.55859999999996</v>
      </c>
    </row>
    <row r="7945" spans="1:10" x14ac:dyDescent="0.2">
      <c r="A7945">
        <f t="shared" si="249"/>
        <v>11</v>
      </c>
      <c r="B7945" t="s">
        <v>7942</v>
      </c>
      <c r="C7945" s="1">
        <v>179.30099999999999</v>
      </c>
      <c r="D7945" s="1">
        <v>0</v>
      </c>
      <c r="E7945" s="1">
        <v>0</v>
      </c>
      <c r="F7945" s="1">
        <f t="shared" si="250"/>
        <v>179.30099999999999</v>
      </c>
      <c r="G7945" s="34"/>
      <c r="H7945" s="1">
        <v>906.5</v>
      </c>
      <c r="I7945" s="1">
        <f>IF(Tabel1[[#This Row],[Netto afname 2024 (LDN)]]-Tabel1[[#This Row],[Wind profiel]]&lt;0,0,Tabel1[[#This Row],[Netto afname 2024 (LDN)]]-Tabel1[[#This Row],[Wind profiel]])</f>
        <v>0</v>
      </c>
      <c r="J7945" s="1">
        <f>Tabel1[[#This Row],[Wind profiel]]-Tabel1[[#This Row],[Netto afname 2024 (LDN)]]</f>
        <v>727.19900000000007</v>
      </c>
    </row>
    <row r="7946" spans="1:10" x14ac:dyDescent="0.2">
      <c r="A7946">
        <f t="shared" si="249"/>
        <v>11</v>
      </c>
      <c r="B7946" t="s">
        <v>7943</v>
      </c>
      <c r="C7946" s="1">
        <v>176.21135000000001</v>
      </c>
      <c r="D7946" s="1">
        <v>0</v>
      </c>
      <c r="E7946" s="1">
        <v>0</v>
      </c>
      <c r="F7946" s="1">
        <f t="shared" si="250"/>
        <v>176.21135000000001</v>
      </c>
      <c r="G7946" s="34"/>
      <c r="H7946" s="1">
        <v>525.1</v>
      </c>
      <c r="I7946" s="1">
        <f>IF(Tabel1[[#This Row],[Netto afname 2024 (LDN)]]-Tabel1[[#This Row],[Wind profiel]]&lt;0,0,Tabel1[[#This Row],[Netto afname 2024 (LDN)]]-Tabel1[[#This Row],[Wind profiel]])</f>
        <v>0</v>
      </c>
      <c r="J7946" s="1">
        <f>Tabel1[[#This Row],[Wind profiel]]-Tabel1[[#This Row],[Netto afname 2024 (LDN)]]</f>
        <v>348.88864999999998</v>
      </c>
    </row>
    <row r="7947" spans="1:10" x14ac:dyDescent="0.2">
      <c r="A7947">
        <f t="shared" si="249"/>
        <v>11</v>
      </c>
      <c r="B7947" t="s">
        <v>7944</v>
      </c>
      <c r="C7947" s="1">
        <v>169.82945000000001</v>
      </c>
      <c r="D7947" s="1">
        <v>0</v>
      </c>
      <c r="E7947" s="1">
        <v>0</v>
      </c>
      <c r="F7947" s="1">
        <f t="shared" si="250"/>
        <v>169.82945000000001</v>
      </c>
      <c r="G7947" s="34"/>
      <c r="H7947" s="1">
        <v>368.2</v>
      </c>
      <c r="I7947" s="1">
        <f>IF(Tabel1[[#This Row],[Netto afname 2024 (LDN)]]-Tabel1[[#This Row],[Wind profiel]]&lt;0,0,Tabel1[[#This Row],[Netto afname 2024 (LDN)]]-Tabel1[[#This Row],[Wind profiel]])</f>
        <v>0</v>
      </c>
      <c r="J7947" s="1">
        <f>Tabel1[[#This Row],[Wind profiel]]-Tabel1[[#This Row],[Netto afname 2024 (LDN)]]</f>
        <v>198.37054999999998</v>
      </c>
    </row>
    <row r="7948" spans="1:10" x14ac:dyDescent="0.2">
      <c r="A7948">
        <f t="shared" si="249"/>
        <v>11</v>
      </c>
      <c r="B7948" t="s">
        <v>7945</v>
      </c>
      <c r="C7948" s="1">
        <v>159.041</v>
      </c>
      <c r="D7948" s="1">
        <v>0</v>
      </c>
      <c r="E7948" s="1">
        <v>0</v>
      </c>
      <c r="F7948" s="1">
        <f t="shared" si="250"/>
        <v>159.041</v>
      </c>
      <c r="G7948" s="34"/>
      <c r="H7948" s="1">
        <v>529.29999999999995</v>
      </c>
      <c r="I7948" s="1">
        <f>IF(Tabel1[[#This Row],[Netto afname 2024 (LDN)]]-Tabel1[[#This Row],[Wind profiel]]&lt;0,0,Tabel1[[#This Row],[Netto afname 2024 (LDN)]]-Tabel1[[#This Row],[Wind profiel]])</f>
        <v>0</v>
      </c>
      <c r="J7948" s="1">
        <f>Tabel1[[#This Row],[Wind profiel]]-Tabel1[[#This Row],[Netto afname 2024 (LDN)]]</f>
        <v>370.25899999999996</v>
      </c>
    </row>
    <row r="7949" spans="1:10" x14ac:dyDescent="0.2">
      <c r="A7949">
        <f t="shared" si="249"/>
        <v>11</v>
      </c>
      <c r="B7949" t="s">
        <v>7946</v>
      </c>
      <c r="C7949" s="1">
        <v>150.02529999999999</v>
      </c>
      <c r="D7949" s="1">
        <v>0</v>
      </c>
      <c r="E7949" s="1">
        <v>0</v>
      </c>
      <c r="F7949" s="1">
        <f t="shared" si="250"/>
        <v>150.02529999999999</v>
      </c>
      <c r="G7949" s="34"/>
      <c r="H7949" s="1">
        <v>490.6</v>
      </c>
      <c r="I7949" s="1">
        <f>IF(Tabel1[[#This Row],[Netto afname 2024 (LDN)]]-Tabel1[[#This Row],[Wind profiel]]&lt;0,0,Tabel1[[#This Row],[Netto afname 2024 (LDN)]]-Tabel1[[#This Row],[Wind profiel]])</f>
        <v>0</v>
      </c>
      <c r="J7949" s="1">
        <f>Tabel1[[#This Row],[Wind profiel]]-Tabel1[[#This Row],[Netto afname 2024 (LDN)]]</f>
        <v>340.57470000000001</v>
      </c>
    </row>
    <row r="7950" spans="1:10" x14ac:dyDescent="0.2">
      <c r="A7950">
        <f t="shared" si="249"/>
        <v>11</v>
      </c>
      <c r="B7950" t="s">
        <v>7947</v>
      </c>
      <c r="C7950" s="1">
        <v>148.65775000000002</v>
      </c>
      <c r="D7950" s="1">
        <v>0</v>
      </c>
      <c r="E7950" s="1">
        <v>0</v>
      </c>
      <c r="F7950" s="1">
        <f t="shared" si="250"/>
        <v>148.65775000000002</v>
      </c>
      <c r="G7950" s="34"/>
      <c r="H7950" s="1">
        <v>396.9</v>
      </c>
      <c r="I7950" s="1">
        <f>IF(Tabel1[[#This Row],[Netto afname 2024 (LDN)]]-Tabel1[[#This Row],[Wind profiel]]&lt;0,0,Tabel1[[#This Row],[Netto afname 2024 (LDN)]]-Tabel1[[#This Row],[Wind profiel]])</f>
        <v>0</v>
      </c>
      <c r="J7950" s="1">
        <f>Tabel1[[#This Row],[Wind profiel]]-Tabel1[[#This Row],[Netto afname 2024 (LDN)]]</f>
        <v>248.24224999999996</v>
      </c>
    </row>
    <row r="7951" spans="1:10" x14ac:dyDescent="0.2">
      <c r="A7951">
        <f t="shared" si="249"/>
        <v>11</v>
      </c>
      <c r="B7951" t="s">
        <v>7948</v>
      </c>
      <c r="C7951" s="1">
        <v>156.45785000000001</v>
      </c>
      <c r="D7951" s="1">
        <v>0</v>
      </c>
      <c r="E7951" s="1">
        <v>0</v>
      </c>
      <c r="F7951" s="1">
        <f t="shared" si="250"/>
        <v>156.45785000000001</v>
      </c>
      <c r="G7951" s="34"/>
      <c r="H7951" s="1">
        <v>250.5</v>
      </c>
      <c r="I7951" s="1">
        <f>IF(Tabel1[[#This Row],[Netto afname 2024 (LDN)]]-Tabel1[[#This Row],[Wind profiel]]&lt;0,0,Tabel1[[#This Row],[Netto afname 2024 (LDN)]]-Tabel1[[#This Row],[Wind profiel]])</f>
        <v>0</v>
      </c>
      <c r="J7951" s="1">
        <f>Tabel1[[#This Row],[Wind profiel]]-Tabel1[[#This Row],[Netto afname 2024 (LDN)]]</f>
        <v>94.042149999999992</v>
      </c>
    </row>
    <row r="7952" spans="1:10" x14ac:dyDescent="0.2">
      <c r="A7952">
        <f t="shared" si="249"/>
        <v>11</v>
      </c>
      <c r="B7952" t="s">
        <v>7949</v>
      </c>
      <c r="C7952" s="1">
        <v>155.5968</v>
      </c>
      <c r="D7952" s="1">
        <v>0</v>
      </c>
      <c r="E7952" s="1">
        <v>0</v>
      </c>
      <c r="F7952" s="1">
        <f t="shared" si="250"/>
        <v>155.5968</v>
      </c>
      <c r="G7952" s="34"/>
      <c r="H7952" s="1">
        <v>330.9</v>
      </c>
      <c r="I7952" s="1">
        <f>IF(Tabel1[[#This Row],[Netto afname 2024 (LDN)]]-Tabel1[[#This Row],[Wind profiel]]&lt;0,0,Tabel1[[#This Row],[Netto afname 2024 (LDN)]]-Tabel1[[#This Row],[Wind profiel]])</f>
        <v>0</v>
      </c>
      <c r="J7952" s="1">
        <f>Tabel1[[#This Row],[Wind profiel]]-Tabel1[[#This Row],[Netto afname 2024 (LDN)]]</f>
        <v>175.30319999999998</v>
      </c>
    </row>
    <row r="7953" spans="1:10" x14ac:dyDescent="0.2">
      <c r="A7953">
        <f t="shared" si="249"/>
        <v>11</v>
      </c>
      <c r="B7953" t="s">
        <v>7950</v>
      </c>
      <c r="C7953" s="1">
        <v>155.85004999999998</v>
      </c>
      <c r="D7953" s="1">
        <v>0</v>
      </c>
      <c r="E7953" s="1">
        <v>0</v>
      </c>
      <c r="F7953" s="1">
        <f t="shared" si="250"/>
        <v>155.85004999999998</v>
      </c>
      <c r="G7953" s="34"/>
      <c r="H7953" s="1">
        <v>644.9</v>
      </c>
      <c r="I7953" s="1">
        <f>IF(Tabel1[[#This Row],[Netto afname 2024 (LDN)]]-Tabel1[[#This Row],[Wind profiel]]&lt;0,0,Tabel1[[#This Row],[Netto afname 2024 (LDN)]]-Tabel1[[#This Row],[Wind profiel]])</f>
        <v>0</v>
      </c>
      <c r="J7953" s="1">
        <f>Tabel1[[#This Row],[Wind profiel]]-Tabel1[[#This Row],[Netto afname 2024 (LDN)]]</f>
        <v>489.04994999999997</v>
      </c>
    </row>
    <row r="7954" spans="1:10" x14ac:dyDescent="0.2">
      <c r="A7954">
        <f t="shared" si="249"/>
        <v>11</v>
      </c>
      <c r="B7954" t="s">
        <v>7951</v>
      </c>
      <c r="C7954" s="1">
        <v>160.30724999999998</v>
      </c>
      <c r="D7954" s="1">
        <v>0</v>
      </c>
      <c r="E7954" s="1">
        <v>0</v>
      </c>
      <c r="F7954" s="1">
        <f t="shared" si="250"/>
        <v>160.30724999999998</v>
      </c>
      <c r="G7954" s="34"/>
      <c r="H7954" s="1">
        <v>935.4</v>
      </c>
      <c r="I7954" s="1">
        <f>IF(Tabel1[[#This Row],[Netto afname 2024 (LDN)]]-Tabel1[[#This Row],[Wind profiel]]&lt;0,0,Tabel1[[#This Row],[Netto afname 2024 (LDN)]]-Tabel1[[#This Row],[Wind profiel]])</f>
        <v>0</v>
      </c>
      <c r="J7954" s="1">
        <f>Tabel1[[#This Row],[Wind profiel]]-Tabel1[[#This Row],[Netto afname 2024 (LDN)]]</f>
        <v>775.09275000000002</v>
      </c>
    </row>
    <row r="7955" spans="1:10" x14ac:dyDescent="0.2">
      <c r="A7955">
        <f t="shared" si="249"/>
        <v>11</v>
      </c>
      <c r="B7955" t="s">
        <v>7952</v>
      </c>
      <c r="C7955" s="1">
        <v>174.69184999999999</v>
      </c>
      <c r="D7955" s="1">
        <v>0</v>
      </c>
      <c r="E7955" s="1">
        <v>0</v>
      </c>
      <c r="F7955" s="1">
        <f t="shared" si="250"/>
        <v>174.69184999999999</v>
      </c>
      <c r="G7955" s="34"/>
      <c r="H7955" s="1">
        <v>1365.8</v>
      </c>
      <c r="I7955" s="1">
        <f>IF(Tabel1[[#This Row],[Netto afname 2024 (LDN)]]-Tabel1[[#This Row],[Wind profiel]]&lt;0,0,Tabel1[[#This Row],[Netto afname 2024 (LDN)]]-Tabel1[[#This Row],[Wind profiel]])</f>
        <v>0</v>
      </c>
      <c r="J7955" s="1">
        <f>Tabel1[[#This Row],[Wind profiel]]-Tabel1[[#This Row],[Netto afname 2024 (LDN)]]</f>
        <v>1191.10815</v>
      </c>
    </row>
    <row r="7956" spans="1:10" x14ac:dyDescent="0.2">
      <c r="A7956">
        <f t="shared" si="249"/>
        <v>11</v>
      </c>
      <c r="B7956" t="s">
        <v>7953</v>
      </c>
      <c r="C7956" s="1">
        <v>204.01819999999998</v>
      </c>
      <c r="D7956" s="1">
        <v>0</v>
      </c>
      <c r="E7956" s="1">
        <v>5.76</v>
      </c>
      <c r="F7956" s="1">
        <f t="shared" si="250"/>
        <v>209.77819999999997</v>
      </c>
      <c r="G7956" s="34"/>
      <c r="H7956" s="1">
        <v>2894.7</v>
      </c>
      <c r="I7956" s="1">
        <f>IF(Tabel1[[#This Row],[Netto afname 2024 (LDN)]]-Tabel1[[#This Row],[Wind profiel]]&lt;0,0,Tabel1[[#This Row],[Netto afname 2024 (LDN)]]-Tabel1[[#This Row],[Wind profiel]])</f>
        <v>0</v>
      </c>
      <c r="J7956" s="1">
        <f>Tabel1[[#This Row],[Wind profiel]]-Tabel1[[#This Row],[Netto afname 2024 (LDN)]]</f>
        <v>2690.6817999999998</v>
      </c>
    </row>
    <row r="7957" spans="1:10" x14ac:dyDescent="0.2">
      <c r="A7957">
        <f t="shared" si="249"/>
        <v>11</v>
      </c>
      <c r="B7957" t="s">
        <v>7954</v>
      </c>
      <c r="C7957" s="1">
        <v>217.44045</v>
      </c>
      <c r="D7957" s="1">
        <v>0</v>
      </c>
      <c r="E7957" s="1">
        <v>18.399999999999999</v>
      </c>
      <c r="F7957" s="1">
        <f t="shared" si="250"/>
        <v>235.84045</v>
      </c>
      <c r="G7957" s="34"/>
      <c r="H7957" s="1">
        <v>3901.7</v>
      </c>
      <c r="I7957" s="1">
        <f>IF(Tabel1[[#This Row],[Netto afname 2024 (LDN)]]-Tabel1[[#This Row],[Wind profiel]]&lt;0,0,Tabel1[[#This Row],[Netto afname 2024 (LDN)]]-Tabel1[[#This Row],[Wind profiel]])</f>
        <v>0</v>
      </c>
      <c r="J7957" s="1">
        <f>Tabel1[[#This Row],[Wind profiel]]-Tabel1[[#This Row],[Netto afname 2024 (LDN)]]</f>
        <v>3684.2595499999998</v>
      </c>
    </row>
    <row r="7958" spans="1:10" x14ac:dyDescent="0.2">
      <c r="A7958">
        <f t="shared" si="249"/>
        <v>11</v>
      </c>
      <c r="B7958" t="s">
        <v>7955</v>
      </c>
      <c r="C7958" s="1">
        <v>212.17284999999998</v>
      </c>
      <c r="D7958" s="1">
        <v>0</v>
      </c>
      <c r="E7958" s="1">
        <v>11.84</v>
      </c>
      <c r="F7958" s="1">
        <f t="shared" si="250"/>
        <v>224.01284999999999</v>
      </c>
      <c r="G7958" s="34"/>
      <c r="H7958" s="1">
        <v>4357.5</v>
      </c>
      <c r="I7958" s="1">
        <f>IF(Tabel1[[#This Row],[Netto afname 2024 (LDN)]]-Tabel1[[#This Row],[Wind profiel]]&lt;0,0,Tabel1[[#This Row],[Netto afname 2024 (LDN)]]-Tabel1[[#This Row],[Wind profiel]])</f>
        <v>0</v>
      </c>
      <c r="J7958" s="1">
        <f>Tabel1[[#This Row],[Wind profiel]]-Tabel1[[#This Row],[Netto afname 2024 (LDN)]]</f>
        <v>4145.3271500000001</v>
      </c>
    </row>
    <row r="7959" spans="1:10" x14ac:dyDescent="0.2">
      <c r="A7959">
        <f t="shared" si="249"/>
        <v>11</v>
      </c>
      <c r="B7959" t="s">
        <v>7956</v>
      </c>
      <c r="C7959" s="1">
        <v>205.38575</v>
      </c>
      <c r="D7959" s="1">
        <v>0</v>
      </c>
      <c r="E7959" s="1">
        <v>10.16</v>
      </c>
      <c r="F7959" s="1">
        <f t="shared" si="250"/>
        <v>215.54575</v>
      </c>
      <c r="G7959" s="34"/>
      <c r="H7959" s="1">
        <v>3910.4</v>
      </c>
      <c r="I7959" s="1">
        <f>IF(Tabel1[[#This Row],[Netto afname 2024 (LDN)]]-Tabel1[[#This Row],[Wind profiel]]&lt;0,0,Tabel1[[#This Row],[Netto afname 2024 (LDN)]]-Tabel1[[#This Row],[Wind profiel]])</f>
        <v>0</v>
      </c>
      <c r="J7959" s="1">
        <f>Tabel1[[#This Row],[Wind profiel]]-Tabel1[[#This Row],[Netto afname 2024 (LDN)]]</f>
        <v>3705.0142500000002</v>
      </c>
    </row>
    <row r="7960" spans="1:10" x14ac:dyDescent="0.2">
      <c r="A7960">
        <f t="shared" si="249"/>
        <v>11</v>
      </c>
      <c r="B7960" t="s">
        <v>7957</v>
      </c>
      <c r="C7960" s="1">
        <v>191.55830000000003</v>
      </c>
      <c r="D7960" s="1">
        <v>0</v>
      </c>
      <c r="E7960" s="1">
        <v>14.08</v>
      </c>
      <c r="F7960" s="1">
        <f t="shared" si="250"/>
        <v>205.63830000000004</v>
      </c>
      <c r="G7960" s="34"/>
      <c r="H7960" s="1">
        <v>3964.2</v>
      </c>
      <c r="I7960" s="1">
        <f>IF(Tabel1[[#This Row],[Netto afname 2024 (LDN)]]-Tabel1[[#This Row],[Wind profiel]]&lt;0,0,Tabel1[[#This Row],[Netto afname 2024 (LDN)]]-Tabel1[[#This Row],[Wind profiel]])</f>
        <v>0</v>
      </c>
      <c r="J7960" s="1">
        <f>Tabel1[[#This Row],[Wind profiel]]-Tabel1[[#This Row],[Netto afname 2024 (LDN)]]</f>
        <v>3772.6416999999997</v>
      </c>
    </row>
    <row r="7961" spans="1:10" x14ac:dyDescent="0.2">
      <c r="A7961">
        <f t="shared" si="249"/>
        <v>11</v>
      </c>
      <c r="B7961" t="s">
        <v>7958</v>
      </c>
      <c r="C7961" s="1">
        <v>189.17775</v>
      </c>
      <c r="D7961" s="1">
        <v>0</v>
      </c>
      <c r="E7961" s="1">
        <v>9.44</v>
      </c>
      <c r="F7961" s="1">
        <f t="shared" si="250"/>
        <v>198.61775</v>
      </c>
      <c r="G7961" s="34"/>
      <c r="H7961" s="1">
        <v>4479.8</v>
      </c>
      <c r="I7961" s="1">
        <f>IF(Tabel1[[#This Row],[Netto afname 2024 (LDN)]]-Tabel1[[#This Row],[Wind profiel]]&lt;0,0,Tabel1[[#This Row],[Netto afname 2024 (LDN)]]-Tabel1[[#This Row],[Wind profiel]])</f>
        <v>0</v>
      </c>
      <c r="J7961" s="1">
        <f>Tabel1[[#This Row],[Wind profiel]]-Tabel1[[#This Row],[Netto afname 2024 (LDN)]]</f>
        <v>4290.6222500000003</v>
      </c>
    </row>
    <row r="7962" spans="1:10" x14ac:dyDescent="0.2">
      <c r="A7962">
        <f t="shared" si="249"/>
        <v>11</v>
      </c>
      <c r="B7962" t="s">
        <v>7959</v>
      </c>
      <c r="C7962" s="1">
        <v>190.64659999999998</v>
      </c>
      <c r="D7962" s="1">
        <v>0</v>
      </c>
      <c r="E7962" s="1">
        <v>1.6</v>
      </c>
      <c r="F7962" s="1">
        <f t="shared" si="250"/>
        <v>192.24659999999997</v>
      </c>
      <c r="G7962" s="34"/>
      <c r="H7962" s="1">
        <v>4500</v>
      </c>
      <c r="I7962" s="1">
        <f>IF(Tabel1[[#This Row],[Netto afname 2024 (LDN)]]-Tabel1[[#This Row],[Wind profiel]]&lt;0,0,Tabel1[[#This Row],[Netto afname 2024 (LDN)]]-Tabel1[[#This Row],[Wind profiel]])</f>
        <v>0</v>
      </c>
      <c r="J7962" s="1">
        <f>Tabel1[[#This Row],[Wind profiel]]-Tabel1[[#This Row],[Netto afname 2024 (LDN)]]</f>
        <v>4309.3534</v>
      </c>
    </row>
    <row r="7963" spans="1:10" x14ac:dyDescent="0.2">
      <c r="A7963">
        <f t="shared" si="249"/>
        <v>11</v>
      </c>
      <c r="B7963" t="s">
        <v>7960</v>
      </c>
      <c r="C7963" s="1">
        <v>189.48165</v>
      </c>
      <c r="D7963" s="1">
        <v>0</v>
      </c>
      <c r="E7963" s="1">
        <v>0</v>
      </c>
      <c r="F7963" s="1">
        <f t="shared" si="250"/>
        <v>189.48165</v>
      </c>
      <c r="G7963" s="34"/>
      <c r="H7963" s="1">
        <v>4500</v>
      </c>
      <c r="I7963" s="1">
        <f>IF(Tabel1[[#This Row],[Netto afname 2024 (LDN)]]-Tabel1[[#This Row],[Wind profiel]]&lt;0,0,Tabel1[[#This Row],[Netto afname 2024 (LDN)]]-Tabel1[[#This Row],[Wind profiel]])</f>
        <v>0</v>
      </c>
      <c r="J7963" s="1">
        <f>Tabel1[[#This Row],[Wind profiel]]-Tabel1[[#This Row],[Netto afname 2024 (LDN)]]</f>
        <v>4310.5183500000003</v>
      </c>
    </row>
    <row r="7964" spans="1:10" x14ac:dyDescent="0.2">
      <c r="A7964">
        <f t="shared" si="249"/>
        <v>11</v>
      </c>
      <c r="B7964" t="s">
        <v>7961</v>
      </c>
      <c r="C7964" s="1">
        <v>187.86085</v>
      </c>
      <c r="D7964" s="1">
        <v>0</v>
      </c>
      <c r="E7964" s="1">
        <v>0</v>
      </c>
      <c r="F7964" s="1">
        <f t="shared" si="250"/>
        <v>187.86085</v>
      </c>
      <c r="G7964" s="34"/>
      <c r="H7964" s="1">
        <v>4500</v>
      </c>
      <c r="I7964" s="1">
        <f>IF(Tabel1[[#This Row],[Netto afname 2024 (LDN)]]-Tabel1[[#This Row],[Wind profiel]]&lt;0,0,Tabel1[[#This Row],[Netto afname 2024 (LDN)]]-Tabel1[[#This Row],[Wind profiel]])</f>
        <v>0</v>
      </c>
      <c r="J7964" s="1">
        <f>Tabel1[[#This Row],[Wind profiel]]-Tabel1[[#This Row],[Netto afname 2024 (LDN)]]</f>
        <v>4312.13915</v>
      </c>
    </row>
    <row r="7965" spans="1:10" x14ac:dyDescent="0.2">
      <c r="A7965">
        <f t="shared" si="249"/>
        <v>11</v>
      </c>
      <c r="B7965" t="s">
        <v>7962</v>
      </c>
      <c r="C7965" s="1">
        <v>192.11545000000001</v>
      </c>
      <c r="D7965" s="1">
        <v>0</v>
      </c>
      <c r="E7965" s="1">
        <v>0</v>
      </c>
      <c r="F7965" s="1">
        <f t="shared" si="250"/>
        <v>192.11545000000001</v>
      </c>
      <c r="G7965" s="34"/>
      <c r="H7965" s="1">
        <v>4500</v>
      </c>
      <c r="I7965" s="1">
        <f>IF(Tabel1[[#This Row],[Netto afname 2024 (LDN)]]-Tabel1[[#This Row],[Wind profiel]]&lt;0,0,Tabel1[[#This Row],[Netto afname 2024 (LDN)]]-Tabel1[[#This Row],[Wind profiel]])</f>
        <v>0</v>
      </c>
      <c r="J7965" s="1">
        <f>Tabel1[[#This Row],[Wind profiel]]-Tabel1[[#This Row],[Netto afname 2024 (LDN)]]</f>
        <v>4307.8845499999998</v>
      </c>
    </row>
    <row r="7966" spans="1:10" x14ac:dyDescent="0.2">
      <c r="A7966">
        <f t="shared" si="249"/>
        <v>11</v>
      </c>
      <c r="B7966" t="s">
        <v>7963</v>
      </c>
      <c r="C7966" s="1">
        <v>196.21809999999999</v>
      </c>
      <c r="D7966" s="1">
        <v>0</v>
      </c>
      <c r="E7966" s="1">
        <v>0</v>
      </c>
      <c r="F7966" s="1">
        <f t="shared" si="250"/>
        <v>196.21809999999999</v>
      </c>
      <c r="G7966" s="34"/>
      <c r="H7966" s="1">
        <v>4500</v>
      </c>
      <c r="I7966" s="1">
        <f>IF(Tabel1[[#This Row],[Netto afname 2024 (LDN)]]-Tabel1[[#This Row],[Wind profiel]]&lt;0,0,Tabel1[[#This Row],[Netto afname 2024 (LDN)]]-Tabel1[[#This Row],[Wind profiel]])</f>
        <v>0</v>
      </c>
      <c r="J7966" s="1">
        <f>Tabel1[[#This Row],[Wind profiel]]-Tabel1[[#This Row],[Netto afname 2024 (LDN)]]</f>
        <v>4303.7819</v>
      </c>
    </row>
    <row r="7967" spans="1:10" x14ac:dyDescent="0.2">
      <c r="A7967">
        <f t="shared" si="249"/>
        <v>11</v>
      </c>
      <c r="B7967" t="s">
        <v>7964</v>
      </c>
      <c r="C7967" s="1">
        <v>192.92585</v>
      </c>
      <c r="D7967" s="1">
        <v>0</v>
      </c>
      <c r="E7967" s="1">
        <v>0</v>
      </c>
      <c r="F7967" s="1">
        <f t="shared" si="250"/>
        <v>192.92585</v>
      </c>
      <c r="G7967" s="34"/>
      <c r="H7967" s="1">
        <v>4500</v>
      </c>
      <c r="I7967" s="1">
        <f>IF(Tabel1[[#This Row],[Netto afname 2024 (LDN)]]-Tabel1[[#This Row],[Wind profiel]]&lt;0,0,Tabel1[[#This Row],[Netto afname 2024 (LDN)]]-Tabel1[[#This Row],[Wind profiel]])</f>
        <v>0</v>
      </c>
      <c r="J7967" s="1">
        <f>Tabel1[[#This Row],[Wind profiel]]-Tabel1[[#This Row],[Netto afname 2024 (LDN)]]</f>
        <v>4307.0741500000004</v>
      </c>
    </row>
    <row r="7968" spans="1:10" x14ac:dyDescent="0.2">
      <c r="A7968">
        <f t="shared" si="249"/>
        <v>11</v>
      </c>
      <c r="B7968" t="s">
        <v>7965</v>
      </c>
      <c r="C7968" s="1">
        <v>183.50494999999998</v>
      </c>
      <c r="D7968" s="1">
        <v>0</v>
      </c>
      <c r="E7968" s="1">
        <v>0</v>
      </c>
      <c r="F7968" s="1">
        <f t="shared" si="250"/>
        <v>183.50494999999998</v>
      </c>
      <c r="G7968" s="34"/>
      <c r="H7968" s="1">
        <v>4189.8</v>
      </c>
      <c r="I7968" s="1">
        <f>IF(Tabel1[[#This Row],[Netto afname 2024 (LDN)]]-Tabel1[[#This Row],[Wind profiel]]&lt;0,0,Tabel1[[#This Row],[Netto afname 2024 (LDN)]]-Tabel1[[#This Row],[Wind profiel]])</f>
        <v>0</v>
      </c>
      <c r="J7968" s="1">
        <f>Tabel1[[#This Row],[Wind profiel]]-Tabel1[[#This Row],[Netto afname 2024 (LDN)]]</f>
        <v>4006.2950500000002</v>
      </c>
    </row>
    <row r="7969" spans="1:10" x14ac:dyDescent="0.2">
      <c r="A7969">
        <f t="shared" si="249"/>
        <v>11</v>
      </c>
      <c r="B7969" t="s">
        <v>7966</v>
      </c>
      <c r="C7969" s="1">
        <v>179.8075</v>
      </c>
      <c r="D7969" s="1">
        <v>0</v>
      </c>
      <c r="E7969" s="1">
        <v>0</v>
      </c>
      <c r="F7969" s="1">
        <f t="shared" si="250"/>
        <v>179.8075</v>
      </c>
      <c r="G7969" s="34"/>
      <c r="H7969" s="1">
        <v>4399.8</v>
      </c>
      <c r="I7969" s="1">
        <f>IF(Tabel1[[#This Row],[Netto afname 2024 (LDN)]]-Tabel1[[#This Row],[Wind profiel]]&lt;0,0,Tabel1[[#This Row],[Netto afname 2024 (LDN)]]-Tabel1[[#This Row],[Wind profiel]])</f>
        <v>0</v>
      </c>
      <c r="J7969" s="1">
        <f>Tabel1[[#This Row],[Wind profiel]]-Tabel1[[#This Row],[Netto afname 2024 (LDN)]]</f>
        <v>4219.9925000000003</v>
      </c>
    </row>
    <row r="7970" spans="1:10" x14ac:dyDescent="0.2">
      <c r="A7970">
        <f t="shared" si="249"/>
        <v>11</v>
      </c>
      <c r="B7970" t="s">
        <v>7967</v>
      </c>
      <c r="C7970" s="1">
        <v>175.45160000000001</v>
      </c>
      <c r="D7970" s="1">
        <v>0</v>
      </c>
      <c r="E7970" s="1">
        <v>0</v>
      </c>
      <c r="F7970" s="1">
        <f t="shared" si="250"/>
        <v>175.45160000000001</v>
      </c>
      <c r="G7970" s="34"/>
      <c r="H7970" s="1">
        <v>4500</v>
      </c>
      <c r="I7970" s="1">
        <f>IF(Tabel1[[#This Row],[Netto afname 2024 (LDN)]]-Tabel1[[#This Row],[Wind profiel]]&lt;0,0,Tabel1[[#This Row],[Netto afname 2024 (LDN)]]-Tabel1[[#This Row],[Wind profiel]])</f>
        <v>0</v>
      </c>
      <c r="J7970" s="1">
        <f>Tabel1[[#This Row],[Wind profiel]]-Tabel1[[#This Row],[Netto afname 2024 (LDN)]]</f>
        <v>4324.5483999999997</v>
      </c>
    </row>
    <row r="7971" spans="1:10" x14ac:dyDescent="0.2">
      <c r="A7971">
        <f t="shared" si="249"/>
        <v>11</v>
      </c>
      <c r="B7971" t="s">
        <v>7968</v>
      </c>
      <c r="C7971" s="1">
        <v>176.16070000000002</v>
      </c>
      <c r="D7971" s="1">
        <v>0</v>
      </c>
      <c r="E7971" s="1">
        <v>0</v>
      </c>
      <c r="F7971" s="1">
        <f t="shared" si="250"/>
        <v>176.16070000000002</v>
      </c>
      <c r="G7971" s="34"/>
      <c r="H7971" s="1">
        <v>4500</v>
      </c>
      <c r="I7971" s="1">
        <f>IF(Tabel1[[#This Row],[Netto afname 2024 (LDN)]]-Tabel1[[#This Row],[Wind profiel]]&lt;0,0,Tabel1[[#This Row],[Netto afname 2024 (LDN)]]-Tabel1[[#This Row],[Wind profiel]])</f>
        <v>0</v>
      </c>
      <c r="J7971" s="1">
        <f>Tabel1[[#This Row],[Wind profiel]]-Tabel1[[#This Row],[Netto afname 2024 (LDN)]]</f>
        <v>4323.8392999999996</v>
      </c>
    </row>
    <row r="7972" spans="1:10" x14ac:dyDescent="0.2">
      <c r="A7972">
        <f t="shared" si="249"/>
        <v>11</v>
      </c>
      <c r="B7972" t="s">
        <v>7969</v>
      </c>
      <c r="C7972" s="1">
        <v>171.95675</v>
      </c>
      <c r="D7972" s="1">
        <v>0</v>
      </c>
      <c r="E7972" s="1">
        <v>0</v>
      </c>
      <c r="F7972" s="1">
        <f t="shared" si="250"/>
        <v>171.95675</v>
      </c>
      <c r="G7972" s="34"/>
      <c r="H7972" s="1">
        <v>4500</v>
      </c>
      <c r="I7972" s="1">
        <f>IF(Tabel1[[#This Row],[Netto afname 2024 (LDN)]]-Tabel1[[#This Row],[Wind profiel]]&lt;0,0,Tabel1[[#This Row],[Netto afname 2024 (LDN)]]-Tabel1[[#This Row],[Wind profiel]])</f>
        <v>0</v>
      </c>
      <c r="J7972" s="1">
        <f>Tabel1[[#This Row],[Wind profiel]]-Tabel1[[#This Row],[Netto afname 2024 (LDN)]]</f>
        <v>4328.0432499999997</v>
      </c>
    </row>
    <row r="7973" spans="1:10" x14ac:dyDescent="0.2">
      <c r="A7973">
        <f t="shared" si="249"/>
        <v>11</v>
      </c>
      <c r="B7973" t="s">
        <v>7970</v>
      </c>
      <c r="C7973" s="1">
        <v>160.86439999999999</v>
      </c>
      <c r="D7973" s="1">
        <v>0</v>
      </c>
      <c r="E7973" s="1">
        <v>0</v>
      </c>
      <c r="F7973" s="1">
        <f t="shared" si="250"/>
        <v>160.86439999999999</v>
      </c>
      <c r="G7973" s="34"/>
      <c r="H7973" s="1">
        <v>4500</v>
      </c>
      <c r="I7973" s="1">
        <f>IF(Tabel1[[#This Row],[Netto afname 2024 (LDN)]]-Tabel1[[#This Row],[Wind profiel]]&lt;0,0,Tabel1[[#This Row],[Netto afname 2024 (LDN)]]-Tabel1[[#This Row],[Wind profiel]])</f>
        <v>0</v>
      </c>
      <c r="J7973" s="1">
        <f>Tabel1[[#This Row],[Wind profiel]]-Tabel1[[#This Row],[Netto afname 2024 (LDN)]]</f>
        <v>4339.1355999999996</v>
      </c>
    </row>
    <row r="7974" spans="1:10" x14ac:dyDescent="0.2">
      <c r="A7974">
        <f t="shared" si="249"/>
        <v>11</v>
      </c>
      <c r="B7974" t="s">
        <v>7971</v>
      </c>
      <c r="C7974" s="1">
        <v>156.76175000000001</v>
      </c>
      <c r="D7974" s="1">
        <v>0</v>
      </c>
      <c r="E7974" s="1">
        <v>0</v>
      </c>
      <c r="F7974" s="1">
        <f t="shared" si="250"/>
        <v>156.76175000000001</v>
      </c>
      <c r="G7974" s="34"/>
      <c r="H7974" s="1">
        <v>4500</v>
      </c>
      <c r="I7974" s="1">
        <f>IF(Tabel1[[#This Row],[Netto afname 2024 (LDN)]]-Tabel1[[#This Row],[Wind profiel]]&lt;0,0,Tabel1[[#This Row],[Netto afname 2024 (LDN)]]-Tabel1[[#This Row],[Wind profiel]])</f>
        <v>0</v>
      </c>
      <c r="J7974" s="1">
        <f>Tabel1[[#This Row],[Wind profiel]]-Tabel1[[#This Row],[Netto afname 2024 (LDN)]]</f>
        <v>4343.2382500000003</v>
      </c>
    </row>
    <row r="7975" spans="1:10" x14ac:dyDescent="0.2">
      <c r="A7975">
        <f t="shared" si="249"/>
        <v>11</v>
      </c>
      <c r="B7975" t="s">
        <v>7972</v>
      </c>
      <c r="C7975" s="1">
        <v>160.30725000000001</v>
      </c>
      <c r="D7975" s="1">
        <v>0</v>
      </c>
      <c r="E7975" s="1">
        <v>0</v>
      </c>
      <c r="F7975" s="1">
        <f t="shared" si="250"/>
        <v>160.30725000000001</v>
      </c>
      <c r="G7975" s="34"/>
      <c r="H7975" s="1">
        <v>4497.3</v>
      </c>
      <c r="I7975" s="1">
        <f>IF(Tabel1[[#This Row],[Netto afname 2024 (LDN)]]-Tabel1[[#This Row],[Wind profiel]]&lt;0,0,Tabel1[[#This Row],[Netto afname 2024 (LDN)]]-Tabel1[[#This Row],[Wind profiel]])</f>
        <v>0</v>
      </c>
      <c r="J7975" s="1">
        <f>Tabel1[[#This Row],[Wind profiel]]-Tabel1[[#This Row],[Netto afname 2024 (LDN)]]</f>
        <v>4336.9927500000003</v>
      </c>
    </row>
    <row r="7976" spans="1:10" x14ac:dyDescent="0.2">
      <c r="A7976">
        <f t="shared" si="249"/>
        <v>11</v>
      </c>
      <c r="B7976" t="s">
        <v>7973</v>
      </c>
      <c r="C7976" s="1">
        <v>168.05670000000001</v>
      </c>
      <c r="D7976" s="1">
        <v>0</v>
      </c>
      <c r="E7976" s="1">
        <v>0</v>
      </c>
      <c r="F7976" s="1">
        <f t="shared" si="250"/>
        <v>168.05670000000001</v>
      </c>
      <c r="G7976" s="34"/>
      <c r="H7976" s="1">
        <v>4450</v>
      </c>
      <c r="I7976" s="1">
        <f>IF(Tabel1[[#This Row],[Netto afname 2024 (LDN)]]-Tabel1[[#This Row],[Wind profiel]]&lt;0,0,Tabel1[[#This Row],[Netto afname 2024 (LDN)]]-Tabel1[[#This Row],[Wind profiel]])</f>
        <v>0</v>
      </c>
      <c r="J7976" s="1">
        <f>Tabel1[[#This Row],[Wind profiel]]-Tabel1[[#This Row],[Netto afname 2024 (LDN)]]</f>
        <v>4281.9432999999999</v>
      </c>
    </row>
    <row r="7977" spans="1:10" x14ac:dyDescent="0.2">
      <c r="A7977">
        <f t="shared" si="249"/>
        <v>11</v>
      </c>
      <c r="B7977" t="s">
        <v>7974</v>
      </c>
      <c r="C7977" s="1">
        <v>164.91639999999998</v>
      </c>
      <c r="D7977" s="1">
        <v>0</v>
      </c>
      <c r="E7977" s="1">
        <v>0</v>
      </c>
      <c r="F7977" s="1">
        <f t="shared" si="250"/>
        <v>164.91639999999998</v>
      </c>
      <c r="G7977" s="34"/>
      <c r="H7977" s="1">
        <v>4389.8999999999996</v>
      </c>
      <c r="I7977" s="1">
        <f>IF(Tabel1[[#This Row],[Netto afname 2024 (LDN)]]-Tabel1[[#This Row],[Wind profiel]]&lt;0,0,Tabel1[[#This Row],[Netto afname 2024 (LDN)]]-Tabel1[[#This Row],[Wind profiel]])</f>
        <v>0</v>
      </c>
      <c r="J7977" s="1">
        <f>Tabel1[[#This Row],[Wind profiel]]-Tabel1[[#This Row],[Netto afname 2024 (LDN)]]</f>
        <v>4224.9835999999996</v>
      </c>
    </row>
    <row r="7978" spans="1:10" x14ac:dyDescent="0.2">
      <c r="A7978">
        <f t="shared" si="249"/>
        <v>11</v>
      </c>
      <c r="B7978" t="s">
        <v>7975</v>
      </c>
      <c r="C7978" s="1">
        <v>165.32159999999999</v>
      </c>
      <c r="D7978" s="1">
        <v>0</v>
      </c>
      <c r="E7978" s="1">
        <v>0</v>
      </c>
      <c r="F7978" s="1">
        <f t="shared" si="250"/>
        <v>165.32159999999999</v>
      </c>
      <c r="G7978" s="34"/>
      <c r="H7978" s="1">
        <v>4241.1000000000004</v>
      </c>
      <c r="I7978" s="1">
        <f>IF(Tabel1[[#This Row],[Netto afname 2024 (LDN)]]-Tabel1[[#This Row],[Wind profiel]]&lt;0,0,Tabel1[[#This Row],[Netto afname 2024 (LDN)]]-Tabel1[[#This Row],[Wind profiel]])</f>
        <v>0</v>
      </c>
      <c r="J7978" s="1">
        <f>Tabel1[[#This Row],[Wind profiel]]-Tabel1[[#This Row],[Netto afname 2024 (LDN)]]</f>
        <v>4075.7784000000001</v>
      </c>
    </row>
    <row r="7979" spans="1:10" x14ac:dyDescent="0.2">
      <c r="A7979">
        <f t="shared" si="249"/>
        <v>11</v>
      </c>
      <c r="B7979" t="s">
        <v>7976</v>
      </c>
      <c r="C7979" s="1">
        <v>165.7268</v>
      </c>
      <c r="D7979" s="1">
        <v>0</v>
      </c>
      <c r="E7979" s="1">
        <v>2.4</v>
      </c>
      <c r="F7979" s="1">
        <f t="shared" si="250"/>
        <v>168.1268</v>
      </c>
      <c r="G7979" s="34"/>
      <c r="H7979" s="1">
        <v>4133</v>
      </c>
      <c r="I7979" s="1">
        <f>IF(Tabel1[[#This Row],[Netto afname 2024 (LDN)]]-Tabel1[[#This Row],[Wind profiel]]&lt;0,0,Tabel1[[#This Row],[Netto afname 2024 (LDN)]]-Tabel1[[#This Row],[Wind profiel]])</f>
        <v>0</v>
      </c>
      <c r="J7979" s="1">
        <f>Tabel1[[#This Row],[Wind profiel]]-Tabel1[[#This Row],[Netto afname 2024 (LDN)]]</f>
        <v>3967.2732000000001</v>
      </c>
    </row>
    <row r="7980" spans="1:10" x14ac:dyDescent="0.2">
      <c r="A7980">
        <f t="shared" si="249"/>
        <v>11</v>
      </c>
      <c r="B7980" t="s">
        <v>7977</v>
      </c>
      <c r="C7980" s="1">
        <v>127.89125000000001</v>
      </c>
      <c r="D7980" s="1">
        <v>0</v>
      </c>
      <c r="E7980" s="1">
        <v>40.64</v>
      </c>
      <c r="F7980" s="1">
        <f t="shared" si="250"/>
        <v>168.53125</v>
      </c>
      <c r="G7980" s="34"/>
      <c r="H7980" s="1">
        <v>3933.4</v>
      </c>
      <c r="I7980" s="1">
        <f>IF(Tabel1[[#This Row],[Netto afname 2024 (LDN)]]-Tabel1[[#This Row],[Wind profiel]]&lt;0,0,Tabel1[[#This Row],[Netto afname 2024 (LDN)]]-Tabel1[[#This Row],[Wind profiel]])</f>
        <v>0</v>
      </c>
      <c r="J7980" s="1">
        <f>Tabel1[[#This Row],[Wind profiel]]-Tabel1[[#This Row],[Netto afname 2024 (LDN)]]</f>
        <v>3805.50875</v>
      </c>
    </row>
    <row r="7981" spans="1:10" x14ac:dyDescent="0.2">
      <c r="A7981">
        <f t="shared" si="249"/>
        <v>11</v>
      </c>
      <c r="B7981" t="s">
        <v>7978</v>
      </c>
      <c r="C7981" s="1">
        <v>79.013999999999996</v>
      </c>
      <c r="D7981" s="1">
        <v>0</v>
      </c>
      <c r="E7981" s="1">
        <v>87.28</v>
      </c>
      <c r="F7981" s="1">
        <f t="shared" si="250"/>
        <v>166.29399999999998</v>
      </c>
      <c r="G7981" s="34"/>
      <c r="H7981" s="1">
        <v>3612.2</v>
      </c>
      <c r="I7981" s="1">
        <f>IF(Tabel1[[#This Row],[Netto afname 2024 (LDN)]]-Tabel1[[#This Row],[Wind profiel]]&lt;0,0,Tabel1[[#This Row],[Netto afname 2024 (LDN)]]-Tabel1[[#This Row],[Wind profiel]])</f>
        <v>0</v>
      </c>
      <c r="J7981" s="1">
        <f>Tabel1[[#This Row],[Wind profiel]]-Tabel1[[#This Row],[Netto afname 2024 (LDN)]]</f>
        <v>3533.1859999999997</v>
      </c>
    </row>
    <row r="7982" spans="1:10" x14ac:dyDescent="0.2">
      <c r="A7982">
        <f t="shared" si="249"/>
        <v>11</v>
      </c>
      <c r="B7982" t="s">
        <v>7979</v>
      </c>
      <c r="C7982" s="1">
        <v>55.5124</v>
      </c>
      <c r="D7982" s="1">
        <v>0.7897334649555775</v>
      </c>
      <c r="E7982" s="1">
        <v>116.16</v>
      </c>
      <c r="F7982" s="1">
        <f t="shared" si="250"/>
        <v>170.88266653504439</v>
      </c>
      <c r="G7982" s="34"/>
      <c r="H7982" s="1">
        <v>2606.8000000000002</v>
      </c>
      <c r="I7982" s="1">
        <f>IF(Tabel1[[#This Row],[Netto afname 2024 (LDN)]]-Tabel1[[#This Row],[Wind profiel]]&lt;0,0,Tabel1[[#This Row],[Netto afname 2024 (LDN)]]-Tabel1[[#This Row],[Wind profiel]])</f>
        <v>0</v>
      </c>
      <c r="J7982" s="1">
        <f>Tabel1[[#This Row],[Wind profiel]]-Tabel1[[#This Row],[Netto afname 2024 (LDN)]]</f>
        <v>2551.2876000000001</v>
      </c>
    </row>
    <row r="7983" spans="1:10" x14ac:dyDescent="0.2">
      <c r="A7983">
        <f t="shared" si="249"/>
        <v>11</v>
      </c>
      <c r="B7983" t="s">
        <v>7980</v>
      </c>
      <c r="C7983" s="1">
        <v>37.987500000000004</v>
      </c>
      <c r="D7983" s="1">
        <v>0</v>
      </c>
      <c r="E7983" s="1">
        <v>127.92</v>
      </c>
      <c r="F7983" s="1">
        <f t="shared" si="250"/>
        <v>165.9075</v>
      </c>
      <c r="G7983" s="34"/>
      <c r="H7983" s="1">
        <v>2954.2</v>
      </c>
      <c r="I7983" s="1">
        <f>IF(Tabel1[[#This Row],[Netto afname 2024 (LDN)]]-Tabel1[[#This Row],[Wind profiel]]&lt;0,0,Tabel1[[#This Row],[Netto afname 2024 (LDN)]]-Tabel1[[#This Row],[Wind profiel]])</f>
        <v>0</v>
      </c>
      <c r="J7983" s="1">
        <f>Tabel1[[#This Row],[Wind profiel]]-Tabel1[[#This Row],[Netto afname 2024 (LDN)]]</f>
        <v>2916.2124999999996</v>
      </c>
    </row>
    <row r="7984" spans="1:10" x14ac:dyDescent="0.2">
      <c r="A7984">
        <f t="shared" si="249"/>
        <v>11</v>
      </c>
      <c r="B7984" t="s">
        <v>7981</v>
      </c>
      <c r="C7984" s="1">
        <v>39.405700000000003</v>
      </c>
      <c r="D7984" s="1">
        <v>11.056268509378086</v>
      </c>
      <c r="E7984" s="1">
        <v>135.68</v>
      </c>
      <c r="F7984" s="1">
        <f t="shared" si="250"/>
        <v>164.0294314906219</v>
      </c>
      <c r="G7984" s="34"/>
      <c r="H7984" s="1">
        <v>3030.7</v>
      </c>
      <c r="I7984" s="1">
        <f>IF(Tabel1[[#This Row],[Netto afname 2024 (LDN)]]-Tabel1[[#This Row],[Wind profiel]]&lt;0,0,Tabel1[[#This Row],[Netto afname 2024 (LDN)]]-Tabel1[[#This Row],[Wind profiel]])</f>
        <v>0</v>
      </c>
      <c r="J7984" s="1">
        <f>Tabel1[[#This Row],[Wind profiel]]-Tabel1[[#This Row],[Netto afname 2024 (LDN)]]</f>
        <v>2991.2943</v>
      </c>
    </row>
    <row r="7985" spans="1:10" x14ac:dyDescent="0.2">
      <c r="A7985">
        <f t="shared" si="249"/>
        <v>11</v>
      </c>
      <c r="B7985" t="s">
        <v>7982</v>
      </c>
      <c r="C7985" s="1">
        <v>109.55595</v>
      </c>
      <c r="D7985" s="1">
        <v>0</v>
      </c>
      <c r="E7985" s="1">
        <v>53.36</v>
      </c>
      <c r="F7985" s="1">
        <f t="shared" si="250"/>
        <v>162.91595000000001</v>
      </c>
      <c r="G7985" s="34"/>
      <c r="H7985" s="1">
        <v>2188.5</v>
      </c>
      <c r="I7985" s="1">
        <f>IF(Tabel1[[#This Row],[Netto afname 2024 (LDN)]]-Tabel1[[#This Row],[Wind profiel]]&lt;0,0,Tabel1[[#This Row],[Netto afname 2024 (LDN)]]-Tabel1[[#This Row],[Wind profiel]])</f>
        <v>0</v>
      </c>
      <c r="J7985" s="1">
        <f>Tabel1[[#This Row],[Wind profiel]]-Tabel1[[#This Row],[Netto afname 2024 (LDN)]]</f>
        <v>2078.9440500000001</v>
      </c>
    </row>
    <row r="7986" spans="1:10" x14ac:dyDescent="0.2">
      <c r="A7986">
        <f t="shared" si="249"/>
        <v>11</v>
      </c>
      <c r="B7986" t="s">
        <v>7983</v>
      </c>
      <c r="C7986" s="1">
        <v>146.12524999999999</v>
      </c>
      <c r="D7986" s="1">
        <v>0</v>
      </c>
      <c r="E7986" s="1">
        <v>18.16</v>
      </c>
      <c r="F7986" s="1">
        <f t="shared" si="250"/>
        <v>164.28524999999999</v>
      </c>
      <c r="G7986" s="34"/>
      <c r="H7986" s="1">
        <v>1879.7</v>
      </c>
      <c r="I7986" s="1">
        <f>IF(Tabel1[[#This Row],[Netto afname 2024 (LDN)]]-Tabel1[[#This Row],[Wind profiel]]&lt;0,0,Tabel1[[#This Row],[Netto afname 2024 (LDN)]]-Tabel1[[#This Row],[Wind profiel]])</f>
        <v>0</v>
      </c>
      <c r="J7986" s="1">
        <f>Tabel1[[#This Row],[Wind profiel]]-Tabel1[[#This Row],[Netto afname 2024 (LDN)]]</f>
        <v>1733.57475</v>
      </c>
    </row>
    <row r="7987" spans="1:10" x14ac:dyDescent="0.2">
      <c r="A7987">
        <f t="shared" si="249"/>
        <v>11</v>
      </c>
      <c r="B7987" t="s">
        <v>7984</v>
      </c>
      <c r="C7987" s="1">
        <v>165.77744999999999</v>
      </c>
      <c r="D7987" s="1">
        <v>0</v>
      </c>
      <c r="E7987" s="1">
        <v>1.84</v>
      </c>
      <c r="F7987" s="1">
        <f t="shared" si="250"/>
        <v>167.61744999999999</v>
      </c>
      <c r="G7987" s="34"/>
      <c r="H7987" s="1">
        <v>1584.6</v>
      </c>
      <c r="I7987" s="1">
        <f>IF(Tabel1[[#This Row],[Netto afname 2024 (LDN)]]-Tabel1[[#This Row],[Wind profiel]]&lt;0,0,Tabel1[[#This Row],[Netto afname 2024 (LDN)]]-Tabel1[[#This Row],[Wind profiel]])</f>
        <v>0</v>
      </c>
      <c r="J7987" s="1">
        <f>Tabel1[[#This Row],[Wind profiel]]-Tabel1[[#This Row],[Netto afname 2024 (LDN)]]</f>
        <v>1418.8225499999999</v>
      </c>
    </row>
    <row r="7988" spans="1:10" x14ac:dyDescent="0.2">
      <c r="A7988">
        <f t="shared" si="249"/>
        <v>11</v>
      </c>
      <c r="B7988" t="s">
        <v>7985</v>
      </c>
      <c r="C7988" s="1">
        <v>171.197</v>
      </c>
      <c r="D7988" s="1">
        <v>0</v>
      </c>
      <c r="E7988" s="1">
        <v>0</v>
      </c>
      <c r="F7988" s="1">
        <f t="shared" si="250"/>
        <v>171.197</v>
      </c>
      <c r="G7988" s="34"/>
      <c r="H7988" s="1">
        <v>1230.0999999999999</v>
      </c>
      <c r="I7988" s="1">
        <f>IF(Tabel1[[#This Row],[Netto afname 2024 (LDN)]]-Tabel1[[#This Row],[Wind profiel]]&lt;0,0,Tabel1[[#This Row],[Netto afname 2024 (LDN)]]-Tabel1[[#This Row],[Wind profiel]])</f>
        <v>0</v>
      </c>
      <c r="J7988" s="1">
        <f>Tabel1[[#This Row],[Wind profiel]]-Tabel1[[#This Row],[Netto afname 2024 (LDN)]]</f>
        <v>1058.9029999999998</v>
      </c>
    </row>
    <row r="7989" spans="1:10" x14ac:dyDescent="0.2">
      <c r="A7989">
        <f t="shared" si="249"/>
        <v>11</v>
      </c>
      <c r="B7989" t="s">
        <v>7986</v>
      </c>
      <c r="C7989" s="1">
        <v>171.04505</v>
      </c>
      <c r="D7989" s="1">
        <v>0</v>
      </c>
      <c r="E7989" s="1">
        <v>0</v>
      </c>
      <c r="F7989" s="1">
        <f t="shared" si="250"/>
        <v>171.04505</v>
      </c>
      <c r="G7989" s="34"/>
      <c r="H7989" s="1">
        <v>1133.2</v>
      </c>
      <c r="I7989" s="1">
        <f>IF(Tabel1[[#This Row],[Netto afname 2024 (LDN)]]-Tabel1[[#This Row],[Wind profiel]]&lt;0,0,Tabel1[[#This Row],[Netto afname 2024 (LDN)]]-Tabel1[[#This Row],[Wind profiel]])</f>
        <v>0</v>
      </c>
      <c r="J7989" s="1">
        <f>Tabel1[[#This Row],[Wind profiel]]-Tabel1[[#This Row],[Netto afname 2024 (LDN)]]</f>
        <v>962.1549500000001</v>
      </c>
    </row>
    <row r="7990" spans="1:10" x14ac:dyDescent="0.2">
      <c r="A7990">
        <f t="shared" si="249"/>
        <v>11</v>
      </c>
      <c r="B7990" t="s">
        <v>7987</v>
      </c>
      <c r="C7990" s="1">
        <v>178.99710000000002</v>
      </c>
      <c r="D7990" s="1">
        <v>0</v>
      </c>
      <c r="E7990" s="1">
        <v>0</v>
      </c>
      <c r="F7990" s="1">
        <f t="shared" si="250"/>
        <v>178.99710000000002</v>
      </c>
      <c r="G7990" s="34"/>
      <c r="H7990" s="1">
        <v>858.4</v>
      </c>
      <c r="I7990" s="1">
        <f>IF(Tabel1[[#This Row],[Netto afname 2024 (LDN)]]-Tabel1[[#This Row],[Wind profiel]]&lt;0,0,Tabel1[[#This Row],[Netto afname 2024 (LDN)]]-Tabel1[[#This Row],[Wind profiel]])</f>
        <v>0</v>
      </c>
      <c r="J7990" s="1">
        <f>Tabel1[[#This Row],[Wind profiel]]-Tabel1[[#This Row],[Netto afname 2024 (LDN)]]</f>
        <v>679.40289999999993</v>
      </c>
    </row>
    <row r="7991" spans="1:10" x14ac:dyDescent="0.2">
      <c r="A7991">
        <f t="shared" si="249"/>
        <v>11</v>
      </c>
      <c r="B7991" t="s">
        <v>7988</v>
      </c>
      <c r="C7991" s="1">
        <v>178.99709999999999</v>
      </c>
      <c r="D7991" s="1">
        <v>0</v>
      </c>
      <c r="E7991" s="1">
        <v>0</v>
      </c>
      <c r="F7991" s="1">
        <f t="shared" si="250"/>
        <v>178.99709999999999</v>
      </c>
      <c r="G7991" s="34"/>
      <c r="H7991" s="1">
        <v>569</v>
      </c>
      <c r="I7991" s="1">
        <f>IF(Tabel1[[#This Row],[Netto afname 2024 (LDN)]]-Tabel1[[#This Row],[Wind profiel]]&lt;0,0,Tabel1[[#This Row],[Netto afname 2024 (LDN)]]-Tabel1[[#This Row],[Wind profiel]])</f>
        <v>0</v>
      </c>
      <c r="J7991" s="1">
        <f>Tabel1[[#This Row],[Wind profiel]]-Tabel1[[#This Row],[Netto afname 2024 (LDN)]]</f>
        <v>390.00290000000001</v>
      </c>
    </row>
    <row r="7992" spans="1:10" x14ac:dyDescent="0.2">
      <c r="A7992">
        <f t="shared" si="249"/>
        <v>11</v>
      </c>
      <c r="B7992" t="s">
        <v>7989</v>
      </c>
      <c r="C7992" s="1">
        <v>181.83350000000002</v>
      </c>
      <c r="D7992" s="1">
        <v>0</v>
      </c>
      <c r="E7992" s="1">
        <v>0</v>
      </c>
      <c r="F7992" s="1">
        <f t="shared" si="250"/>
        <v>181.83350000000002</v>
      </c>
      <c r="G7992" s="34"/>
      <c r="H7992" s="1">
        <v>423.6</v>
      </c>
      <c r="I7992" s="1">
        <f>IF(Tabel1[[#This Row],[Netto afname 2024 (LDN)]]-Tabel1[[#This Row],[Wind profiel]]&lt;0,0,Tabel1[[#This Row],[Netto afname 2024 (LDN)]]-Tabel1[[#This Row],[Wind profiel]])</f>
        <v>0</v>
      </c>
      <c r="J7992" s="1">
        <f>Tabel1[[#This Row],[Wind profiel]]-Tabel1[[#This Row],[Netto afname 2024 (LDN)]]</f>
        <v>241.76650000000001</v>
      </c>
    </row>
    <row r="7993" spans="1:10" x14ac:dyDescent="0.2">
      <c r="A7993">
        <f t="shared" si="249"/>
        <v>11</v>
      </c>
      <c r="B7993" t="s">
        <v>7990</v>
      </c>
      <c r="C7993" s="1">
        <v>195.40769999999998</v>
      </c>
      <c r="D7993" s="1">
        <v>0</v>
      </c>
      <c r="E7993" s="1">
        <v>0</v>
      </c>
      <c r="F7993" s="1">
        <f t="shared" si="250"/>
        <v>195.40769999999998</v>
      </c>
      <c r="G7993" s="34"/>
      <c r="H7993" s="1">
        <v>256.7</v>
      </c>
      <c r="I7993" s="1">
        <f>IF(Tabel1[[#This Row],[Netto afname 2024 (LDN)]]-Tabel1[[#This Row],[Wind profiel]]&lt;0,0,Tabel1[[#This Row],[Netto afname 2024 (LDN)]]-Tabel1[[#This Row],[Wind profiel]])</f>
        <v>0</v>
      </c>
      <c r="J7993" s="1">
        <f>Tabel1[[#This Row],[Wind profiel]]-Tabel1[[#This Row],[Netto afname 2024 (LDN)]]</f>
        <v>61.292300000000012</v>
      </c>
    </row>
    <row r="7994" spans="1:10" x14ac:dyDescent="0.2">
      <c r="A7994">
        <f t="shared" si="249"/>
        <v>11</v>
      </c>
      <c r="B7994" t="s">
        <v>7991</v>
      </c>
      <c r="C7994" s="1">
        <v>193.07780000000002</v>
      </c>
      <c r="D7994" s="1">
        <v>0</v>
      </c>
      <c r="E7994" s="1">
        <v>0</v>
      </c>
      <c r="F7994" s="1">
        <f t="shared" si="250"/>
        <v>193.07780000000002</v>
      </c>
      <c r="G7994" s="34"/>
      <c r="H7994" s="1">
        <v>140</v>
      </c>
      <c r="I7994" s="1">
        <f>IF(Tabel1[[#This Row],[Netto afname 2024 (LDN)]]-Tabel1[[#This Row],[Wind profiel]]&lt;0,0,Tabel1[[#This Row],[Netto afname 2024 (LDN)]]-Tabel1[[#This Row],[Wind profiel]])</f>
        <v>53.077800000000025</v>
      </c>
      <c r="J7994" s="1">
        <f>Tabel1[[#This Row],[Wind profiel]]-Tabel1[[#This Row],[Netto afname 2024 (LDN)]]</f>
        <v>-53.077800000000025</v>
      </c>
    </row>
    <row r="7995" spans="1:10" x14ac:dyDescent="0.2">
      <c r="A7995">
        <f t="shared" si="249"/>
        <v>11</v>
      </c>
      <c r="B7995" t="s">
        <v>7992</v>
      </c>
      <c r="C7995" s="1">
        <v>187.96214999999998</v>
      </c>
      <c r="D7995" s="1">
        <v>0</v>
      </c>
      <c r="E7995" s="1">
        <v>0</v>
      </c>
      <c r="F7995" s="1">
        <f t="shared" si="250"/>
        <v>187.96214999999998</v>
      </c>
      <c r="G7995" s="34"/>
      <c r="H7995" s="1">
        <v>25</v>
      </c>
      <c r="I7995" s="1">
        <f>IF(Tabel1[[#This Row],[Netto afname 2024 (LDN)]]-Tabel1[[#This Row],[Wind profiel]]&lt;0,0,Tabel1[[#This Row],[Netto afname 2024 (LDN)]]-Tabel1[[#This Row],[Wind profiel]])</f>
        <v>162.96214999999998</v>
      </c>
      <c r="J7995" s="1">
        <f>Tabel1[[#This Row],[Wind profiel]]-Tabel1[[#This Row],[Netto afname 2024 (LDN)]]</f>
        <v>-162.96214999999998</v>
      </c>
    </row>
    <row r="7996" spans="1:10" x14ac:dyDescent="0.2">
      <c r="A7996">
        <f t="shared" si="249"/>
        <v>11</v>
      </c>
      <c r="B7996" t="s">
        <v>7993</v>
      </c>
      <c r="C7996" s="1">
        <v>176.76850000000002</v>
      </c>
      <c r="D7996" s="1">
        <v>0</v>
      </c>
      <c r="E7996" s="1">
        <v>0</v>
      </c>
      <c r="F7996" s="1">
        <f t="shared" si="250"/>
        <v>176.76850000000002</v>
      </c>
      <c r="G7996" s="34"/>
      <c r="H7996" s="1">
        <v>0</v>
      </c>
      <c r="I7996" s="1">
        <f>IF(Tabel1[[#This Row],[Netto afname 2024 (LDN)]]-Tabel1[[#This Row],[Wind profiel]]&lt;0,0,Tabel1[[#This Row],[Netto afname 2024 (LDN)]]-Tabel1[[#This Row],[Wind profiel]])</f>
        <v>176.76850000000002</v>
      </c>
      <c r="J7996" s="1">
        <f>Tabel1[[#This Row],[Wind profiel]]-Tabel1[[#This Row],[Netto afname 2024 (LDN)]]</f>
        <v>-176.76850000000002</v>
      </c>
    </row>
    <row r="7997" spans="1:10" x14ac:dyDescent="0.2">
      <c r="A7997">
        <f t="shared" si="249"/>
        <v>11</v>
      </c>
      <c r="B7997" t="s">
        <v>7994</v>
      </c>
      <c r="C7997" s="1">
        <v>166.13200000000001</v>
      </c>
      <c r="D7997" s="1">
        <v>0</v>
      </c>
      <c r="E7997" s="1">
        <v>0</v>
      </c>
      <c r="F7997" s="1">
        <f t="shared" si="250"/>
        <v>166.13200000000001</v>
      </c>
      <c r="G7997" s="34"/>
      <c r="H7997" s="1">
        <v>0</v>
      </c>
      <c r="I7997" s="1">
        <f>IF(Tabel1[[#This Row],[Netto afname 2024 (LDN)]]-Tabel1[[#This Row],[Wind profiel]]&lt;0,0,Tabel1[[#This Row],[Netto afname 2024 (LDN)]]-Tabel1[[#This Row],[Wind profiel]])</f>
        <v>166.13200000000001</v>
      </c>
      <c r="J7997" s="1">
        <f>Tabel1[[#This Row],[Wind profiel]]-Tabel1[[#This Row],[Netto afname 2024 (LDN)]]</f>
        <v>-166.13200000000001</v>
      </c>
    </row>
    <row r="7998" spans="1:10" x14ac:dyDescent="0.2">
      <c r="A7998">
        <f t="shared" si="249"/>
        <v>11</v>
      </c>
      <c r="B7998" t="s">
        <v>7995</v>
      </c>
      <c r="C7998" s="1">
        <v>156.25524999999999</v>
      </c>
      <c r="D7998" s="1">
        <v>0</v>
      </c>
      <c r="E7998" s="1">
        <v>0</v>
      </c>
      <c r="F7998" s="1">
        <f t="shared" si="250"/>
        <v>156.25524999999999</v>
      </c>
      <c r="G7998" s="34"/>
      <c r="H7998" s="1">
        <v>1.2</v>
      </c>
      <c r="I7998" s="1">
        <f>IF(Tabel1[[#This Row],[Netto afname 2024 (LDN)]]-Tabel1[[#This Row],[Wind profiel]]&lt;0,0,Tabel1[[#This Row],[Netto afname 2024 (LDN)]]-Tabel1[[#This Row],[Wind profiel]])</f>
        <v>155.05525</v>
      </c>
      <c r="J7998" s="1">
        <f>Tabel1[[#This Row],[Wind profiel]]-Tabel1[[#This Row],[Netto afname 2024 (LDN)]]</f>
        <v>-155.05525</v>
      </c>
    </row>
    <row r="7999" spans="1:10" x14ac:dyDescent="0.2">
      <c r="A7999">
        <f t="shared" si="249"/>
        <v>11</v>
      </c>
      <c r="B7999" t="s">
        <v>7996</v>
      </c>
      <c r="C7999" s="1">
        <v>158.78775000000002</v>
      </c>
      <c r="D7999" s="1">
        <v>0</v>
      </c>
      <c r="E7999" s="1">
        <v>0</v>
      </c>
      <c r="F7999" s="1">
        <f t="shared" si="250"/>
        <v>158.78775000000002</v>
      </c>
      <c r="G7999" s="34"/>
      <c r="H7999" s="1">
        <v>15.5</v>
      </c>
      <c r="I7999" s="1">
        <f>IF(Tabel1[[#This Row],[Netto afname 2024 (LDN)]]-Tabel1[[#This Row],[Wind profiel]]&lt;0,0,Tabel1[[#This Row],[Netto afname 2024 (LDN)]]-Tabel1[[#This Row],[Wind profiel]])</f>
        <v>143.28775000000002</v>
      </c>
      <c r="J7999" s="1">
        <f>Tabel1[[#This Row],[Wind profiel]]-Tabel1[[#This Row],[Netto afname 2024 (LDN)]]</f>
        <v>-143.28775000000002</v>
      </c>
    </row>
    <row r="8000" spans="1:10" x14ac:dyDescent="0.2">
      <c r="A8000">
        <f t="shared" si="249"/>
        <v>11</v>
      </c>
      <c r="B8000" t="s">
        <v>7997</v>
      </c>
      <c r="C8000" s="1">
        <v>157.01499999999999</v>
      </c>
      <c r="D8000" s="1">
        <v>0</v>
      </c>
      <c r="E8000" s="1">
        <v>0</v>
      </c>
      <c r="F8000" s="1">
        <f t="shared" si="250"/>
        <v>157.01499999999999</v>
      </c>
      <c r="G8000" s="34"/>
      <c r="H8000" s="1">
        <v>46.8</v>
      </c>
      <c r="I8000" s="1">
        <f>IF(Tabel1[[#This Row],[Netto afname 2024 (LDN)]]-Tabel1[[#This Row],[Wind profiel]]&lt;0,0,Tabel1[[#This Row],[Netto afname 2024 (LDN)]]-Tabel1[[#This Row],[Wind profiel]])</f>
        <v>110.21499999999999</v>
      </c>
      <c r="J8000" s="1">
        <f>Tabel1[[#This Row],[Wind profiel]]-Tabel1[[#This Row],[Netto afname 2024 (LDN)]]</f>
        <v>-110.21499999999999</v>
      </c>
    </row>
    <row r="8001" spans="1:10" x14ac:dyDescent="0.2">
      <c r="A8001">
        <f t="shared" si="249"/>
        <v>11</v>
      </c>
      <c r="B8001" t="s">
        <v>7998</v>
      </c>
      <c r="C8001" s="1">
        <v>156.86304999999999</v>
      </c>
      <c r="D8001" s="1">
        <v>0</v>
      </c>
      <c r="E8001" s="1">
        <v>0</v>
      </c>
      <c r="F8001" s="1">
        <f t="shared" si="250"/>
        <v>156.86304999999999</v>
      </c>
      <c r="G8001" s="34"/>
      <c r="H8001" s="1">
        <v>66.8</v>
      </c>
      <c r="I8001" s="1">
        <f>IF(Tabel1[[#This Row],[Netto afname 2024 (LDN)]]-Tabel1[[#This Row],[Wind profiel]]&lt;0,0,Tabel1[[#This Row],[Netto afname 2024 (LDN)]]-Tabel1[[#This Row],[Wind profiel]])</f>
        <v>90.06304999999999</v>
      </c>
      <c r="J8001" s="1">
        <f>Tabel1[[#This Row],[Wind profiel]]-Tabel1[[#This Row],[Netto afname 2024 (LDN)]]</f>
        <v>-90.06304999999999</v>
      </c>
    </row>
    <row r="8002" spans="1:10" x14ac:dyDescent="0.2">
      <c r="A8002">
        <f t="shared" si="249"/>
        <v>11</v>
      </c>
      <c r="B8002" t="s">
        <v>7999</v>
      </c>
      <c r="C8002" s="1">
        <v>157.36955</v>
      </c>
      <c r="D8002" s="1">
        <v>0</v>
      </c>
      <c r="E8002" s="1">
        <v>0</v>
      </c>
      <c r="F8002" s="1">
        <f t="shared" si="250"/>
        <v>157.36955</v>
      </c>
      <c r="G8002" s="34"/>
      <c r="H8002" s="1">
        <v>125</v>
      </c>
      <c r="I8002" s="1">
        <f>IF(Tabel1[[#This Row],[Netto afname 2024 (LDN)]]-Tabel1[[#This Row],[Wind profiel]]&lt;0,0,Tabel1[[#This Row],[Netto afname 2024 (LDN)]]-Tabel1[[#This Row],[Wind profiel]])</f>
        <v>32.369550000000004</v>
      </c>
      <c r="J8002" s="1">
        <f>Tabel1[[#This Row],[Wind profiel]]-Tabel1[[#This Row],[Netto afname 2024 (LDN)]]</f>
        <v>-32.369550000000004</v>
      </c>
    </row>
    <row r="8003" spans="1:10" x14ac:dyDescent="0.2">
      <c r="A8003">
        <f t="shared" si="249"/>
        <v>11</v>
      </c>
      <c r="B8003" t="s">
        <v>8000</v>
      </c>
      <c r="C8003" s="1">
        <v>156.40719999999999</v>
      </c>
      <c r="D8003" s="1">
        <v>0</v>
      </c>
      <c r="E8003" s="1">
        <v>5.84</v>
      </c>
      <c r="F8003" s="1">
        <f t="shared" si="250"/>
        <v>162.24719999999999</v>
      </c>
      <c r="G8003" s="34"/>
      <c r="H8003" s="1">
        <v>162.1</v>
      </c>
      <c r="I8003" s="1">
        <f>IF(Tabel1[[#This Row],[Netto afname 2024 (LDN)]]-Tabel1[[#This Row],[Wind profiel]]&lt;0,0,Tabel1[[#This Row],[Netto afname 2024 (LDN)]]-Tabel1[[#This Row],[Wind profiel]])</f>
        <v>0</v>
      </c>
      <c r="J8003" s="1">
        <f>Tabel1[[#This Row],[Wind profiel]]-Tabel1[[#This Row],[Netto afname 2024 (LDN)]]</f>
        <v>5.6928000000000054</v>
      </c>
    </row>
    <row r="8004" spans="1:10" x14ac:dyDescent="0.2">
      <c r="A8004">
        <f t="shared" ref="A8004:A8067" si="251">MONTH(B8004)</f>
        <v>11</v>
      </c>
      <c r="B8004" t="s">
        <v>8001</v>
      </c>
      <c r="C8004" s="1">
        <v>132.95624999999998</v>
      </c>
      <c r="D8004" s="1">
        <v>0</v>
      </c>
      <c r="E8004" s="1">
        <v>31.759999999999998</v>
      </c>
      <c r="F8004" s="1">
        <f t="shared" ref="F8004:F8067" si="252">C8004+E8004-D8004</f>
        <v>164.71624999999997</v>
      </c>
      <c r="G8004" s="34"/>
      <c r="H8004" s="1">
        <v>155.4</v>
      </c>
      <c r="I8004" s="1">
        <f>IF(Tabel1[[#This Row],[Netto afname 2024 (LDN)]]-Tabel1[[#This Row],[Wind profiel]]&lt;0,0,Tabel1[[#This Row],[Netto afname 2024 (LDN)]]-Tabel1[[#This Row],[Wind profiel]])</f>
        <v>0</v>
      </c>
      <c r="J8004" s="1">
        <f>Tabel1[[#This Row],[Wind profiel]]-Tabel1[[#This Row],[Netto afname 2024 (LDN)]]</f>
        <v>22.443750000000023</v>
      </c>
    </row>
    <row r="8005" spans="1:10" x14ac:dyDescent="0.2">
      <c r="A8005">
        <f t="shared" si="251"/>
        <v>11</v>
      </c>
      <c r="B8005" t="s">
        <v>8002</v>
      </c>
      <c r="C8005" s="1">
        <v>93.145349999999993</v>
      </c>
      <c r="D8005" s="1">
        <v>0</v>
      </c>
      <c r="E8005" s="1">
        <v>77.36</v>
      </c>
      <c r="F8005" s="1">
        <f t="shared" si="252"/>
        <v>170.50534999999999</v>
      </c>
      <c r="G8005" s="34"/>
      <c r="H8005" s="1">
        <v>258.7</v>
      </c>
      <c r="I8005" s="1">
        <f>IF(Tabel1[[#This Row],[Netto afname 2024 (LDN)]]-Tabel1[[#This Row],[Wind profiel]]&lt;0,0,Tabel1[[#This Row],[Netto afname 2024 (LDN)]]-Tabel1[[#This Row],[Wind profiel]])</f>
        <v>0</v>
      </c>
      <c r="J8005" s="1">
        <f>Tabel1[[#This Row],[Wind profiel]]-Tabel1[[#This Row],[Netto afname 2024 (LDN)]]</f>
        <v>165.55464999999998</v>
      </c>
    </row>
    <row r="8006" spans="1:10" x14ac:dyDescent="0.2">
      <c r="A8006">
        <f t="shared" si="251"/>
        <v>11</v>
      </c>
      <c r="B8006" t="s">
        <v>8003</v>
      </c>
      <c r="C8006" s="1">
        <v>58.500749999999996</v>
      </c>
      <c r="D8006" s="1">
        <v>0</v>
      </c>
      <c r="E8006" s="1">
        <v>117.12</v>
      </c>
      <c r="F8006" s="1">
        <f t="shared" si="252"/>
        <v>175.62074999999999</v>
      </c>
      <c r="G8006" s="34"/>
      <c r="H8006" s="1">
        <v>361.6</v>
      </c>
      <c r="I8006" s="1">
        <f>IF(Tabel1[[#This Row],[Netto afname 2024 (LDN)]]-Tabel1[[#This Row],[Wind profiel]]&lt;0,0,Tabel1[[#This Row],[Netto afname 2024 (LDN)]]-Tabel1[[#This Row],[Wind profiel]])</f>
        <v>0</v>
      </c>
      <c r="J8006" s="1">
        <f>Tabel1[[#This Row],[Wind profiel]]-Tabel1[[#This Row],[Netto afname 2024 (LDN)]]</f>
        <v>303.09925000000004</v>
      </c>
    </row>
    <row r="8007" spans="1:10" x14ac:dyDescent="0.2">
      <c r="A8007">
        <f t="shared" si="251"/>
        <v>11</v>
      </c>
      <c r="B8007" t="s">
        <v>8004</v>
      </c>
      <c r="C8007" s="1">
        <v>29.42765</v>
      </c>
      <c r="D8007" s="1">
        <v>0</v>
      </c>
      <c r="E8007" s="1">
        <v>136.79999999999998</v>
      </c>
      <c r="F8007" s="1">
        <f t="shared" si="252"/>
        <v>166.22764999999998</v>
      </c>
      <c r="G8007" s="34"/>
      <c r="H8007" s="1">
        <v>240.1</v>
      </c>
      <c r="I8007" s="1">
        <f>IF(Tabel1[[#This Row],[Netto afname 2024 (LDN)]]-Tabel1[[#This Row],[Wind profiel]]&lt;0,0,Tabel1[[#This Row],[Netto afname 2024 (LDN)]]-Tabel1[[#This Row],[Wind profiel]])</f>
        <v>0</v>
      </c>
      <c r="J8007" s="1">
        <f>Tabel1[[#This Row],[Wind profiel]]-Tabel1[[#This Row],[Netto afname 2024 (LDN)]]</f>
        <v>210.67234999999999</v>
      </c>
    </row>
    <row r="8008" spans="1:10" x14ac:dyDescent="0.2">
      <c r="A8008">
        <f t="shared" si="251"/>
        <v>11</v>
      </c>
      <c r="B8008" t="s">
        <v>8005</v>
      </c>
      <c r="C8008" s="1">
        <v>54.651350000000001</v>
      </c>
      <c r="D8008" s="1">
        <v>0</v>
      </c>
      <c r="E8008" s="1">
        <v>110.32</v>
      </c>
      <c r="F8008" s="1">
        <f t="shared" si="252"/>
        <v>164.97135</v>
      </c>
      <c r="G8008" s="34"/>
      <c r="H8008" s="1">
        <v>235.6</v>
      </c>
      <c r="I8008" s="1">
        <f>IF(Tabel1[[#This Row],[Netto afname 2024 (LDN)]]-Tabel1[[#This Row],[Wind profiel]]&lt;0,0,Tabel1[[#This Row],[Netto afname 2024 (LDN)]]-Tabel1[[#This Row],[Wind profiel]])</f>
        <v>0</v>
      </c>
      <c r="J8008" s="1">
        <f>Tabel1[[#This Row],[Wind profiel]]-Tabel1[[#This Row],[Netto afname 2024 (LDN)]]</f>
        <v>180.94864999999999</v>
      </c>
    </row>
    <row r="8009" spans="1:10" x14ac:dyDescent="0.2">
      <c r="A8009">
        <f t="shared" si="251"/>
        <v>11</v>
      </c>
      <c r="B8009" t="s">
        <v>8006</v>
      </c>
      <c r="C8009" s="1">
        <v>106.77019999999999</v>
      </c>
      <c r="D8009" s="1">
        <v>0</v>
      </c>
      <c r="E8009" s="1">
        <v>60.559999999999995</v>
      </c>
      <c r="F8009" s="1">
        <f t="shared" si="252"/>
        <v>167.33019999999999</v>
      </c>
      <c r="G8009" s="34"/>
      <c r="H8009" s="1">
        <v>383.2</v>
      </c>
      <c r="I8009" s="1">
        <f>IF(Tabel1[[#This Row],[Netto afname 2024 (LDN)]]-Tabel1[[#This Row],[Wind profiel]]&lt;0,0,Tabel1[[#This Row],[Netto afname 2024 (LDN)]]-Tabel1[[#This Row],[Wind profiel]])</f>
        <v>0</v>
      </c>
      <c r="J8009" s="1">
        <f>Tabel1[[#This Row],[Wind profiel]]-Tabel1[[#This Row],[Netto afname 2024 (LDN)]]</f>
        <v>276.4298</v>
      </c>
    </row>
    <row r="8010" spans="1:10" x14ac:dyDescent="0.2">
      <c r="A8010">
        <f t="shared" si="251"/>
        <v>11</v>
      </c>
      <c r="B8010" t="s">
        <v>8007</v>
      </c>
      <c r="C8010" s="1">
        <v>140.24985000000001</v>
      </c>
      <c r="D8010" s="1">
        <v>0</v>
      </c>
      <c r="E8010" s="1">
        <v>27.919999999999998</v>
      </c>
      <c r="F8010" s="1">
        <f t="shared" si="252"/>
        <v>168.16985</v>
      </c>
      <c r="G8010" s="34"/>
      <c r="H8010" s="1">
        <v>677.5</v>
      </c>
      <c r="I8010" s="1">
        <f>IF(Tabel1[[#This Row],[Netto afname 2024 (LDN)]]-Tabel1[[#This Row],[Wind profiel]]&lt;0,0,Tabel1[[#This Row],[Netto afname 2024 (LDN)]]-Tabel1[[#This Row],[Wind profiel]])</f>
        <v>0</v>
      </c>
      <c r="J8010" s="1">
        <f>Tabel1[[#This Row],[Wind profiel]]-Tabel1[[#This Row],[Netto afname 2024 (LDN)]]</f>
        <v>537.25014999999996</v>
      </c>
    </row>
    <row r="8011" spans="1:10" x14ac:dyDescent="0.2">
      <c r="A8011">
        <f t="shared" si="251"/>
        <v>11</v>
      </c>
      <c r="B8011" t="s">
        <v>8008</v>
      </c>
      <c r="C8011" s="1">
        <v>166.48655000000002</v>
      </c>
      <c r="D8011" s="1">
        <v>0</v>
      </c>
      <c r="E8011" s="1">
        <v>1.8399999999999999</v>
      </c>
      <c r="F8011" s="1">
        <f t="shared" si="252"/>
        <v>168.32655000000003</v>
      </c>
      <c r="G8011" s="34"/>
      <c r="H8011" s="1">
        <v>1150.0999999999999</v>
      </c>
      <c r="I8011" s="1">
        <f>IF(Tabel1[[#This Row],[Netto afname 2024 (LDN)]]-Tabel1[[#This Row],[Wind profiel]]&lt;0,0,Tabel1[[#This Row],[Netto afname 2024 (LDN)]]-Tabel1[[#This Row],[Wind profiel]])</f>
        <v>0</v>
      </c>
      <c r="J8011" s="1">
        <f>Tabel1[[#This Row],[Wind profiel]]-Tabel1[[#This Row],[Netto afname 2024 (LDN)]]</f>
        <v>983.61344999999983</v>
      </c>
    </row>
    <row r="8012" spans="1:10" x14ac:dyDescent="0.2">
      <c r="A8012">
        <f t="shared" si="251"/>
        <v>11</v>
      </c>
      <c r="B8012" t="s">
        <v>8009</v>
      </c>
      <c r="C8012" s="1">
        <v>178.03475</v>
      </c>
      <c r="D8012" s="1">
        <v>0</v>
      </c>
      <c r="E8012" s="1">
        <v>0</v>
      </c>
      <c r="F8012" s="1">
        <f t="shared" si="252"/>
        <v>178.03475</v>
      </c>
      <c r="G8012" s="34"/>
      <c r="H8012" s="1">
        <v>1365.1</v>
      </c>
      <c r="I8012" s="1">
        <f>IF(Tabel1[[#This Row],[Netto afname 2024 (LDN)]]-Tabel1[[#This Row],[Wind profiel]]&lt;0,0,Tabel1[[#This Row],[Netto afname 2024 (LDN)]]-Tabel1[[#This Row],[Wind profiel]])</f>
        <v>0</v>
      </c>
      <c r="J8012" s="1">
        <f>Tabel1[[#This Row],[Wind profiel]]-Tabel1[[#This Row],[Netto afname 2024 (LDN)]]</f>
        <v>1187.0652499999999</v>
      </c>
    </row>
    <row r="8013" spans="1:10" x14ac:dyDescent="0.2">
      <c r="A8013">
        <f t="shared" si="251"/>
        <v>11</v>
      </c>
      <c r="B8013" t="s">
        <v>8010</v>
      </c>
      <c r="C8013" s="1">
        <v>177.02175</v>
      </c>
      <c r="D8013" s="1">
        <v>0</v>
      </c>
      <c r="E8013" s="1">
        <v>0</v>
      </c>
      <c r="F8013" s="1">
        <f t="shared" si="252"/>
        <v>177.02175</v>
      </c>
      <c r="G8013" s="34"/>
      <c r="H8013" s="1">
        <v>1649.5</v>
      </c>
      <c r="I8013" s="1">
        <f>IF(Tabel1[[#This Row],[Netto afname 2024 (LDN)]]-Tabel1[[#This Row],[Wind profiel]]&lt;0,0,Tabel1[[#This Row],[Netto afname 2024 (LDN)]]-Tabel1[[#This Row],[Wind profiel]])</f>
        <v>0</v>
      </c>
      <c r="J8013" s="1">
        <f>Tabel1[[#This Row],[Wind profiel]]-Tabel1[[#This Row],[Netto afname 2024 (LDN)]]</f>
        <v>1472.4782500000001</v>
      </c>
    </row>
    <row r="8014" spans="1:10" x14ac:dyDescent="0.2">
      <c r="A8014">
        <f t="shared" si="251"/>
        <v>11</v>
      </c>
      <c r="B8014" t="s">
        <v>8011</v>
      </c>
      <c r="C8014" s="1">
        <v>176.5659</v>
      </c>
      <c r="D8014" s="1">
        <v>0</v>
      </c>
      <c r="E8014" s="1">
        <v>0</v>
      </c>
      <c r="F8014" s="1">
        <f t="shared" si="252"/>
        <v>176.5659</v>
      </c>
      <c r="G8014" s="34"/>
      <c r="H8014" s="1">
        <v>1943.8</v>
      </c>
      <c r="I8014" s="1">
        <f>IF(Tabel1[[#This Row],[Netto afname 2024 (LDN)]]-Tabel1[[#This Row],[Wind profiel]]&lt;0,0,Tabel1[[#This Row],[Netto afname 2024 (LDN)]]-Tabel1[[#This Row],[Wind profiel]])</f>
        <v>0</v>
      </c>
      <c r="J8014" s="1">
        <f>Tabel1[[#This Row],[Wind profiel]]-Tabel1[[#This Row],[Netto afname 2024 (LDN)]]</f>
        <v>1767.2340999999999</v>
      </c>
    </row>
    <row r="8015" spans="1:10" x14ac:dyDescent="0.2">
      <c r="A8015">
        <f t="shared" si="251"/>
        <v>11</v>
      </c>
      <c r="B8015" t="s">
        <v>8012</v>
      </c>
      <c r="C8015" s="1">
        <v>175.80615</v>
      </c>
      <c r="D8015" s="1">
        <v>0</v>
      </c>
      <c r="E8015" s="1">
        <v>0</v>
      </c>
      <c r="F8015" s="1">
        <f t="shared" si="252"/>
        <v>175.80615</v>
      </c>
      <c r="G8015" s="34"/>
      <c r="H8015" s="1">
        <v>2199.3000000000002</v>
      </c>
      <c r="I8015" s="1">
        <f>IF(Tabel1[[#This Row],[Netto afname 2024 (LDN)]]-Tabel1[[#This Row],[Wind profiel]]&lt;0,0,Tabel1[[#This Row],[Netto afname 2024 (LDN)]]-Tabel1[[#This Row],[Wind profiel]])</f>
        <v>0</v>
      </c>
      <c r="J8015" s="1">
        <f>Tabel1[[#This Row],[Wind profiel]]-Tabel1[[#This Row],[Netto afname 2024 (LDN)]]</f>
        <v>2023.4938500000003</v>
      </c>
    </row>
    <row r="8016" spans="1:10" x14ac:dyDescent="0.2">
      <c r="A8016">
        <f t="shared" si="251"/>
        <v>11</v>
      </c>
      <c r="B8016" t="s">
        <v>8013</v>
      </c>
      <c r="C8016" s="1">
        <v>175.60354999999998</v>
      </c>
      <c r="D8016" s="1">
        <v>0</v>
      </c>
      <c r="E8016" s="1">
        <v>0</v>
      </c>
      <c r="F8016" s="1">
        <f t="shared" si="252"/>
        <v>175.60354999999998</v>
      </c>
      <c r="G8016" s="34"/>
      <c r="H8016" s="1">
        <v>2036.8</v>
      </c>
      <c r="I8016" s="1">
        <f>IF(Tabel1[[#This Row],[Netto afname 2024 (LDN)]]-Tabel1[[#This Row],[Wind profiel]]&lt;0,0,Tabel1[[#This Row],[Netto afname 2024 (LDN)]]-Tabel1[[#This Row],[Wind profiel]])</f>
        <v>0</v>
      </c>
      <c r="J8016" s="1">
        <f>Tabel1[[#This Row],[Wind profiel]]-Tabel1[[#This Row],[Netto afname 2024 (LDN)]]</f>
        <v>1861.1964499999999</v>
      </c>
    </row>
    <row r="8017" spans="1:10" x14ac:dyDescent="0.2">
      <c r="A8017">
        <f t="shared" si="251"/>
        <v>11</v>
      </c>
      <c r="B8017" t="s">
        <v>8014</v>
      </c>
      <c r="C8017" s="1">
        <v>174.89445000000001</v>
      </c>
      <c r="D8017" s="1">
        <v>0</v>
      </c>
      <c r="E8017" s="1">
        <v>0</v>
      </c>
      <c r="F8017" s="1">
        <f t="shared" si="252"/>
        <v>174.89445000000001</v>
      </c>
      <c r="G8017" s="34"/>
      <c r="H8017" s="1">
        <v>1724.6</v>
      </c>
      <c r="I8017" s="1">
        <f>IF(Tabel1[[#This Row],[Netto afname 2024 (LDN)]]-Tabel1[[#This Row],[Wind profiel]]&lt;0,0,Tabel1[[#This Row],[Netto afname 2024 (LDN)]]-Tabel1[[#This Row],[Wind profiel]])</f>
        <v>0</v>
      </c>
      <c r="J8017" s="1">
        <f>Tabel1[[#This Row],[Wind profiel]]-Tabel1[[#This Row],[Netto afname 2024 (LDN)]]</f>
        <v>1549.7055499999999</v>
      </c>
    </row>
    <row r="8018" spans="1:10" x14ac:dyDescent="0.2">
      <c r="A8018">
        <f t="shared" si="251"/>
        <v>11</v>
      </c>
      <c r="B8018" t="s">
        <v>8015</v>
      </c>
      <c r="C8018" s="1">
        <v>171.8048</v>
      </c>
      <c r="D8018" s="1">
        <v>0</v>
      </c>
      <c r="E8018" s="1">
        <v>0</v>
      </c>
      <c r="F8018" s="1">
        <f t="shared" si="252"/>
        <v>171.8048</v>
      </c>
      <c r="G8018" s="34"/>
      <c r="H8018" s="1">
        <v>1870.2</v>
      </c>
      <c r="I8018" s="1">
        <f>IF(Tabel1[[#This Row],[Netto afname 2024 (LDN)]]-Tabel1[[#This Row],[Wind profiel]]&lt;0,0,Tabel1[[#This Row],[Netto afname 2024 (LDN)]]-Tabel1[[#This Row],[Wind profiel]])</f>
        <v>0</v>
      </c>
      <c r="J8018" s="1">
        <f>Tabel1[[#This Row],[Wind profiel]]-Tabel1[[#This Row],[Netto afname 2024 (LDN)]]</f>
        <v>1698.3951999999999</v>
      </c>
    </row>
    <row r="8019" spans="1:10" x14ac:dyDescent="0.2">
      <c r="A8019">
        <f t="shared" si="251"/>
        <v>11</v>
      </c>
      <c r="B8019" t="s">
        <v>8016</v>
      </c>
      <c r="C8019" s="1">
        <v>175.6542</v>
      </c>
      <c r="D8019" s="1">
        <v>0</v>
      </c>
      <c r="E8019" s="1">
        <v>0</v>
      </c>
      <c r="F8019" s="1">
        <f t="shared" si="252"/>
        <v>175.6542</v>
      </c>
      <c r="G8019" s="34"/>
      <c r="H8019" s="1">
        <v>2008.5</v>
      </c>
      <c r="I8019" s="1">
        <f>IF(Tabel1[[#This Row],[Netto afname 2024 (LDN)]]-Tabel1[[#This Row],[Wind profiel]]&lt;0,0,Tabel1[[#This Row],[Netto afname 2024 (LDN)]]-Tabel1[[#This Row],[Wind profiel]])</f>
        <v>0</v>
      </c>
      <c r="J8019" s="1">
        <f>Tabel1[[#This Row],[Wind profiel]]-Tabel1[[#This Row],[Netto afname 2024 (LDN)]]</f>
        <v>1832.8458000000001</v>
      </c>
    </row>
    <row r="8020" spans="1:10" x14ac:dyDescent="0.2">
      <c r="A8020">
        <f t="shared" si="251"/>
        <v>11</v>
      </c>
      <c r="B8020" t="s">
        <v>8017</v>
      </c>
      <c r="C8020" s="1">
        <v>178.13605000000001</v>
      </c>
      <c r="D8020" s="1">
        <v>0</v>
      </c>
      <c r="E8020" s="1">
        <v>0</v>
      </c>
      <c r="F8020" s="1">
        <f t="shared" si="252"/>
        <v>178.13605000000001</v>
      </c>
      <c r="G8020" s="34"/>
      <c r="H8020" s="1">
        <v>2156.3000000000002</v>
      </c>
      <c r="I8020" s="1">
        <f>IF(Tabel1[[#This Row],[Netto afname 2024 (LDN)]]-Tabel1[[#This Row],[Wind profiel]]&lt;0,0,Tabel1[[#This Row],[Netto afname 2024 (LDN)]]-Tabel1[[#This Row],[Wind profiel]])</f>
        <v>0</v>
      </c>
      <c r="J8020" s="1">
        <f>Tabel1[[#This Row],[Wind profiel]]-Tabel1[[#This Row],[Netto afname 2024 (LDN)]]</f>
        <v>1978.1639500000001</v>
      </c>
    </row>
    <row r="8021" spans="1:10" x14ac:dyDescent="0.2">
      <c r="A8021">
        <f t="shared" si="251"/>
        <v>11</v>
      </c>
      <c r="B8021" t="s">
        <v>8018</v>
      </c>
      <c r="C8021" s="1">
        <v>173.52690000000001</v>
      </c>
      <c r="D8021" s="1">
        <v>0</v>
      </c>
      <c r="E8021" s="1">
        <v>0</v>
      </c>
      <c r="F8021" s="1">
        <f t="shared" si="252"/>
        <v>173.52690000000001</v>
      </c>
      <c r="G8021" s="34"/>
      <c r="H8021" s="1">
        <v>2100.5</v>
      </c>
      <c r="I8021" s="1">
        <f>IF(Tabel1[[#This Row],[Netto afname 2024 (LDN)]]-Tabel1[[#This Row],[Wind profiel]]&lt;0,0,Tabel1[[#This Row],[Netto afname 2024 (LDN)]]-Tabel1[[#This Row],[Wind profiel]])</f>
        <v>0</v>
      </c>
      <c r="J8021" s="1">
        <f>Tabel1[[#This Row],[Wind profiel]]-Tabel1[[#This Row],[Netto afname 2024 (LDN)]]</f>
        <v>1926.9730999999999</v>
      </c>
    </row>
    <row r="8022" spans="1:10" x14ac:dyDescent="0.2">
      <c r="A8022">
        <f t="shared" si="251"/>
        <v>11</v>
      </c>
      <c r="B8022" t="s">
        <v>8019</v>
      </c>
      <c r="C8022" s="1">
        <v>170.8931</v>
      </c>
      <c r="D8022" s="1">
        <v>0</v>
      </c>
      <c r="E8022" s="1">
        <v>0</v>
      </c>
      <c r="F8022" s="1">
        <f t="shared" si="252"/>
        <v>170.8931</v>
      </c>
      <c r="G8022" s="34"/>
      <c r="H8022" s="1">
        <v>1871.9</v>
      </c>
      <c r="I8022" s="1">
        <f>IF(Tabel1[[#This Row],[Netto afname 2024 (LDN)]]-Tabel1[[#This Row],[Wind profiel]]&lt;0,0,Tabel1[[#This Row],[Netto afname 2024 (LDN)]]-Tabel1[[#This Row],[Wind profiel]])</f>
        <v>0</v>
      </c>
      <c r="J8022" s="1">
        <f>Tabel1[[#This Row],[Wind profiel]]-Tabel1[[#This Row],[Netto afname 2024 (LDN)]]</f>
        <v>1701.0069000000001</v>
      </c>
    </row>
    <row r="8023" spans="1:10" x14ac:dyDescent="0.2">
      <c r="A8023">
        <f t="shared" si="251"/>
        <v>11</v>
      </c>
      <c r="B8023" t="s">
        <v>8020</v>
      </c>
      <c r="C8023" s="1">
        <v>168.05670000000001</v>
      </c>
      <c r="D8023" s="1">
        <v>0</v>
      </c>
      <c r="E8023" s="1">
        <v>0</v>
      </c>
      <c r="F8023" s="1">
        <f t="shared" si="252"/>
        <v>168.05670000000001</v>
      </c>
      <c r="G8023" s="34"/>
      <c r="H8023" s="1">
        <v>1746.6</v>
      </c>
      <c r="I8023" s="1">
        <f>IF(Tabel1[[#This Row],[Netto afname 2024 (LDN)]]-Tabel1[[#This Row],[Wind profiel]]&lt;0,0,Tabel1[[#This Row],[Netto afname 2024 (LDN)]]-Tabel1[[#This Row],[Wind profiel]])</f>
        <v>0</v>
      </c>
      <c r="J8023" s="1">
        <f>Tabel1[[#This Row],[Wind profiel]]-Tabel1[[#This Row],[Netto afname 2024 (LDN)]]</f>
        <v>1578.5432999999998</v>
      </c>
    </row>
    <row r="8024" spans="1:10" x14ac:dyDescent="0.2">
      <c r="A8024">
        <f t="shared" si="251"/>
        <v>11</v>
      </c>
      <c r="B8024" t="s">
        <v>8021</v>
      </c>
      <c r="C8024" s="1">
        <v>168.76580000000001</v>
      </c>
      <c r="D8024" s="1">
        <v>0</v>
      </c>
      <c r="E8024" s="1">
        <v>0</v>
      </c>
      <c r="F8024" s="1">
        <f t="shared" si="252"/>
        <v>168.76580000000001</v>
      </c>
      <c r="G8024" s="34"/>
      <c r="H8024" s="1">
        <v>1709.2</v>
      </c>
      <c r="I8024" s="1">
        <f>IF(Tabel1[[#This Row],[Netto afname 2024 (LDN)]]-Tabel1[[#This Row],[Wind profiel]]&lt;0,0,Tabel1[[#This Row],[Netto afname 2024 (LDN)]]-Tabel1[[#This Row],[Wind profiel]])</f>
        <v>0</v>
      </c>
      <c r="J8024" s="1">
        <f>Tabel1[[#This Row],[Wind profiel]]-Tabel1[[#This Row],[Netto afname 2024 (LDN)]]</f>
        <v>1540.4342000000001</v>
      </c>
    </row>
    <row r="8025" spans="1:10" x14ac:dyDescent="0.2">
      <c r="A8025">
        <f t="shared" si="251"/>
        <v>11</v>
      </c>
      <c r="B8025" t="s">
        <v>8022</v>
      </c>
      <c r="C8025" s="1">
        <v>167.85409999999999</v>
      </c>
      <c r="D8025" s="1">
        <v>0</v>
      </c>
      <c r="E8025" s="1">
        <v>0</v>
      </c>
      <c r="F8025" s="1">
        <f t="shared" si="252"/>
        <v>167.85409999999999</v>
      </c>
      <c r="G8025" s="34"/>
      <c r="H8025" s="1">
        <v>1792.8</v>
      </c>
      <c r="I8025" s="1">
        <f>IF(Tabel1[[#This Row],[Netto afname 2024 (LDN)]]-Tabel1[[#This Row],[Wind profiel]]&lt;0,0,Tabel1[[#This Row],[Netto afname 2024 (LDN)]]-Tabel1[[#This Row],[Wind profiel]])</f>
        <v>0</v>
      </c>
      <c r="J8025" s="1">
        <f>Tabel1[[#This Row],[Wind profiel]]-Tabel1[[#This Row],[Netto afname 2024 (LDN)]]</f>
        <v>1624.9458999999999</v>
      </c>
    </row>
    <row r="8026" spans="1:10" x14ac:dyDescent="0.2">
      <c r="A8026">
        <f t="shared" si="251"/>
        <v>11</v>
      </c>
      <c r="B8026" t="s">
        <v>8023</v>
      </c>
      <c r="C8026" s="1">
        <v>167.60085000000001</v>
      </c>
      <c r="D8026" s="1">
        <v>0</v>
      </c>
      <c r="E8026" s="1">
        <v>0</v>
      </c>
      <c r="F8026" s="1">
        <f t="shared" si="252"/>
        <v>167.60085000000001</v>
      </c>
      <c r="G8026" s="34"/>
      <c r="H8026" s="1">
        <v>1949</v>
      </c>
      <c r="I8026" s="1">
        <f>IF(Tabel1[[#This Row],[Netto afname 2024 (LDN)]]-Tabel1[[#This Row],[Wind profiel]]&lt;0,0,Tabel1[[#This Row],[Netto afname 2024 (LDN)]]-Tabel1[[#This Row],[Wind profiel]])</f>
        <v>0</v>
      </c>
      <c r="J8026" s="1">
        <f>Tabel1[[#This Row],[Wind profiel]]-Tabel1[[#This Row],[Netto afname 2024 (LDN)]]</f>
        <v>1781.39915</v>
      </c>
    </row>
    <row r="8027" spans="1:10" x14ac:dyDescent="0.2">
      <c r="A8027">
        <f t="shared" si="251"/>
        <v>11</v>
      </c>
      <c r="B8027" t="s">
        <v>8024</v>
      </c>
      <c r="C8027" s="1">
        <v>161.2696</v>
      </c>
      <c r="D8027" s="1">
        <v>0</v>
      </c>
      <c r="E8027" s="1">
        <v>4.88</v>
      </c>
      <c r="F8027" s="1">
        <f t="shared" si="252"/>
        <v>166.14959999999999</v>
      </c>
      <c r="G8027" s="34"/>
      <c r="H8027" s="1">
        <v>1836.5</v>
      </c>
      <c r="I8027" s="1">
        <f>IF(Tabel1[[#This Row],[Netto afname 2024 (LDN)]]-Tabel1[[#This Row],[Wind profiel]]&lt;0,0,Tabel1[[#This Row],[Netto afname 2024 (LDN)]]-Tabel1[[#This Row],[Wind profiel]])</f>
        <v>0</v>
      </c>
      <c r="J8027" s="1">
        <f>Tabel1[[#This Row],[Wind profiel]]-Tabel1[[#This Row],[Netto afname 2024 (LDN)]]</f>
        <v>1675.2303999999999</v>
      </c>
    </row>
    <row r="8028" spans="1:10" x14ac:dyDescent="0.2">
      <c r="A8028">
        <f t="shared" si="251"/>
        <v>11</v>
      </c>
      <c r="B8028" t="s">
        <v>8025</v>
      </c>
      <c r="C8028" s="1">
        <v>127.18215000000001</v>
      </c>
      <c r="D8028" s="1">
        <v>0</v>
      </c>
      <c r="E8028" s="1">
        <v>38.56</v>
      </c>
      <c r="F8028" s="1">
        <f t="shared" si="252"/>
        <v>165.74215000000001</v>
      </c>
      <c r="G8028" s="34"/>
      <c r="H8028" s="1">
        <v>1612.3</v>
      </c>
      <c r="I8028" s="1">
        <f>IF(Tabel1[[#This Row],[Netto afname 2024 (LDN)]]-Tabel1[[#This Row],[Wind profiel]]&lt;0,0,Tabel1[[#This Row],[Netto afname 2024 (LDN)]]-Tabel1[[#This Row],[Wind profiel]])</f>
        <v>0</v>
      </c>
      <c r="J8028" s="1">
        <f>Tabel1[[#This Row],[Wind profiel]]-Tabel1[[#This Row],[Netto afname 2024 (LDN)]]</f>
        <v>1485.1178499999999</v>
      </c>
    </row>
    <row r="8029" spans="1:10" x14ac:dyDescent="0.2">
      <c r="A8029">
        <f t="shared" si="251"/>
        <v>11</v>
      </c>
      <c r="B8029" t="s">
        <v>8026</v>
      </c>
      <c r="C8029" s="1">
        <v>78.304900000000004</v>
      </c>
      <c r="D8029" s="1">
        <v>0</v>
      </c>
      <c r="E8029" s="1">
        <v>88.64</v>
      </c>
      <c r="F8029" s="1">
        <f t="shared" si="252"/>
        <v>166.94490000000002</v>
      </c>
      <c r="G8029" s="34"/>
      <c r="H8029" s="1">
        <v>1425.1</v>
      </c>
      <c r="I8029" s="1">
        <f>IF(Tabel1[[#This Row],[Netto afname 2024 (LDN)]]-Tabel1[[#This Row],[Wind profiel]]&lt;0,0,Tabel1[[#This Row],[Netto afname 2024 (LDN)]]-Tabel1[[#This Row],[Wind profiel]])</f>
        <v>0</v>
      </c>
      <c r="J8029" s="1">
        <f>Tabel1[[#This Row],[Wind profiel]]-Tabel1[[#This Row],[Netto afname 2024 (LDN)]]</f>
        <v>1346.7950999999998</v>
      </c>
    </row>
    <row r="8030" spans="1:10" x14ac:dyDescent="0.2">
      <c r="A8030">
        <f t="shared" si="251"/>
        <v>11</v>
      </c>
      <c r="B8030" t="s">
        <v>8027</v>
      </c>
      <c r="C8030" s="1">
        <v>55.613700000000009</v>
      </c>
      <c r="D8030" s="1">
        <v>0</v>
      </c>
      <c r="E8030" s="1">
        <v>113.68</v>
      </c>
      <c r="F8030" s="1">
        <f t="shared" si="252"/>
        <v>169.2937</v>
      </c>
      <c r="G8030" s="34"/>
      <c r="H8030" s="1">
        <v>975.2</v>
      </c>
      <c r="I8030" s="1">
        <f>IF(Tabel1[[#This Row],[Netto afname 2024 (LDN)]]-Tabel1[[#This Row],[Wind profiel]]&lt;0,0,Tabel1[[#This Row],[Netto afname 2024 (LDN)]]-Tabel1[[#This Row],[Wind profiel]])</f>
        <v>0</v>
      </c>
      <c r="J8030" s="1">
        <f>Tabel1[[#This Row],[Wind profiel]]-Tabel1[[#This Row],[Netto afname 2024 (LDN)]]</f>
        <v>919.58630000000005</v>
      </c>
    </row>
    <row r="8031" spans="1:10" x14ac:dyDescent="0.2">
      <c r="A8031">
        <f t="shared" si="251"/>
        <v>11</v>
      </c>
      <c r="B8031" t="s">
        <v>8028</v>
      </c>
      <c r="C8031" s="1">
        <v>35.910849999999996</v>
      </c>
      <c r="D8031" s="1">
        <v>0</v>
      </c>
      <c r="E8031" s="1">
        <v>121.67999999999999</v>
      </c>
      <c r="F8031" s="1">
        <f t="shared" si="252"/>
        <v>157.59084999999999</v>
      </c>
      <c r="G8031" s="34"/>
      <c r="H8031" s="1">
        <v>866.2</v>
      </c>
      <c r="I8031" s="1">
        <f>IF(Tabel1[[#This Row],[Netto afname 2024 (LDN)]]-Tabel1[[#This Row],[Wind profiel]]&lt;0,0,Tabel1[[#This Row],[Netto afname 2024 (LDN)]]-Tabel1[[#This Row],[Wind profiel]])</f>
        <v>0</v>
      </c>
      <c r="J8031" s="1">
        <f>Tabel1[[#This Row],[Wind profiel]]-Tabel1[[#This Row],[Netto afname 2024 (LDN)]]</f>
        <v>830.28915000000006</v>
      </c>
    </row>
    <row r="8032" spans="1:10" x14ac:dyDescent="0.2">
      <c r="A8032">
        <f t="shared" si="251"/>
        <v>11</v>
      </c>
      <c r="B8032" t="s">
        <v>8029</v>
      </c>
      <c r="C8032" s="1">
        <v>29.478299999999997</v>
      </c>
      <c r="D8032" s="1">
        <v>5.8242843040473842</v>
      </c>
      <c r="E8032" s="1">
        <v>136.32</v>
      </c>
      <c r="F8032" s="1">
        <f t="shared" si="252"/>
        <v>159.9740156959526</v>
      </c>
      <c r="G8032" s="34"/>
      <c r="H8032" s="1">
        <v>715.2</v>
      </c>
      <c r="I8032" s="1">
        <f>IF(Tabel1[[#This Row],[Netto afname 2024 (LDN)]]-Tabel1[[#This Row],[Wind profiel]]&lt;0,0,Tabel1[[#This Row],[Netto afname 2024 (LDN)]]-Tabel1[[#This Row],[Wind profiel]])</f>
        <v>0</v>
      </c>
      <c r="J8032" s="1">
        <f>Tabel1[[#This Row],[Wind profiel]]-Tabel1[[#This Row],[Netto afname 2024 (LDN)]]</f>
        <v>685.72170000000006</v>
      </c>
    </row>
    <row r="8033" spans="1:10" x14ac:dyDescent="0.2">
      <c r="A8033">
        <f t="shared" si="251"/>
        <v>11</v>
      </c>
      <c r="B8033" t="s">
        <v>8030</v>
      </c>
      <c r="C8033" s="1">
        <v>97.19735</v>
      </c>
      <c r="D8033" s="1">
        <v>0</v>
      </c>
      <c r="E8033" s="1">
        <v>79.44</v>
      </c>
      <c r="F8033" s="1">
        <f t="shared" si="252"/>
        <v>176.63735</v>
      </c>
      <c r="G8033" s="34"/>
      <c r="H8033" s="1">
        <v>536.70000000000005</v>
      </c>
      <c r="I8033" s="1">
        <f>IF(Tabel1[[#This Row],[Netto afname 2024 (LDN)]]-Tabel1[[#This Row],[Wind profiel]]&lt;0,0,Tabel1[[#This Row],[Netto afname 2024 (LDN)]]-Tabel1[[#This Row],[Wind profiel]])</f>
        <v>0</v>
      </c>
      <c r="J8033" s="1">
        <f>Tabel1[[#This Row],[Wind profiel]]-Tabel1[[#This Row],[Netto afname 2024 (LDN)]]</f>
        <v>439.50265000000002</v>
      </c>
    </row>
    <row r="8034" spans="1:10" x14ac:dyDescent="0.2">
      <c r="A8034">
        <f t="shared" si="251"/>
        <v>11</v>
      </c>
      <c r="B8034" t="s">
        <v>8031</v>
      </c>
      <c r="C8034" s="1">
        <v>156.30590000000001</v>
      </c>
      <c r="D8034" s="1">
        <v>0</v>
      </c>
      <c r="E8034" s="1">
        <v>21.36</v>
      </c>
      <c r="F8034" s="1">
        <f t="shared" si="252"/>
        <v>177.66590000000002</v>
      </c>
      <c r="G8034" s="34"/>
      <c r="H8034" s="1">
        <v>600.1</v>
      </c>
      <c r="I8034" s="1">
        <f>IF(Tabel1[[#This Row],[Netto afname 2024 (LDN)]]-Tabel1[[#This Row],[Wind profiel]]&lt;0,0,Tabel1[[#This Row],[Netto afname 2024 (LDN)]]-Tabel1[[#This Row],[Wind profiel]])</f>
        <v>0</v>
      </c>
      <c r="J8034" s="1">
        <f>Tabel1[[#This Row],[Wind profiel]]-Tabel1[[#This Row],[Netto afname 2024 (LDN)]]</f>
        <v>443.79410000000001</v>
      </c>
    </row>
    <row r="8035" spans="1:10" x14ac:dyDescent="0.2">
      <c r="A8035">
        <f t="shared" si="251"/>
        <v>11</v>
      </c>
      <c r="B8035" t="s">
        <v>8032</v>
      </c>
      <c r="C8035" s="1">
        <v>175.6542</v>
      </c>
      <c r="D8035" s="1">
        <v>0</v>
      </c>
      <c r="E8035" s="1">
        <v>1.68</v>
      </c>
      <c r="F8035" s="1">
        <f t="shared" si="252"/>
        <v>177.33420000000001</v>
      </c>
      <c r="G8035" s="34"/>
      <c r="H8035" s="1">
        <v>779.1</v>
      </c>
      <c r="I8035" s="1">
        <f>IF(Tabel1[[#This Row],[Netto afname 2024 (LDN)]]-Tabel1[[#This Row],[Wind profiel]]&lt;0,0,Tabel1[[#This Row],[Netto afname 2024 (LDN)]]-Tabel1[[#This Row],[Wind profiel]])</f>
        <v>0</v>
      </c>
      <c r="J8035" s="1">
        <f>Tabel1[[#This Row],[Wind profiel]]-Tabel1[[#This Row],[Netto afname 2024 (LDN)]]</f>
        <v>603.44579999999996</v>
      </c>
    </row>
    <row r="8036" spans="1:10" x14ac:dyDescent="0.2">
      <c r="A8036">
        <f t="shared" si="251"/>
        <v>11</v>
      </c>
      <c r="B8036" t="s">
        <v>8033</v>
      </c>
      <c r="C8036" s="1">
        <v>178.43995000000001</v>
      </c>
      <c r="D8036" s="1">
        <v>0</v>
      </c>
      <c r="E8036" s="1">
        <v>0</v>
      </c>
      <c r="F8036" s="1">
        <f t="shared" si="252"/>
        <v>178.43995000000001</v>
      </c>
      <c r="G8036" s="34"/>
      <c r="H8036" s="1">
        <v>984.3</v>
      </c>
      <c r="I8036" s="1">
        <f>IF(Tabel1[[#This Row],[Netto afname 2024 (LDN)]]-Tabel1[[#This Row],[Wind profiel]]&lt;0,0,Tabel1[[#This Row],[Netto afname 2024 (LDN)]]-Tabel1[[#This Row],[Wind profiel]])</f>
        <v>0</v>
      </c>
      <c r="J8036" s="1">
        <f>Tabel1[[#This Row],[Wind profiel]]-Tabel1[[#This Row],[Netto afname 2024 (LDN)]]</f>
        <v>805.86005</v>
      </c>
    </row>
    <row r="8037" spans="1:10" x14ac:dyDescent="0.2">
      <c r="A8037">
        <f t="shared" si="251"/>
        <v>11</v>
      </c>
      <c r="B8037" t="s">
        <v>8034</v>
      </c>
      <c r="C8037" s="1">
        <v>180.82050000000001</v>
      </c>
      <c r="D8037" s="1">
        <v>0</v>
      </c>
      <c r="E8037" s="1">
        <v>0</v>
      </c>
      <c r="F8037" s="1">
        <f t="shared" si="252"/>
        <v>180.82050000000001</v>
      </c>
      <c r="G8037" s="34"/>
      <c r="H8037" s="1">
        <v>1050.5999999999999</v>
      </c>
      <c r="I8037" s="1">
        <f>IF(Tabel1[[#This Row],[Netto afname 2024 (LDN)]]-Tabel1[[#This Row],[Wind profiel]]&lt;0,0,Tabel1[[#This Row],[Netto afname 2024 (LDN)]]-Tabel1[[#This Row],[Wind profiel]])</f>
        <v>0</v>
      </c>
      <c r="J8037" s="1">
        <f>Tabel1[[#This Row],[Wind profiel]]-Tabel1[[#This Row],[Netto afname 2024 (LDN)]]</f>
        <v>869.77949999999987</v>
      </c>
    </row>
    <row r="8038" spans="1:10" x14ac:dyDescent="0.2">
      <c r="A8038">
        <f t="shared" si="251"/>
        <v>11</v>
      </c>
      <c r="B8038" t="s">
        <v>8035</v>
      </c>
      <c r="C8038" s="1">
        <v>184.1634</v>
      </c>
      <c r="D8038" s="1">
        <v>0</v>
      </c>
      <c r="E8038" s="1">
        <v>0</v>
      </c>
      <c r="F8038" s="1">
        <f t="shared" si="252"/>
        <v>184.1634</v>
      </c>
      <c r="G8038" s="34"/>
      <c r="H8038" s="1">
        <v>999.2</v>
      </c>
      <c r="I8038" s="1">
        <f>IF(Tabel1[[#This Row],[Netto afname 2024 (LDN)]]-Tabel1[[#This Row],[Wind profiel]]&lt;0,0,Tabel1[[#This Row],[Netto afname 2024 (LDN)]]-Tabel1[[#This Row],[Wind profiel]])</f>
        <v>0</v>
      </c>
      <c r="J8038" s="1">
        <f>Tabel1[[#This Row],[Wind profiel]]-Tabel1[[#This Row],[Netto afname 2024 (LDN)]]</f>
        <v>815.03660000000002</v>
      </c>
    </row>
    <row r="8039" spans="1:10" x14ac:dyDescent="0.2">
      <c r="A8039">
        <f t="shared" si="251"/>
        <v>11</v>
      </c>
      <c r="B8039" t="s">
        <v>8036</v>
      </c>
      <c r="C8039" s="1">
        <v>184.72055</v>
      </c>
      <c r="D8039" s="1">
        <v>0</v>
      </c>
      <c r="E8039" s="1">
        <v>0</v>
      </c>
      <c r="F8039" s="1">
        <f t="shared" si="252"/>
        <v>184.72055</v>
      </c>
      <c r="G8039" s="34"/>
      <c r="H8039" s="1">
        <v>826.9</v>
      </c>
      <c r="I8039" s="1">
        <f>IF(Tabel1[[#This Row],[Netto afname 2024 (LDN)]]-Tabel1[[#This Row],[Wind profiel]]&lt;0,0,Tabel1[[#This Row],[Netto afname 2024 (LDN)]]-Tabel1[[#This Row],[Wind profiel]])</f>
        <v>0</v>
      </c>
      <c r="J8039" s="1">
        <f>Tabel1[[#This Row],[Wind profiel]]-Tabel1[[#This Row],[Netto afname 2024 (LDN)]]</f>
        <v>642.17944999999997</v>
      </c>
    </row>
    <row r="8040" spans="1:10" x14ac:dyDescent="0.2">
      <c r="A8040">
        <f t="shared" si="251"/>
        <v>11</v>
      </c>
      <c r="B8040" t="s">
        <v>8037</v>
      </c>
      <c r="C8040" s="1">
        <v>178.03475000000003</v>
      </c>
      <c r="D8040" s="1">
        <v>0</v>
      </c>
      <c r="E8040" s="1">
        <v>0</v>
      </c>
      <c r="F8040" s="1">
        <f t="shared" si="252"/>
        <v>178.03475000000003</v>
      </c>
      <c r="G8040" s="34"/>
      <c r="H8040" s="1">
        <v>664.8</v>
      </c>
      <c r="I8040" s="1">
        <f>IF(Tabel1[[#This Row],[Netto afname 2024 (LDN)]]-Tabel1[[#This Row],[Wind profiel]]&lt;0,0,Tabel1[[#This Row],[Netto afname 2024 (LDN)]]-Tabel1[[#This Row],[Wind profiel]])</f>
        <v>0</v>
      </c>
      <c r="J8040" s="1">
        <f>Tabel1[[#This Row],[Wind profiel]]-Tabel1[[#This Row],[Netto afname 2024 (LDN)]]</f>
        <v>486.76524999999992</v>
      </c>
    </row>
    <row r="8041" spans="1:10" x14ac:dyDescent="0.2">
      <c r="A8041">
        <f t="shared" si="251"/>
        <v>11</v>
      </c>
      <c r="B8041" t="s">
        <v>8038</v>
      </c>
      <c r="C8041" s="1">
        <v>176.21134999999998</v>
      </c>
      <c r="D8041" s="1">
        <v>0</v>
      </c>
      <c r="E8041" s="1">
        <v>0</v>
      </c>
      <c r="F8041" s="1">
        <f t="shared" si="252"/>
        <v>176.21134999999998</v>
      </c>
      <c r="G8041" s="34"/>
      <c r="H8041" s="1">
        <v>557.20000000000005</v>
      </c>
      <c r="I8041" s="1">
        <f>IF(Tabel1[[#This Row],[Netto afname 2024 (LDN)]]-Tabel1[[#This Row],[Wind profiel]]&lt;0,0,Tabel1[[#This Row],[Netto afname 2024 (LDN)]]-Tabel1[[#This Row],[Wind profiel]])</f>
        <v>0</v>
      </c>
      <c r="J8041" s="1">
        <f>Tabel1[[#This Row],[Wind profiel]]-Tabel1[[#This Row],[Netto afname 2024 (LDN)]]</f>
        <v>380.98865000000006</v>
      </c>
    </row>
    <row r="8042" spans="1:10" x14ac:dyDescent="0.2">
      <c r="A8042">
        <f t="shared" si="251"/>
        <v>11</v>
      </c>
      <c r="B8042" t="s">
        <v>8039</v>
      </c>
      <c r="C8042" s="1">
        <v>170.8931</v>
      </c>
      <c r="D8042" s="1">
        <v>0</v>
      </c>
      <c r="E8042" s="1">
        <v>0</v>
      </c>
      <c r="F8042" s="1">
        <f t="shared" si="252"/>
        <v>170.8931</v>
      </c>
      <c r="G8042" s="34"/>
      <c r="H8042" s="1">
        <v>362.9</v>
      </c>
      <c r="I8042" s="1">
        <f>IF(Tabel1[[#This Row],[Netto afname 2024 (LDN)]]-Tabel1[[#This Row],[Wind profiel]]&lt;0,0,Tabel1[[#This Row],[Netto afname 2024 (LDN)]]-Tabel1[[#This Row],[Wind profiel]])</f>
        <v>0</v>
      </c>
      <c r="J8042" s="1">
        <f>Tabel1[[#This Row],[Wind profiel]]-Tabel1[[#This Row],[Netto afname 2024 (LDN)]]</f>
        <v>192.00689999999997</v>
      </c>
    </row>
    <row r="8043" spans="1:10" x14ac:dyDescent="0.2">
      <c r="A8043">
        <f t="shared" si="251"/>
        <v>12</v>
      </c>
      <c r="B8043" t="s">
        <v>8040</v>
      </c>
      <c r="C8043" s="1">
        <v>171.75415000000001</v>
      </c>
      <c r="D8043" s="1">
        <v>0</v>
      </c>
      <c r="E8043" s="1">
        <v>0</v>
      </c>
      <c r="F8043" s="1">
        <f t="shared" si="252"/>
        <v>171.75415000000001</v>
      </c>
      <c r="G8043" s="34"/>
      <c r="H8043" s="1">
        <v>484.9</v>
      </c>
      <c r="I8043" s="1">
        <f>IF(Tabel1[[#This Row],[Netto afname 2024 (LDN)]]-Tabel1[[#This Row],[Wind profiel]]&lt;0,0,Tabel1[[#This Row],[Netto afname 2024 (LDN)]]-Tabel1[[#This Row],[Wind profiel]])</f>
        <v>0</v>
      </c>
      <c r="J8043" s="1">
        <f>Tabel1[[#This Row],[Wind profiel]]-Tabel1[[#This Row],[Netto afname 2024 (LDN)]]</f>
        <v>313.14585</v>
      </c>
    </row>
    <row r="8044" spans="1:10" x14ac:dyDescent="0.2">
      <c r="A8044">
        <f t="shared" si="251"/>
        <v>12</v>
      </c>
      <c r="B8044" t="s">
        <v>8041</v>
      </c>
      <c r="C8044" s="1">
        <v>176.05939999999998</v>
      </c>
      <c r="D8044" s="1">
        <v>0</v>
      </c>
      <c r="E8044" s="1">
        <v>0</v>
      </c>
      <c r="F8044" s="1">
        <f t="shared" si="252"/>
        <v>176.05939999999998</v>
      </c>
      <c r="G8044" s="34"/>
      <c r="H8044" s="1">
        <v>554.1</v>
      </c>
      <c r="I8044" s="1">
        <f>IF(Tabel1[[#This Row],[Netto afname 2024 (LDN)]]-Tabel1[[#This Row],[Wind profiel]]&lt;0,0,Tabel1[[#This Row],[Netto afname 2024 (LDN)]]-Tabel1[[#This Row],[Wind profiel]])</f>
        <v>0</v>
      </c>
      <c r="J8044" s="1">
        <f>Tabel1[[#This Row],[Wind profiel]]-Tabel1[[#This Row],[Netto afname 2024 (LDN)]]</f>
        <v>378.04060000000004</v>
      </c>
    </row>
    <row r="8045" spans="1:10" x14ac:dyDescent="0.2">
      <c r="A8045">
        <f t="shared" si="251"/>
        <v>12</v>
      </c>
      <c r="B8045" t="s">
        <v>8042</v>
      </c>
      <c r="C8045" s="1">
        <v>156.66045</v>
      </c>
      <c r="D8045" s="1">
        <v>0</v>
      </c>
      <c r="E8045" s="1">
        <v>0</v>
      </c>
      <c r="F8045" s="1">
        <f t="shared" si="252"/>
        <v>156.66045</v>
      </c>
      <c r="G8045" s="34"/>
      <c r="H8045" s="1">
        <v>588.29999999999995</v>
      </c>
      <c r="I8045" s="1">
        <f>IF(Tabel1[[#This Row],[Netto afname 2024 (LDN)]]-Tabel1[[#This Row],[Wind profiel]]&lt;0,0,Tabel1[[#This Row],[Netto afname 2024 (LDN)]]-Tabel1[[#This Row],[Wind profiel]])</f>
        <v>0</v>
      </c>
      <c r="J8045" s="1">
        <f>Tabel1[[#This Row],[Wind profiel]]-Tabel1[[#This Row],[Netto afname 2024 (LDN)]]</f>
        <v>431.63954999999999</v>
      </c>
    </row>
    <row r="8046" spans="1:10" x14ac:dyDescent="0.2">
      <c r="A8046">
        <f t="shared" si="251"/>
        <v>12</v>
      </c>
      <c r="B8046" t="s">
        <v>8043</v>
      </c>
      <c r="C8046" s="1">
        <v>158.1293</v>
      </c>
      <c r="D8046" s="1">
        <v>0</v>
      </c>
      <c r="E8046" s="1">
        <v>0</v>
      </c>
      <c r="F8046" s="1">
        <f t="shared" si="252"/>
        <v>158.1293</v>
      </c>
      <c r="G8046" s="34"/>
      <c r="H8046" s="1">
        <v>739.4</v>
      </c>
      <c r="I8046" s="1">
        <f>IF(Tabel1[[#This Row],[Netto afname 2024 (LDN)]]-Tabel1[[#This Row],[Wind profiel]]&lt;0,0,Tabel1[[#This Row],[Netto afname 2024 (LDN)]]-Tabel1[[#This Row],[Wind profiel]])</f>
        <v>0</v>
      </c>
      <c r="J8046" s="1">
        <f>Tabel1[[#This Row],[Wind profiel]]-Tabel1[[#This Row],[Netto afname 2024 (LDN)]]</f>
        <v>581.27070000000003</v>
      </c>
    </row>
    <row r="8047" spans="1:10" x14ac:dyDescent="0.2">
      <c r="A8047">
        <f t="shared" si="251"/>
        <v>12</v>
      </c>
      <c r="B8047" t="s">
        <v>8044</v>
      </c>
      <c r="C8047" s="1">
        <v>156.8124</v>
      </c>
      <c r="D8047" s="1">
        <v>0</v>
      </c>
      <c r="E8047" s="1">
        <v>0</v>
      </c>
      <c r="F8047" s="1">
        <f t="shared" si="252"/>
        <v>156.8124</v>
      </c>
      <c r="G8047" s="34"/>
      <c r="H8047" s="1">
        <v>724.5</v>
      </c>
      <c r="I8047" s="1">
        <f>IF(Tabel1[[#This Row],[Netto afname 2024 (LDN)]]-Tabel1[[#This Row],[Wind profiel]]&lt;0,0,Tabel1[[#This Row],[Netto afname 2024 (LDN)]]-Tabel1[[#This Row],[Wind profiel]])</f>
        <v>0</v>
      </c>
      <c r="J8047" s="1">
        <f>Tabel1[[#This Row],[Wind profiel]]-Tabel1[[#This Row],[Netto afname 2024 (LDN)]]</f>
        <v>567.68759999999997</v>
      </c>
    </row>
    <row r="8048" spans="1:10" x14ac:dyDescent="0.2">
      <c r="A8048">
        <f t="shared" si="251"/>
        <v>12</v>
      </c>
      <c r="B8048" t="s">
        <v>8045</v>
      </c>
      <c r="C8048" s="1">
        <v>153.72275000000002</v>
      </c>
      <c r="D8048" s="1">
        <v>0</v>
      </c>
      <c r="E8048" s="1">
        <v>0</v>
      </c>
      <c r="F8048" s="1">
        <f t="shared" si="252"/>
        <v>153.72275000000002</v>
      </c>
      <c r="G8048" s="34"/>
      <c r="H8048" s="1">
        <v>806</v>
      </c>
      <c r="I8048" s="1">
        <f>IF(Tabel1[[#This Row],[Netto afname 2024 (LDN)]]-Tabel1[[#This Row],[Wind profiel]]&lt;0,0,Tabel1[[#This Row],[Netto afname 2024 (LDN)]]-Tabel1[[#This Row],[Wind profiel]])</f>
        <v>0</v>
      </c>
      <c r="J8048" s="1">
        <f>Tabel1[[#This Row],[Wind profiel]]-Tabel1[[#This Row],[Netto afname 2024 (LDN)]]</f>
        <v>652.27724999999998</v>
      </c>
    </row>
    <row r="8049" spans="1:10" x14ac:dyDescent="0.2">
      <c r="A8049">
        <f t="shared" si="251"/>
        <v>12</v>
      </c>
      <c r="B8049" t="s">
        <v>8046</v>
      </c>
      <c r="C8049" s="1">
        <v>149.11360000000002</v>
      </c>
      <c r="D8049" s="1">
        <v>0</v>
      </c>
      <c r="E8049" s="1">
        <v>0</v>
      </c>
      <c r="F8049" s="1">
        <f t="shared" si="252"/>
        <v>149.11360000000002</v>
      </c>
      <c r="G8049" s="34"/>
      <c r="H8049" s="1">
        <v>890.6</v>
      </c>
      <c r="I8049" s="1">
        <f>IF(Tabel1[[#This Row],[Netto afname 2024 (LDN)]]-Tabel1[[#This Row],[Wind profiel]]&lt;0,0,Tabel1[[#This Row],[Netto afname 2024 (LDN)]]-Tabel1[[#This Row],[Wind profiel]])</f>
        <v>0</v>
      </c>
      <c r="J8049" s="1">
        <f>Tabel1[[#This Row],[Wind profiel]]-Tabel1[[#This Row],[Netto afname 2024 (LDN)]]</f>
        <v>741.4864</v>
      </c>
    </row>
    <row r="8050" spans="1:10" x14ac:dyDescent="0.2">
      <c r="A8050">
        <f t="shared" si="251"/>
        <v>12</v>
      </c>
      <c r="B8050" t="s">
        <v>8047</v>
      </c>
      <c r="C8050" s="1">
        <v>149.46814999999998</v>
      </c>
      <c r="D8050" s="1">
        <v>0</v>
      </c>
      <c r="E8050" s="1">
        <v>0</v>
      </c>
      <c r="F8050" s="1">
        <f t="shared" si="252"/>
        <v>149.46814999999998</v>
      </c>
      <c r="G8050" s="34"/>
      <c r="H8050" s="1">
        <v>968.1</v>
      </c>
      <c r="I8050" s="1">
        <f>IF(Tabel1[[#This Row],[Netto afname 2024 (LDN)]]-Tabel1[[#This Row],[Wind profiel]]&lt;0,0,Tabel1[[#This Row],[Netto afname 2024 (LDN)]]-Tabel1[[#This Row],[Wind profiel]])</f>
        <v>0</v>
      </c>
      <c r="J8050" s="1">
        <f>Tabel1[[#This Row],[Wind profiel]]-Tabel1[[#This Row],[Netto afname 2024 (LDN)]]</f>
        <v>818.63184999999999</v>
      </c>
    </row>
    <row r="8051" spans="1:10" x14ac:dyDescent="0.2">
      <c r="A8051">
        <f t="shared" si="251"/>
        <v>12</v>
      </c>
      <c r="B8051" t="s">
        <v>8048</v>
      </c>
      <c r="C8051" s="1">
        <v>152.10194999999999</v>
      </c>
      <c r="D8051" s="1">
        <v>0</v>
      </c>
      <c r="E8051" s="1">
        <v>3.52</v>
      </c>
      <c r="F8051" s="1">
        <f t="shared" si="252"/>
        <v>155.62195</v>
      </c>
      <c r="G8051" s="34"/>
      <c r="H8051" s="1">
        <v>1162.2</v>
      </c>
      <c r="I8051" s="1">
        <f>IF(Tabel1[[#This Row],[Netto afname 2024 (LDN)]]-Tabel1[[#This Row],[Wind profiel]]&lt;0,0,Tabel1[[#This Row],[Netto afname 2024 (LDN)]]-Tabel1[[#This Row],[Wind profiel]])</f>
        <v>0</v>
      </c>
      <c r="J8051" s="1">
        <f>Tabel1[[#This Row],[Wind profiel]]-Tabel1[[#This Row],[Netto afname 2024 (LDN)]]</f>
        <v>1010.0980500000001</v>
      </c>
    </row>
    <row r="8052" spans="1:10" x14ac:dyDescent="0.2">
      <c r="A8052">
        <f t="shared" si="251"/>
        <v>12</v>
      </c>
      <c r="B8052" t="s">
        <v>8049</v>
      </c>
      <c r="C8052" s="1">
        <v>125.81460000000001</v>
      </c>
      <c r="D8052" s="1">
        <v>0</v>
      </c>
      <c r="E8052" s="1">
        <v>31.439999999999998</v>
      </c>
      <c r="F8052" s="1">
        <f t="shared" si="252"/>
        <v>157.25460000000001</v>
      </c>
      <c r="G8052" s="34"/>
      <c r="H8052" s="1">
        <v>1406.6</v>
      </c>
      <c r="I8052" s="1">
        <f>IF(Tabel1[[#This Row],[Netto afname 2024 (LDN)]]-Tabel1[[#This Row],[Wind profiel]]&lt;0,0,Tabel1[[#This Row],[Netto afname 2024 (LDN)]]-Tabel1[[#This Row],[Wind profiel]])</f>
        <v>0</v>
      </c>
      <c r="J8052" s="1">
        <f>Tabel1[[#This Row],[Wind profiel]]-Tabel1[[#This Row],[Netto afname 2024 (LDN)]]</f>
        <v>1280.7854</v>
      </c>
    </row>
    <row r="8053" spans="1:10" x14ac:dyDescent="0.2">
      <c r="A8053">
        <f t="shared" si="251"/>
        <v>12</v>
      </c>
      <c r="B8053" t="s">
        <v>8050</v>
      </c>
      <c r="C8053" s="1">
        <v>88.789449999999988</v>
      </c>
      <c r="D8053" s="1">
        <v>0</v>
      </c>
      <c r="E8053" s="1">
        <v>71.759999999999991</v>
      </c>
      <c r="F8053" s="1">
        <f t="shared" si="252"/>
        <v>160.54944999999998</v>
      </c>
      <c r="G8053" s="34"/>
      <c r="H8053" s="1">
        <v>1461.9</v>
      </c>
      <c r="I8053" s="1">
        <f>IF(Tabel1[[#This Row],[Netto afname 2024 (LDN)]]-Tabel1[[#This Row],[Wind profiel]]&lt;0,0,Tabel1[[#This Row],[Netto afname 2024 (LDN)]]-Tabel1[[#This Row],[Wind profiel]])</f>
        <v>0</v>
      </c>
      <c r="J8053" s="1">
        <f>Tabel1[[#This Row],[Wind profiel]]-Tabel1[[#This Row],[Netto afname 2024 (LDN)]]</f>
        <v>1373.1105500000001</v>
      </c>
    </row>
    <row r="8054" spans="1:10" x14ac:dyDescent="0.2">
      <c r="A8054">
        <f t="shared" si="251"/>
        <v>12</v>
      </c>
      <c r="B8054" t="s">
        <v>8051</v>
      </c>
      <c r="C8054" s="1">
        <v>45.939550000000004</v>
      </c>
      <c r="D8054" s="1">
        <v>0</v>
      </c>
      <c r="E8054" s="1">
        <v>112.08000000000001</v>
      </c>
      <c r="F8054" s="1">
        <f t="shared" si="252"/>
        <v>158.01955000000001</v>
      </c>
      <c r="G8054" s="34"/>
      <c r="H8054" s="1">
        <v>987.1</v>
      </c>
      <c r="I8054" s="1">
        <f>IF(Tabel1[[#This Row],[Netto afname 2024 (LDN)]]-Tabel1[[#This Row],[Wind profiel]]&lt;0,0,Tabel1[[#This Row],[Netto afname 2024 (LDN)]]-Tabel1[[#This Row],[Wind profiel]])</f>
        <v>0</v>
      </c>
      <c r="J8054" s="1">
        <f>Tabel1[[#This Row],[Wind profiel]]-Tabel1[[#This Row],[Netto afname 2024 (LDN)]]</f>
        <v>941.16044999999997</v>
      </c>
    </row>
    <row r="8055" spans="1:10" x14ac:dyDescent="0.2">
      <c r="A8055">
        <f t="shared" si="251"/>
        <v>12</v>
      </c>
      <c r="B8055" t="s">
        <v>8052</v>
      </c>
      <c r="C8055" s="1">
        <v>41.988849999999999</v>
      </c>
      <c r="D8055" s="1">
        <v>0</v>
      </c>
      <c r="E8055" s="1">
        <v>120</v>
      </c>
      <c r="F8055" s="1">
        <f t="shared" si="252"/>
        <v>161.98885000000001</v>
      </c>
      <c r="G8055" s="34"/>
      <c r="H8055" s="1">
        <v>893.7</v>
      </c>
      <c r="I8055" s="1">
        <f>IF(Tabel1[[#This Row],[Netto afname 2024 (LDN)]]-Tabel1[[#This Row],[Wind profiel]]&lt;0,0,Tabel1[[#This Row],[Netto afname 2024 (LDN)]]-Tabel1[[#This Row],[Wind profiel]])</f>
        <v>0</v>
      </c>
      <c r="J8055" s="1">
        <f>Tabel1[[#This Row],[Wind profiel]]-Tabel1[[#This Row],[Netto afname 2024 (LDN)]]</f>
        <v>851.71115000000009</v>
      </c>
    </row>
    <row r="8056" spans="1:10" x14ac:dyDescent="0.2">
      <c r="A8056">
        <f t="shared" si="251"/>
        <v>12</v>
      </c>
      <c r="B8056" t="s">
        <v>8053</v>
      </c>
      <c r="C8056" s="1">
        <v>47.4084</v>
      </c>
      <c r="D8056" s="1">
        <v>3.7018756169792693</v>
      </c>
      <c r="E8056" s="1">
        <v>117.2</v>
      </c>
      <c r="F8056" s="1">
        <f t="shared" si="252"/>
        <v>160.90652438302075</v>
      </c>
      <c r="G8056" s="34"/>
      <c r="H8056" s="1">
        <v>976.5</v>
      </c>
      <c r="I8056" s="1">
        <f>IF(Tabel1[[#This Row],[Netto afname 2024 (LDN)]]-Tabel1[[#This Row],[Wind profiel]]&lt;0,0,Tabel1[[#This Row],[Netto afname 2024 (LDN)]]-Tabel1[[#This Row],[Wind profiel]])</f>
        <v>0</v>
      </c>
      <c r="J8056" s="1">
        <f>Tabel1[[#This Row],[Wind profiel]]-Tabel1[[#This Row],[Netto afname 2024 (LDN)]]</f>
        <v>929.09159999999997</v>
      </c>
    </row>
    <row r="8057" spans="1:10" x14ac:dyDescent="0.2">
      <c r="A8057">
        <f t="shared" si="251"/>
        <v>12</v>
      </c>
      <c r="B8057" t="s">
        <v>8054</v>
      </c>
      <c r="C8057" s="1">
        <v>120.9522</v>
      </c>
      <c r="D8057" s="1">
        <v>0</v>
      </c>
      <c r="E8057" s="1">
        <v>52.64</v>
      </c>
      <c r="F8057" s="1">
        <f t="shared" si="252"/>
        <v>173.59219999999999</v>
      </c>
      <c r="G8057" s="34"/>
      <c r="H8057" s="1">
        <v>1933.9</v>
      </c>
      <c r="I8057" s="1">
        <f>IF(Tabel1[[#This Row],[Netto afname 2024 (LDN)]]-Tabel1[[#This Row],[Wind profiel]]&lt;0,0,Tabel1[[#This Row],[Netto afname 2024 (LDN)]]-Tabel1[[#This Row],[Wind profiel]])</f>
        <v>0</v>
      </c>
      <c r="J8057" s="1">
        <f>Tabel1[[#This Row],[Wind profiel]]-Tabel1[[#This Row],[Netto afname 2024 (LDN)]]</f>
        <v>1812.9478000000001</v>
      </c>
    </row>
    <row r="8058" spans="1:10" x14ac:dyDescent="0.2">
      <c r="A8058">
        <f t="shared" si="251"/>
        <v>12</v>
      </c>
      <c r="B8058" t="s">
        <v>8055</v>
      </c>
      <c r="C8058" s="1">
        <v>153.41885000000002</v>
      </c>
      <c r="D8058" s="1">
        <v>0</v>
      </c>
      <c r="E8058" s="1">
        <v>24.479999999999997</v>
      </c>
      <c r="F8058" s="1">
        <f t="shared" si="252"/>
        <v>177.89885000000001</v>
      </c>
      <c r="G8058" s="34"/>
      <c r="H8058" s="1">
        <v>2347.4</v>
      </c>
      <c r="I8058" s="1">
        <f>IF(Tabel1[[#This Row],[Netto afname 2024 (LDN)]]-Tabel1[[#This Row],[Wind profiel]]&lt;0,0,Tabel1[[#This Row],[Netto afname 2024 (LDN)]]-Tabel1[[#This Row],[Wind profiel]])</f>
        <v>0</v>
      </c>
      <c r="J8058" s="1">
        <f>Tabel1[[#This Row],[Wind profiel]]-Tabel1[[#This Row],[Netto afname 2024 (LDN)]]</f>
        <v>2193.9811500000001</v>
      </c>
    </row>
    <row r="8059" spans="1:10" x14ac:dyDescent="0.2">
      <c r="A8059">
        <f t="shared" si="251"/>
        <v>12</v>
      </c>
      <c r="B8059" t="s">
        <v>8056</v>
      </c>
      <c r="C8059" s="1">
        <v>174.53989999999999</v>
      </c>
      <c r="D8059" s="1">
        <v>0</v>
      </c>
      <c r="E8059" s="1">
        <v>1.1200000000000001</v>
      </c>
      <c r="F8059" s="1">
        <f t="shared" si="252"/>
        <v>175.65989999999999</v>
      </c>
      <c r="G8059" s="34"/>
      <c r="H8059" s="1">
        <v>2599.1</v>
      </c>
      <c r="I8059" s="1">
        <f>IF(Tabel1[[#This Row],[Netto afname 2024 (LDN)]]-Tabel1[[#This Row],[Wind profiel]]&lt;0,0,Tabel1[[#This Row],[Netto afname 2024 (LDN)]]-Tabel1[[#This Row],[Wind profiel]])</f>
        <v>0</v>
      </c>
      <c r="J8059" s="1">
        <f>Tabel1[[#This Row],[Wind profiel]]-Tabel1[[#This Row],[Netto afname 2024 (LDN)]]</f>
        <v>2424.5600999999997</v>
      </c>
    </row>
    <row r="8060" spans="1:10" x14ac:dyDescent="0.2">
      <c r="A8060">
        <f t="shared" si="251"/>
        <v>12</v>
      </c>
      <c r="B8060" t="s">
        <v>8057</v>
      </c>
      <c r="C8060" s="1">
        <v>168.15800000000002</v>
      </c>
      <c r="D8060" s="1">
        <v>0</v>
      </c>
      <c r="E8060" s="1">
        <v>0</v>
      </c>
      <c r="F8060" s="1">
        <f t="shared" si="252"/>
        <v>168.15800000000002</v>
      </c>
      <c r="G8060" s="34"/>
      <c r="H8060" s="1">
        <v>2492</v>
      </c>
      <c r="I8060" s="1">
        <f>IF(Tabel1[[#This Row],[Netto afname 2024 (LDN)]]-Tabel1[[#This Row],[Wind profiel]]&lt;0,0,Tabel1[[#This Row],[Netto afname 2024 (LDN)]]-Tabel1[[#This Row],[Wind profiel]])</f>
        <v>0</v>
      </c>
      <c r="J8060" s="1">
        <f>Tabel1[[#This Row],[Wind profiel]]-Tabel1[[#This Row],[Netto afname 2024 (LDN)]]</f>
        <v>2323.8420000000001</v>
      </c>
    </row>
    <row r="8061" spans="1:10" x14ac:dyDescent="0.2">
      <c r="A8061">
        <f t="shared" si="251"/>
        <v>12</v>
      </c>
      <c r="B8061" t="s">
        <v>8058</v>
      </c>
      <c r="C8061" s="1">
        <v>157.42019999999999</v>
      </c>
      <c r="D8061" s="1">
        <v>0</v>
      </c>
      <c r="E8061" s="1">
        <v>0</v>
      </c>
      <c r="F8061" s="1">
        <f t="shared" si="252"/>
        <v>157.42019999999999</v>
      </c>
      <c r="G8061" s="34"/>
      <c r="H8061" s="1">
        <v>3255.7</v>
      </c>
      <c r="I8061" s="1">
        <f>IF(Tabel1[[#This Row],[Netto afname 2024 (LDN)]]-Tabel1[[#This Row],[Wind profiel]]&lt;0,0,Tabel1[[#This Row],[Netto afname 2024 (LDN)]]-Tabel1[[#This Row],[Wind profiel]])</f>
        <v>0</v>
      </c>
      <c r="J8061" s="1">
        <f>Tabel1[[#This Row],[Wind profiel]]-Tabel1[[#This Row],[Netto afname 2024 (LDN)]]</f>
        <v>3098.2797999999998</v>
      </c>
    </row>
    <row r="8062" spans="1:10" x14ac:dyDescent="0.2">
      <c r="A8062">
        <f t="shared" si="251"/>
        <v>12</v>
      </c>
      <c r="B8062" t="s">
        <v>8059</v>
      </c>
      <c r="C8062" s="1">
        <v>157.92669999999998</v>
      </c>
      <c r="D8062" s="1">
        <v>0</v>
      </c>
      <c r="E8062" s="1">
        <v>0</v>
      </c>
      <c r="F8062" s="1">
        <f t="shared" si="252"/>
        <v>157.92669999999998</v>
      </c>
      <c r="G8062" s="34"/>
      <c r="H8062" s="1">
        <v>3702.6</v>
      </c>
      <c r="I8062" s="1">
        <f>IF(Tabel1[[#This Row],[Netto afname 2024 (LDN)]]-Tabel1[[#This Row],[Wind profiel]]&lt;0,0,Tabel1[[#This Row],[Netto afname 2024 (LDN)]]-Tabel1[[#This Row],[Wind profiel]])</f>
        <v>0</v>
      </c>
      <c r="J8062" s="1">
        <f>Tabel1[[#This Row],[Wind profiel]]-Tabel1[[#This Row],[Netto afname 2024 (LDN)]]</f>
        <v>3544.6732999999999</v>
      </c>
    </row>
    <row r="8063" spans="1:10" x14ac:dyDescent="0.2">
      <c r="A8063">
        <f t="shared" si="251"/>
        <v>12</v>
      </c>
      <c r="B8063" t="s">
        <v>8060</v>
      </c>
      <c r="C8063" s="1">
        <v>177.27499999999998</v>
      </c>
      <c r="D8063" s="1">
        <v>0</v>
      </c>
      <c r="E8063" s="1">
        <v>0</v>
      </c>
      <c r="F8063" s="1">
        <f t="shared" si="252"/>
        <v>177.27499999999998</v>
      </c>
      <c r="G8063" s="34"/>
      <c r="H8063" s="1">
        <v>3840.4</v>
      </c>
      <c r="I8063" s="1">
        <f>IF(Tabel1[[#This Row],[Netto afname 2024 (LDN)]]-Tabel1[[#This Row],[Wind profiel]]&lt;0,0,Tabel1[[#This Row],[Netto afname 2024 (LDN)]]-Tabel1[[#This Row],[Wind profiel]])</f>
        <v>0</v>
      </c>
      <c r="J8063" s="1">
        <f>Tabel1[[#This Row],[Wind profiel]]-Tabel1[[#This Row],[Netto afname 2024 (LDN)]]</f>
        <v>3663.125</v>
      </c>
    </row>
    <row r="8064" spans="1:10" x14ac:dyDescent="0.2">
      <c r="A8064">
        <f t="shared" si="251"/>
        <v>12</v>
      </c>
      <c r="B8064" t="s">
        <v>8061</v>
      </c>
      <c r="C8064" s="1">
        <v>180.4153</v>
      </c>
      <c r="D8064" s="1">
        <v>0</v>
      </c>
      <c r="E8064" s="1">
        <v>0</v>
      </c>
      <c r="F8064" s="1">
        <f t="shared" si="252"/>
        <v>180.4153</v>
      </c>
      <c r="G8064" s="34"/>
      <c r="H8064" s="1">
        <v>3768.3</v>
      </c>
      <c r="I8064" s="1">
        <f>IF(Tabel1[[#This Row],[Netto afname 2024 (LDN)]]-Tabel1[[#This Row],[Wind profiel]]&lt;0,0,Tabel1[[#This Row],[Netto afname 2024 (LDN)]]-Tabel1[[#This Row],[Wind profiel]])</f>
        <v>0</v>
      </c>
      <c r="J8064" s="1">
        <f>Tabel1[[#This Row],[Wind profiel]]-Tabel1[[#This Row],[Netto afname 2024 (LDN)]]</f>
        <v>3587.8847000000001</v>
      </c>
    </row>
    <row r="8065" spans="1:10" x14ac:dyDescent="0.2">
      <c r="A8065">
        <f t="shared" si="251"/>
        <v>12</v>
      </c>
      <c r="B8065" t="s">
        <v>8062</v>
      </c>
      <c r="C8065" s="1">
        <v>177.98410000000001</v>
      </c>
      <c r="D8065" s="1">
        <v>0</v>
      </c>
      <c r="E8065" s="1">
        <v>0</v>
      </c>
      <c r="F8065" s="1">
        <f t="shared" si="252"/>
        <v>177.98410000000001</v>
      </c>
      <c r="G8065" s="34"/>
      <c r="H8065" s="1">
        <v>3818.9</v>
      </c>
      <c r="I8065" s="1">
        <f>IF(Tabel1[[#This Row],[Netto afname 2024 (LDN)]]-Tabel1[[#This Row],[Wind profiel]]&lt;0,0,Tabel1[[#This Row],[Netto afname 2024 (LDN)]]-Tabel1[[#This Row],[Wind profiel]])</f>
        <v>0</v>
      </c>
      <c r="J8065" s="1">
        <f>Tabel1[[#This Row],[Wind profiel]]-Tabel1[[#This Row],[Netto afname 2024 (LDN)]]</f>
        <v>3640.9159</v>
      </c>
    </row>
    <row r="8066" spans="1:10" x14ac:dyDescent="0.2">
      <c r="A8066">
        <f t="shared" si="251"/>
        <v>12</v>
      </c>
      <c r="B8066" t="s">
        <v>8063</v>
      </c>
      <c r="C8066" s="1">
        <v>163.1943</v>
      </c>
      <c r="D8066" s="1">
        <v>0</v>
      </c>
      <c r="E8066" s="1">
        <v>0</v>
      </c>
      <c r="F8066" s="1">
        <f t="shared" si="252"/>
        <v>163.1943</v>
      </c>
      <c r="G8066" s="34"/>
      <c r="H8066" s="1">
        <v>2988.5</v>
      </c>
      <c r="I8066" s="1">
        <f>IF(Tabel1[[#This Row],[Netto afname 2024 (LDN)]]-Tabel1[[#This Row],[Wind profiel]]&lt;0,0,Tabel1[[#This Row],[Netto afname 2024 (LDN)]]-Tabel1[[#This Row],[Wind profiel]])</f>
        <v>0</v>
      </c>
      <c r="J8066" s="1">
        <f>Tabel1[[#This Row],[Wind profiel]]-Tabel1[[#This Row],[Netto afname 2024 (LDN)]]</f>
        <v>2825.3056999999999</v>
      </c>
    </row>
    <row r="8067" spans="1:10" x14ac:dyDescent="0.2">
      <c r="A8067">
        <f t="shared" si="251"/>
        <v>12</v>
      </c>
      <c r="B8067" t="s">
        <v>8064</v>
      </c>
      <c r="C8067" s="1">
        <v>159.3449</v>
      </c>
      <c r="D8067" s="1">
        <v>0</v>
      </c>
      <c r="E8067" s="1">
        <v>0</v>
      </c>
      <c r="F8067" s="1">
        <f t="shared" si="252"/>
        <v>159.3449</v>
      </c>
      <c r="G8067" s="34"/>
      <c r="H8067" s="1">
        <v>3332</v>
      </c>
      <c r="I8067" s="1">
        <f>IF(Tabel1[[#This Row],[Netto afname 2024 (LDN)]]-Tabel1[[#This Row],[Wind profiel]]&lt;0,0,Tabel1[[#This Row],[Netto afname 2024 (LDN)]]-Tabel1[[#This Row],[Wind profiel]])</f>
        <v>0</v>
      </c>
      <c r="J8067" s="1">
        <f>Tabel1[[#This Row],[Wind profiel]]-Tabel1[[#This Row],[Netto afname 2024 (LDN)]]</f>
        <v>3172.6550999999999</v>
      </c>
    </row>
    <row r="8068" spans="1:10" x14ac:dyDescent="0.2">
      <c r="A8068">
        <f t="shared" ref="A8068:A8131" si="253">MONTH(B8068)</f>
        <v>12</v>
      </c>
      <c r="B8068" t="s">
        <v>8065</v>
      </c>
      <c r="C8068" s="1">
        <v>158.58515</v>
      </c>
      <c r="D8068" s="1">
        <v>0</v>
      </c>
      <c r="E8068" s="1">
        <v>0</v>
      </c>
      <c r="F8068" s="1">
        <f t="shared" ref="F8068:F8131" si="254">C8068+E8068-D8068</f>
        <v>158.58515</v>
      </c>
      <c r="G8068" s="34"/>
      <c r="H8068" s="1">
        <v>3444.9</v>
      </c>
      <c r="I8068" s="1">
        <f>IF(Tabel1[[#This Row],[Netto afname 2024 (LDN)]]-Tabel1[[#This Row],[Wind profiel]]&lt;0,0,Tabel1[[#This Row],[Netto afname 2024 (LDN)]]-Tabel1[[#This Row],[Wind profiel]])</f>
        <v>0</v>
      </c>
      <c r="J8068" s="1">
        <f>Tabel1[[#This Row],[Wind profiel]]-Tabel1[[#This Row],[Netto afname 2024 (LDN)]]</f>
        <v>3286.3148500000002</v>
      </c>
    </row>
    <row r="8069" spans="1:10" x14ac:dyDescent="0.2">
      <c r="A8069">
        <f t="shared" si="253"/>
        <v>12</v>
      </c>
      <c r="B8069" t="s">
        <v>8066</v>
      </c>
      <c r="C8069" s="1">
        <v>156.15395000000001</v>
      </c>
      <c r="D8069" s="1">
        <v>0</v>
      </c>
      <c r="E8069" s="1">
        <v>0</v>
      </c>
      <c r="F8069" s="1">
        <f t="shared" si="254"/>
        <v>156.15395000000001</v>
      </c>
      <c r="G8069" s="34"/>
      <c r="H8069" s="1">
        <v>3495.3</v>
      </c>
      <c r="I8069" s="1">
        <f>IF(Tabel1[[#This Row],[Netto afname 2024 (LDN)]]-Tabel1[[#This Row],[Wind profiel]]&lt;0,0,Tabel1[[#This Row],[Netto afname 2024 (LDN)]]-Tabel1[[#This Row],[Wind profiel]])</f>
        <v>0</v>
      </c>
      <c r="J8069" s="1">
        <f>Tabel1[[#This Row],[Wind profiel]]-Tabel1[[#This Row],[Netto afname 2024 (LDN)]]</f>
        <v>3339.1460500000003</v>
      </c>
    </row>
    <row r="8070" spans="1:10" x14ac:dyDescent="0.2">
      <c r="A8070">
        <f t="shared" si="253"/>
        <v>12</v>
      </c>
      <c r="B8070" t="s">
        <v>8067</v>
      </c>
      <c r="C8070" s="1">
        <v>153.82405</v>
      </c>
      <c r="D8070" s="1">
        <v>0</v>
      </c>
      <c r="E8070" s="1">
        <v>0</v>
      </c>
      <c r="F8070" s="1">
        <f t="shared" si="254"/>
        <v>153.82405</v>
      </c>
      <c r="G8070" s="34"/>
      <c r="H8070" s="1">
        <v>3487.3</v>
      </c>
      <c r="I8070" s="1">
        <f>IF(Tabel1[[#This Row],[Netto afname 2024 (LDN)]]-Tabel1[[#This Row],[Wind profiel]]&lt;0,0,Tabel1[[#This Row],[Netto afname 2024 (LDN)]]-Tabel1[[#This Row],[Wind profiel]])</f>
        <v>0</v>
      </c>
      <c r="J8070" s="1">
        <f>Tabel1[[#This Row],[Wind profiel]]-Tabel1[[#This Row],[Netto afname 2024 (LDN)]]</f>
        <v>3333.47595</v>
      </c>
    </row>
    <row r="8071" spans="1:10" x14ac:dyDescent="0.2">
      <c r="A8071">
        <f t="shared" si="253"/>
        <v>12</v>
      </c>
      <c r="B8071" t="s">
        <v>8068</v>
      </c>
      <c r="C8071" s="1">
        <v>156.05265</v>
      </c>
      <c r="D8071" s="1">
        <v>0</v>
      </c>
      <c r="E8071" s="1">
        <v>0</v>
      </c>
      <c r="F8071" s="1">
        <f t="shared" si="254"/>
        <v>156.05265</v>
      </c>
      <c r="G8071" s="34"/>
      <c r="H8071" s="1">
        <v>3350.7</v>
      </c>
      <c r="I8071" s="1">
        <f>IF(Tabel1[[#This Row],[Netto afname 2024 (LDN)]]-Tabel1[[#This Row],[Wind profiel]]&lt;0,0,Tabel1[[#This Row],[Netto afname 2024 (LDN)]]-Tabel1[[#This Row],[Wind profiel]])</f>
        <v>0</v>
      </c>
      <c r="J8071" s="1">
        <f>Tabel1[[#This Row],[Wind profiel]]-Tabel1[[#This Row],[Netto afname 2024 (LDN)]]</f>
        <v>3194.6473499999997</v>
      </c>
    </row>
    <row r="8072" spans="1:10" x14ac:dyDescent="0.2">
      <c r="A8072">
        <f t="shared" si="253"/>
        <v>12</v>
      </c>
      <c r="B8072" t="s">
        <v>8069</v>
      </c>
      <c r="C8072" s="1">
        <v>147.49279999999999</v>
      </c>
      <c r="D8072" s="1">
        <v>0</v>
      </c>
      <c r="E8072" s="1">
        <v>0</v>
      </c>
      <c r="F8072" s="1">
        <f t="shared" si="254"/>
        <v>147.49279999999999</v>
      </c>
      <c r="G8072" s="34"/>
      <c r="H8072" s="1">
        <v>3207.3</v>
      </c>
      <c r="I8072" s="1">
        <f>IF(Tabel1[[#This Row],[Netto afname 2024 (LDN)]]-Tabel1[[#This Row],[Wind profiel]]&lt;0,0,Tabel1[[#This Row],[Netto afname 2024 (LDN)]]-Tabel1[[#This Row],[Wind profiel]])</f>
        <v>0</v>
      </c>
      <c r="J8072" s="1">
        <f>Tabel1[[#This Row],[Wind profiel]]-Tabel1[[#This Row],[Netto afname 2024 (LDN)]]</f>
        <v>3059.8072000000002</v>
      </c>
    </row>
    <row r="8073" spans="1:10" x14ac:dyDescent="0.2">
      <c r="A8073">
        <f t="shared" si="253"/>
        <v>12</v>
      </c>
      <c r="B8073" t="s">
        <v>8070</v>
      </c>
      <c r="C8073" s="1">
        <v>148.10059999999999</v>
      </c>
      <c r="D8073" s="1">
        <v>0</v>
      </c>
      <c r="E8073" s="1">
        <v>0</v>
      </c>
      <c r="F8073" s="1">
        <f t="shared" si="254"/>
        <v>148.10059999999999</v>
      </c>
      <c r="G8073" s="34"/>
      <c r="H8073" s="1">
        <v>3110.2</v>
      </c>
      <c r="I8073" s="1">
        <f>IF(Tabel1[[#This Row],[Netto afname 2024 (LDN)]]-Tabel1[[#This Row],[Wind profiel]]&lt;0,0,Tabel1[[#This Row],[Netto afname 2024 (LDN)]]-Tabel1[[#This Row],[Wind profiel]])</f>
        <v>0</v>
      </c>
      <c r="J8073" s="1">
        <f>Tabel1[[#This Row],[Wind profiel]]-Tabel1[[#This Row],[Netto afname 2024 (LDN)]]</f>
        <v>2962.0994000000001</v>
      </c>
    </row>
    <row r="8074" spans="1:10" x14ac:dyDescent="0.2">
      <c r="A8074">
        <f t="shared" si="253"/>
        <v>12</v>
      </c>
      <c r="B8074" t="s">
        <v>8071</v>
      </c>
      <c r="C8074" s="1">
        <v>152.60845</v>
      </c>
      <c r="D8074" s="1">
        <v>0</v>
      </c>
      <c r="E8074" s="1">
        <v>0</v>
      </c>
      <c r="F8074" s="1">
        <f t="shared" si="254"/>
        <v>152.60845</v>
      </c>
      <c r="G8074" s="34"/>
      <c r="H8074" s="1">
        <v>3033.5</v>
      </c>
      <c r="I8074" s="1">
        <f>IF(Tabel1[[#This Row],[Netto afname 2024 (LDN)]]-Tabel1[[#This Row],[Wind profiel]]&lt;0,0,Tabel1[[#This Row],[Netto afname 2024 (LDN)]]-Tabel1[[#This Row],[Wind profiel]])</f>
        <v>0</v>
      </c>
      <c r="J8074" s="1">
        <f>Tabel1[[#This Row],[Wind profiel]]-Tabel1[[#This Row],[Netto afname 2024 (LDN)]]</f>
        <v>2880.8915499999998</v>
      </c>
    </row>
    <row r="8075" spans="1:10" x14ac:dyDescent="0.2">
      <c r="A8075">
        <f t="shared" si="253"/>
        <v>12</v>
      </c>
      <c r="B8075" t="s">
        <v>8072</v>
      </c>
      <c r="C8075" s="1">
        <v>159.14229999999998</v>
      </c>
      <c r="D8075" s="1">
        <v>0</v>
      </c>
      <c r="E8075" s="1">
        <v>0.16</v>
      </c>
      <c r="F8075" s="1">
        <f t="shared" si="254"/>
        <v>159.30229999999997</v>
      </c>
      <c r="G8075" s="34"/>
      <c r="H8075" s="1">
        <v>2957.5</v>
      </c>
      <c r="I8075" s="1">
        <f>IF(Tabel1[[#This Row],[Netto afname 2024 (LDN)]]-Tabel1[[#This Row],[Wind profiel]]&lt;0,0,Tabel1[[#This Row],[Netto afname 2024 (LDN)]]-Tabel1[[#This Row],[Wind profiel]])</f>
        <v>0</v>
      </c>
      <c r="J8075" s="1">
        <f>Tabel1[[#This Row],[Wind profiel]]-Tabel1[[#This Row],[Netto afname 2024 (LDN)]]</f>
        <v>2798.3577</v>
      </c>
    </row>
    <row r="8076" spans="1:10" x14ac:dyDescent="0.2">
      <c r="A8076">
        <f t="shared" si="253"/>
        <v>12</v>
      </c>
      <c r="B8076" t="s">
        <v>8073</v>
      </c>
      <c r="C8076" s="1">
        <v>155.5968</v>
      </c>
      <c r="D8076" s="1">
        <v>0</v>
      </c>
      <c r="E8076" s="1">
        <v>13.2</v>
      </c>
      <c r="F8076" s="1">
        <f t="shared" si="254"/>
        <v>168.79679999999999</v>
      </c>
      <c r="G8076" s="34"/>
      <c r="H8076" s="1">
        <v>2849.2</v>
      </c>
      <c r="I8076" s="1">
        <f>IF(Tabel1[[#This Row],[Netto afname 2024 (LDN)]]-Tabel1[[#This Row],[Wind profiel]]&lt;0,0,Tabel1[[#This Row],[Netto afname 2024 (LDN)]]-Tabel1[[#This Row],[Wind profiel]])</f>
        <v>0</v>
      </c>
      <c r="J8076" s="1">
        <f>Tabel1[[#This Row],[Wind profiel]]-Tabel1[[#This Row],[Netto afname 2024 (LDN)]]</f>
        <v>2693.6032</v>
      </c>
    </row>
    <row r="8077" spans="1:10" x14ac:dyDescent="0.2">
      <c r="A8077">
        <f t="shared" si="253"/>
        <v>12</v>
      </c>
      <c r="B8077" t="s">
        <v>8074</v>
      </c>
      <c r="C8077" s="1">
        <v>138.57839999999999</v>
      </c>
      <c r="D8077" s="1">
        <v>0</v>
      </c>
      <c r="E8077" s="1">
        <v>41.120000000000005</v>
      </c>
      <c r="F8077" s="1">
        <f t="shared" si="254"/>
        <v>179.69839999999999</v>
      </c>
      <c r="G8077" s="34"/>
      <c r="H8077" s="1">
        <v>2640.7</v>
      </c>
      <c r="I8077" s="1">
        <f>IF(Tabel1[[#This Row],[Netto afname 2024 (LDN)]]-Tabel1[[#This Row],[Wind profiel]]&lt;0,0,Tabel1[[#This Row],[Netto afname 2024 (LDN)]]-Tabel1[[#This Row],[Wind profiel]])</f>
        <v>0</v>
      </c>
      <c r="J8077" s="1">
        <f>Tabel1[[#This Row],[Wind profiel]]-Tabel1[[#This Row],[Netto afname 2024 (LDN)]]</f>
        <v>2502.1215999999999</v>
      </c>
    </row>
    <row r="8078" spans="1:10" x14ac:dyDescent="0.2">
      <c r="A8078">
        <f t="shared" si="253"/>
        <v>12</v>
      </c>
      <c r="B8078" t="s">
        <v>8075</v>
      </c>
      <c r="C8078" s="1">
        <v>99.729849999999999</v>
      </c>
      <c r="D8078" s="1">
        <v>0</v>
      </c>
      <c r="E8078" s="1">
        <v>88.08</v>
      </c>
      <c r="F8078" s="1">
        <f t="shared" si="254"/>
        <v>187.80984999999998</v>
      </c>
      <c r="G8078" s="34"/>
      <c r="H8078" s="1">
        <v>2408</v>
      </c>
      <c r="I8078" s="1">
        <f>IF(Tabel1[[#This Row],[Netto afname 2024 (LDN)]]-Tabel1[[#This Row],[Wind profiel]]&lt;0,0,Tabel1[[#This Row],[Netto afname 2024 (LDN)]]-Tabel1[[#This Row],[Wind profiel]])</f>
        <v>0</v>
      </c>
      <c r="J8078" s="1">
        <f>Tabel1[[#This Row],[Wind profiel]]-Tabel1[[#This Row],[Netto afname 2024 (LDN)]]</f>
        <v>2308.2701499999998</v>
      </c>
    </row>
    <row r="8079" spans="1:10" x14ac:dyDescent="0.2">
      <c r="A8079">
        <f t="shared" si="253"/>
        <v>12</v>
      </c>
      <c r="B8079" t="s">
        <v>8076</v>
      </c>
      <c r="C8079" s="1">
        <v>137.768</v>
      </c>
      <c r="D8079" s="1">
        <v>0</v>
      </c>
      <c r="E8079" s="1">
        <v>45.92</v>
      </c>
      <c r="F8079" s="1">
        <f t="shared" si="254"/>
        <v>183.68799999999999</v>
      </c>
      <c r="G8079" s="34"/>
      <c r="H8079" s="1">
        <v>2275.1</v>
      </c>
      <c r="I8079" s="1">
        <f>IF(Tabel1[[#This Row],[Netto afname 2024 (LDN)]]-Tabel1[[#This Row],[Wind profiel]]&lt;0,0,Tabel1[[#This Row],[Netto afname 2024 (LDN)]]-Tabel1[[#This Row],[Wind profiel]])</f>
        <v>0</v>
      </c>
      <c r="J8079" s="1">
        <f>Tabel1[[#This Row],[Wind profiel]]-Tabel1[[#This Row],[Netto afname 2024 (LDN)]]</f>
        <v>2137.3319999999999</v>
      </c>
    </row>
    <row r="8080" spans="1:10" x14ac:dyDescent="0.2">
      <c r="A8080">
        <f t="shared" si="253"/>
        <v>12</v>
      </c>
      <c r="B8080" t="s">
        <v>8077</v>
      </c>
      <c r="C8080" s="1">
        <v>141.76935</v>
      </c>
      <c r="D8080" s="1">
        <v>0</v>
      </c>
      <c r="E8080" s="1">
        <v>55.039999999999992</v>
      </c>
      <c r="F8080" s="1">
        <f t="shared" si="254"/>
        <v>196.80934999999999</v>
      </c>
      <c r="G8080" s="34"/>
      <c r="H8080" s="1">
        <v>2420.6</v>
      </c>
      <c r="I8080" s="1">
        <f>IF(Tabel1[[#This Row],[Netto afname 2024 (LDN)]]-Tabel1[[#This Row],[Wind profiel]]&lt;0,0,Tabel1[[#This Row],[Netto afname 2024 (LDN)]]-Tabel1[[#This Row],[Wind profiel]])</f>
        <v>0</v>
      </c>
      <c r="J8080" s="1">
        <f>Tabel1[[#This Row],[Wind profiel]]-Tabel1[[#This Row],[Netto afname 2024 (LDN)]]</f>
        <v>2278.8306499999999</v>
      </c>
    </row>
    <row r="8081" spans="1:10" x14ac:dyDescent="0.2">
      <c r="A8081">
        <f t="shared" si="253"/>
        <v>12</v>
      </c>
      <c r="B8081" t="s">
        <v>8078</v>
      </c>
      <c r="C8081" s="1">
        <v>189.27904999999998</v>
      </c>
      <c r="D8081" s="1">
        <v>0</v>
      </c>
      <c r="E8081" s="1">
        <v>29.76</v>
      </c>
      <c r="F8081" s="1">
        <f t="shared" si="254"/>
        <v>219.03904999999997</v>
      </c>
      <c r="G8081" s="34"/>
      <c r="H8081" s="1">
        <v>2395.6</v>
      </c>
      <c r="I8081" s="1">
        <f>IF(Tabel1[[#This Row],[Netto afname 2024 (LDN)]]-Tabel1[[#This Row],[Wind profiel]]&lt;0,0,Tabel1[[#This Row],[Netto afname 2024 (LDN)]]-Tabel1[[#This Row],[Wind profiel]])</f>
        <v>0</v>
      </c>
      <c r="J8081" s="1">
        <f>Tabel1[[#This Row],[Wind profiel]]-Tabel1[[#This Row],[Netto afname 2024 (LDN)]]</f>
        <v>2206.3209499999998</v>
      </c>
    </row>
    <row r="8082" spans="1:10" x14ac:dyDescent="0.2">
      <c r="A8082">
        <f t="shared" si="253"/>
        <v>12</v>
      </c>
      <c r="B8082" t="s">
        <v>8079</v>
      </c>
      <c r="C8082" s="1">
        <v>226.76005000000001</v>
      </c>
      <c r="D8082" s="1">
        <v>0</v>
      </c>
      <c r="E8082" s="1">
        <v>8.4</v>
      </c>
      <c r="F8082" s="1">
        <f t="shared" si="254"/>
        <v>235.16005000000001</v>
      </c>
      <c r="G8082" s="34"/>
      <c r="H8082" s="1">
        <v>1490.1</v>
      </c>
      <c r="I8082" s="1">
        <f>IF(Tabel1[[#This Row],[Netto afname 2024 (LDN)]]-Tabel1[[#This Row],[Wind profiel]]&lt;0,0,Tabel1[[#This Row],[Netto afname 2024 (LDN)]]-Tabel1[[#This Row],[Wind profiel]])</f>
        <v>0</v>
      </c>
      <c r="J8082" s="1">
        <f>Tabel1[[#This Row],[Wind profiel]]-Tabel1[[#This Row],[Netto afname 2024 (LDN)]]</f>
        <v>1263.3399499999998</v>
      </c>
    </row>
    <row r="8083" spans="1:10" x14ac:dyDescent="0.2">
      <c r="A8083">
        <f t="shared" si="253"/>
        <v>12</v>
      </c>
      <c r="B8083" t="s">
        <v>8080</v>
      </c>
      <c r="C8083" s="1">
        <v>265.50729999999999</v>
      </c>
      <c r="D8083" s="1">
        <v>0</v>
      </c>
      <c r="E8083" s="1">
        <v>0.08</v>
      </c>
      <c r="F8083" s="1">
        <f t="shared" si="254"/>
        <v>265.58729999999997</v>
      </c>
      <c r="G8083" s="34"/>
      <c r="H8083" s="1">
        <v>1121.3</v>
      </c>
      <c r="I8083" s="1">
        <f>IF(Tabel1[[#This Row],[Netto afname 2024 (LDN)]]-Tabel1[[#This Row],[Wind profiel]]&lt;0,0,Tabel1[[#This Row],[Netto afname 2024 (LDN)]]-Tabel1[[#This Row],[Wind profiel]])</f>
        <v>0</v>
      </c>
      <c r="J8083" s="1">
        <f>Tabel1[[#This Row],[Wind profiel]]-Tabel1[[#This Row],[Netto afname 2024 (LDN)]]</f>
        <v>855.79269999999997</v>
      </c>
    </row>
    <row r="8084" spans="1:10" x14ac:dyDescent="0.2">
      <c r="A8084">
        <f t="shared" si="253"/>
        <v>12</v>
      </c>
      <c r="B8084" t="s">
        <v>8081</v>
      </c>
      <c r="C8084" s="1">
        <v>268.90084999999999</v>
      </c>
      <c r="D8084" s="1">
        <v>0</v>
      </c>
      <c r="E8084" s="1">
        <v>0</v>
      </c>
      <c r="F8084" s="1">
        <f t="shared" si="254"/>
        <v>268.90084999999999</v>
      </c>
      <c r="G8084" s="34"/>
      <c r="H8084" s="1">
        <v>1101.9000000000001</v>
      </c>
      <c r="I8084" s="1">
        <f>IF(Tabel1[[#This Row],[Netto afname 2024 (LDN)]]-Tabel1[[#This Row],[Wind profiel]]&lt;0,0,Tabel1[[#This Row],[Netto afname 2024 (LDN)]]-Tabel1[[#This Row],[Wind profiel]])</f>
        <v>0</v>
      </c>
      <c r="J8084" s="1">
        <f>Tabel1[[#This Row],[Wind profiel]]-Tabel1[[#This Row],[Netto afname 2024 (LDN)]]</f>
        <v>832.9991500000001</v>
      </c>
    </row>
    <row r="8085" spans="1:10" x14ac:dyDescent="0.2">
      <c r="A8085">
        <f t="shared" si="253"/>
        <v>12</v>
      </c>
      <c r="B8085" t="s">
        <v>8082</v>
      </c>
      <c r="C8085" s="1">
        <v>266.26704999999998</v>
      </c>
      <c r="D8085" s="1">
        <v>0</v>
      </c>
      <c r="E8085" s="1">
        <v>0</v>
      </c>
      <c r="F8085" s="1">
        <f t="shared" si="254"/>
        <v>266.26704999999998</v>
      </c>
      <c r="G8085" s="34"/>
      <c r="H8085" s="1">
        <v>1193.4000000000001</v>
      </c>
      <c r="I8085" s="1">
        <f>IF(Tabel1[[#This Row],[Netto afname 2024 (LDN)]]-Tabel1[[#This Row],[Wind profiel]]&lt;0,0,Tabel1[[#This Row],[Netto afname 2024 (LDN)]]-Tabel1[[#This Row],[Wind profiel]])</f>
        <v>0</v>
      </c>
      <c r="J8085" s="1">
        <f>Tabel1[[#This Row],[Wind profiel]]-Tabel1[[#This Row],[Netto afname 2024 (LDN)]]</f>
        <v>927.13295000000016</v>
      </c>
    </row>
    <row r="8086" spans="1:10" x14ac:dyDescent="0.2">
      <c r="A8086">
        <f t="shared" si="253"/>
        <v>12</v>
      </c>
      <c r="B8086" t="s">
        <v>8083</v>
      </c>
      <c r="C8086" s="1">
        <v>265.91250000000002</v>
      </c>
      <c r="D8086" s="1">
        <v>0</v>
      </c>
      <c r="E8086" s="1">
        <v>0</v>
      </c>
      <c r="F8086" s="1">
        <f t="shared" si="254"/>
        <v>265.91250000000002</v>
      </c>
      <c r="G8086" s="34"/>
      <c r="H8086" s="1">
        <v>1397.3</v>
      </c>
      <c r="I8086" s="1">
        <f>IF(Tabel1[[#This Row],[Netto afname 2024 (LDN)]]-Tabel1[[#This Row],[Wind profiel]]&lt;0,0,Tabel1[[#This Row],[Netto afname 2024 (LDN)]]-Tabel1[[#This Row],[Wind profiel]])</f>
        <v>0</v>
      </c>
      <c r="J8086" s="1">
        <f>Tabel1[[#This Row],[Wind profiel]]-Tabel1[[#This Row],[Netto afname 2024 (LDN)]]</f>
        <v>1131.3874999999998</v>
      </c>
    </row>
    <row r="8087" spans="1:10" x14ac:dyDescent="0.2">
      <c r="A8087">
        <f t="shared" si="253"/>
        <v>12</v>
      </c>
      <c r="B8087" t="s">
        <v>8084</v>
      </c>
      <c r="C8087" s="1">
        <v>253.14869999999999</v>
      </c>
      <c r="D8087" s="1">
        <v>0</v>
      </c>
      <c r="E8087" s="1">
        <v>0</v>
      </c>
      <c r="F8087" s="1">
        <f t="shared" si="254"/>
        <v>253.14869999999999</v>
      </c>
      <c r="G8087" s="34"/>
      <c r="H8087" s="1">
        <v>1451.6</v>
      </c>
      <c r="I8087" s="1">
        <f>IF(Tabel1[[#This Row],[Netto afname 2024 (LDN)]]-Tabel1[[#This Row],[Wind profiel]]&lt;0,0,Tabel1[[#This Row],[Netto afname 2024 (LDN)]]-Tabel1[[#This Row],[Wind profiel]])</f>
        <v>0</v>
      </c>
      <c r="J8087" s="1">
        <f>Tabel1[[#This Row],[Wind profiel]]-Tabel1[[#This Row],[Netto afname 2024 (LDN)]]</f>
        <v>1198.4512999999999</v>
      </c>
    </row>
    <row r="8088" spans="1:10" x14ac:dyDescent="0.2">
      <c r="A8088">
        <f t="shared" si="253"/>
        <v>12</v>
      </c>
      <c r="B8088" t="s">
        <v>8085</v>
      </c>
      <c r="C8088" s="1">
        <v>253.04740000000001</v>
      </c>
      <c r="D8088" s="1">
        <v>0</v>
      </c>
      <c r="E8088" s="1">
        <v>0</v>
      </c>
      <c r="F8088" s="1">
        <f t="shared" si="254"/>
        <v>253.04740000000001</v>
      </c>
      <c r="G8088" s="34"/>
      <c r="H8088" s="1">
        <v>1360.9</v>
      </c>
      <c r="I8088" s="1">
        <f>IF(Tabel1[[#This Row],[Netto afname 2024 (LDN)]]-Tabel1[[#This Row],[Wind profiel]]&lt;0,0,Tabel1[[#This Row],[Netto afname 2024 (LDN)]]-Tabel1[[#This Row],[Wind profiel]])</f>
        <v>0</v>
      </c>
      <c r="J8088" s="1">
        <f>Tabel1[[#This Row],[Wind profiel]]-Tabel1[[#This Row],[Netto afname 2024 (LDN)]]</f>
        <v>1107.8526000000002</v>
      </c>
    </row>
    <row r="8089" spans="1:10" x14ac:dyDescent="0.2">
      <c r="A8089">
        <f t="shared" si="253"/>
        <v>12</v>
      </c>
      <c r="B8089" t="s">
        <v>8086</v>
      </c>
      <c r="C8089" s="1">
        <v>199.00385</v>
      </c>
      <c r="D8089" s="1">
        <v>0</v>
      </c>
      <c r="E8089" s="1">
        <v>0</v>
      </c>
      <c r="F8089" s="1">
        <f t="shared" si="254"/>
        <v>199.00385</v>
      </c>
      <c r="G8089" s="34"/>
      <c r="H8089" s="1">
        <v>1276.5999999999999</v>
      </c>
      <c r="I8089" s="1">
        <f>IF(Tabel1[[#This Row],[Netto afname 2024 (LDN)]]-Tabel1[[#This Row],[Wind profiel]]&lt;0,0,Tabel1[[#This Row],[Netto afname 2024 (LDN)]]-Tabel1[[#This Row],[Wind profiel]])</f>
        <v>0</v>
      </c>
      <c r="J8089" s="1">
        <f>Tabel1[[#This Row],[Wind profiel]]-Tabel1[[#This Row],[Netto afname 2024 (LDN)]]</f>
        <v>1077.5961499999999</v>
      </c>
    </row>
    <row r="8090" spans="1:10" x14ac:dyDescent="0.2">
      <c r="A8090">
        <f t="shared" si="253"/>
        <v>12</v>
      </c>
      <c r="B8090" t="s">
        <v>8087</v>
      </c>
      <c r="C8090" s="1">
        <v>192.31805</v>
      </c>
      <c r="D8090" s="1">
        <v>0</v>
      </c>
      <c r="E8090" s="1">
        <v>0</v>
      </c>
      <c r="F8090" s="1">
        <f t="shared" si="254"/>
        <v>192.31805</v>
      </c>
      <c r="G8090" s="34"/>
      <c r="H8090" s="1">
        <v>1058.2</v>
      </c>
      <c r="I8090" s="1">
        <f>IF(Tabel1[[#This Row],[Netto afname 2024 (LDN)]]-Tabel1[[#This Row],[Wind profiel]]&lt;0,0,Tabel1[[#This Row],[Netto afname 2024 (LDN)]]-Tabel1[[#This Row],[Wind profiel]])</f>
        <v>0</v>
      </c>
      <c r="J8090" s="1">
        <f>Tabel1[[#This Row],[Wind profiel]]-Tabel1[[#This Row],[Netto afname 2024 (LDN)]]</f>
        <v>865.88195000000007</v>
      </c>
    </row>
    <row r="8091" spans="1:10" x14ac:dyDescent="0.2">
      <c r="A8091">
        <f t="shared" si="253"/>
        <v>12</v>
      </c>
      <c r="B8091" t="s">
        <v>8088</v>
      </c>
      <c r="C8091" s="1">
        <v>193.0778</v>
      </c>
      <c r="D8091" s="1">
        <v>0</v>
      </c>
      <c r="E8091" s="1">
        <v>0</v>
      </c>
      <c r="F8091" s="1">
        <f t="shared" si="254"/>
        <v>193.0778</v>
      </c>
      <c r="G8091" s="34"/>
      <c r="H8091" s="1">
        <v>774</v>
      </c>
      <c r="I8091" s="1">
        <f>IF(Tabel1[[#This Row],[Netto afname 2024 (LDN)]]-Tabel1[[#This Row],[Wind profiel]]&lt;0,0,Tabel1[[#This Row],[Netto afname 2024 (LDN)]]-Tabel1[[#This Row],[Wind profiel]])</f>
        <v>0</v>
      </c>
      <c r="J8091" s="1">
        <f>Tabel1[[#This Row],[Wind profiel]]-Tabel1[[#This Row],[Netto afname 2024 (LDN)]]</f>
        <v>580.92219999999998</v>
      </c>
    </row>
    <row r="8092" spans="1:10" x14ac:dyDescent="0.2">
      <c r="A8092">
        <f t="shared" si="253"/>
        <v>12</v>
      </c>
      <c r="B8092" t="s">
        <v>8089</v>
      </c>
      <c r="C8092" s="1">
        <v>189.3297</v>
      </c>
      <c r="D8092" s="1">
        <v>0</v>
      </c>
      <c r="E8092" s="1">
        <v>0</v>
      </c>
      <c r="F8092" s="1">
        <f t="shared" si="254"/>
        <v>189.3297</v>
      </c>
      <c r="G8092" s="34"/>
      <c r="H8092" s="1">
        <v>771.3</v>
      </c>
      <c r="I8092" s="1">
        <f>IF(Tabel1[[#This Row],[Netto afname 2024 (LDN)]]-Tabel1[[#This Row],[Wind profiel]]&lt;0,0,Tabel1[[#This Row],[Netto afname 2024 (LDN)]]-Tabel1[[#This Row],[Wind profiel]])</f>
        <v>0</v>
      </c>
      <c r="J8092" s="1">
        <f>Tabel1[[#This Row],[Wind profiel]]-Tabel1[[#This Row],[Netto afname 2024 (LDN)]]</f>
        <v>581.97029999999995</v>
      </c>
    </row>
    <row r="8093" spans="1:10" x14ac:dyDescent="0.2">
      <c r="A8093">
        <f t="shared" si="253"/>
        <v>12</v>
      </c>
      <c r="B8093" t="s">
        <v>8090</v>
      </c>
      <c r="C8093" s="1">
        <v>182.08674999999999</v>
      </c>
      <c r="D8093" s="1">
        <v>0</v>
      </c>
      <c r="E8093" s="1">
        <v>0</v>
      </c>
      <c r="F8093" s="1">
        <f t="shared" si="254"/>
        <v>182.08674999999999</v>
      </c>
      <c r="G8093" s="34"/>
      <c r="H8093" s="1">
        <v>2509</v>
      </c>
      <c r="I8093" s="1">
        <f>IF(Tabel1[[#This Row],[Netto afname 2024 (LDN)]]-Tabel1[[#This Row],[Wind profiel]]&lt;0,0,Tabel1[[#This Row],[Netto afname 2024 (LDN)]]-Tabel1[[#This Row],[Wind profiel]])</f>
        <v>0</v>
      </c>
      <c r="J8093" s="1">
        <f>Tabel1[[#This Row],[Wind profiel]]-Tabel1[[#This Row],[Netto afname 2024 (LDN)]]</f>
        <v>2326.9132500000001</v>
      </c>
    </row>
    <row r="8094" spans="1:10" x14ac:dyDescent="0.2">
      <c r="A8094">
        <f t="shared" si="253"/>
        <v>12</v>
      </c>
      <c r="B8094" t="s">
        <v>8091</v>
      </c>
      <c r="C8094" s="1">
        <v>179.55425</v>
      </c>
      <c r="D8094" s="1">
        <v>0</v>
      </c>
      <c r="E8094" s="1">
        <v>0</v>
      </c>
      <c r="F8094" s="1">
        <f t="shared" si="254"/>
        <v>179.55425</v>
      </c>
      <c r="G8094" s="34"/>
      <c r="H8094" s="1">
        <v>4487.5</v>
      </c>
      <c r="I8094" s="1">
        <f>IF(Tabel1[[#This Row],[Netto afname 2024 (LDN)]]-Tabel1[[#This Row],[Wind profiel]]&lt;0,0,Tabel1[[#This Row],[Netto afname 2024 (LDN)]]-Tabel1[[#This Row],[Wind profiel]])</f>
        <v>0</v>
      </c>
      <c r="J8094" s="1">
        <f>Tabel1[[#This Row],[Wind profiel]]-Tabel1[[#This Row],[Netto afname 2024 (LDN)]]</f>
        <v>4307.9457499999999</v>
      </c>
    </row>
    <row r="8095" spans="1:10" x14ac:dyDescent="0.2">
      <c r="A8095">
        <f t="shared" si="253"/>
        <v>12</v>
      </c>
      <c r="B8095" t="s">
        <v>8092</v>
      </c>
      <c r="C8095" s="1">
        <v>179.04775000000001</v>
      </c>
      <c r="D8095" s="1">
        <v>0</v>
      </c>
      <c r="E8095" s="1">
        <v>0</v>
      </c>
      <c r="F8095" s="1">
        <f t="shared" si="254"/>
        <v>179.04775000000001</v>
      </c>
      <c r="G8095" s="34"/>
      <c r="H8095" s="1">
        <v>4499.1000000000004</v>
      </c>
      <c r="I8095" s="1">
        <f>IF(Tabel1[[#This Row],[Netto afname 2024 (LDN)]]-Tabel1[[#This Row],[Wind profiel]]&lt;0,0,Tabel1[[#This Row],[Netto afname 2024 (LDN)]]-Tabel1[[#This Row],[Wind profiel]])</f>
        <v>0</v>
      </c>
      <c r="J8095" s="1">
        <f>Tabel1[[#This Row],[Wind profiel]]-Tabel1[[#This Row],[Netto afname 2024 (LDN)]]</f>
        <v>4320.0522500000006</v>
      </c>
    </row>
    <row r="8096" spans="1:10" x14ac:dyDescent="0.2">
      <c r="A8096">
        <f t="shared" si="253"/>
        <v>12</v>
      </c>
      <c r="B8096" t="s">
        <v>8093</v>
      </c>
      <c r="C8096" s="1">
        <v>166.79044999999999</v>
      </c>
      <c r="D8096" s="1">
        <v>0</v>
      </c>
      <c r="E8096" s="1">
        <v>0</v>
      </c>
      <c r="F8096" s="1">
        <f t="shared" si="254"/>
        <v>166.79044999999999</v>
      </c>
      <c r="G8096" s="34"/>
      <c r="H8096" s="1">
        <v>3718.3</v>
      </c>
      <c r="I8096" s="1">
        <f>IF(Tabel1[[#This Row],[Netto afname 2024 (LDN)]]-Tabel1[[#This Row],[Wind profiel]]&lt;0,0,Tabel1[[#This Row],[Netto afname 2024 (LDN)]]-Tabel1[[#This Row],[Wind profiel]])</f>
        <v>0</v>
      </c>
      <c r="J8096" s="1">
        <f>Tabel1[[#This Row],[Wind profiel]]-Tabel1[[#This Row],[Netto afname 2024 (LDN)]]</f>
        <v>3551.5095500000002</v>
      </c>
    </row>
    <row r="8097" spans="1:10" x14ac:dyDescent="0.2">
      <c r="A8097">
        <f t="shared" si="253"/>
        <v>12</v>
      </c>
      <c r="B8097" t="s">
        <v>8094</v>
      </c>
      <c r="C8097" s="1">
        <v>159.39554999999999</v>
      </c>
      <c r="D8097" s="1">
        <v>0</v>
      </c>
      <c r="E8097" s="1">
        <v>0</v>
      </c>
      <c r="F8097" s="1">
        <f t="shared" si="254"/>
        <v>159.39554999999999</v>
      </c>
      <c r="G8097" s="34"/>
      <c r="H8097" s="1">
        <v>2504.1999999999998</v>
      </c>
      <c r="I8097" s="1">
        <f>IF(Tabel1[[#This Row],[Netto afname 2024 (LDN)]]-Tabel1[[#This Row],[Wind profiel]]&lt;0,0,Tabel1[[#This Row],[Netto afname 2024 (LDN)]]-Tabel1[[#This Row],[Wind profiel]])</f>
        <v>0</v>
      </c>
      <c r="J8097" s="1">
        <f>Tabel1[[#This Row],[Wind profiel]]-Tabel1[[#This Row],[Netto afname 2024 (LDN)]]</f>
        <v>2344.8044499999996</v>
      </c>
    </row>
    <row r="8098" spans="1:10" x14ac:dyDescent="0.2">
      <c r="A8098">
        <f t="shared" si="253"/>
        <v>12</v>
      </c>
      <c r="B8098" t="s">
        <v>8095</v>
      </c>
      <c r="C8098" s="1">
        <v>163.1943</v>
      </c>
      <c r="D8098" s="1">
        <v>0</v>
      </c>
      <c r="E8098" s="1">
        <v>0</v>
      </c>
      <c r="F8098" s="1">
        <f t="shared" si="254"/>
        <v>163.1943</v>
      </c>
      <c r="G8098" s="34"/>
      <c r="H8098" s="1">
        <v>2643.1</v>
      </c>
      <c r="I8098" s="1">
        <f>IF(Tabel1[[#This Row],[Netto afname 2024 (LDN)]]-Tabel1[[#This Row],[Wind profiel]]&lt;0,0,Tabel1[[#This Row],[Netto afname 2024 (LDN)]]-Tabel1[[#This Row],[Wind profiel]])</f>
        <v>0</v>
      </c>
      <c r="J8098" s="1">
        <f>Tabel1[[#This Row],[Wind profiel]]-Tabel1[[#This Row],[Netto afname 2024 (LDN)]]</f>
        <v>2479.9056999999998</v>
      </c>
    </row>
    <row r="8099" spans="1:10" x14ac:dyDescent="0.2">
      <c r="A8099">
        <f t="shared" si="253"/>
        <v>12</v>
      </c>
      <c r="B8099" t="s">
        <v>8096</v>
      </c>
      <c r="C8099" s="1">
        <v>164.61250000000001</v>
      </c>
      <c r="D8099" s="1">
        <v>0</v>
      </c>
      <c r="E8099" s="1">
        <v>2.4</v>
      </c>
      <c r="F8099" s="1">
        <f t="shared" si="254"/>
        <v>167.01250000000002</v>
      </c>
      <c r="G8099" s="34"/>
      <c r="H8099" s="1">
        <v>2722.7</v>
      </c>
      <c r="I8099" s="1">
        <f>IF(Tabel1[[#This Row],[Netto afname 2024 (LDN)]]-Tabel1[[#This Row],[Wind profiel]]&lt;0,0,Tabel1[[#This Row],[Netto afname 2024 (LDN)]]-Tabel1[[#This Row],[Wind profiel]])</f>
        <v>0</v>
      </c>
      <c r="J8099" s="1">
        <f>Tabel1[[#This Row],[Wind profiel]]-Tabel1[[#This Row],[Netto afname 2024 (LDN)]]</f>
        <v>2558.0874999999996</v>
      </c>
    </row>
    <row r="8100" spans="1:10" x14ac:dyDescent="0.2">
      <c r="A8100">
        <f t="shared" si="253"/>
        <v>12</v>
      </c>
      <c r="B8100" t="s">
        <v>8097</v>
      </c>
      <c r="C8100" s="1">
        <v>139.84465000000003</v>
      </c>
      <c r="D8100" s="1">
        <v>0</v>
      </c>
      <c r="E8100" s="1">
        <v>29.839999999999996</v>
      </c>
      <c r="F8100" s="1">
        <f t="shared" si="254"/>
        <v>169.68465000000003</v>
      </c>
      <c r="G8100" s="34"/>
      <c r="H8100" s="1">
        <v>2445</v>
      </c>
      <c r="I8100" s="1">
        <f>IF(Tabel1[[#This Row],[Netto afname 2024 (LDN)]]-Tabel1[[#This Row],[Wind profiel]]&lt;0,0,Tabel1[[#This Row],[Netto afname 2024 (LDN)]]-Tabel1[[#This Row],[Wind profiel]])</f>
        <v>0</v>
      </c>
      <c r="J8100" s="1">
        <f>Tabel1[[#This Row],[Wind profiel]]-Tabel1[[#This Row],[Netto afname 2024 (LDN)]]</f>
        <v>2305.15535</v>
      </c>
    </row>
    <row r="8101" spans="1:10" x14ac:dyDescent="0.2">
      <c r="A8101">
        <f t="shared" si="253"/>
        <v>12</v>
      </c>
      <c r="B8101" t="s">
        <v>8098</v>
      </c>
      <c r="C8101" s="1">
        <v>98.311650000000014</v>
      </c>
      <c r="D8101" s="1">
        <v>0</v>
      </c>
      <c r="E8101" s="1">
        <v>70.72</v>
      </c>
      <c r="F8101" s="1">
        <f t="shared" si="254"/>
        <v>169.03165000000001</v>
      </c>
      <c r="G8101" s="34"/>
      <c r="H8101" s="1">
        <v>2063.8000000000002</v>
      </c>
      <c r="I8101" s="1">
        <f>IF(Tabel1[[#This Row],[Netto afname 2024 (LDN)]]-Tabel1[[#This Row],[Wind profiel]]&lt;0,0,Tabel1[[#This Row],[Netto afname 2024 (LDN)]]-Tabel1[[#This Row],[Wind profiel]])</f>
        <v>0</v>
      </c>
      <c r="J8101" s="1">
        <f>Tabel1[[#This Row],[Wind profiel]]-Tabel1[[#This Row],[Netto afname 2024 (LDN)]]</f>
        <v>1965.4883500000001</v>
      </c>
    </row>
    <row r="8102" spans="1:10" x14ac:dyDescent="0.2">
      <c r="A8102">
        <f t="shared" si="253"/>
        <v>12</v>
      </c>
      <c r="B8102" t="s">
        <v>8099</v>
      </c>
      <c r="C8102" s="1">
        <v>80.888050000000007</v>
      </c>
      <c r="D8102" s="1">
        <v>0</v>
      </c>
      <c r="E8102" s="1">
        <v>88.72</v>
      </c>
      <c r="F8102" s="1">
        <f t="shared" si="254"/>
        <v>169.60804999999999</v>
      </c>
      <c r="G8102" s="34"/>
      <c r="H8102" s="1">
        <v>1391.9</v>
      </c>
      <c r="I8102" s="1">
        <f>IF(Tabel1[[#This Row],[Netto afname 2024 (LDN)]]-Tabel1[[#This Row],[Wind profiel]]&lt;0,0,Tabel1[[#This Row],[Netto afname 2024 (LDN)]]-Tabel1[[#This Row],[Wind profiel]])</f>
        <v>0</v>
      </c>
      <c r="J8102" s="1">
        <f>Tabel1[[#This Row],[Wind profiel]]-Tabel1[[#This Row],[Netto afname 2024 (LDN)]]</f>
        <v>1311.0119500000001</v>
      </c>
    </row>
    <row r="8103" spans="1:10" x14ac:dyDescent="0.2">
      <c r="A8103">
        <f t="shared" si="253"/>
        <v>12</v>
      </c>
      <c r="B8103" t="s">
        <v>8100</v>
      </c>
      <c r="C8103" s="1">
        <v>71.416499999999985</v>
      </c>
      <c r="D8103" s="1">
        <v>3.8499506416584404</v>
      </c>
      <c r="E8103" s="1">
        <v>103.03999999999999</v>
      </c>
      <c r="F8103" s="1">
        <f t="shared" si="254"/>
        <v>170.60654935834154</v>
      </c>
      <c r="G8103" s="34"/>
      <c r="H8103" s="1">
        <v>1343.1</v>
      </c>
      <c r="I8103" s="1">
        <f>IF(Tabel1[[#This Row],[Netto afname 2024 (LDN)]]-Tabel1[[#This Row],[Wind profiel]]&lt;0,0,Tabel1[[#This Row],[Netto afname 2024 (LDN)]]-Tabel1[[#This Row],[Wind profiel]])</f>
        <v>0</v>
      </c>
      <c r="J8103" s="1">
        <f>Tabel1[[#This Row],[Wind profiel]]-Tabel1[[#This Row],[Netto afname 2024 (LDN)]]</f>
        <v>1271.6834999999999</v>
      </c>
    </row>
    <row r="8104" spans="1:10" x14ac:dyDescent="0.2">
      <c r="A8104">
        <f t="shared" si="253"/>
        <v>12</v>
      </c>
      <c r="B8104" t="s">
        <v>8101</v>
      </c>
      <c r="C8104" s="1">
        <v>79.976349999999996</v>
      </c>
      <c r="D8104" s="1">
        <v>4.9358341559723594E-2</v>
      </c>
      <c r="E8104" s="1">
        <v>101.28</v>
      </c>
      <c r="F8104" s="1">
        <f t="shared" si="254"/>
        <v>181.20699165844027</v>
      </c>
      <c r="G8104" s="34"/>
      <c r="H8104" s="1">
        <v>1523.4</v>
      </c>
      <c r="I8104" s="1">
        <f>IF(Tabel1[[#This Row],[Netto afname 2024 (LDN)]]-Tabel1[[#This Row],[Wind profiel]]&lt;0,0,Tabel1[[#This Row],[Netto afname 2024 (LDN)]]-Tabel1[[#This Row],[Wind profiel]])</f>
        <v>0</v>
      </c>
      <c r="J8104" s="1">
        <f>Tabel1[[#This Row],[Wind profiel]]-Tabel1[[#This Row],[Netto afname 2024 (LDN)]]</f>
        <v>1443.4236500000002</v>
      </c>
    </row>
    <row r="8105" spans="1:10" x14ac:dyDescent="0.2">
      <c r="A8105">
        <f t="shared" si="253"/>
        <v>12</v>
      </c>
      <c r="B8105" t="s">
        <v>8102</v>
      </c>
      <c r="C8105" s="1">
        <v>100.6922</v>
      </c>
      <c r="D8105" s="1">
        <v>0</v>
      </c>
      <c r="E8105" s="1">
        <v>60.72</v>
      </c>
      <c r="F8105" s="1">
        <f t="shared" si="254"/>
        <v>161.41219999999998</v>
      </c>
      <c r="G8105" s="34"/>
      <c r="H8105" s="1">
        <v>1747.9</v>
      </c>
      <c r="I8105" s="1">
        <f>IF(Tabel1[[#This Row],[Netto afname 2024 (LDN)]]-Tabel1[[#This Row],[Wind profiel]]&lt;0,0,Tabel1[[#This Row],[Netto afname 2024 (LDN)]]-Tabel1[[#This Row],[Wind profiel]])</f>
        <v>0</v>
      </c>
      <c r="J8105" s="1">
        <f>Tabel1[[#This Row],[Wind profiel]]-Tabel1[[#This Row],[Netto afname 2024 (LDN)]]</f>
        <v>1647.2078000000001</v>
      </c>
    </row>
    <row r="8106" spans="1:10" x14ac:dyDescent="0.2">
      <c r="A8106">
        <f t="shared" si="253"/>
        <v>12</v>
      </c>
      <c r="B8106" t="s">
        <v>8103</v>
      </c>
      <c r="C8106" s="1">
        <v>138.88230000000001</v>
      </c>
      <c r="D8106" s="1">
        <v>0</v>
      </c>
      <c r="E8106" s="1">
        <v>19.2</v>
      </c>
      <c r="F8106" s="1">
        <f t="shared" si="254"/>
        <v>158.0823</v>
      </c>
      <c r="G8106" s="34"/>
      <c r="H8106" s="1">
        <v>1610.3</v>
      </c>
      <c r="I8106" s="1">
        <f>IF(Tabel1[[#This Row],[Netto afname 2024 (LDN)]]-Tabel1[[#This Row],[Wind profiel]]&lt;0,0,Tabel1[[#This Row],[Netto afname 2024 (LDN)]]-Tabel1[[#This Row],[Wind profiel]])</f>
        <v>0</v>
      </c>
      <c r="J8106" s="1">
        <f>Tabel1[[#This Row],[Wind profiel]]-Tabel1[[#This Row],[Netto afname 2024 (LDN)]]</f>
        <v>1471.4177</v>
      </c>
    </row>
    <row r="8107" spans="1:10" x14ac:dyDescent="0.2">
      <c r="A8107">
        <f t="shared" si="253"/>
        <v>12</v>
      </c>
      <c r="B8107" t="s">
        <v>8104</v>
      </c>
      <c r="C8107" s="1">
        <v>153.976</v>
      </c>
      <c r="D8107" s="1">
        <v>0</v>
      </c>
      <c r="E8107" s="1">
        <v>0.72</v>
      </c>
      <c r="F8107" s="1">
        <f t="shared" si="254"/>
        <v>154.696</v>
      </c>
      <c r="G8107" s="34"/>
      <c r="H8107" s="1">
        <v>1728.7</v>
      </c>
      <c r="I8107" s="1">
        <f>IF(Tabel1[[#This Row],[Netto afname 2024 (LDN)]]-Tabel1[[#This Row],[Wind profiel]]&lt;0,0,Tabel1[[#This Row],[Netto afname 2024 (LDN)]]-Tabel1[[#This Row],[Wind profiel]])</f>
        <v>0</v>
      </c>
      <c r="J8107" s="1">
        <f>Tabel1[[#This Row],[Wind profiel]]-Tabel1[[#This Row],[Netto afname 2024 (LDN)]]</f>
        <v>1574.7240000000002</v>
      </c>
    </row>
    <row r="8108" spans="1:10" x14ac:dyDescent="0.2">
      <c r="A8108">
        <f t="shared" si="253"/>
        <v>12</v>
      </c>
      <c r="B8108" t="s">
        <v>8105</v>
      </c>
      <c r="C8108" s="1">
        <v>155.9007</v>
      </c>
      <c r="D8108" s="1">
        <v>0</v>
      </c>
      <c r="E8108" s="1">
        <v>0</v>
      </c>
      <c r="F8108" s="1">
        <f t="shared" si="254"/>
        <v>155.9007</v>
      </c>
      <c r="G8108" s="34"/>
      <c r="H8108" s="1">
        <v>2236.5</v>
      </c>
      <c r="I8108" s="1">
        <f>IF(Tabel1[[#This Row],[Netto afname 2024 (LDN)]]-Tabel1[[#This Row],[Wind profiel]]&lt;0,0,Tabel1[[#This Row],[Netto afname 2024 (LDN)]]-Tabel1[[#This Row],[Wind profiel]])</f>
        <v>0</v>
      </c>
      <c r="J8108" s="1">
        <f>Tabel1[[#This Row],[Wind profiel]]-Tabel1[[#This Row],[Netto afname 2024 (LDN)]]</f>
        <v>2080.5992999999999</v>
      </c>
    </row>
    <row r="8109" spans="1:10" x14ac:dyDescent="0.2">
      <c r="A8109">
        <f t="shared" si="253"/>
        <v>12</v>
      </c>
      <c r="B8109" t="s">
        <v>8106</v>
      </c>
      <c r="C8109" s="1">
        <v>154.12795</v>
      </c>
      <c r="D8109" s="1">
        <v>0</v>
      </c>
      <c r="E8109" s="1">
        <v>0</v>
      </c>
      <c r="F8109" s="1">
        <f t="shared" si="254"/>
        <v>154.12795</v>
      </c>
      <c r="G8109" s="34"/>
      <c r="H8109" s="1">
        <v>2727.5</v>
      </c>
      <c r="I8109" s="1">
        <f>IF(Tabel1[[#This Row],[Netto afname 2024 (LDN)]]-Tabel1[[#This Row],[Wind profiel]]&lt;0,0,Tabel1[[#This Row],[Netto afname 2024 (LDN)]]-Tabel1[[#This Row],[Wind profiel]])</f>
        <v>0</v>
      </c>
      <c r="J8109" s="1">
        <f>Tabel1[[#This Row],[Wind profiel]]-Tabel1[[#This Row],[Netto afname 2024 (LDN)]]</f>
        <v>2573.3720499999999</v>
      </c>
    </row>
    <row r="8110" spans="1:10" x14ac:dyDescent="0.2">
      <c r="A8110">
        <f t="shared" si="253"/>
        <v>12</v>
      </c>
      <c r="B8110" t="s">
        <v>8107</v>
      </c>
      <c r="C8110" s="1">
        <v>162.94104999999999</v>
      </c>
      <c r="D8110" s="1">
        <v>0</v>
      </c>
      <c r="E8110" s="1">
        <v>0</v>
      </c>
      <c r="F8110" s="1">
        <f t="shared" si="254"/>
        <v>162.94104999999999</v>
      </c>
      <c r="G8110" s="34"/>
      <c r="H8110" s="1">
        <v>2568.3000000000002</v>
      </c>
      <c r="I8110" s="1">
        <f>IF(Tabel1[[#This Row],[Netto afname 2024 (LDN)]]-Tabel1[[#This Row],[Wind profiel]]&lt;0,0,Tabel1[[#This Row],[Netto afname 2024 (LDN)]]-Tabel1[[#This Row],[Wind profiel]])</f>
        <v>0</v>
      </c>
      <c r="J8110" s="1">
        <f>Tabel1[[#This Row],[Wind profiel]]-Tabel1[[#This Row],[Netto afname 2024 (LDN)]]</f>
        <v>2405.3589500000003</v>
      </c>
    </row>
    <row r="8111" spans="1:10" x14ac:dyDescent="0.2">
      <c r="A8111">
        <f t="shared" si="253"/>
        <v>12</v>
      </c>
      <c r="B8111" t="s">
        <v>8108</v>
      </c>
      <c r="C8111" s="1">
        <v>167.3476</v>
      </c>
      <c r="D8111" s="1">
        <v>0</v>
      </c>
      <c r="E8111" s="1">
        <v>0</v>
      </c>
      <c r="F8111" s="1">
        <f t="shared" si="254"/>
        <v>167.3476</v>
      </c>
      <c r="G8111" s="34"/>
      <c r="H8111" s="1">
        <v>2072.4</v>
      </c>
      <c r="I8111" s="1">
        <f>IF(Tabel1[[#This Row],[Netto afname 2024 (LDN)]]-Tabel1[[#This Row],[Wind profiel]]&lt;0,0,Tabel1[[#This Row],[Netto afname 2024 (LDN)]]-Tabel1[[#This Row],[Wind profiel]])</f>
        <v>0</v>
      </c>
      <c r="J8111" s="1">
        <f>Tabel1[[#This Row],[Wind profiel]]-Tabel1[[#This Row],[Netto afname 2024 (LDN)]]</f>
        <v>1905.0524</v>
      </c>
    </row>
    <row r="8112" spans="1:10" x14ac:dyDescent="0.2">
      <c r="A8112">
        <f t="shared" si="253"/>
        <v>12</v>
      </c>
      <c r="B8112" t="s">
        <v>8109</v>
      </c>
      <c r="C8112" s="1">
        <v>166.28395</v>
      </c>
      <c r="D8112" s="1">
        <v>0</v>
      </c>
      <c r="E8112" s="1">
        <v>0</v>
      </c>
      <c r="F8112" s="1">
        <f t="shared" si="254"/>
        <v>166.28395</v>
      </c>
      <c r="G8112" s="34"/>
      <c r="H8112" s="1">
        <v>1569.7</v>
      </c>
      <c r="I8112" s="1">
        <f>IF(Tabel1[[#This Row],[Netto afname 2024 (LDN)]]-Tabel1[[#This Row],[Wind profiel]]&lt;0,0,Tabel1[[#This Row],[Netto afname 2024 (LDN)]]-Tabel1[[#This Row],[Wind profiel]])</f>
        <v>0</v>
      </c>
      <c r="J8112" s="1">
        <f>Tabel1[[#This Row],[Wind profiel]]-Tabel1[[#This Row],[Netto afname 2024 (LDN)]]</f>
        <v>1403.41605</v>
      </c>
    </row>
    <row r="8113" spans="1:10" x14ac:dyDescent="0.2">
      <c r="A8113">
        <f t="shared" si="253"/>
        <v>12</v>
      </c>
      <c r="B8113" t="s">
        <v>8110</v>
      </c>
      <c r="C8113" s="1">
        <v>165.87875000000003</v>
      </c>
      <c r="D8113" s="1">
        <v>0</v>
      </c>
      <c r="E8113" s="1">
        <v>0</v>
      </c>
      <c r="F8113" s="1">
        <f t="shared" si="254"/>
        <v>165.87875000000003</v>
      </c>
      <c r="G8113" s="34"/>
      <c r="H8113" s="1">
        <v>1216.7</v>
      </c>
      <c r="I8113" s="1">
        <f>IF(Tabel1[[#This Row],[Netto afname 2024 (LDN)]]-Tabel1[[#This Row],[Wind profiel]]&lt;0,0,Tabel1[[#This Row],[Netto afname 2024 (LDN)]]-Tabel1[[#This Row],[Wind profiel]])</f>
        <v>0</v>
      </c>
      <c r="J8113" s="1">
        <f>Tabel1[[#This Row],[Wind profiel]]-Tabel1[[#This Row],[Netto afname 2024 (LDN)]]</f>
        <v>1050.82125</v>
      </c>
    </row>
    <row r="8114" spans="1:10" x14ac:dyDescent="0.2">
      <c r="A8114">
        <f t="shared" si="253"/>
        <v>12</v>
      </c>
      <c r="B8114" t="s">
        <v>8111</v>
      </c>
      <c r="C8114" s="1">
        <v>160.6618</v>
      </c>
      <c r="D8114" s="1">
        <v>0</v>
      </c>
      <c r="E8114" s="1">
        <v>0</v>
      </c>
      <c r="F8114" s="1">
        <f t="shared" si="254"/>
        <v>160.6618</v>
      </c>
      <c r="G8114" s="34"/>
      <c r="H8114" s="1">
        <v>691.1</v>
      </c>
      <c r="I8114" s="1">
        <f>IF(Tabel1[[#This Row],[Netto afname 2024 (LDN)]]-Tabel1[[#This Row],[Wind profiel]]&lt;0,0,Tabel1[[#This Row],[Netto afname 2024 (LDN)]]-Tabel1[[#This Row],[Wind profiel]])</f>
        <v>0</v>
      </c>
      <c r="J8114" s="1">
        <f>Tabel1[[#This Row],[Wind profiel]]-Tabel1[[#This Row],[Netto afname 2024 (LDN)]]</f>
        <v>530.43820000000005</v>
      </c>
    </row>
    <row r="8115" spans="1:10" x14ac:dyDescent="0.2">
      <c r="A8115">
        <f t="shared" si="253"/>
        <v>12</v>
      </c>
      <c r="B8115" t="s">
        <v>8112</v>
      </c>
      <c r="C8115" s="1">
        <v>161.62415000000001</v>
      </c>
      <c r="D8115" s="1">
        <v>0</v>
      </c>
      <c r="E8115" s="1">
        <v>0</v>
      </c>
      <c r="F8115" s="1">
        <f t="shared" si="254"/>
        <v>161.62415000000001</v>
      </c>
      <c r="G8115" s="34"/>
      <c r="H8115" s="1">
        <v>553.70000000000005</v>
      </c>
      <c r="I8115" s="1">
        <f>IF(Tabel1[[#This Row],[Netto afname 2024 (LDN)]]-Tabel1[[#This Row],[Wind profiel]]&lt;0,0,Tabel1[[#This Row],[Netto afname 2024 (LDN)]]-Tabel1[[#This Row],[Wind profiel]])</f>
        <v>0</v>
      </c>
      <c r="J8115" s="1">
        <f>Tabel1[[#This Row],[Wind profiel]]-Tabel1[[#This Row],[Netto afname 2024 (LDN)]]</f>
        <v>392.07585000000006</v>
      </c>
    </row>
    <row r="8116" spans="1:10" x14ac:dyDescent="0.2">
      <c r="A8116">
        <f t="shared" si="253"/>
        <v>12</v>
      </c>
      <c r="B8116" t="s">
        <v>8113</v>
      </c>
      <c r="C8116" s="1">
        <v>176.8698</v>
      </c>
      <c r="D8116" s="1">
        <v>0</v>
      </c>
      <c r="E8116" s="1">
        <v>0</v>
      </c>
      <c r="F8116" s="1">
        <f t="shared" si="254"/>
        <v>176.8698</v>
      </c>
      <c r="G8116" s="34"/>
      <c r="H8116" s="1">
        <v>507.8</v>
      </c>
      <c r="I8116" s="1">
        <f>IF(Tabel1[[#This Row],[Netto afname 2024 (LDN)]]-Tabel1[[#This Row],[Wind profiel]]&lt;0,0,Tabel1[[#This Row],[Netto afname 2024 (LDN)]]-Tabel1[[#This Row],[Wind profiel]])</f>
        <v>0</v>
      </c>
      <c r="J8116" s="1">
        <f>Tabel1[[#This Row],[Wind profiel]]-Tabel1[[#This Row],[Netto afname 2024 (LDN)]]</f>
        <v>330.93020000000001</v>
      </c>
    </row>
    <row r="8117" spans="1:10" x14ac:dyDescent="0.2">
      <c r="A8117">
        <f t="shared" si="253"/>
        <v>12</v>
      </c>
      <c r="B8117" t="s">
        <v>8114</v>
      </c>
      <c r="C8117" s="1">
        <v>181.37764999999999</v>
      </c>
      <c r="D8117" s="1">
        <v>0</v>
      </c>
      <c r="E8117" s="1">
        <v>0</v>
      </c>
      <c r="F8117" s="1">
        <f t="shared" si="254"/>
        <v>181.37764999999999</v>
      </c>
      <c r="G8117" s="34"/>
      <c r="H8117" s="1">
        <v>609.4</v>
      </c>
      <c r="I8117" s="1">
        <f>IF(Tabel1[[#This Row],[Netto afname 2024 (LDN)]]-Tabel1[[#This Row],[Wind profiel]]&lt;0,0,Tabel1[[#This Row],[Netto afname 2024 (LDN)]]-Tabel1[[#This Row],[Wind profiel]])</f>
        <v>0</v>
      </c>
      <c r="J8117" s="1">
        <f>Tabel1[[#This Row],[Wind profiel]]-Tabel1[[#This Row],[Netto afname 2024 (LDN)]]</f>
        <v>428.02234999999996</v>
      </c>
    </row>
    <row r="8118" spans="1:10" x14ac:dyDescent="0.2">
      <c r="A8118">
        <f t="shared" si="253"/>
        <v>12</v>
      </c>
      <c r="B8118" t="s">
        <v>8115</v>
      </c>
      <c r="C8118" s="1">
        <v>172.4126</v>
      </c>
      <c r="D8118" s="1">
        <v>0</v>
      </c>
      <c r="E8118" s="1">
        <v>0</v>
      </c>
      <c r="F8118" s="1">
        <f t="shared" si="254"/>
        <v>172.4126</v>
      </c>
      <c r="G8118" s="34"/>
      <c r="H8118" s="1">
        <v>507.2</v>
      </c>
      <c r="I8118" s="1">
        <f>IF(Tabel1[[#This Row],[Netto afname 2024 (LDN)]]-Tabel1[[#This Row],[Wind profiel]]&lt;0,0,Tabel1[[#This Row],[Netto afname 2024 (LDN)]]-Tabel1[[#This Row],[Wind profiel]])</f>
        <v>0</v>
      </c>
      <c r="J8118" s="1">
        <f>Tabel1[[#This Row],[Wind profiel]]-Tabel1[[#This Row],[Netto afname 2024 (LDN)]]</f>
        <v>334.78739999999999</v>
      </c>
    </row>
    <row r="8119" spans="1:10" x14ac:dyDescent="0.2">
      <c r="A8119">
        <f t="shared" si="253"/>
        <v>12</v>
      </c>
      <c r="B8119" t="s">
        <v>8116</v>
      </c>
      <c r="C8119" s="1">
        <v>164.2073</v>
      </c>
      <c r="D8119" s="1">
        <v>0</v>
      </c>
      <c r="E8119" s="1">
        <v>0</v>
      </c>
      <c r="F8119" s="1">
        <f t="shared" si="254"/>
        <v>164.2073</v>
      </c>
      <c r="G8119" s="34"/>
      <c r="H8119" s="1">
        <v>495.1</v>
      </c>
      <c r="I8119" s="1">
        <f>IF(Tabel1[[#This Row],[Netto afname 2024 (LDN)]]-Tabel1[[#This Row],[Wind profiel]]&lt;0,0,Tabel1[[#This Row],[Netto afname 2024 (LDN)]]-Tabel1[[#This Row],[Wind profiel]])</f>
        <v>0</v>
      </c>
      <c r="J8119" s="1">
        <f>Tabel1[[#This Row],[Wind profiel]]-Tabel1[[#This Row],[Netto afname 2024 (LDN)]]</f>
        <v>330.89269999999999</v>
      </c>
    </row>
    <row r="8120" spans="1:10" x14ac:dyDescent="0.2">
      <c r="A8120">
        <f t="shared" si="253"/>
        <v>12</v>
      </c>
      <c r="B8120" t="s">
        <v>8117</v>
      </c>
      <c r="C8120" s="1">
        <v>157.92669999999998</v>
      </c>
      <c r="D8120" s="1">
        <v>0</v>
      </c>
      <c r="E8120" s="1">
        <v>0</v>
      </c>
      <c r="F8120" s="1">
        <f t="shared" si="254"/>
        <v>157.92669999999998</v>
      </c>
      <c r="G8120" s="34"/>
      <c r="H8120" s="1">
        <v>296.2</v>
      </c>
      <c r="I8120" s="1">
        <f>IF(Tabel1[[#This Row],[Netto afname 2024 (LDN)]]-Tabel1[[#This Row],[Wind profiel]]&lt;0,0,Tabel1[[#This Row],[Netto afname 2024 (LDN)]]-Tabel1[[#This Row],[Wind profiel]])</f>
        <v>0</v>
      </c>
      <c r="J8120" s="1">
        <f>Tabel1[[#This Row],[Wind profiel]]-Tabel1[[#This Row],[Netto afname 2024 (LDN)]]</f>
        <v>138.27330000000001</v>
      </c>
    </row>
    <row r="8121" spans="1:10" x14ac:dyDescent="0.2">
      <c r="A8121">
        <f t="shared" si="253"/>
        <v>12</v>
      </c>
      <c r="B8121" t="s">
        <v>8118</v>
      </c>
      <c r="C8121" s="1">
        <v>158.28125</v>
      </c>
      <c r="D8121" s="1">
        <v>0</v>
      </c>
      <c r="E8121" s="1">
        <v>0</v>
      </c>
      <c r="F8121" s="1">
        <f t="shared" si="254"/>
        <v>158.28125</v>
      </c>
      <c r="G8121" s="34"/>
      <c r="H8121" s="1">
        <v>203.2</v>
      </c>
      <c r="I8121" s="1">
        <f>IF(Tabel1[[#This Row],[Netto afname 2024 (LDN)]]-Tabel1[[#This Row],[Wind profiel]]&lt;0,0,Tabel1[[#This Row],[Netto afname 2024 (LDN)]]-Tabel1[[#This Row],[Wind profiel]])</f>
        <v>0</v>
      </c>
      <c r="J8121" s="1">
        <f>Tabel1[[#This Row],[Wind profiel]]-Tabel1[[#This Row],[Netto afname 2024 (LDN)]]</f>
        <v>44.918749999999989</v>
      </c>
    </row>
    <row r="8122" spans="1:10" x14ac:dyDescent="0.2">
      <c r="A8122">
        <f t="shared" si="253"/>
        <v>12</v>
      </c>
      <c r="B8122" t="s">
        <v>8119</v>
      </c>
      <c r="C8122" s="1">
        <v>166.38525000000001</v>
      </c>
      <c r="D8122" s="1">
        <v>0</v>
      </c>
      <c r="E8122" s="1">
        <v>0</v>
      </c>
      <c r="F8122" s="1">
        <f t="shared" si="254"/>
        <v>166.38525000000001</v>
      </c>
      <c r="G8122" s="34"/>
      <c r="H8122" s="1">
        <v>246.9</v>
      </c>
      <c r="I8122" s="1">
        <f>IF(Tabel1[[#This Row],[Netto afname 2024 (LDN)]]-Tabel1[[#This Row],[Wind profiel]]&lt;0,0,Tabel1[[#This Row],[Netto afname 2024 (LDN)]]-Tabel1[[#This Row],[Wind profiel]])</f>
        <v>0</v>
      </c>
      <c r="J8122" s="1">
        <f>Tabel1[[#This Row],[Wind profiel]]-Tabel1[[#This Row],[Netto afname 2024 (LDN)]]</f>
        <v>80.514749999999992</v>
      </c>
    </row>
    <row r="8123" spans="1:10" x14ac:dyDescent="0.2">
      <c r="A8123">
        <f t="shared" si="253"/>
        <v>12</v>
      </c>
      <c r="B8123" t="s">
        <v>8120</v>
      </c>
      <c r="C8123" s="1">
        <v>168.66449999999998</v>
      </c>
      <c r="D8123" s="1">
        <v>0</v>
      </c>
      <c r="E8123" s="1">
        <v>3.4400000000000004</v>
      </c>
      <c r="F8123" s="1">
        <f t="shared" si="254"/>
        <v>172.10449999999997</v>
      </c>
      <c r="G8123" s="34"/>
      <c r="H8123" s="1">
        <v>387.6</v>
      </c>
      <c r="I8123" s="1">
        <f>IF(Tabel1[[#This Row],[Netto afname 2024 (LDN)]]-Tabel1[[#This Row],[Wind profiel]]&lt;0,0,Tabel1[[#This Row],[Netto afname 2024 (LDN)]]-Tabel1[[#This Row],[Wind profiel]])</f>
        <v>0</v>
      </c>
      <c r="J8123" s="1">
        <f>Tabel1[[#This Row],[Wind profiel]]-Tabel1[[#This Row],[Netto afname 2024 (LDN)]]</f>
        <v>218.93550000000005</v>
      </c>
    </row>
    <row r="8124" spans="1:10" x14ac:dyDescent="0.2">
      <c r="A8124">
        <f t="shared" si="253"/>
        <v>12</v>
      </c>
      <c r="B8124" t="s">
        <v>8121</v>
      </c>
      <c r="C8124" s="1">
        <v>138.98360000000002</v>
      </c>
      <c r="D8124" s="1">
        <v>0</v>
      </c>
      <c r="E8124" s="1">
        <v>33.6</v>
      </c>
      <c r="F8124" s="1">
        <f t="shared" si="254"/>
        <v>172.58360000000002</v>
      </c>
      <c r="G8124" s="34"/>
      <c r="H8124" s="1">
        <v>386.7</v>
      </c>
      <c r="I8124" s="1">
        <f>IF(Tabel1[[#This Row],[Netto afname 2024 (LDN)]]-Tabel1[[#This Row],[Wind profiel]]&lt;0,0,Tabel1[[#This Row],[Netto afname 2024 (LDN)]]-Tabel1[[#This Row],[Wind profiel]])</f>
        <v>0</v>
      </c>
      <c r="J8124" s="1">
        <f>Tabel1[[#This Row],[Wind profiel]]-Tabel1[[#This Row],[Netto afname 2024 (LDN)]]</f>
        <v>247.71639999999996</v>
      </c>
    </row>
    <row r="8125" spans="1:10" x14ac:dyDescent="0.2">
      <c r="A8125">
        <f t="shared" si="253"/>
        <v>12</v>
      </c>
      <c r="B8125" t="s">
        <v>8122</v>
      </c>
      <c r="C8125" s="1">
        <v>146.22655</v>
      </c>
      <c r="D8125" s="1">
        <v>0</v>
      </c>
      <c r="E8125" s="1">
        <v>33.44</v>
      </c>
      <c r="F8125" s="1">
        <f t="shared" si="254"/>
        <v>179.66655</v>
      </c>
      <c r="G8125" s="34"/>
      <c r="H8125" s="1">
        <v>279.2</v>
      </c>
      <c r="I8125" s="1">
        <f>IF(Tabel1[[#This Row],[Netto afname 2024 (LDN)]]-Tabel1[[#This Row],[Wind profiel]]&lt;0,0,Tabel1[[#This Row],[Netto afname 2024 (LDN)]]-Tabel1[[#This Row],[Wind profiel]])</f>
        <v>0</v>
      </c>
      <c r="J8125" s="1">
        <f>Tabel1[[#This Row],[Wind profiel]]-Tabel1[[#This Row],[Netto afname 2024 (LDN)]]</f>
        <v>132.97344999999999</v>
      </c>
    </row>
    <row r="8126" spans="1:10" x14ac:dyDescent="0.2">
      <c r="A8126">
        <f t="shared" si="253"/>
        <v>12</v>
      </c>
      <c r="B8126" t="s">
        <v>8123</v>
      </c>
      <c r="C8126" s="1">
        <v>126.97954999999999</v>
      </c>
      <c r="D8126" s="1">
        <v>0</v>
      </c>
      <c r="E8126" s="1">
        <v>48.160000000000004</v>
      </c>
      <c r="F8126" s="1">
        <f t="shared" si="254"/>
        <v>175.13954999999999</v>
      </c>
      <c r="G8126" s="34"/>
      <c r="H8126" s="1">
        <v>110.2</v>
      </c>
      <c r="I8126" s="1">
        <f>IF(Tabel1[[#This Row],[Netto afname 2024 (LDN)]]-Tabel1[[#This Row],[Wind profiel]]&lt;0,0,Tabel1[[#This Row],[Netto afname 2024 (LDN)]]-Tabel1[[#This Row],[Wind profiel]])</f>
        <v>16.779549999999986</v>
      </c>
      <c r="J8126" s="1">
        <f>Tabel1[[#This Row],[Wind profiel]]-Tabel1[[#This Row],[Netto afname 2024 (LDN)]]</f>
        <v>-16.779549999999986</v>
      </c>
    </row>
    <row r="8127" spans="1:10" x14ac:dyDescent="0.2">
      <c r="A8127">
        <f t="shared" si="253"/>
        <v>12</v>
      </c>
      <c r="B8127" t="s">
        <v>8124</v>
      </c>
      <c r="C8127" s="1">
        <v>67.820350000000005</v>
      </c>
      <c r="D8127" s="1">
        <v>2.9121421520236921</v>
      </c>
      <c r="E8127" s="1">
        <v>105.12</v>
      </c>
      <c r="F8127" s="1">
        <f t="shared" si="254"/>
        <v>170.02820784797632</v>
      </c>
      <c r="G8127" s="34"/>
      <c r="H8127" s="1">
        <v>68.400000000000006</v>
      </c>
      <c r="I8127" s="1">
        <f>IF(Tabel1[[#This Row],[Netto afname 2024 (LDN)]]-Tabel1[[#This Row],[Wind profiel]]&lt;0,0,Tabel1[[#This Row],[Netto afname 2024 (LDN)]]-Tabel1[[#This Row],[Wind profiel]])</f>
        <v>0</v>
      </c>
      <c r="J8127" s="1">
        <f>Tabel1[[#This Row],[Wind profiel]]-Tabel1[[#This Row],[Netto afname 2024 (LDN)]]</f>
        <v>0.57965000000000089</v>
      </c>
    </row>
    <row r="8128" spans="1:10" x14ac:dyDescent="0.2">
      <c r="A8128">
        <f t="shared" si="253"/>
        <v>12</v>
      </c>
      <c r="B8128" t="s">
        <v>8125</v>
      </c>
      <c r="C8128" s="1">
        <v>44.977199999999996</v>
      </c>
      <c r="D8128" s="1">
        <v>0.19743336623889438</v>
      </c>
      <c r="E8128" s="1">
        <v>116.32</v>
      </c>
      <c r="F8128" s="1">
        <f t="shared" si="254"/>
        <v>161.09976663376108</v>
      </c>
      <c r="G8128" s="34"/>
      <c r="H8128" s="1">
        <v>32.1</v>
      </c>
      <c r="I8128" s="1">
        <f>IF(Tabel1[[#This Row],[Netto afname 2024 (LDN)]]-Tabel1[[#This Row],[Wind profiel]]&lt;0,0,Tabel1[[#This Row],[Netto afname 2024 (LDN)]]-Tabel1[[#This Row],[Wind profiel]])</f>
        <v>12.877199999999995</v>
      </c>
      <c r="J8128" s="1">
        <f>Tabel1[[#This Row],[Wind profiel]]-Tabel1[[#This Row],[Netto afname 2024 (LDN)]]</f>
        <v>-12.877199999999995</v>
      </c>
    </row>
    <row r="8129" spans="1:10" x14ac:dyDescent="0.2">
      <c r="A8129">
        <f t="shared" si="253"/>
        <v>12</v>
      </c>
      <c r="B8129" t="s">
        <v>8126</v>
      </c>
      <c r="C8129" s="1">
        <v>112.84819999999999</v>
      </c>
      <c r="D8129" s="1">
        <v>0</v>
      </c>
      <c r="E8129" s="1">
        <v>45.2</v>
      </c>
      <c r="F8129" s="1">
        <f t="shared" si="254"/>
        <v>158.04820000000001</v>
      </c>
      <c r="G8129" s="34"/>
      <c r="H8129" s="1">
        <v>24.1</v>
      </c>
      <c r="I8129" s="1">
        <f>IF(Tabel1[[#This Row],[Netto afname 2024 (LDN)]]-Tabel1[[#This Row],[Wind profiel]]&lt;0,0,Tabel1[[#This Row],[Netto afname 2024 (LDN)]]-Tabel1[[#This Row],[Wind profiel]])</f>
        <v>88.748199999999997</v>
      </c>
      <c r="J8129" s="1">
        <f>Tabel1[[#This Row],[Wind profiel]]-Tabel1[[#This Row],[Netto afname 2024 (LDN)]]</f>
        <v>-88.748199999999997</v>
      </c>
    </row>
    <row r="8130" spans="1:10" x14ac:dyDescent="0.2">
      <c r="A8130">
        <f t="shared" si="253"/>
        <v>12</v>
      </c>
      <c r="B8130" t="s">
        <v>8127</v>
      </c>
      <c r="C8130" s="1">
        <v>140.80699999999999</v>
      </c>
      <c r="D8130" s="1">
        <v>0</v>
      </c>
      <c r="E8130" s="1">
        <v>12.16</v>
      </c>
      <c r="F8130" s="1">
        <f t="shared" si="254"/>
        <v>152.96699999999998</v>
      </c>
      <c r="G8130" s="34"/>
      <c r="H8130" s="1">
        <v>150.69999999999999</v>
      </c>
      <c r="I8130" s="1">
        <f>IF(Tabel1[[#This Row],[Netto afname 2024 (LDN)]]-Tabel1[[#This Row],[Wind profiel]]&lt;0,0,Tabel1[[#This Row],[Netto afname 2024 (LDN)]]-Tabel1[[#This Row],[Wind profiel]])</f>
        <v>0</v>
      </c>
      <c r="J8130" s="1">
        <f>Tabel1[[#This Row],[Wind profiel]]-Tabel1[[#This Row],[Netto afname 2024 (LDN)]]</f>
        <v>9.8930000000000007</v>
      </c>
    </row>
    <row r="8131" spans="1:10" x14ac:dyDescent="0.2">
      <c r="A8131">
        <f t="shared" si="253"/>
        <v>12</v>
      </c>
      <c r="B8131" t="s">
        <v>8128</v>
      </c>
      <c r="C8131" s="1">
        <v>156.55914999999999</v>
      </c>
      <c r="D8131" s="1">
        <v>0</v>
      </c>
      <c r="E8131" s="1">
        <v>0.24</v>
      </c>
      <c r="F8131" s="1">
        <f t="shared" si="254"/>
        <v>156.79915</v>
      </c>
      <c r="G8131" s="34"/>
      <c r="H8131" s="1">
        <v>310.39999999999998</v>
      </c>
      <c r="I8131" s="1">
        <f>IF(Tabel1[[#This Row],[Netto afname 2024 (LDN)]]-Tabel1[[#This Row],[Wind profiel]]&lt;0,0,Tabel1[[#This Row],[Netto afname 2024 (LDN)]]-Tabel1[[#This Row],[Wind profiel]])</f>
        <v>0</v>
      </c>
      <c r="J8131" s="1">
        <f>Tabel1[[#This Row],[Wind profiel]]-Tabel1[[#This Row],[Netto afname 2024 (LDN)]]</f>
        <v>153.84084999999999</v>
      </c>
    </row>
    <row r="8132" spans="1:10" x14ac:dyDescent="0.2">
      <c r="A8132">
        <f t="shared" ref="A8132:A8195" si="255">MONTH(B8132)</f>
        <v>12</v>
      </c>
      <c r="B8132" t="s">
        <v>8129</v>
      </c>
      <c r="C8132" s="1">
        <v>159.85140000000001</v>
      </c>
      <c r="D8132" s="1">
        <v>0</v>
      </c>
      <c r="E8132" s="1">
        <v>0</v>
      </c>
      <c r="F8132" s="1">
        <f t="shared" ref="F8132:F8195" si="256">C8132+E8132-D8132</f>
        <v>159.85140000000001</v>
      </c>
      <c r="G8132" s="34"/>
      <c r="H8132" s="1">
        <v>435.2</v>
      </c>
      <c r="I8132" s="1">
        <f>IF(Tabel1[[#This Row],[Netto afname 2024 (LDN)]]-Tabel1[[#This Row],[Wind profiel]]&lt;0,0,Tabel1[[#This Row],[Netto afname 2024 (LDN)]]-Tabel1[[#This Row],[Wind profiel]])</f>
        <v>0</v>
      </c>
      <c r="J8132" s="1">
        <f>Tabel1[[#This Row],[Wind profiel]]-Tabel1[[#This Row],[Netto afname 2024 (LDN)]]</f>
        <v>275.34859999999998</v>
      </c>
    </row>
    <row r="8133" spans="1:10" x14ac:dyDescent="0.2">
      <c r="A8133">
        <f t="shared" si="255"/>
        <v>12</v>
      </c>
      <c r="B8133" t="s">
        <v>8130</v>
      </c>
      <c r="C8133" s="1">
        <v>162.83975000000001</v>
      </c>
      <c r="D8133" s="1">
        <v>0</v>
      </c>
      <c r="E8133" s="1">
        <v>0</v>
      </c>
      <c r="F8133" s="1">
        <f t="shared" si="256"/>
        <v>162.83975000000001</v>
      </c>
      <c r="G8133" s="34"/>
      <c r="H8133" s="1">
        <v>611.70000000000005</v>
      </c>
      <c r="I8133" s="1">
        <f>IF(Tabel1[[#This Row],[Netto afname 2024 (LDN)]]-Tabel1[[#This Row],[Wind profiel]]&lt;0,0,Tabel1[[#This Row],[Netto afname 2024 (LDN)]]-Tabel1[[#This Row],[Wind profiel]])</f>
        <v>0</v>
      </c>
      <c r="J8133" s="1">
        <f>Tabel1[[#This Row],[Wind profiel]]-Tabel1[[#This Row],[Netto afname 2024 (LDN)]]</f>
        <v>448.86025000000006</v>
      </c>
    </row>
    <row r="8134" spans="1:10" x14ac:dyDescent="0.2">
      <c r="A8134">
        <f t="shared" si="255"/>
        <v>12</v>
      </c>
      <c r="B8134" t="s">
        <v>8131</v>
      </c>
      <c r="C8134" s="1">
        <v>164.66314999999997</v>
      </c>
      <c r="D8134" s="1">
        <v>0</v>
      </c>
      <c r="E8134" s="1">
        <v>0</v>
      </c>
      <c r="F8134" s="1">
        <f t="shared" si="256"/>
        <v>164.66314999999997</v>
      </c>
      <c r="G8134" s="34"/>
      <c r="H8134" s="1">
        <v>925.2</v>
      </c>
      <c r="I8134" s="1">
        <f>IF(Tabel1[[#This Row],[Netto afname 2024 (LDN)]]-Tabel1[[#This Row],[Wind profiel]]&lt;0,0,Tabel1[[#This Row],[Netto afname 2024 (LDN)]]-Tabel1[[#This Row],[Wind profiel]])</f>
        <v>0</v>
      </c>
      <c r="J8134" s="1">
        <f>Tabel1[[#This Row],[Wind profiel]]-Tabel1[[#This Row],[Netto afname 2024 (LDN)]]</f>
        <v>760.53685000000007</v>
      </c>
    </row>
    <row r="8135" spans="1:10" x14ac:dyDescent="0.2">
      <c r="A8135">
        <f t="shared" si="255"/>
        <v>12</v>
      </c>
      <c r="B8135" t="s">
        <v>8132</v>
      </c>
      <c r="C8135" s="1">
        <v>167.09434999999999</v>
      </c>
      <c r="D8135" s="1">
        <v>0</v>
      </c>
      <c r="E8135" s="1">
        <v>0</v>
      </c>
      <c r="F8135" s="1">
        <f t="shared" si="256"/>
        <v>167.09434999999999</v>
      </c>
      <c r="G8135" s="34"/>
      <c r="H8135" s="1">
        <v>1058.5999999999999</v>
      </c>
      <c r="I8135" s="1">
        <f>IF(Tabel1[[#This Row],[Netto afname 2024 (LDN)]]-Tabel1[[#This Row],[Wind profiel]]&lt;0,0,Tabel1[[#This Row],[Netto afname 2024 (LDN)]]-Tabel1[[#This Row],[Wind profiel]])</f>
        <v>0</v>
      </c>
      <c r="J8135" s="1">
        <f>Tabel1[[#This Row],[Wind profiel]]-Tabel1[[#This Row],[Netto afname 2024 (LDN)]]</f>
        <v>891.50564999999995</v>
      </c>
    </row>
    <row r="8136" spans="1:10" x14ac:dyDescent="0.2">
      <c r="A8136">
        <f t="shared" si="255"/>
        <v>12</v>
      </c>
      <c r="B8136" t="s">
        <v>8133</v>
      </c>
      <c r="C8136" s="1">
        <v>174.53990000000002</v>
      </c>
      <c r="D8136" s="1">
        <v>0</v>
      </c>
      <c r="E8136" s="1">
        <v>0</v>
      </c>
      <c r="F8136" s="1">
        <f t="shared" si="256"/>
        <v>174.53990000000002</v>
      </c>
      <c r="G8136" s="34"/>
      <c r="H8136" s="1">
        <v>955.1</v>
      </c>
      <c r="I8136" s="1">
        <f>IF(Tabel1[[#This Row],[Netto afname 2024 (LDN)]]-Tabel1[[#This Row],[Wind profiel]]&lt;0,0,Tabel1[[#This Row],[Netto afname 2024 (LDN)]]-Tabel1[[#This Row],[Wind profiel]])</f>
        <v>0</v>
      </c>
      <c r="J8136" s="1">
        <f>Tabel1[[#This Row],[Wind profiel]]-Tabel1[[#This Row],[Netto afname 2024 (LDN)]]</f>
        <v>780.56010000000003</v>
      </c>
    </row>
    <row r="8137" spans="1:10" x14ac:dyDescent="0.2">
      <c r="A8137">
        <f t="shared" si="255"/>
        <v>12</v>
      </c>
      <c r="B8137" t="s">
        <v>8134</v>
      </c>
      <c r="C8137" s="1">
        <v>170.08269999999999</v>
      </c>
      <c r="D8137" s="1">
        <v>0</v>
      </c>
      <c r="E8137" s="1">
        <v>0</v>
      </c>
      <c r="F8137" s="1">
        <f t="shared" si="256"/>
        <v>170.08269999999999</v>
      </c>
      <c r="G8137" s="34"/>
      <c r="H8137" s="1">
        <v>1151.5</v>
      </c>
      <c r="I8137" s="1">
        <f>IF(Tabel1[[#This Row],[Netto afname 2024 (LDN)]]-Tabel1[[#This Row],[Wind profiel]]&lt;0,0,Tabel1[[#This Row],[Netto afname 2024 (LDN)]]-Tabel1[[#This Row],[Wind profiel]])</f>
        <v>0</v>
      </c>
      <c r="J8137" s="1">
        <f>Tabel1[[#This Row],[Wind profiel]]-Tabel1[[#This Row],[Netto afname 2024 (LDN)]]</f>
        <v>981.41730000000007</v>
      </c>
    </row>
    <row r="8138" spans="1:10" x14ac:dyDescent="0.2">
      <c r="A8138">
        <f t="shared" si="255"/>
        <v>12</v>
      </c>
      <c r="B8138" t="s">
        <v>8135</v>
      </c>
      <c r="C8138" s="1">
        <v>169.62684999999999</v>
      </c>
      <c r="D8138" s="1">
        <v>0</v>
      </c>
      <c r="E8138" s="1">
        <v>0</v>
      </c>
      <c r="F8138" s="1">
        <f t="shared" si="256"/>
        <v>169.62684999999999</v>
      </c>
      <c r="G8138" s="34"/>
      <c r="H8138" s="1">
        <v>1349.8</v>
      </c>
      <c r="I8138" s="1">
        <f>IF(Tabel1[[#This Row],[Netto afname 2024 (LDN)]]-Tabel1[[#This Row],[Wind profiel]]&lt;0,0,Tabel1[[#This Row],[Netto afname 2024 (LDN)]]-Tabel1[[#This Row],[Wind profiel]])</f>
        <v>0</v>
      </c>
      <c r="J8138" s="1">
        <f>Tabel1[[#This Row],[Wind profiel]]-Tabel1[[#This Row],[Netto afname 2024 (LDN)]]</f>
        <v>1180.1731500000001</v>
      </c>
    </row>
    <row r="8139" spans="1:10" x14ac:dyDescent="0.2">
      <c r="A8139">
        <f t="shared" si="255"/>
        <v>12</v>
      </c>
      <c r="B8139" t="s">
        <v>8136</v>
      </c>
      <c r="C8139" s="1">
        <v>161.2696</v>
      </c>
      <c r="D8139" s="1">
        <v>0</v>
      </c>
      <c r="E8139" s="1">
        <v>0</v>
      </c>
      <c r="F8139" s="1">
        <f t="shared" si="256"/>
        <v>161.2696</v>
      </c>
      <c r="G8139" s="34"/>
      <c r="H8139" s="1">
        <v>1456.9</v>
      </c>
      <c r="I8139" s="1">
        <f>IF(Tabel1[[#This Row],[Netto afname 2024 (LDN)]]-Tabel1[[#This Row],[Wind profiel]]&lt;0,0,Tabel1[[#This Row],[Netto afname 2024 (LDN)]]-Tabel1[[#This Row],[Wind profiel]])</f>
        <v>0</v>
      </c>
      <c r="J8139" s="1">
        <f>Tabel1[[#This Row],[Wind profiel]]-Tabel1[[#This Row],[Netto afname 2024 (LDN)]]</f>
        <v>1295.6304</v>
      </c>
    </row>
    <row r="8140" spans="1:10" x14ac:dyDescent="0.2">
      <c r="A8140">
        <f t="shared" si="255"/>
        <v>12</v>
      </c>
      <c r="B8140" t="s">
        <v>8137</v>
      </c>
      <c r="C8140" s="1">
        <v>158.4332</v>
      </c>
      <c r="D8140" s="1">
        <v>0</v>
      </c>
      <c r="E8140" s="1">
        <v>0</v>
      </c>
      <c r="F8140" s="1">
        <f t="shared" si="256"/>
        <v>158.4332</v>
      </c>
      <c r="G8140" s="34"/>
      <c r="H8140" s="1">
        <v>1550.7</v>
      </c>
      <c r="I8140" s="1">
        <f>IF(Tabel1[[#This Row],[Netto afname 2024 (LDN)]]-Tabel1[[#This Row],[Wind profiel]]&lt;0,0,Tabel1[[#This Row],[Netto afname 2024 (LDN)]]-Tabel1[[#This Row],[Wind profiel]])</f>
        <v>0</v>
      </c>
      <c r="J8140" s="1">
        <f>Tabel1[[#This Row],[Wind profiel]]-Tabel1[[#This Row],[Netto afname 2024 (LDN)]]</f>
        <v>1392.2668000000001</v>
      </c>
    </row>
    <row r="8141" spans="1:10" x14ac:dyDescent="0.2">
      <c r="A8141">
        <f t="shared" si="255"/>
        <v>12</v>
      </c>
      <c r="B8141" t="s">
        <v>8138</v>
      </c>
      <c r="C8141" s="1">
        <v>153.82405</v>
      </c>
      <c r="D8141" s="1">
        <v>0</v>
      </c>
      <c r="E8141" s="1">
        <v>0</v>
      </c>
      <c r="F8141" s="1">
        <f t="shared" si="256"/>
        <v>153.82405</v>
      </c>
      <c r="G8141" s="34"/>
      <c r="H8141" s="1">
        <v>1826.2</v>
      </c>
      <c r="I8141" s="1">
        <f>IF(Tabel1[[#This Row],[Netto afname 2024 (LDN)]]-Tabel1[[#This Row],[Wind profiel]]&lt;0,0,Tabel1[[#This Row],[Netto afname 2024 (LDN)]]-Tabel1[[#This Row],[Wind profiel]])</f>
        <v>0</v>
      </c>
      <c r="J8141" s="1">
        <f>Tabel1[[#This Row],[Wind profiel]]-Tabel1[[#This Row],[Netto afname 2024 (LDN)]]</f>
        <v>1672.3759500000001</v>
      </c>
    </row>
    <row r="8142" spans="1:10" x14ac:dyDescent="0.2">
      <c r="A8142">
        <f t="shared" si="255"/>
        <v>12</v>
      </c>
      <c r="B8142" t="s">
        <v>8139</v>
      </c>
      <c r="C8142" s="1">
        <v>154.68510000000001</v>
      </c>
      <c r="D8142" s="1">
        <v>0</v>
      </c>
      <c r="E8142" s="1">
        <v>0</v>
      </c>
      <c r="F8142" s="1">
        <f t="shared" si="256"/>
        <v>154.68510000000001</v>
      </c>
      <c r="G8142" s="34"/>
      <c r="H8142" s="1">
        <v>2167.4</v>
      </c>
      <c r="I8142" s="1">
        <f>IF(Tabel1[[#This Row],[Netto afname 2024 (LDN)]]-Tabel1[[#This Row],[Wind profiel]]&lt;0,0,Tabel1[[#This Row],[Netto afname 2024 (LDN)]]-Tabel1[[#This Row],[Wind profiel]])</f>
        <v>0</v>
      </c>
      <c r="J8142" s="1">
        <f>Tabel1[[#This Row],[Wind profiel]]-Tabel1[[#This Row],[Netto afname 2024 (LDN)]]</f>
        <v>2012.7149000000002</v>
      </c>
    </row>
    <row r="8143" spans="1:10" x14ac:dyDescent="0.2">
      <c r="A8143">
        <f t="shared" si="255"/>
        <v>12</v>
      </c>
      <c r="B8143" t="s">
        <v>8140</v>
      </c>
      <c r="C8143" s="1">
        <v>151.79804999999999</v>
      </c>
      <c r="D8143" s="1">
        <v>0</v>
      </c>
      <c r="E8143" s="1">
        <v>0</v>
      </c>
      <c r="F8143" s="1">
        <f t="shared" si="256"/>
        <v>151.79804999999999</v>
      </c>
      <c r="G8143" s="34"/>
      <c r="H8143" s="1">
        <v>2374.6</v>
      </c>
      <c r="I8143" s="1">
        <f>IF(Tabel1[[#This Row],[Netto afname 2024 (LDN)]]-Tabel1[[#This Row],[Wind profiel]]&lt;0,0,Tabel1[[#This Row],[Netto afname 2024 (LDN)]]-Tabel1[[#This Row],[Wind profiel]])</f>
        <v>0</v>
      </c>
      <c r="J8143" s="1">
        <f>Tabel1[[#This Row],[Wind profiel]]-Tabel1[[#This Row],[Netto afname 2024 (LDN)]]</f>
        <v>2222.80195</v>
      </c>
    </row>
    <row r="8144" spans="1:10" x14ac:dyDescent="0.2">
      <c r="A8144">
        <f t="shared" si="255"/>
        <v>12</v>
      </c>
      <c r="B8144" t="s">
        <v>8141</v>
      </c>
      <c r="C8144" s="1">
        <v>156.00200000000001</v>
      </c>
      <c r="D8144" s="1">
        <v>0</v>
      </c>
      <c r="E8144" s="1">
        <v>0</v>
      </c>
      <c r="F8144" s="1">
        <f t="shared" si="256"/>
        <v>156.00200000000001</v>
      </c>
      <c r="G8144" s="34"/>
      <c r="H8144" s="1">
        <v>2733.3</v>
      </c>
      <c r="I8144" s="1">
        <f>IF(Tabel1[[#This Row],[Netto afname 2024 (LDN)]]-Tabel1[[#This Row],[Wind profiel]]&lt;0,0,Tabel1[[#This Row],[Netto afname 2024 (LDN)]]-Tabel1[[#This Row],[Wind profiel]])</f>
        <v>0</v>
      </c>
      <c r="J8144" s="1">
        <f>Tabel1[[#This Row],[Wind profiel]]-Tabel1[[#This Row],[Netto afname 2024 (LDN)]]</f>
        <v>2577.2980000000002</v>
      </c>
    </row>
    <row r="8145" spans="1:10" x14ac:dyDescent="0.2">
      <c r="A8145">
        <f t="shared" si="255"/>
        <v>12</v>
      </c>
      <c r="B8145" t="s">
        <v>8142</v>
      </c>
      <c r="C8145" s="1">
        <v>155.34354999999999</v>
      </c>
      <c r="D8145" s="1">
        <v>0</v>
      </c>
      <c r="E8145" s="1">
        <v>0</v>
      </c>
      <c r="F8145" s="1">
        <f t="shared" si="256"/>
        <v>155.34354999999999</v>
      </c>
      <c r="G8145" s="34"/>
      <c r="H8145" s="1">
        <v>3089.5</v>
      </c>
      <c r="I8145" s="1">
        <f>IF(Tabel1[[#This Row],[Netto afname 2024 (LDN)]]-Tabel1[[#This Row],[Wind profiel]]&lt;0,0,Tabel1[[#This Row],[Netto afname 2024 (LDN)]]-Tabel1[[#This Row],[Wind profiel]])</f>
        <v>0</v>
      </c>
      <c r="J8145" s="1">
        <f>Tabel1[[#This Row],[Wind profiel]]-Tabel1[[#This Row],[Netto afname 2024 (LDN)]]</f>
        <v>2934.1564499999999</v>
      </c>
    </row>
    <row r="8146" spans="1:10" x14ac:dyDescent="0.2">
      <c r="A8146">
        <f t="shared" si="255"/>
        <v>12</v>
      </c>
      <c r="B8146" t="s">
        <v>8143</v>
      </c>
      <c r="C8146" s="1">
        <v>155.29289999999997</v>
      </c>
      <c r="D8146" s="1">
        <v>0</v>
      </c>
      <c r="E8146" s="1">
        <v>0</v>
      </c>
      <c r="F8146" s="1">
        <f t="shared" si="256"/>
        <v>155.29289999999997</v>
      </c>
      <c r="G8146" s="34"/>
      <c r="H8146" s="1">
        <v>3630.8</v>
      </c>
      <c r="I8146" s="1">
        <f>IF(Tabel1[[#This Row],[Netto afname 2024 (LDN)]]-Tabel1[[#This Row],[Wind profiel]]&lt;0,0,Tabel1[[#This Row],[Netto afname 2024 (LDN)]]-Tabel1[[#This Row],[Wind profiel]])</f>
        <v>0</v>
      </c>
      <c r="J8146" s="1">
        <f>Tabel1[[#This Row],[Wind profiel]]-Tabel1[[#This Row],[Netto afname 2024 (LDN)]]</f>
        <v>3475.5071000000003</v>
      </c>
    </row>
    <row r="8147" spans="1:10" x14ac:dyDescent="0.2">
      <c r="A8147">
        <f t="shared" si="255"/>
        <v>12</v>
      </c>
      <c r="B8147" t="s">
        <v>8144</v>
      </c>
      <c r="C8147" s="1">
        <v>159.4462</v>
      </c>
      <c r="D8147" s="1">
        <v>0</v>
      </c>
      <c r="E8147" s="1">
        <v>0.72</v>
      </c>
      <c r="F8147" s="1">
        <f t="shared" si="256"/>
        <v>160.1662</v>
      </c>
      <c r="G8147" s="34"/>
      <c r="H8147" s="1">
        <v>4069.1</v>
      </c>
      <c r="I8147" s="1">
        <f>IF(Tabel1[[#This Row],[Netto afname 2024 (LDN)]]-Tabel1[[#This Row],[Wind profiel]]&lt;0,0,Tabel1[[#This Row],[Netto afname 2024 (LDN)]]-Tabel1[[#This Row],[Wind profiel]])</f>
        <v>0</v>
      </c>
      <c r="J8147" s="1">
        <f>Tabel1[[#This Row],[Wind profiel]]-Tabel1[[#This Row],[Netto afname 2024 (LDN)]]</f>
        <v>3909.6538</v>
      </c>
    </row>
    <row r="8148" spans="1:10" x14ac:dyDescent="0.2">
      <c r="A8148">
        <f t="shared" si="255"/>
        <v>12</v>
      </c>
      <c r="B8148" t="s">
        <v>8145</v>
      </c>
      <c r="C8148" s="1">
        <v>158.07865000000001</v>
      </c>
      <c r="D8148" s="1">
        <v>0</v>
      </c>
      <c r="E8148" s="1">
        <v>7.8400000000000007</v>
      </c>
      <c r="F8148" s="1">
        <f t="shared" si="256"/>
        <v>165.91865000000001</v>
      </c>
      <c r="G8148" s="34"/>
      <c r="H8148" s="1">
        <v>4335.3999999999996</v>
      </c>
      <c r="I8148" s="1">
        <f>IF(Tabel1[[#This Row],[Netto afname 2024 (LDN)]]-Tabel1[[#This Row],[Wind profiel]]&lt;0,0,Tabel1[[#This Row],[Netto afname 2024 (LDN)]]-Tabel1[[#This Row],[Wind profiel]])</f>
        <v>0</v>
      </c>
      <c r="J8148" s="1">
        <f>Tabel1[[#This Row],[Wind profiel]]-Tabel1[[#This Row],[Netto afname 2024 (LDN)]]</f>
        <v>4177.3213499999993</v>
      </c>
    </row>
    <row r="8149" spans="1:10" x14ac:dyDescent="0.2">
      <c r="A8149">
        <f t="shared" si="255"/>
        <v>12</v>
      </c>
      <c r="B8149" t="s">
        <v>8146</v>
      </c>
      <c r="C8149" s="1">
        <v>169.82945000000001</v>
      </c>
      <c r="D8149" s="1">
        <v>0</v>
      </c>
      <c r="E8149" s="1">
        <v>5.76</v>
      </c>
      <c r="F8149" s="1">
        <f t="shared" si="256"/>
        <v>175.58945</v>
      </c>
      <c r="G8149" s="34"/>
      <c r="H8149" s="1">
        <v>4450.6000000000004</v>
      </c>
      <c r="I8149" s="1">
        <f>IF(Tabel1[[#This Row],[Netto afname 2024 (LDN)]]-Tabel1[[#This Row],[Wind profiel]]&lt;0,0,Tabel1[[#This Row],[Netto afname 2024 (LDN)]]-Tabel1[[#This Row],[Wind profiel]])</f>
        <v>0</v>
      </c>
      <c r="J8149" s="1">
        <f>Tabel1[[#This Row],[Wind profiel]]-Tabel1[[#This Row],[Netto afname 2024 (LDN)]]</f>
        <v>4280.7705500000002</v>
      </c>
    </row>
    <row r="8150" spans="1:10" x14ac:dyDescent="0.2">
      <c r="A8150">
        <f t="shared" si="255"/>
        <v>12</v>
      </c>
      <c r="B8150" t="s">
        <v>8147</v>
      </c>
      <c r="C8150" s="1">
        <v>184.61924999999999</v>
      </c>
      <c r="D8150" s="1">
        <v>0</v>
      </c>
      <c r="E8150" s="1">
        <v>5.44</v>
      </c>
      <c r="F8150" s="1">
        <f t="shared" si="256"/>
        <v>190.05924999999999</v>
      </c>
      <c r="G8150" s="34"/>
      <c r="H8150" s="1">
        <v>4425.2</v>
      </c>
      <c r="I8150" s="1">
        <f>IF(Tabel1[[#This Row],[Netto afname 2024 (LDN)]]-Tabel1[[#This Row],[Wind profiel]]&lt;0,0,Tabel1[[#This Row],[Netto afname 2024 (LDN)]]-Tabel1[[#This Row],[Wind profiel]])</f>
        <v>0</v>
      </c>
      <c r="J8150" s="1">
        <f>Tabel1[[#This Row],[Wind profiel]]-Tabel1[[#This Row],[Netto afname 2024 (LDN)]]</f>
        <v>4240.5807500000001</v>
      </c>
    </row>
    <row r="8151" spans="1:10" x14ac:dyDescent="0.2">
      <c r="A8151">
        <f t="shared" si="255"/>
        <v>12</v>
      </c>
      <c r="B8151" t="s">
        <v>8148</v>
      </c>
      <c r="C8151" s="1">
        <v>229.03929999999997</v>
      </c>
      <c r="D8151" s="1">
        <v>0</v>
      </c>
      <c r="E8151" s="1">
        <v>25.040000000000003</v>
      </c>
      <c r="F8151" s="1">
        <f t="shared" si="256"/>
        <v>254.07929999999996</v>
      </c>
      <c r="G8151" s="34"/>
      <c r="H8151" s="1">
        <v>4496.5</v>
      </c>
      <c r="I8151" s="1">
        <f>IF(Tabel1[[#This Row],[Netto afname 2024 (LDN)]]-Tabel1[[#This Row],[Wind profiel]]&lt;0,0,Tabel1[[#This Row],[Netto afname 2024 (LDN)]]-Tabel1[[#This Row],[Wind profiel]])</f>
        <v>0</v>
      </c>
      <c r="J8151" s="1">
        <f>Tabel1[[#This Row],[Wind profiel]]-Tabel1[[#This Row],[Netto afname 2024 (LDN)]]</f>
        <v>4267.4606999999996</v>
      </c>
    </row>
    <row r="8152" spans="1:10" x14ac:dyDescent="0.2">
      <c r="A8152">
        <f t="shared" si="255"/>
        <v>12</v>
      </c>
      <c r="B8152" t="s">
        <v>8149</v>
      </c>
      <c r="C8152" s="1">
        <v>243.77845000000002</v>
      </c>
      <c r="D8152" s="1">
        <v>0</v>
      </c>
      <c r="E8152" s="1">
        <v>22</v>
      </c>
      <c r="F8152" s="1">
        <f t="shared" si="256"/>
        <v>265.77845000000002</v>
      </c>
      <c r="G8152" s="34"/>
      <c r="H8152" s="1">
        <v>4486.6000000000004</v>
      </c>
      <c r="I8152" s="1">
        <f>IF(Tabel1[[#This Row],[Netto afname 2024 (LDN)]]-Tabel1[[#This Row],[Wind profiel]]&lt;0,0,Tabel1[[#This Row],[Netto afname 2024 (LDN)]]-Tabel1[[#This Row],[Wind profiel]])</f>
        <v>0</v>
      </c>
      <c r="J8152" s="1">
        <f>Tabel1[[#This Row],[Wind profiel]]-Tabel1[[#This Row],[Netto afname 2024 (LDN)]]</f>
        <v>4242.8215500000006</v>
      </c>
    </row>
    <row r="8153" spans="1:10" x14ac:dyDescent="0.2">
      <c r="A8153">
        <f t="shared" si="255"/>
        <v>12</v>
      </c>
      <c r="B8153" t="s">
        <v>8150</v>
      </c>
      <c r="C8153" s="1">
        <v>270.87620000000004</v>
      </c>
      <c r="D8153" s="1">
        <v>0</v>
      </c>
      <c r="E8153" s="1">
        <v>11.52</v>
      </c>
      <c r="F8153" s="1">
        <f t="shared" si="256"/>
        <v>282.39620000000002</v>
      </c>
      <c r="G8153" s="34"/>
      <c r="H8153" s="1">
        <v>4458.1000000000004</v>
      </c>
      <c r="I8153" s="1">
        <f>IF(Tabel1[[#This Row],[Netto afname 2024 (LDN)]]-Tabel1[[#This Row],[Wind profiel]]&lt;0,0,Tabel1[[#This Row],[Netto afname 2024 (LDN)]]-Tabel1[[#This Row],[Wind profiel]])</f>
        <v>0</v>
      </c>
      <c r="J8153" s="1">
        <f>Tabel1[[#This Row],[Wind profiel]]-Tabel1[[#This Row],[Netto afname 2024 (LDN)]]</f>
        <v>4187.2238000000007</v>
      </c>
    </row>
    <row r="8154" spans="1:10" x14ac:dyDescent="0.2">
      <c r="A8154">
        <f t="shared" si="255"/>
        <v>12</v>
      </c>
      <c r="B8154" t="s">
        <v>8151</v>
      </c>
      <c r="C8154" s="1">
        <v>285.76729999999998</v>
      </c>
      <c r="D8154" s="1">
        <v>0</v>
      </c>
      <c r="E8154" s="1">
        <v>7.2000000000000011</v>
      </c>
      <c r="F8154" s="1">
        <f t="shared" si="256"/>
        <v>292.96729999999997</v>
      </c>
      <c r="G8154" s="34"/>
      <c r="H8154" s="1">
        <v>4417.3999999999996</v>
      </c>
      <c r="I8154" s="1">
        <f>IF(Tabel1[[#This Row],[Netto afname 2024 (LDN)]]-Tabel1[[#This Row],[Wind profiel]]&lt;0,0,Tabel1[[#This Row],[Netto afname 2024 (LDN)]]-Tabel1[[#This Row],[Wind profiel]])</f>
        <v>0</v>
      </c>
      <c r="J8154" s="1">
        <f>Tabel1[[#This Row],[Wind profiel]]-Tabel1[[#This Row],[Netto afname 2024 (LDN)]]</f>
        <v>4131.6327000000001</v>
      </c>
    </row>
    <row r="8155" spans="1:10" x14ac:dyDescent="0.2">
      <c r="A8155">
        <f t="shared" si="255"/>
        <v>12</v>
      </c>
      <c r="B8155" t="s">
        <v>8152</v>
      </c>
      <c r="C8155" s="1">
        <v>246.81745000000001</v>
      </c>
      <c r="D8155" s="1">
        <v>0</v>
      </c>
      <c r="E8155" s="1">
        <v>0</v>
      </c>
      <c r="F8155" s="1">
        <f t="shared" si="256"/>
        <v>246.81745000000001</v>
      </c>
      <c r="G8155" s="34"/>
      <c r="H8155" s="1">
        <v>4251.2</v>
      </c>
      <c r="I8155" s="1">
        <f>IF(Tabel1[[#This Row],[Netto afname 2024 (LDN)]]-Tabel1[[#This Row],[Wind profiel]]&lt;0,0,Tabel1[[#This Row],[Netto afname 2024 (LDN)]]-Tabel1[[#This Row],[Wind profiel]])</f>
        <v>0</v>
      </c>
      <c r="J8155" s="1">
        <f>Tabel1[[#This Row],[Wind profiel]]-Tabel1[[#This Row],[Netto afname 2024 (LDN)]]</f>
        <v>4004.3825499999998</v>
      </c>
    </row>
    <row r="8156" spans="1:10" x14ac:dyDescent="0.2">
      <c r="A8156">
        <f t="shared" si="255"/>
        <v>12</v>
      </c>
      <c r="B8156" t="s">
        <v>8153</v>
      </c>
      <c r="C8156" s="1">
        <v>212.32480000000001</v>
      </c>
      <c r="D8156" s="1">
        <v>0</v>
      </c>
      <c r="E8156" s="1">
        <v>0</v>
      </c>
      <c r="F8156" s="1">
        <f t="shared" si="256"/>
        <v>212.32480000000001</v>
      </c>
      <c r="G8156" s="34"/>
      <c r="H8156" s="1">
        <v>4288.8</v>
      </c>
      <c r="I8156" s="1">
        <f>IF(Tabel1[[#This Row],[Netto afname 2024 (LDN)]]-Tabel1[[#This Row],[Wind profiel]]&lt;0,0,Tabel1[[#This Row],[Netto afname 2024 (LDN)]]-Tabel1[[#This Row],[Wind profiel]])</f>
        <v>0</v>
      </c>
      <c r="J8156" s="1">
        <f>Tabel1[[#This Row],[Wind profiel]]-Tabel1[[#This Row],[Netto afname 2024 (LDN)]]</f>
        <v>4076.4752000000003</v>
      </c>
    </row>
    <row r="8157" spans="1:10" x14ac:dyDescent="0.2">
      <c r="A8157">
        <f t="shared" si="255"/>
        <v>12</v>
      </c>
      <c r="B8157" t="s">
        <v>8154</v>
      </c>
      <c r="C8157" s="1">
        <v>204.17015000000001</v>
      </c>
      <c r="D8157" s="1">
        <v>0</v>
      </c>
      <c r="E8157" s="1">
        <v>0</v>
      </c>
      <c r="F8157" s="1">
        <f t="shared" si="256"/>
        <v>204.17015000000001</v>
      </c>
      <c r="G8157" s="34"/>
      <c r="H8157" s="1">
        <v>3919.8</v>
      </c>
      <c r="I8157" s="1">
        <f>IF(Tabel1[[#This Row],[Netto afname 2024 (LDN)]]-Tabel1[[#This Row],[Wind profiel]]&lt;0,0,Tabel1[[#This Row],[Netto afname 2024 (LDN)]]-Tabel1[[#This Row],[Wind profiel]])</f>
        <v>0</v>
      </c>
      <c r="J8157" s="1">
        <f>Tabel1[[#This Row],[Wind profiel]]-Tabel1[[#This Row],[Netto afname 2024 (LDN)]]</f>
        <v>3715.6298500000003</v>
      </c>
    </row>
    <row r="8158" spans="1:10" x14ac:dyDescent="0.2">
      <c r="A8158">
        <f t="shared" si="255"/>
        <v>12</v>
      </c>
      <c r="B8158" t="s">
        <v>8155</v>
      </c>
      <c r="C8158" s="1">
        <v>196.77525</v>
      </c>
      <c r="D8158" s="1">
        <v>0</v>
      </c>
      <c r="E8158" s="1">
        <v>0</v>
      </c>
      <c r="F8158" s="1">
        <f t="shared" si="256"/>
        <v>196.77525</v>
      </c>
      <c r="G8158" s="34"/>
      <c r="H8158" s="1">
        <v>3773.5</v>
      </c>
      <c r="I8158" s="1">
        <f>IF(Tabel1[[#This Row],[Netto afname 2024 (LDN)]]-Tabel1[[#This Row],[Wind profiel]]&lt;0,0,Tabel1[[#This Row],[Netto afname 2024 (LDN)]]-Tabel1[[#This Row],[Wind profiel]])</f>
        <v>0</v>
      </c>
      <c r="J8158" s="1">
        <f>Tabel1[[#This Row],[Wind profiel]]-Tabel1[[#This Row],[Netto afname 2024 (LDN)]]</f>
        <v>3576.7247499999999</v>
      </c>
    </row>
    <row r="8159" spans="1:10" x14ac:dyDescent="0.2">
      <c r="A8159">
        <f t="shared" si="255"/>
        <v>12</v>
      </c>
      <c r="B8159" t="s">
        <v>8156</v>
      </c>
      <c r="C8159" s="1">
        <v>180.31399999999999</v>
      </c>
      <c r="D8159" s="1">
        <v>0</v>
      </c>
      <c r="E8159" s="1">
        <v>0</v>
      </c>
      <c r="F8159" s="1">
        <f t="shared" si="256"/>
        <v>180.31399999999999</v>
      </c>
      <c r="G8159" s="34"/>
      <c r="H8159" s="1">
        <v>3886.6</v>
      </c>
      <c r="I8159" s="1">
        <f>IF(Tabel1[[#This Row],[Netto afname 2024 (LDN)]]-Tabel1[[#This Row],[Wind profiel]]&lt;0,0,Tabel1[[#This Row],[Netto afname 2024 (LDN)]]-Tabel1[[#This Row],[Wind profiel]])</f>
        <v>0</v>
      </c>
      <c r="J8159" s="1">
        <f>Tabel1[[#This Row],[Wind profiel]]-Tabel1[[#This Row],[Netto afname 2024 (LDN)]]</f>
        <v>3706.2860000000001</v>
      </c>
    </row>
    <row r="8160" spans="1:10" x14ac:dyDescent="0.2">
      <c r="A8160">
        <f t="shared" si="255"/>
        <v>12</v>
      </c>
      <c r="B8160" t="s">
        <v>8157</v>
      </c>
      <c r="C8160" s="1">
        <v>200.7766</v>
      </c>
      <c r="D8160" s="1">
        <v>0</v>
      </c>
      <c r="E8160" s="1">
        <v>0</v>
      </c>
      <c r="F8160" s="1">
        <f t="shared" si="256"/>
        <v>200.7766</v>
      </c>
      <c r="G8160" s="34"/>
      <c r="H8160" s="1">
        <v>3852.4</v>
      </c>
      <c r="I8160" s="1">
        <f>IF(Tabel1[[#This Row],[Netto afname 2024 (LDN)]]-Tabel1[[#This Row],[Wind profiel]]&lt;0,0,Tabel1[[#This Row],[Netto afname 2024 (LDN)]]-Tabel1[[#This Row],[Wind profiel]])</f>
        <v>0</v>
      </c>
      <c r="J8160" s="1">
        <f>Tabel1[[#This Row],[Wind profiel]]-Tabel1[[#This Row],[Netto afname 2024 (LDN)]]</f>
        <v>3651.6233999999999</v>
      </c>
    </row>
    <row r="8161" spans="1:10" x14ac:dyDescent="0.2">
      <c r="A8161">
        <f t="shared" si="255"/>
        <v>12</v>
      </c>
      <c r="B8161" t="s">
        <v>8158</v>
      </c>
      <c r="C8161" s="1">
        <v>217.38980000000001</v>
      </c>
      <c r="D8161" s="1">
        <v>0</v>
      </c>
      <c r="E8161" s="1">
        <v>0</v>
      </c>
      <c r="F8161" s="1">
        <f t="shared" si="256"/>
        <v>217.38980000000001</v>
      </c>
      <c r="G8161" s="34"/>
      <c r="H8161" s="1">
        <v>4132.7</v>
      </c>
      <c r="I8161" s="1">
        <f>IF(Tabel1[[#This Row],[Netto afname 2024 (LDN)]]-Tabel1[[#This Row],[Wind profiel]]&lt;0,0,Tabel1[[#This Row],[Netto afname 2024 (LDN)]]-Tabel1[[#This Row],[Wind profiel]])</f>
        <v>0</v>
      </c>
      <c r="J8161" s="1">
        <f>Tabel1[[#This Row],[Wind profiel]]-Tabel1[[#This Row],[Netto afname 2024 (LDN)]]</f>
        <v>3915.3101999999999</v>
      </c>
    </row>
    <row r="8162" spans="1:10" x14ac:dyDescent="0.2">
      <c r="A8162">
        <f t="shared" si="255"/>
        <v>12</v>
      </c>
      <c r="B8162" t="s">
        <v>8159</v>
      </c>
      <c r="C8162" s="1">
        <v>232.63545000000002</v>
      </c>
      <c r="D8162" s="1">
        <v>0</v>
      </c>
      <c r="E8162" s="1">
        <v>0</v>
      </c>
      <c r="F8162" s="1">
        <f t="shared" si="256"/>
        <v>232.63545000000002</v>
      </c>
      <c r="G8162" s="34"/>
      <c r="H8162" s="1">
        <v>3909.3</v>
      </c>
      <c r="I8162" s="1">
        <f>IF(Tabel1[[#This Row],[Netto afname 2024 (LDN)]]-Tabel1[[#This Row],[Wind profiel]]&lt;0,0,Tabel1[[#This Row],[Netto afname 2024 (LDN)]]-Tabel1[[#This Row],[Wind profiel]])</f>
        <v>0</v>
      </c>
      <c r="J8162" s="1">
        <f>Tabel1[[#This Row],[Wind profiel]]-Tabel1[[#This Row],[Netto afname 2024 (LDN)]]</f>
        <v>3676.66455</v>
      </c>
    </row>
    <row r="8163" spans="1:10" x14ac:dyDescent="0.2">
      <c r="A8163">
        <f t="shared" si="255"/>
        <v>12</v>
      </c>
      <c r="B8163" t="s">
        <v>8160</v>
      </c>
      <c r="C8163" s="1">
        <v>242.61350000000002</v>
      </c>
      <c r="D8163" s="1">
        <v>0</v>
      </c>
      <c r="E8163" s="1">
        <v>0</v>
      </c>
      <c r="F8163" s="1">
        <f t="shared" si="256"/>
        <v>242.61350000000002</v>
      </c>
      <c r="G8163" s="34"/>
      <c r="H8163" s="1">
        <v>4498.2</v>
      </c>
      <c r="I8163" s="1">
        <f>IF(Tabel1[[#This Row],[Netto afname 2024 (LDN)]]-Tabel1[[#This Row],[Wind profiel]]&lt;0,0,Tabel1[[#This Row],[Netto afname 2024 (LDN)]]-Tabel1[[#This Row],[Wind profiel]])</f>
        <v>0</v>
      </c>
      <c r="J8163" s="1">
        <f>Tabel1[[#This Row],[Wind profiel]]-Tabel1[[#This Row],[Netto afname 2024 (LDN)]]</f>
        <v>4255.5864999999994</v>
      </c>
    </row>
    <row r="8164" spans="1:10" x14ac:dyDescent="0.2">
      <c r="A8164">
        <f t="shared" si="255"/>
        <v>12</v>
      </c>
      <c r="B8164" t="s">
        <v>8161</v>
      </c>
      <c r="C8164" s="1">
        <v>238.15629999999999</v>
      </c>
      <c r="D8164" s="1">
        <v>0</v>
      </c>
      <c r="E8164" s="1">
        <v>0</v>
      </c>
      <c r="F8164" s="1">
        <f t="shared" si="256"/>
        <v>238.15629999999999</v>
      </c>
      <c r="G8164" s="34"/>
      <c r="H8164" s="1">
        <v>3526</v>
      </c>
      <c r="I8164" s="1">
        <f>IF(Tabel1[[#This Row],[Netto afname 2024 (LDN)]]-Tabel1[[#This Row],[Wind profiel]]&lt;0,0,Tabel1[[#This Row],[Netto afname 2024 (LDN)]]-Tabel1[[#This Row],[Wind profiel]])</f>
        <v>0</v>
      </c>
      <c r="J8164" s="1">
        <f>Tabel1[[#This Row],[Wind profiel]]-Tabel1[[#This Row],[Netto afname 2024 (LDN)]]</f>
        <v>3287.8436999999999</v>
      </c>
    </row>
    <row r="8165" spans="1:10" x14ac:dyDescent="0.2">
      <c r="A8165">
        <f t="shared" si="255"/>
        <v>12</v>
      </c>
      <c r="B8165" t="s">
        <v>8162</v>
      </c>
      <c r="C8165" s="1">
        <v>221.64439999999999</v>
      </c>
      <c r="D8165" s="1">
        <v>0</v>
      </c>
      <c r="E8165" s="1">
        <v>0</v>
      </c>
      <c r="F8165" s="1">
        <f t="shared" si="256"/>
        <v>221.64439999999999</v>
      </c>
      <c r="G8165" s="34"/>
      <c r="H8165" s="1">
        <v>4451.8</v>
      </c>
      <c r="I8165" s="1">
        <f>IF(Tabel1[[#This Row],[Netto afname 2024 (LDN)]]-Tabel1[[#This Row],[Wind profiel]]&lt;0,0,Tabel1[[#This Row],[Netto afname 2024 (LDN)]]-Tabel1[[#This Row],[Wind profiel]])</f>
        <v>0</v>
      </c>
      <c r="J8165" s="1">
        <f>Tabel1[[#This Row],[Wind profiel]]-Tabel1[[#This Row],[Netto afname 2024 (LDN)]]</f>
        <v>4230.1556</v>
      </c>
    </row>
    <row r="8166" spans="1:10" x14ac:dyDescent="0.2">
      <c r="A8166">
        <f t="shared" si="255"/>
        <v>12</v>
      </c>
      <c r="B8166" t="s">
        <v>8163</v>
      </c>
      <c r="C8166" s="1">
        <v>197.9402</v>
      </c>
      <c r="D8166" s="1">
        <v>0</v>
      </c>
      <c r="E8166" s="1">
        <v>0</v>
      </c>
      <c r="F8166" s="1">
        <f t="shared" si="256"/>
        <v>197.9402</v>
      </c>
      <c r="G8166" s="34"/>
      <c r="H8166" s="1">
        <v>4500</v>
      </c>
      <c r="I8166" s="1">
        <f>IF(Tabel1[[#This Row],[Netto afname 2024 (LDN)]]-Tabel1[[#This Row],[Wind profiel]]&lt;0,0,Tabel1[[#This Row],[Netto afname 2024 (LDN)]]-Tabel1[[#This Row],[Wind profiel]])</f>
        <v>0</v>
      </c>
      <c r="J8166" s="1">
        <f>Tabel1[[#This Row],[Wind profiel]]-Tabel1[[#This Row],[Netto afname 2024 (LDN)]]</f>
        <v>4302.0598</v>
      </c>
    </row>
    <row r="8167" spans="1:10" x14ac:dyDescent="0.2">
      <c r="A8167">
        <f t="shared" si="255"/>
        <v>12</v>
      </c>
      <c r="B8167" t="s">
        <v>8164</v>
      </c>
      <c r="C8167" s="1">
        <v>189.9375</v>
      </c>
      <c r="D8167" s="1">
        <v>0</v>
      </c>
      <c r="E8167" s="1">
        <v>0</v>
      </c>
      <c r="F8167" s="1">
        <f t="shared" si="256"/>
        <v>189.9375</v>
      </c>
      <c r="G8167" s="34"/>
      <c r="H8167" s="1">
        <v>4500</v>
      </c>
      <c r="I8167" s="1">
        <f>IF(Tabel1[[#This Row],[Netto afname 2024 (LDN)]]-Tabel1[[#This Row],[Wind profiel]]&lt;0,0,Tabel1[[#This Row],[Netto afname 2024 (LDN)]]-Tabel1[[#This Row],[Wind profiel]])</f>
        <v>0</v>
      </c>
      <c r="J8167" s="1">
        <f>Tabel1[[#This Row],[Wind profiel]]-Tabel1[[#This Row],[Netto afname 2024 (LDN)]]</f>
        <v>4310.0625</v>
      </c>
    </row>
    <row r="8168" spans="1:10" x14ac:dyDescent="0.2">
      <c r="A8168">
        <f t="shared" si="255"/>
        <v>12</v>
      </c>
      <c r="B8168" t="s">
        <v>8165</v>
      </c>
      <c r="C8168" s="1">
        <v>184.77119999999999</v>
      </c>
      <c r="D8168" s="1">
        <v>0</v>
      </c>
      <c r="E8168" s="1">
        <v>0</v>
      </c>
      <c r="F8168" s="1">
        <f t="shared" si="256"/>
        <v>184.77119999999999</v>
      </c>
      <c r="G8168" s="34"/>
      <c r="H8168" s="1">
        <v>4500</v>
      </c>
      <c r="I8168" s="1">
        <f>IF(Tabel1[[#This Row],[Netto afname 2024 (LDN)]]-Tabel1[[#This Row],[Wind profiel]]&lt;0,0,Tabel1[[#This Row],[Netto afname 2024 (LDN)]]-Tabel1[[#This Row],[Wind profiel]])</f>
        <v>0</v>
      </c>
      <c r="J8168" s="1">
        <f>Tabel1[[#This Row],[Wind profiel]]-Tabel1[[#This Row],[Netto afname 2024 (LDN)]]</f>
        <v>4315.2287999999999</v>
      </c>
    </row>
    <row r="8169" spans="1:10" x14ac:dyDescent="0.2">
      <c r="A8169">
        <f t="shared" si="255"/>
        <v>12</v>
      </c>
      <c r="B8169" t="s">
        <v>8166</v>
      </c>
      <c r="C8169" s="1">
        <v>186.18940000000003</v>
      </c>
      <c r="D8169" s="1">
        <v>0</v>
      </c>
      <c r="E8169" s="1">
        <v>0</v>
      </c>
      <c r="F8169" s="1">
        <f t="shared" si="256"/>
        <v>186.18940000000003</v>
      </c>
      <c r="G8169" s="34"/>
      <c r="H8169" s="1">
        <v>4500</v>
      </c>
      <c r="I8169" s="1">
        <f>IF(Tabel1[[#This Row],[Netto afname 2024 (LDN)]]-Tabel1[[#This Row],[Wind profiel]]&lt;0,0,Tabel1[[#This Row],[Netto afname 2024 (LDN)]]-Tabel1[[#This Row],[Wind profiel]])</f>
        <v>0</v>
      </c>
      <c r="J8169" s="1">
        <f>Tabel1[[#This Row],[Wind profiel]]-Tabel1[[#This Row],[Netto afname 2024 (LDN)]]</f>
        <v>4313.8105999999998</v>
      </c>
    </row>
    <row r="8170" spans="1:10" x14ac:dyDescent="0.2">
      <c r="A8170">
        <f t="shared" si="255"/>
        <v>12</v>
      </c>
      <c r="B8170" t="s">
        <v>8167</v>
      </c>
      <c r="C8170" s="1">
        <v>188.16475000000003</v>
      </c>
      <c r="D8170" s="1">
        <v>0</v>
      </c>
      <c r="E8170" s="1">
        <v>0</v>
      </c>
      <c r="F8170" s="1">
        <f t="shared" si="256"/>
        <v>188.16475000000003</v>
      </c>
      <c r="G8170" s="34"/>
      <c r="H8170" s="1">
        <v>4500</v>
      </c>
      <c r="I8170" s="1">
        <f>IF(Tabel1[[#This Row],[Netto afname 2024 (LDN)]]-Tabel1[[#This Row],[Wind profiel]]&lt;0,0,Tabel1[[#This Row],[Netto afname 2024 (LDN)]]-Tabel1[[#This Row],[Wind profiel]])</f>
        <v>0</v>
      </c>
      <c r="J8170" s="1">
        <f>Tabel1[[#This Row],[Wind profiel]]-Tabel1[[#This Row],[Netto afname 2024 (LDN)]]</f>
        <v>4311.8352500000001</v>
      </c>
    </row>
    <row r="8171" spans="1:10" x14ac:dyDescent="0.2">
      <c r="A8171">
        <f t="shared" si="255"/>
        <v>12</v>
      </c>
      <c r="B8171" t="s">
        <v>8168</v>
      </c>
      <c r="C8171" s="1">
        <v>187.96215000000001</v>
      </c>
      <c r="D8171" s="1">
        <v>0</v>
      </c>
      <c r="E8171" s="1">
        <v>0</v>
      </c>
      <c r="F8171" s="1">
        <f t="shared" si="256"/>
        <v>187.96215000000001</v>
      </c>
      <c r="G8171" s="34"/>
      <c r="H8171" s="1">
        <v>3983</v>
      </c>
      <c r="I8171" s="1">
        <f>IF(Tabel1[[#This Row],[Netto afname 2024 (LDN)]]-Tabel1[[#This Row],[Wind profiel]]&lt;0,0,Tabel1[[#This Row],[Netto afname 2024 (LDN)]]-Tabel1[[#This Row],[Wind profiel]])</f>
        <v>0</v>
      </c>
      <c r="J8171" s="1">
        <f>Tabel1[[#This Row],[Wind profiel]]-Tabel1[[#This Row],[Netto afname 2024 (LDN)]]</f>
        <v>3795.0378500000002</v>
      </c>
    </row>
    <row r="8172" spans="1:10" x14ac:dyDescent="0.2">
      <c r="A8172">
        <f t="shared" si="255"/>
        <v>12</v>
      </c>
      <c r="B8172" t="s">
        <v>8169</v>
      </c>
      <c r="C8172" s="1">
        <v>174.79315</v>
      </c>
      <c r="D8172" s="1">
        <v>0</v>
      </c>
      <c r="E8172" s="1">
        <v>8.08</v>
      </c>
      <c r="F8172" s="1">
        <f t="shared" si="256"/>
        <v>182.87315000000001</v>
      </c>
      <c r="G8172" s="34"/>
      <c r="H8172" s="1">
        <v>3585.5</v>
      </c>
      <c r="I8172" s="1">
        <f>IF(Tabel1[[#This Row],[Netto afname 2024 (LDN)]]-Tabel1[[#This Row],[Wind profiel]]&lt;0,0,Tabel1[[#This Row],[Netto afname 2024 (LDN)]]-Tabel1[[#This Row],[Wind profiel]])</f>
        <v>0</v>
      </c>
      <c r="J8172" s="1">
        <f>Tabel1[[#This Row],[Wind profiel]]-Tabel1[[#This Row],[Netto afname 2024 (LDN)]]</f>
        <v>3410.70685</v>
      </c>
    </row>
    <row r="8173" spans="1:10" x14ac:dyDescent="0.2">
      <c r="A8173">
        <f t="shared" si="255"/>
        <v>12</v>
      </c>
      <c r="B8173" t="s">
        <v>8170</v>
      </c>
      <c r="C8173" s="1">
        <v>148.70840000000001</v>
      </c>
      <c r="D8173" s="1">
        <v>0</v>
      </c>
      <c r="E8173" s="1">
        <v>34</v>
      </c>
      <c r="F8173" s="1">
        <f t="shared" si="256"/>
        <v>182.70840000000001</v>
      </c>
      <c r="G8173" s="34"/>
      <c r="H8173" s="1">
        <v>4110.7</v>
      </c>
      <c r="I8173" s="1">
        <f>IF(Tabel1[[#This Row],[Netto afname 2024 (LDN)]]-Tabel1[[#This Row],[Wind profiel]]&lt;0,0,Tabel1[[#This Row],[Netto afname 2024 (LDN)]]-Tabel1[[#This Row],[Wind profiel]])</f>
        <v>0</v>
      </c>
      <c r="J8173" s="1">
        <f>Tabel1[[#This Row],[Wind profiel]]-Tabel1[[#This Row],[Netto afname 2024 (LDN)]]</f>
        <v>3961.9915999999998</v>
      </c>
    </row>
    <row r="8174" spans="1:10" x14ac:dyDescent="0.2">
      <c r="A8174">
        <f t="shared" si="255"/>
        <v>12</v>
      </c>
      <c r="B8174" t="s">
        <v>8171</v>
      </c>
      <c r="C8174" s="1">
        <v>129.25880000000001</v>
      </c>
      <c r="D8174" s="1">
        <v>0</v>
      </c>
      <c r="E8174" s="1">
        <v>48.88</v>
      </c>
      <c r="F8174" s="1">
        <f t="shared" si="256"/>
        <v>178.1388</v>
      </c>
      <c r="G8174" s="34"/>
      <c r="H8174" s="1">
        <v>4500</v>
      </c>
      <c r="I8174" s="1">
        <f>IF(Tabel1[[#This Row],[Netto afname 2024 (LDN)]]-Tabel1[[#This Row],[Wind profiel]]&lt;0,0,Tabel1[[#This Row],[Netto afname 2024 (LDN)]]-Tabel1[[#This Row],[Wind profiel]])</f>
        <v>0</v>
      </c>
      <c r="J8174" s="1">
        <f>Tabel1[[#This Row],[Wind profiel]]-Tabel1[[#This Row],[Netto afname 2024 (LDN)]]</f>
        <v>4370.7412000000004</v>
      </c>
    </row>
    <row r="8175" spans="1:10" x14ac:dyDescent="0.2">
      <c r="A8175">
        <f t="shared" si="255"/>
        <v>12</v>
      </c>
      <c r="B8175" t="s">
        <v>8172</v>
      </c>
      <c r="C8175" s="1">
        <v>109.404</v>
      </c>
      <c r="D8175" s="1">
        <v>0</v>
      </c>
      <c r="E8175" s="1">
        <v>77.84</v>
      </c>
      <c r="F8175" s="1">
        <f t="shared" si="256"/>
        <v>187.244</v>
      </c>
      <c r="G8175" s="34"/>
      <c r="H8175" s="1">
        <v>4500</v>
      </c>
      <c r="I8175" s="1">
        <f>IF(Tabel1[[#This Row],[Netto afname 2024 (LDN)]]-Tabel1[[#This Row],[Wind profiel]]&lt;0,0,Tabel1[[#This Row],[Netto afname 2024 (LDN)]]-Tabel1[[#This Row],[Wind profiel]])</f>
        <v>0</v>
      </c>
      <c r="J8175" s="1">
        <f>Tabel1[[#This Row],[Wind profiel]]-Tabel1[[#This Row],[Netto afname 2024 (LDN)]]</f>
        <v>4390.5959999999995</v>
      </c>
    </row>
    <row r="8176" spans="1:10" x14ac:dyDescent="0.2">
      <c r="A8176">
        <f t="shared" si="255"/>
        <v>12</v>
      </c>
      <c r="B8176" t="s">
        <v>8173</v>
      </c>
      <c r="C8176" s="1">
        <v>92.993400000000008</v>
      </c>
      <c r="D8176" s="1">
        <v>4.9358341559723594E-2</v>
      </c>
      <c r="E8176" s="1">
        <v>88.960000000000008</v>
      </c>
      <c r="F8176" s="1">
        <f t="shared" si="256"/>
        <v>181.90404165844029</v>
      </c>
      <c r="G8176" s="34"/>
      <c r="H8176" s="1">
        <v>4500</v>
      </c>
      <c r="I8176" s="1">
        <f>IF(Tabel1[[#This Row],[Netto afname 2024 (LDN)]]-Tabel1[[#This Row],[Wind profiel]]&lt;0,0,Tabel1[[#This Row],[Netto afname 2024 (LDN)]]-Tabel1[[#This Row],[Wind profiel]])</f>
        <v>0</v>
      </c>
      <c r="J8176" s="1">
        <f>Tabel1[[#This Row],[Wind profiel]]-Tabel1[[#This Row],[Netto afname 2024 (LDN)]]</f>
        <v>4407.0065999999997</v>
      </c>
    </row>
    <row r="8177" spans="1:10" x14ac:dyDescent="0.2">
      <c r="A8177">
        <f t="shared" si="255"/>
        <v>12</v>
      </c>
      <c r="B8177" t="s">
        <v>8174</v>
      </c>
      <c r="C8177" s="1">
        <v>130.0692</v>
      </c>
      <c r="D8177" s="1">
        <v>0</v>
      </c>
      <c r="E8177" s="1">
        <v>52.400000000000006</v>
      </c>
      <c r="F8177" s="1">
        <f t="shared" si="256"/>
        <v>182.4692</v>
      </c>
      <c r="G8177" s="34"/>
      <c r="H8177" s="1">
        <v>4500</v>
      </c>
      <c r="I8177" s="1">
        <f>IF(Tabel1[[#This Row],[Netto afname 2024 (LDN)]]-Tabel1[[#This Row],[Wind profiel]]&lt;0,0,Tabel1[[#This Row],[Netto afname 2024 (LDN)]]-Tabel1[[#This Row],[Wind profiel]])</f>
        <v>0</v>
      </c>
      <c r="J8177" s="1">
        <f>Tabel1[[#This Row],[Wind profiel]]-Tabel1[[#This Row],[Netto afname 2024 (LDN)]]</f>
        <v>4369.9308000000001</v>
      </c>
    </row>
    <row r="8178" spans="1:10" x14ac:dyDescent="0.2">
      <c r="A8178">
        <f t="shared" si="255"/>
        <v>12</v>
      </c>
      <c r="B8178" t="s">
        <v>8175</v>
      </c>
      <c r="C8178" s="1">
        <v>162.8904</v>
      </c>
      <c r="D8178" s="1">
        <v>0</v>
      </c>
      <c r="E8178" s="1">
        <v>22.72</v>
      </c>
      <c r="F8178" s="1">
        <f t="shared" si="256"/>
        <v>185.6104</v>
      </c>
      <c r="G8178" s="34"/>
      <c r="H8178" s="1">
        <v>4500</v>
      </c>
      <c r="I8178" s="1">
        <f>IF(Tabel1[[#This Row],[Netto afname 2024 (LDN)]]-Tabel1[[#This Row],[Wind profiel]]&lt;0,0,Tabel1[[#This Row],[Netto afname 2024 (LDN)]]-Tabel1[[#This Row],[Wind profiel]])</f>
        <v>0</v>
      </c>
      <c r="J8178" s="1">
        <f>Tabel1[[#This Row],[Wind profiel]]-Tabel1[[#This Row],[Netto afname 2024 (LDN)]]</f>
        <v>4337.1095999999998</v>
      </c>
    </row>
    <row r="8179" spans="1:10" x14ac:dyDescent="0.2">
      <c r="A8179">
        <f t="shared" si="255"/>
        <v>12</v>
      </c>
      <c r="B8179" t="s">
        <v>8176</v>
      </c>
      <c r="C8179" s="1">
        <v>184.66990000000001</v>
      </c>
      <c r="D8179" s="1">
        <v>0</v>
      </c>
      <c r="E8179" s="1">
        <v>0.4</v>
      </c>
      <c r="F8179" s="1">
        <f t="shared" si="256"/>
        <v>185.06990000000002</v>
      </c>
      <c r="G8179" s="34"/>
      <c r="H8179" s="1">
        <v>4500</v>
      </c>
      <c r="I8179" s="1">
        <f>IF(Tabel1[[#This Row],[Netto afname 2024 (LDN)]]-Tabel1[[#This Row],[Wind profiel]]&lt;0,0,Tabel1[[#This Row],[Netto afname 2024 (LDN)]]-Tabel1[[#This Row],[Wind profiel]])</f>
        <v>0</v>
      </c>
      <c r="J8179" s="1">
        <f>Tabel1[[#This Row],[Wind profiel]]-Tabel1[[#This Row],[Netto afname 2024 (LDN)]]</f>
        <v>4315.3301000000001</v>
      </c>
    </row>
    <row r="8180" spans="1:10" x14ac:dyDescent="0.2">
      <c r="A8180">
        <f t="shared" si="255"/>
        <v>12</v>
      </c>
      <c r="B8180" t="s">
        <v>8177</v>
      </c>
      <c r="C8180" s="1">
        <v>179.75684999999999</v>
      </c>
      <c r="D8180" s="1">
        <v>0</v>
      </c>
      <c r="E8180" s="1">
        <v>0</v>
      </c>
      <c r="F8180" s="1">
        <f t="shared" si="256"/>
        <v>179.75684999999999</v>
      </c>
      <c r="G8180" s="34"/>
      <c r="H8180" s="1">
        <v>4437</v>
      </c>
      <c r="I8180" s="1">
        <f>IF(Tabel1[[#This Row],[Netto afname 2024 (LDN)]]-Tabel1[[#This Row],[Wind profiel]]&lt;0,0,Tabel1[[#This Row],[Netto afname 2024 (LDN)]]-Tabel1[[#This Row],[Wind profiel]])</f>
        <v>0</v>
      </c>
      <c r="J8180" s="1">
        <f>Tabel1[[#This Row],[Wind profiel]]-Tabel1[[#This Row],[Netto afname 2024 (LDN)]]</f>
        <v>4257.2431500000002</v>
      </c>
    </row>
    <row r="8181" spans="1:10" x14ac:dyDescent="0.2">
      <c r="A8181">
        <f t="shared" si="255"/>
        <v>12</v>
      </c>
      <c r="B8181" t="s">
        <v>8178</v>
      </c>
      <c r="C8181" s="1">
        <v>186.34134999999998</v>
      </c>
      <c r="D8181" s="1">
        <v>0</v>
      </c>
      <c r="E8181" s="1">
        <v>0</v>
      </c>
      <c r="F8181" s="1">
        <f t="shared" si="256"/>
        <v>186.34134999999998</v>
      </c>
      <c r="G8181" s="34"/>
      <c r="H8181" s="1">
        <v>3710.3</v>
      </c>
      <c r="I8181" s="1">
        <f>IF(Tabel1[[#This Row],[Netto afname 2024 (LDN)]]-Tabel1[[#This Row],[Wind profiel]]&lt;0,0,Tabel1[[#This Row],[Netto afname 2024 (LDN)]]-Tabel1[[#This Row],[Wind profiel]])</f>
        <v>0</v>
      </c>
      <c r="J8181" s="1">
        <f>Tabel1[[#This Row],[Wind profiel]]-Tabel1[[#This Row],[Netto afname 2024 (LDN)]]</f>
        <v>3523.95865</v>
      </c>
    </row>
    <row r="8182" spans="1:10" x14ac:dyDescent="0.2">
      <c r="A8182">
        <f t="shared" si="255"/>
        <v>12</v>
      </c>
      <c r="B8182" t="s">
        <v>8179</v>
      </c>
      <c r="C8182" s="1">
        <v>189.0258</v>
      </c>
      <c r="D8182" s="1">
        <v>0</v>
      </c>
      <c r="E8182" s="1">
        <v>0</v>
      </c>
      <c r="F8182" s="1">
        <f t="shared" si="256"/>
        <v>189.0258</v>
      </c>
      <c r="G8182" s="34"/>
      <c r="H8182" s="1">
        <v>2709.9</v>
      </c>
      <c r="I8182" s="1">
        <f>IF(Tabel1[[#This Row],[Netto afname 2024 (LDN)]]-Tabel1[[#This Row],[Wind profiel]]&lt;0,0,Tabel1[[#This Row],[Netto afname 2024 (LDN)]]-Tabel1[[#This Row],[Wind profiel]])</f>
        <v>0</v>
      </c>
      <c r="J8182" s="1">
        <f>Tabel1[[#This Row],[Wind profiel]]-Tabel1[[#This Row],[Netto afname 2024 (LDN)]]</f>
        <v>2520.8742000000002</v>
      </c>
    </row>
    <row r="8183" spans="1:10" x14ac:dyDescent="0.2">
      <c r="A8183">
        <f t="shared" si="255"/>
        <v>12</v>
      </c>
      <c r="B8183" t="s">
        <v>8180</v>
      </c>
      <c r="C8183" s="1">
        <v>189.27905000000001</v>
      </c>
      <c r="D8183" s="1">
        <v>0</v>
      </c>
      <c r="E8183" s="1">
        <v>0</v>
      </c>
      <c r="F8183" s="1">
        <f t="shared" si="256"/>
        <v>189.27905000000001</v>
      </c>
      <c r="G8183" s="34"/>
      <c r="H8183" s="1">
        <v>1910.2</v>
      </c>
      <c r="I8183" s="1">
        <f>IF(Tabel1[[#This Row],[Netto afname 2024 (LDN)]]-Tabel1[[#This Row],[Wind profiel]]&lt;0,0,Tabel1[[#This Row],[Netto afname 2024 (LDN)]]-Tabel1[[#This Row],[Wind profiel]])</f>
        <v>0</v>
      </c>
      <c r="J8183" s="1">
        <f>Tabel1[[#This Row],[Wind profiel]]-Tabel1[[#This Row],[Netto afname 2024 (LDN)]]</f>
        <v>1720.9209499999999</v>
      </c>
    </row>
    <row r="8184" spans="1:10" x14ac:dyDescent="0.2">
      <c r="A8184">
        <f t="shared" si="255"/>
        <v>12</v>
      </c>
      <c r="B8184" t="s">
        <v>8181</v>
      </c>
      <c r="C8184" s="1">
        <v>181.73219999999998</v>
      </c>
      <c r="D8184" s="1">
        <v>0</v>
      </c>
      <c r="E8184" s="1">
        <v>0</v>
      </c>
      <c r="F8184" s="1">
        <f t="shared" si="256"/>
        <v>181.73219999999998</v>
      </c>
      <c r="G8184" s="34"/>
      <c r="H8184" s="1">
        <v>916.9</v>
      </c>
      <c r="I8184" s="1">
        <f>IF(Tabel1[[#This Row],[Netto afname 2024 (LDN)]]-Tabel1[[#This Row],[Wind profiel]]&lt;0,0,Tabel1[[#This Row],[Netto afname 2024 (LDN)]]-Tabel1[[#This Row],[Wind profiel]])</f>
        <v>0</v>
      </c>
      <c r="J8184" s="1">
        <f>Tabel1[[#This Row],[Wind profiel]]-Tabel1[[#This Row],[Netto afname 2024 (LDN)]]</f>
        <v>735.16779999999994</v>
      </c>
    </row>
    <row r="8185" spans="1:10" x14ac:dyDescent="0.2">
      <c r="A8185">
        <f t="shared" si="255"/>
        <v>12</v>
      </c>
      <c r="B8185" t="s">
        <v>8182</v>
      </c>
      <c r="C8185" s="1">
        <v>178.94645</v>
      </c>
      <c r="D8185" s="1">
        <v>0</v>
      </c>
      <c r="E8185" s="1">
        <v>0</v>
      </c>
      <c r="F8185" s="1">
        <f t="shared" si="256"/>
        <v>178.94645</v>
      </c>
      <c r="G8185" s="34"/>
      <c r="H8185" s="1">
        <v>1300.2</v>
      </c>
      <c r="I8185" s="1">
        <f>IF(Tabel1[[#This Row],[Netto afname 2024 (LDN)]]-Tabel1[[#This Row],[Wind profiel]]&lt;0,0,Tabel1[[#This Row],[Netto afname 2024 (LDN)]]-Tabel1[[#This Row],[Wind profiel]])</f>
        <v>0</v>
      </c>
      <c r="J8185" s="1">
        <f>Tabel1[[#This Row],[Wind profiel]]-Tabel1[[#This Row],[Netto afname 2024 (LDN)]]</f>
        <v>1121.2535500000001</v>
      </c>
    </row>
    <row r="8186" spans="1:10" x14ac:dyDescent="0.2">
      <c r="A8186">
        <f t="shared" si="255"/>
        <v>12</v>
      </c>
      <c r="B8186" t="s">
        <v>8183</v>
      </c>
      <c r="C8186" s="1">
        <v>178.84514999999999</v>
      </c>
      <c r="D8186" s="1">
        <v>0</v>
      </c>
      <c r="E8186" s="1">
        <v>0</v>
      </c>
      <c r="F8186" s="1">
        <f t="shared" si="256"/>
        <v>178.84514999999999</v>
      </c>
      <c r="G8186" s="34"/>
      <c r="H8186" s="1">
        <v>2021.8</v>
      </c>
      <c r="I8186" s="1">
        <f>IF(Tabel1[[#This Row],[Netto afname 2024 (LDN)]]-Tabel1[[#This Row],[Wind profiel]]&lt;0,0,Tabel1[[#This Row],[Netto afname 2024 (LDN)]]-Tabel1[[#This Row],[Wind profiel]])</f>
        <v>0</v>
      </c>
      <c r="J8186" s="1">
        <f>Tabel1[[#This Row],[Wind profiel]]-Tabel1[[#This Row],[Netto afname 2024 (LDN)]]</f>
        <v>1842.9548500000001</v>
      </c>
    </row>
    <row r="8187" spans="1:10" x14ac:dyDescent="0.2">
      <c r="A8187">
        <f t="shared" si="255"/>
        <v>12</v>
      </c>
      <c r="B8187" t="s">
        <v>8184</v>
      </c>
      <c r="C8187" s="1">
        <v>174.69184999999999</v>
      </c>
      <c r="D8187" s="1">
        <v>0</v>
      </c>
      <c r="E8187" s="1">
        <v>0</v>
      </c>
      <c r="F8187" s="1">
        <f t="shared" si="256"/>
        <v>174.69184999999999</v>
      </c>
      <c r="G8187" s="34"/>
      <c r="H8187" s="1">
        <v>2300.6</v>
      </c>
      <c r="I8187" s="1">
        <f>IF(Tabel1[[#This Row],[Netto afname 2024 (LDN)]]-Tabel1[[#This Row],[Wind profiel]]&lt;0,0,Tabel1[[#This Row],[Netto afname 2024 (LDN)]]-Tabel1[[#This Row],[Wind profiel]])</f>
        <v>0</v>
      </c>
      <c r="J8187" s="1">
        <f>Tabel1[[#This Row],[Wind profiel]]-Tabel1[[#This Row],[Netto afname 2024 (LDN)]]</f>
        <v>2125.9081499999998</v>
      </c>
    </row>
    <row r="8188" spans="1:10" x14ac:dyDescent="0.2">
      <c r="A8188">
        <f t="shared" si="255"/>
        <v>12</v>
      </c>
      <c r="B8188" t="s">
        <v>8185</v>
      </c>
      <c r="C8188" s="1">
        <v>172.26065</v>
      </c>
      <c r="D8188" s="1">
        <v>0</v>
      </c>
      <c r="E8188" s="1">
        <v>0</v>
      </c>
      <c r="F8188" s="1">
        <f t="shared" si="256"/>
        <v>172.26065</v>
      </c>
      <c r="G8188" s="34"/>
      <c r="H8188" s="1">
        <v>2124</v>
      </c>
      <c r="I8188" s="1">
        <f>IF(Tabel1[[#This Row],[Netto afname 2024 (LDN)]]-Tabel1[[#This Row],[Wind profiel]]&lt;0,0,Tabel1[[#This Row],[Netto afname 2024 (LDN)]]-Tabel1[[#This Row],[Wind profiel]])</f>
        <v>0</v>
      </c>
      <c r="J8188" s="1">
        <f>Tabel1[[#This Row],[Wind profiel]]-Tabel1[[#This Row],[Netto afname 2024 (LDN)]]</f>
        <v>1951.7393500000001</v>
      </c>
    </row>
    <row r="8189" spans="1:10" x14ac:dyDescent="0.2">
      <c r="A8189">
        <f t="shared" si="255"/>
        <v>12</v>
      </c>
      <c r="B8189" t="s">
        <v>8186</v>
      </c>
      <c r="C8189" s="1">
        <v>170.28530000000001</v>
      </c>
      <c r="D8189" s="1">
        <v>0</v>
      </c>
      <c r="E8189" s="1">
        <v>0</v>
      </c>
      <c r="F8189" s="1">
        <f t="shared" si="256"/>
        <v>170.28530000000001</v>
      </c>
      <c r="G8189" s="34"/>
      <c r="H8189" s="1">
        <v>2887</v>
      </c>
      <c r="I8189" s="1">
        <f>IF(Tabel1[[#This Row],[Netto afname 2024 (LDN)]]-Tabel1[[#This Row],[Wind profiel]]&lt;0,0,Tabel1[[#This Row],[Netto afname 2024 (LDN)]]-Tabel1[[#This Row],[Wind profiel]])</f>
        <v>0</v>
      </c>
      <c r="J8189" s="1">
        <f>Tabel1[[#This Row],[Wind profiel]]-Tabel1[[#This Row],[Netto afname 2024 (LDN)]]</f>
        <v>2716.7147</v>
      </c>
    </row>
    <row r="8190" spans="1:10" x14ac:dyDescent="0.2">
      <c r="A8190">
        <f t="shared" si="255"/>
        <v>12</v>
      </c>
      <c r="B8190" t="s">
        <v>8187</v>
      </c>
      <c r="C8190" s="1">
        <v>167.09435000000002</v>
      </c>
      <c r="D8190" s="1">
        <v>0</v>
      </c>
      <c r="E8190" s="1">
        <v>0</v>
      </c>
      <c r="F8190" s="1">
        <f t="shared" si="256"/>
        <v>167.09435000000002</v>
      </c>
      <c r="G8190" s="34"/>
      <c r="H8190" s="1">
        <v>3604.3</v>
      </c>
      <c r="I8190" s="1">
        <f>IF(Tabel1[[#This Row],[Netto afname 2024 (LDN)]]-Tabel1[[#This Row],[Wind profiel]]&lt;0,0,Tabel1[[#This Row],[Netto afname 2024 (LDN)]]-Tabel1[[#This Row],[Wind profiel]])</f>
        <v>0</v>
      </c>
      <c r="J8190" s="1">
        <f>Tabel1[[#This Row],[Wind profiel]]-Tabel1[[#This Row],[Netto afname 2024 (LDN)]]</f>
        <v>3437.2056500000003</v>
      </c>
    </row>
    <row r="8191" spans="1:10" x14ac:dyDescent="0.2">
      <c r="A8191">
        <f t="shared" si="255"/>
        <v>12</v>
      </c>
      <c r="B8191" t="s">
        <v>8188</v>
      </c>
      <c r="C8191" s="1">
        <v>165.62549999999999</v>
      </c>
      <c r="D8191" s="1">
        <v>0</v>
      </c>
      <c r="E8191" s="1">
        <v>0</v>
      </c>
      <c r="F8191" s="1">
        <f t="shared" si="256"/>
        <v>165.62549999999999</v>
      </c>
      <c r="G8191" s="34"/>
      <c r="H8191" s="1">
        <v>4346.2</v>
      </c>
      <c r="I8191" s="1">
        <f>IF(Tabel1[[#This Row],[Netto afname 2024 (LDN)]]-Tabel1[[#This Row],[Wind profiel]]&lt;0,0,Tabel1[[#This Row],[Netto afname 2024 (LDN)]]-Tabel1[[#This Row],[Wind profiel]])</f>
        <v>0</v>
      </c>
      <c r="J8191" s="1">
        <f>Tabel1[[#This Row],[Wind profiel]]-Tabel1[[#This Row],[Netto afname 2024 (LDN)]]</f>
        <v>4180.5744999999997</v>
      </c>
    </row>
    <row r="8192" spans="1:10" x14ac:dyDescent="0.2">
      <c r="A8192">
        <f t="shared" si="255"/>
        <v>12</v>
      </c>
      <c r="B8192" t="s">
        <v>8189</v>
      </c>
      <c r="C8192" s="1">
        <v>165.27095</v>
      </c>
      <c r="D8192" s="1">
        <v>0</v>
      </c>
      <c r="E8192" s="1">
        <v>0</v>
      </c>
      <c r="F8192" s="1">
        <f t="shared" si="256"/>
        <v>165.27095</v>
      </c>
      <c r="G8192" s="34"/>
      <c r="H8192" s="1">
        <v>4481.7</v>
      </c>
      <c r="I8192" s="1">
        <f>IF(Tabel1[[#This Row],[Netto afname 2024 (LDN)]]-Tabel1[[#This Row],[Wind profiel]]&lt;0,0,Tabel1[[#This Row],[Netto afname 2024 (LDN)]]-Tabel1[[#This Row],[Wind profiel]])</f>
        <v>0</v>
      </c>
      <c r="J8192" s="1">
        <f>Tabel1[[#This Row],[Wind profiel]]-Tabel1[[#This Row],[Netto afname 2024 (LDN)]]</f>
        <v>4316.4290499999997</v>
      </c>
    </row>
    <row r="8193" spans="1:10" x14ac:dyDescent="0.2">
      <c r="A8193">
        <f t="shared" si="255"/>
        <v>12</v>
      </c>
      <c r="B8193" t="s">
        <v>8190</v>
      </c>
      <c r="C8193" s="1">
        <v>168.20864999999998</v>
      </c>
      <c r="D8193" s="1">
        <v>0</v>
      </c>
      <c r="E8193" s="1">
        <v>0</v>
      </c>
      <c r="F8193" s="1">
        <f t="shared" si="256"/>
        <v>168.20864999999998</v>
      </c>
      <c r="G8193" s="34"/>
      <c r="H8193" s="1">
        <v>4477.8</v>
      </c>
      <c r="I8193" s="1">
        <f>IF(Tabel1[[#This Row],[Netto afname 2024 (LDN)]]-Tabel1[[#This Row],[Wind profiel]]&lt;0,0,Tabel1[[#This Row],[Netto afname 2024 (LDN)]]-Tabel1[[#This Row],[Wind profiel]])</f>
        <v>0</v>
      </c>
      <c r="J8193" s="1">
        <f>Tabel1[[#This Row],[Wind profiel]]-Tabel1[[#This Row],[Netto afname 2024 (LDN)]]</f>
        <v>4309.5913500000006</v>
      </c>
    </row>
    <row r="8194" spans="1:10" x14ac:dyDescent="0.2">
      <c r="A8194">
        <f t="shared" si="255"/>
        <v>12</v>
      </c>
      <c r="B8194" t="s">
        <v>8191</v>
      </c>
      <c r="C8194" s="1">
        <v>193.53364999999997</v>
      </c>
      <c r="D8194" s="1">
        <v>0</v>
      </c>
      <c r="E8194" s="1">
        <v>0</v>
      </c>
      <c r="F8194" s="1">
        <f t="shared" si="256"/>
        <v>193.53364999999997</v>
      </c>
      <c r="G8194" s="34"/>
      <c r="H8194" s="1">
        <v>4499.6000000000004</v>
      </c>
      <c r="I8194" s="1">
        <f>IF(Tabel1[[#This Row],[Netto afname 2024 (LDN)]]-Tabel1[[#This Row],[Wind profiel]]&lt;0,0,Tabel1[[#This Row],[Netto afname 2024 (LDN)]]-Tabel1[[#This Row],[Wind profiel]])</f>
        <v>0</v>
      </c>
      <c r="J8194" s="1">
        <f>Tabel1[[#This Row],[Wind profiel]]-Tabel1[[#This Row],[Netto afname 2024 (LDN)]]</f>
        <v>4306.0663500000001</v>
      </c>
    </row>
    <row r="8195" spans="1:10" x14ac:dyDescent="0.2">
      <c r="A8195">
        <f t="shared" si="255"/>
        <v>12</v>
      </c>
      <c r="B8195" t="s">
        <v>8192</v>
      </c>
      <c r="C8195" s="1">
        <v>206.24680000000001</v>
      </c>
      <c r="D8195" s="1">
        <v>0</v>
      </c>
      <c r="E8195" s="1">
        <v>0</v>
      </c>
      <c r="F8195" s="1">
        <f t="shared" si="256"/>
        <v>206.24680000000001</v>
      </c>
      <c r="G8195" s="34"/>
      <c r="H8195" s="1">
        <v>4488.8</v>
      </c>
      <c r="I8195" s="1">
        <f>IF(Tabel1[[#This Row],[Netto afname 2024 (LDN)]]-Tabel1[[#This Row],[Wind profiel]]&lt;0,0,Tabel1[[#This Row],[Netto afname 2024 (LDN)]]-Tabel1[[#This Row],[Wind profiel]])</f>
        <v>0</v>
      </c>
      <c r="J8195" s="1">
        <f>Tabel1[[#This Row],[Wind profiel]]-Tabel1[[#This Row],[Netto afname 2024 (LDN)]]</f>
        <v>4282.5532000000003</v>
      </c>
    </row>
    <row r="8196" spans="1:10" x14ac:dyDescent="0.2">
      <c r="A8196">
        <f t="shared" ref="A8196:A8259" si="257">MONTH(B8196)</f>
        <v>12</v>
      </c>
      <c r="B8196" t="s">
        <v>8193</v>
      </c>
      <c r="C8196" s="1">
        <v>185.37899999999999</v>
      </c>
      <c r="D8196" s="1">
        <v>0</v>
      </c>
      <c r="E8196" s="1">
        <v>16.559999999999999</v>
      </c>
      <c r="F8196" s="1">
        <f t="shared" ref="F8196:F8259" si="258">C8196+E8196-D8196</f>
        <v>201.93899999999999</v>
      </c>
      <c r="G8196" s="34"/>
      <c r="H8196" s="1">
        <v>4364.2</v>
      </c>
      <c r="I8196" s="1">
        <f>IF(Tabel1[[#This Row],[Netto afname 2024 (LDN)]]-Tabel1[[#This Row],[Wind profiel]]&lt;0,0,Tabel1[[#This Row],[Netto afname 2024 (LDN)]]-Tabel1[[#This Row],[Wind profiel]])</f>
        <v>0</v>
      </c>
      <c r="J8196" s="1">
        <f>Tabel1[[#This Row],[Wind profiel]]-Tabel1[[#This Row],[Netto afname 2024 (LDN)]]</f>
        <v>4178.8209999999999</v>
      </c>
    </row>
    <row r="8197" spans="1:10" x14ac:dyDescent="0.2">
      <c r="A8197">
        <f t="shared" si="257"/>
        <v>12</v>
      </c>
      <c r="B8197" t="s">
        <v>8194</v>
      </c>
      <c r="C8197" s="1">
        <v>111.37934999999999</v>
      </c>
      <c r="D8197" s="1">
        <v>0</v>
      </c>
      <c r="E8197" s="1">
        <v>79.2</v>
      </c>
      <c r="F8197" s="1">
        <f t="shared" si="258"/>
        <v>190.57934999999998</v>
      </c>
      <c r="G8197" s="34"/>
      <c r="H8197" s="1">
        <v>4320.8</v>
      </c>
      <c r="I8197" s="1">
        <f>IF(Tabel1[[#This Row],[Netto afname 2024 (LDN)]]-Tabel1[[#This Row],[Wind profiel]]&lt;0,0,Tabel1[[#This Row],[Netto afname 2024 (LDN)]]-Tabel1[[#This Row],[Wind profiel]])</f>
        <v>0</v>
      </c>
      <c r="J8197" s="1">
        <f>Tabel1[[#This Row],[Wind profiel]]-Tabel1[[#This Row],[Netto afname 2024 (LDN)]]</f>
        <v>4209.42065</v>
      </c>
    </row>
    <row r="8198" spans="1:10" x14ac:dyDescent="0.2">
      <c r="A8198">
        <f t="shared" si="257"/>
        <v>12</v>
      </c>
      <c r="B8198" t="s">
        <v>8195</v>
      </c>
      <c r="C8198" s="1">
        <v>90.460899999999995</v>
      </c>
      <c r="D8198" s="1">
        <v>0</v>
      </c>
      <c r="E8198" s="1">
        <v>92.56</v>
      </c>
      <c r="F8198" s="1">
        <f t="shared" si="258"/>
        <v>183.02089999999998</v>
      </c>
      <c r="G8198" s="34"/>
      <c r="H8198" s="1">
        <v>4222.6000000000004</v>
      </c>
      <c r="I8198" s="1">
        <f>IF(Tabel1[[#This Row],[Netto afname 2024 (LDN)]]-Tabel1[[#This Row],[Wind profiel]]&lt;0,0,Tabel1[[#This Row],[Netto afname 2024 (LDN)]]-Tabel1[[#This Row],[Wind profiel]])</f>
        <v>0</v>
      </c>
      <c r="J8198" s="1">
        <f>Tabel1[[#This Row],[Wind profiel]]-Tabel1[[#This Row],[Netto afname 2024 (LDN)]]</f>
        <v>4132.1391000000003</v>
      </c>
    </row>
    <row r="8199" spans="1:10" x14ac:dyDescent="0.2">
      <c r="A8199">
        <f t="shared" si="257"/>
        <v>12</v>
      </c>
      <c r="B8199" t="s">
        <v>8196</v>
      </c>
      <c r="C8199" s="1">
        <v>62.70470000000001</v>
      </c>
      <c r="D8199" s="1">
        <v>3.8005923000987165</v>
      </c>
      <c r="E8199" s="1">
        <v>101.91999999999999</v>
      </c>
      <c r="F8199" s="1">
        <f t="shared" si="258"/>
        <v>160.82410769990128</v>
      </c>
      <c r="G8199" s="34"/>
      <c r="H8199" s="1">
        <v>3846.3</v>
      </c>
      <c r="I8199" s="1">
        <f>IF(Tabel1[[#This Row],[Netto afname 2024 (LDN)]]-Tabel1[[#This Row],[Wind profiel]]&lt;0,0,Tabel1[[#This Row],[Netto afname 2024 (LDN)]]-Tabel1[[#This Row],[Wind profiel]])</f>
        <v>0</v>
      </c>
      <c r="J8199" s="1">
        <f>Tabel1[[#This Row],[Wind profiel]]-Tabel1[[#This Row],[Netto afname 2024 (LDN)]]</f>
        <v>3783.5953</v>
      </c>
    </row>
    <row r="8200" spans="1:10" x14ac:dyDescent="0.2">
      <c r="A8200">
        <f t="shared" si="257"/>
        <v>12</v>
      </c>
      <c r="B8200" t="s">
        <v>8197</v>
      </c>
      <c r="C8200" s="1">
        <v>97.855800000000002</v>
      </c>
      <c r="D8200" s="1">
        <v>4.9358341559723594E-2</v>
      </c>
      <c r="E8200" s="1">
        <v>60.4</v>
      </c>
      <c r="F8200" s="1">
        <f t="shared" si="258"/>
        <v>158.20644165844027</v>
      </c>
      <c r="G8200" s="34"/>
      <c r="H8200" s="1">
        <v>4064.7</v>
      </c>
      <c r="I8200" s="1">
        <f>IF(Tabel1[[#This Row],[Netto afname 2024 (LDN)]]-Tabel1[[#This Row],[Wind profiel]]&lt;0,0,Tabel1[[#This Row],[Netto afname 2024 (LDN)]]-Tabel1[[#This Row],[Wind profiel]])</f>
        <v>0</v>
      </c>
      <c r="J8200" s="1">
        <f>Tabel1[[#This Row],[Wind profiel]]-Tabel1[[#This Row],[Netto afname 2024 (LDN)]]</f>
        <v>3966.8442</v>
      </c>
    </row>
    <row r="8201" spans="1:10" x14ac:dyDescent="0.2">
      <c r="A8201">
        <f t="shared" si="257"/>
        <v>12</v>
      </c>
      <c r="B8201" t="s">
        <v>8198</v>
      </c>
      <c r="C8201" s="1">
        <v>121.9652</v>
      </c>
      <c r="D8201" s="1">
        <v>2.0730503455083911</v>
      </c>
      <c r="E8201" s="1">
        <v>46.64</v>
      </c>
      <c r="F8201" s="1">
        <f t="shared" si="258"/>
        <v>166.5321496544916</v>
      </c>
      <c r="G8201" s="34"/>
      <c r="H8201" s="1">
        <v>4269.1000000000004</v>
      </c>
      <c r="I8201" s="1">
        <f>IF(Tabel1[[#This Row],[Netto afname 2024 (LDN)]]-Tabel1[[#This Row],[Wind profiel]]&lt;0,0,Tabel1[[#This Row],[Netto afname 2024 (LDN)]]-Tabel1[[#This Row],[Wind profiel]])</f>
        <v>0</v>
      </c>
      <c r="J8201" s="1">
        <f>Tabel1[[#This Row],[Wind profiel]]-Tabel1[[#This Row],[Netto afname 2024 (LDN)]]</f>
        <v>4147.1348000000007</v>
      </c>
    </row>
    <row r="8202" spans="1:10" x14ac:dyDescent="0.2">
      <c r="A8202">
        <f t="shared" si="257"/>
        <v>12</v>
      </c>
      <c r="B8202" t="s">
        <v>8199</v>
      </c>
      <c r="C8202" s="1">
        <v>167.85410000000002</v>
      </c>
      <c r="D8202" s="1">
        <v>0</v>
      </c>
      <c r="E8202" s="1">
        <v>15.92</v>
      </c>
      <c r="F8202" s="1">
        <f t="shared" si="258"/>
        <v>183.7741</v>
      </c>
      <c r="G8202" s="34"/>
      <c r="H8202" s="1">
        <v>4058.8</v>
      </c>
      <c r="I8202" s="1">
        <f>IF(Tabel1[[#This Row],[Netto afname 2024 (LDN)]]-Tabel1[[#This Row],[Wind profiel]]&lt;0,0,Tabel1[[#This Row],[Netto afname 2024 (LDN)]]-Tabel1[[#This Row],[Wind profiel]])</f>
        <v>0</v>
      </c>
      <c r="J8202" s="1">
        <f>Tabel1[[#This Row],[Wind profiel]]-Tabel1[[#This Row],[Netto afname 2024 (LDN)]]</f>
        <v>3890.9459000000002</v>
      </c>
    </row>
    <row r="8203" spans="1:10" x14ac:dyDescent="0.2">
      <c r="A8203">
        <f t="shared" si="257"/>
        <v>12</v>
      </c>
      <c r="B8203" t="s">
        <v>8200</v>
      </c>
      <c r="C8203" s="1">
        <v>206.04419999999999</v>
      </c>
      <c r="D8203" s="1">
        <v>0</v>
      </c>
      <c r="E8203" s="1">
        <v>0</v>
      </c>
      <c r="F8203" s="1">
        <f t="shared" si="258"/>
        <v>206.04419999999999</v>
      </c>
      <c r="G8203" s="34"/>
      <c r="H8203" s="1">
        <v>3727.8</v>
      </c>
      <c r="I8203" s="1">
        <f>IF(Tabel1[[#This Row],[Netto afname 2024 (LDN)]]-Tabel1[[#This Row],[Wind profiel]]&lt;0,0,Tabel1[[#This Row],[Netto afname 2024 (LDN)]]-Tabel1[[#This Row],[Wind profiel]])</f>
        <v>0</v>
      </c>
      <c r="J8203" s="1">
        <f>Tabel1[[#This Row],[Wind profiel]]-Tabel1[[#This Row],[Netto afname 2024 (LDN)]]</f>
        <v>3521.7558000000004</v>
      </c>
    </row>
    <row r="8204" spans="1:10" x14ac:dyDescent="0.2">
      <c r="A8204">
        <f t="shared" si="257"/>
        <v>12</v>
      </c>
      <c r="B8204" t="s">
        <v>8201</v>
      </c>
      <c r="C8204" s="1">
        <v>217.79499999999999</v>
      </c>
      <c r="D8204" s="1">
        <v>0</v>
      </c>
      <c r="E8204" s="1">
        <v>0</v>
      </c>
      <c r="F8204" s="1">
        <f t="shared" si="258"/>
        <v>217.79499999999999</v>
      </c>
      <c r="G8204" s="34"/>
      <c r="H8204" s="1">
        <v>4063.7</v>
      </c>
      <c r="I8204" s="1">
        <f>IF(Tabel1[[#This Row],[Netto afname 2024 (LDN)]]-Tabel1[[#This Row],[Wind profiel]]&lt;0,0,Tabel1[[#This Row],[Netto afname 2024 (LDN)]]-Tabel1[[#This Row],[Wind profiel]])</f>
        <v>0</v>
      </c>
      <c r="J8204" s="1">
        <f>Tabel1[[#This Row],[Wind profiel]]-Tabel1[[#This Row],[Netto afname 2024 (LDN)]]</f>
        <v>3845.9049999999997</v>
      </c>
    </row>
    <row r="8205" spans="1:10" x14ac:dyDescent="0.2">
      <c r="A8205">
        <f t="shared" si="257"/>
        <v>12</v>
      </c>
      <c r="B8205" t="s">
        <v>8202</v>
      </c>
      <c r="C8205" s="1">
        <v>214.55339999999998</v>
      </c>
      <c r="D8205" s="1">
        <v>0</v>
      </c>
      <c r="E8205" s="1">
        <v>0</v>
      </c>
      <c r="F8205" s="1">
        <f t="shared" si="258"/>
        <v>214.55339999999998</v>
      </c>
      <c r="G8205" s="34"/>
      <c r="H8205" s="1">
        <v>4153.8</v>
      </c>
      <c r="I8205" s="1">
        <f>IF(Tabel1[[#This Row],[Netto afname 2024 (LDN)]]-Tabel1[[#This Row],[Wind profiel]]&lt;0,0,Tabel1[[#This Row],[Netto afname 2024 (LDN)]]-Tabel1[[#This Row],[Wind profiel]])</f>
        <v>0</v>
      </c>
      <c r="J8205" s="1">
        <f>Tabel1[[#This Row],[Wind profiel]]-Tabel1[[#This Row],[Netto afname 2024 (LDN)]]</f>
        <v>3939.2466000000004</v>
      </c>
    </row>
    <row r="8206" spans="1:10" x14ac:dyDescent="0.2">
      <c r="A8206">
        <f t="shared" si="257"/>
        <v>12</v>
      </c>
      <c r="B8206" t="s">
        <v>8203</v>
      </c>
      <c r="C8206" s="1">
        <v>231.77440000000001</v>
      </c>
      <c r="D8206" s="1">
        <v>0</v>
      </c>
      <c r="E8206" s="1">
        <v>0</v>
      </c>
      <c r="F8206" s="1">
        <f t="shared" si="258"/>
        <v>231.77440000000001</v>
      </c>
      <c r="G8206" s="34"/>
      <c r="H8206" s="1">
        <v>4068.6</v>
      </c>
      <c r="I8206" s="1">
        <f>IF(Tabel1[[#This Row],[Netto afname 2024 (LDN)]]-Tabel1[[#This Row],[Wind profiel]]&lt;0,0,Tabel1[[#This Row],[Netto afname 2024 (LDN)]]-Tabel1[[#This Row],[Wind profiel]])</f>
        <v>0</v>
      </c>
      <c r="J8206" s="1">
        <f>Tabel1[[#This Row],[Wind profiel]]-Tabel1[[#This Row],[Netto afname 2024 (LDN)]]</f>
        <v>3836.8256000000001</v>
      </c>
    </row>
    <row r="8207" spans="1:10" x14ac:dyDescent="0.2">
      <c r="A8207">
        <f t="shared" si="257"/>
        <v>12</v>
      </c>
      <c r="B8207" t="s">
        <v>8204</v>
      </c>
      <c r="C8207" s="1">
        <v>240.08100000000002</v>
      </c>
      <c r="D8207" s="1">
        <v>0</v>
      </c>
      <c r="E8207" s="1">
        <v>0</v>
      </c>
      <c r="F8207" s="1">
        <f t="shared" si="258"/>
        <v>240.08100000000002</v>
      </c>
      <c r="G8207" s="34"/>
      <c r="H8207" s="1">
        <v>3729.2</v>
      </c>
      <c r="I8207" s="1">
        <f>IF(Tabel1[[#This Row],[Netto afname 2024 (LDN)]]-Tabel1[[#This Row],[Wind profiel]]&lt;0,0,Tabel1[[#This Row],[Netto afname 2024 (LDN)]]-Tabel1[[#This Row],[Wind profiel]])</f>
        <v>0</v>
      </c>
      <c r="J8207" s="1">
        <f>Tabel1[[#This Row],[Wind profiel]]-Tabel1[[#This Row],[Netto afname 2024 (LDN)]]</f>
        <v>3489.1189999999997</v>
      </c>
    </row>
    <row r="8208" spans="1:10" x14ac:dyDescent="0.2">
      <c r="A8208">
        <f t="shared" si="257"/>
        <v>12</v>
      </c>
      <c r="B8208" t="s">
        <v>8205</v>
      </c>
      <c r="C8208" s="1">
        <v>221.34049999999996</v>
      </c>
      <c r="D8208" s="1">
        <v>0</v>
      </c>
      <c r="E8208" s="1">
        <v>0</v>
      </c>
      <c r="F8208" s="1">
        <f t="shared" si="258"/>
        <v>221.34049999999996</v>
      </c>
      <c r="G8208" s="34"/>
      <c r="H8208" s="1">
        <v>2901</v>
      </c>
      <c r="I8208" s="1">
        <f>IF(Tabel1[[#This Row],[Netto afname 2024 (LDN)]]-Tabel1[[#This Row],[Wind profiel]]&lt;0,0,Tabel1[[#This Row],[Netto afname 2024 (LDN)]]-Tabel1[[#This Row],[Wind profiel]])</f>
        <v>0</v>
      </c>
      <c r="J8208" s="1">
        <f>Tabel1[[#This Row],[Wind profiel]]-Tabel1[[#This Row],[Netto afname 2024 (LDN)]]</f>
        <v>2679.6595000000002</v>
      </c>
    </row>
    <row r="8209" spans="1:10" x14ac:dyDescent="0.2">
      <c r="A8209">
        <f t="shared" si="257"/>
        <v>12</v>
      </c>
      <c r="B8209" t="s">
        <v>8206</v>
      </c>
      <c r="C8209" s="1">
        <v>219.5171</v>
      </c>
      <c r="D8209" s="1">
        <v>0</v>
      </c>
      <c r="E8209" s="1">
        <v>0</v>
      </c>
      <c r="F8209" s="1">
        <f t="shared" si="258"/>
        <v>219.5171</v>
      </c>
      <c r="G8209" s="34"/>
      <c r="H8209" s="1">
        <v>1958</v>
      </c>
      <c r="I8209" s="1">
        <f>IF(Tabel1[[#This Row],[Netto afname 2024 (LDN)]]-Tabel1[[#This Row],[Wind profiel]]&lt;0,0,Tabel1[[#This Row],[Netto afname 2024 (LDN)]]-Tabel1[[#This Row],[Wind profiel]])</f>
        <v>0</v>
      </c>
      <c r="J8209" s="1">
        <f>Tabel1[[#This Row],[Wind profiel]]-Tabel1[[#This Row],[Netto afname 2024 (LDN)]]</f>
        <v>1738.4829</v>
      </c>
    </row>
    <row r="8210" spans="1:10" x14ac:dyDescent="0.2">
      <c r="A8210">
        <f t="shared" si="257"/>
        <v>12</v>
      </c>
      <c r="B8210" t="s">
        <v>8207</v>
      </c>
      <c r="C8210" s="1">
        <v>194.90119999999999</v>
      </c>
      <c r="D8210" s="1">
        <v>0</v>
      </c>
      <c r="E8210" s="1">
        <v>0</v>
      </c>
      <c r="F8210" s="1">
        <f t="shared" si="258"/>
        <v>194.90119999999999</v>
      </c>
      <c r="G8210" s="34"/>
      <c r="H8210" s="1">
        <v>2198</v>
      </c>
      <c r="I8210" s="1">
        <f>IF(Tabel1[[#This Row],[Netto afname 2024 (LDN)]]-Tabel1[[#This Row],[Wind profiel]]&lt;0,0,Tabel1[[#This Row],[Netto afname 2024 (LDN)]]-Tabel1[[#This Row],[Wind profiel]])</f>
        <v>0</v>
      </c>
      <c r="J8210" s="1">
        <f>Tabel1[[#This Row],[Wind profiel]]-Tabel1[[#This Row],[Netto afname 2024 (LDN)]]</f>
        <v>2003.0988</v>
      </c>
    </row>
    <row r="8211" spans="1:10" x14ac:dyDescent="0.2">
      <c r="A8211">
        <f t="shared" si="257"/>
        <v>12</v>
      </c>
      <c r="B8211" t="s">
        <v>8208</v>
      </c>
      <c r="C8211" s="1">
        <v>187.55695000000003</v>
      </c>
      <c r="D8211" s="1">
        <v>0</v>
      </c>
      <c r="E8211" s="1">
        <v>0</v>
      </c>
      <c r="F8211" s="1">
        <f t="shared" si="258"/>
        <v>187.55695000000003</v>
      </c>
      <c r="G8211" s="34"/>
      <c r="H8211" s="1">
        <v>2358.1999999999998</v>
      </c>
      <c r="I8211" s="1">
        <f>IF(Tabel1[[#This Row],[Netto afname 2024 (LDN)]]-Tabel1[[#This Row],[Wind profiel]]&lt;0,0,Tabel1[[#This Row],[Netto afname 2024 (LDN)]]-Tabel1[[#This Row],[Wind profiel]])</f>
        <v>0</v>
      </c>
      <c r="J8211" s="1">
        <f>Tabel1[[#This Row],[Wind profiel]]-Tabel1[[#This Row],[Netto afname 2024 (LDN)]]</f>
        <v>2170.6430499999997</v>
      </c>
    </row>
    <row r="8212" spans="1:10" x14ac:dyDescent="0.2">
      <c r="A8212">
        <f t="shared" si="257"/>
        <v>12</v>
      </c>
      <c r="B8212" t="s">
        <v>8209</v>
      </c>
      <c r="C8212" s="1">
        <v>175.75549999999998</v>
      </c>
      <c r="D8212" s="1">
        <v>0</v>
      </c>
      <c r="E8212" s="1">
        <v>0</v>
      </c>
      <c r="F8212" s="1">
        <f t="shared" si="258"/>
        <v>175.75549999999998</v>
      </c>
      <c r="G8212" s="34"/>
      <c r="H8212" s="1">
        <v>2417</v>
      </c>
      <c r="I8212" s="1">
        <f>IF(Tabel1[[#This Row],[Netto afname 2024 (LDN)]]-Tabel1[[#This Row],[Wind profiel]]&lt;0,0,Tabel1[[#This Row],[Netto afname 2024 (LDN)]]-Tabel1[[#This Row],[Wind profiel]])</f>
        <v>0</v>
      </c>
      <c r="J8212" s="1">
        <f>Tabel1[[#This Row],[Wind profiel]]-Tabel1[[#This Row],[Netto afname 2024 (LDN)]]</f>
        <v>2241.2444999999998</v>
      </c>
    </row>
    <row r="8213" spans="1:10" x14ac:dyDescent="0.2">
      <c r="A8213">
        <f t="shared" si="257"/>
        <v>12</v>
      </c>
      <c r="B8213" t="s">
        <v>8210</v>
      </c>
      <c r="C8213" s="1">
        <v>174.18535</v>
      </c>
      <c r="D8213" s="1">
        <v>0</v>
      </c>
      <c r="E8213" s="1">
        <v>0</v>
      </c>
      <c r="F8213" s="1">
        <f t="shared" si="258"/>
        <v>174.18535</v>
      </c>
      <c r="G8213" s="34"/>
      <c r="H8213" s="1">
        <v>2354.4</v>
      </c>
      <c r="I8213" s="1">
        <f>IF(Tabel1[[#This Row],[Netto afname 2024 (LDN)]]-Tabel1[[#This Row],[Wind profiel]]&lt;0,0,Tabel1[[#This Row],[Netto afname 2024 (LDN)]]-Tabel1[[#This Row],[Wind profiel]])</f>
        <v>0</v>
      </c>
      <c r="J8213" s="1">
        <f>Tabel1[[#This Row],[Wind profiel]]-Tabel1[[#This Row],[Netto afname 2024 (LDN)]]</f>
        <v>2180.2146499999999</v>
      </c>
    </row>
    <row r="8214" spans="1:10" x14ac:dyDescent="0.2">
      <c r="A8214">
        <f t="shared" si="257"/>
        <v>12</v>
      </c>
      <c r="B8214" t="s">
        <v>8211</v>
      </c>
      <c r="C8214" s="1">
        <v>168.6645</v>
      </c>
      <c r="D8214" s="1">
        <v>0</v>
      </c>
      <c r="E8214" s="1">
        <v>0</v>
      </c>
      <c r="F8214" s="1">
        <f t="shared" si="258"/>
        <v>168.6645</v>
      </c>
      <c r="G8214" s="34"/>
      <c r="H8214" s="1">
        <v>2074.5</v>
      </c>
      <c r="I8214" s="1">
        <f>IF(Tabel1[[#This Row],[Netto afname 2024 (LDN)]]-Tabel1[[#This Row],[Wind profiel]]&lt;0,0,Tabel1[[#This Row],[Netto afname 2024 (LDN)]]-Tabel1[[#This Row],[Wind profiel]])</f>
        <v>0</v>
      </c>
      <c r="J8214" s="1">
        <f>Tabel1[[#This Row],[Wind profiel]]-Tabel1[[#This Row],[Netto afname 2024 (LDN)]]</f>
        <v>1905.8354999999999</v>
      </c>
    </row>
    <row r="8215" spans="1:10" x14ac:dyDescent="0.2">
      <c r="A8215">
        <f t="shared" si="257"/>
        <v>12</v>
      </c>
      <c r="B8215" t="s">
        <v>8212</v>
      </c>
      <c r="C8215" s="1">
        <v>169.2723</v>
      </c>
      <c r="D8215" s="1">
        <v>0</v>
      </c>
      <c r="E8215" s="1">
        <v>0</v>
      </c>
      <c r="F8215" s="1">
        <f t="shared" si="258"/>
        <v>169.2723</v>
      </c>
      <c r="G8215" s="34"/>
      <c r="H8215" s="1">
        <v>2159.8000000000002</v>
      </c>
      <c r="I8215" s="1">
        <f>IF(Tabel1[[#This Row],[Netto afname 2024 (LDN)]]-Tabel1[[#This Row],[Wind profiel]]&lt;0,0,Tabel1[[#This Row],[Netto afname 2024 (LDN)]]-Tabel1[[#This Row],[Wind profiel]])</f>
        <v>0</v>
      </c>
      <c r="J8215" s="1">
        <f>Tabel1[[#This Row],[Wind profiel]]-Tabel1[[#This Row],[Netto afname 2024 (LDN)]]</f>
        <v>1990.5277000000001</v>
      </c>
    </row>
    <row r="8216" spans="1:10" x14ac:dyDescent="0.2">
      <c r="A8216">
        <f t="shared" si="257"/>
        <v>12</v>
      </c>
      <c r="B8216" t="s">
        <v>8213</v>
      </c>
      <c r="C8216" s="1">
        <v>182.6439</v>
      </c>
      <c r="D8216" s="1">
        <v>0</v>
      </c>
      <c r="E8216" s="1">
        <v>0</v>
      </c>
      <c r="F8216" s="1">
        <f t="shared" si="258"/>
        <v>182.6439</v>
      </c>
      <c r="G8216" s="34"/>
      <c r="H8216" s="1">
        <v>2531.6999999999998</v>
      </c>
      <c r="I8216" s="1">
        <f>IF(Tabel1[[#This Row],[Netto afname 2024 (LDN)]]-Tabel1[[#This Row],[Wind profiel]]&lt;0,0,Tabel1[[#This Row],[Netto afname 2024 (LDN)]]-Tabel1[[#This Row],[Wind profiel]])</f>
        <v>0</v>
      </c>
      <c r="J8216" s="1">
        <f>Tabel1[[#This Row],[Wind profiel]]-Tabel1[[#This Row],[Netto afname 2024 (LDN)]]</f>
        <v>2349.0560999999998</v>
      </c>
    </row>
    <row r="8217" spans="1:10" x14ac:dyDescent="0.2">
      <c r="A8217">
        <f t="shared" si="257"/>
        <v>12</v>
      </c>
      <c r="B8217" t="s">
        <v>8214</v>
      </c>
      <c r="C8217" s="1">
        <v>206.19614999999999</v>
      </c>
      <c r="D8217" s="1">
        <v>0</v>
      </c>
      <c r="E8217" s="1">
        <v>0</v>
      </c>
      <c r="F8217" s="1">
        <f t="shared" si="258"/>
        <v>206.19614999999999</v>
      </c>
      <c r="G8217" s="34"/>
      <c r="H8217" s="1">
        <v>2663.3</v>
      </c>
      <c r="I8217" s="1">
        <f>IF(Tabel1[[#This Row],[Netto afname 2024 (LDN)]]-Tabel1[[#This Row],[Wind profiel]]&lt;0,0,Tabel1[[#This Row],[Netto afname 2024 (LDN)]]-Tabel1[[#This Row],[Wind profiel]])</f>
        <v>0</v>
      </c>
      <c r="J8217" s="1">
        <f>Tabel1[[#This Row],[Wind profiel]]-Tabel1[[#This Row],[Netto afname 2024 (LDN)]]</f>
        <v>2457.1038500000004</v>
      </c>
    </row>
    <row r="8218" spans="1:10" x14ac:dyDescent="0.2">
      <c r="A8218">
        <f t="shared" si="257"/>
        <v>12</v>
      </c>
      <c r="B8218" t="s">
        <v>8215</v>
      </c>
      <c r="C8218" s="1">
        <v>212.37545</v>
      </c>
      <c r="D8218" s="1">
        <v>0</v>
      </c>
      <c r="E8218" s="1">
        <v>0</v>
      </c>
      <c r="F8218" s="1">
        <f t="shared" si="258"/>
        <v>212.37545</v>
      </c>
      <c r="G8218" s="34"/>
      <c r="H8218" s="1">
        <v>2358.4</v>
      </c>
      <c r="I8218" s="1">
        <f>IF(Tabel1[[#This Row],[Netto afname 2024 (LDN)]]-Tabel1[[#This Row],[Wind profiel]]&lt;0,0,Tabel1[[#This Row],[Netto afname 2024 (LDN)]]-Tabel1[[#This Row],[Wind profiel]])</f>
        <v>0</v>
      </c>
      <c r="J8218" s="1">
        <f>Tabel1[[#This Row],[Wind profiel]]-Tabel1[[#This Row],[Netto afname 2024 (LDN)]]</f>
        <v>2146.0245500000001</v>
      </c>
    </row>
    <row r="8219" spans="1:10" x14ac:dyDescent="0.2">
      <c r="A8219">
        <f t="shared" si="257"/>
        <v>12</v>
      </c>
      <c r="B8219" t="s">
        <v>8216</v>
      </c>
      <c r="C8219" s="1">
        <v>209.08320000000001</v>
      </c>
      <c r="D8219" s="1">
        <v>0</v>
      </c>
      <c r="E8219" s="1">
        <v>0</v>
      </c>
      <c r="F8219" s="1">
        <f t="shared" si="258"/>
        <v>209.08320000000001</v>
      </c>
      <c r="G8219" s="34"/>
      <c r="H8219" s="1">
        <v>2272.1999999999998</v>
      </c>
      <c r="I8219" s="1">
        <f>IF(Tabel1[[#This Row],[Netto afname 2024 (LDN)]]-Tabel1[[#This Row],[Wind profiel]]&lt;0,0,Tabel1[[#This Row],[Netto afname 2024 (LDN)]]-Tabel1[[#This Row],[Wind profiel]])</f>
        <v>0</v>
      </c>
      <c r="J8219" s="1">
        <f>Tabel1[[#This Row],[Wind profiel]]-Tabel1[[#This Row],[Netto afname 2024 (LDN)]]</f>
        <v>2063.1167999999998</v>
      </c>
    </row>
    <row r="8220" spans="1:10" x14ac:dyDescent="0.2">
      <c r="A8220">
        <f t="shared" si="257"/>
        <v>12</v>
      </c>
      <c r="B8220" t="s">
        <v>8217</v>
      </c>
      <c r="C8220" s="1">
        <v>192.82454999999999</v>
      </c>
      <c r="D8220" s="1">
        <v>0</v>
      </c>
      <c r="E8220" s="1">
        <v>6.8000000000000007</v>
      </c>
      <c r="F8220" s="1">
        <f t="shared" si="258"/>
        <v>199.62455</v>
      </c>
      <c r="G8220" s="34"/>
      <c r="H8220" s="1">
        <v>2883.6</v>
      </c>
      <c r="I8220" s="1">
        <f>IF(Tabel1[[#This Row],[Netto afname 2024 (LDN)]]-Tabel1[[#This Row],[Wind profiel]]&lt;0,0,Tabel1[[#This Row],[Netto afname 2024 (LDN)]]-Tabel1[[#This Row],[Wind profiel]])</f>
        <v>0</v>
      </c>
      <c r="J8220" s="1">
        <f>Tabel1[[#This Row],[Wind profiel]]-Tabel1[[#This Row],[Netto afname 2024 (LDN)]]</f>
        <v>2690.7754500000001</v>
      </c>
    </row>
    <row r="8221" spans="1:10" x14ac:dyDescent="0.2">
      <c r="A8221">
        <f t="shared" si="257"/>
        <v>12</v>
      </c>
      <c r="B8221" t="s">
        <v>8218</v>
      </c>
      <c r="C8221" s="1">
        <v>152.91235</v>
      </c>
      <c r="D8221" s="1">
        <v>0</v>
      </c>
      <c r="E8221" s="1">
        <v>36.879999999999995</v>
      </c>
      <c r="F8221" s="1">
        <f t="shared" si="258"/>
        <v>189.79235</v>
      </c>
      <c r="G8221" s="34"/>
      <c r="H8221" s="1">
        <v>3078.4</v>
      </c>
      <c r="I8221" s="1">
        <f>IF(Tabel1[[#This Row],[Netto afname 2024 (LDN)]]-Tabel1[[#This Row],[Wind profiel]]&lt;0,0,Tabel1[[#This Row],[Netto afname 2024 (LDN)]]-Tabel1[[#This Row],[Wind profiel]])</f>
        <v>0</v>
      </c>
      <c r="J8221" s="1">
        <f>Tabel1[[#This Row],[Wind profiel]]-Tabel1[[#This Row],[Netto afname 2024 (LDN)]]</f>
        <v>2925.48765</v>
      </c>
    </row>
    <row r="8222" spans="1:10" x14ac:dyDescent="0.2">
      <c r="A8222">
        <f t="shared" si="257"/>
        <v>12</v>
      </c>
      <c r="B8222" t="s">
        <v>8219</v>
      </c>
      <c r="C8222" s="1">
        <v>121.61064999999999</v>
      </c>
      <c r="D8222" s="1">
        <v>0</v>
      </c>
      <c r="E8222" s="1">
        <v>60.4</v>
      </c>
      <c r="F8222" s="1">
        <f t="shared" si="258"/>
        <v>182.01065</v>
      </c>
      <c r="G8222" s="34"/>
      <c r="H8222" s="1">
        <v>2168.1</v>
      </c>
      <c r="I8222" s="1">
        <f>IF(Tabel1[[#This Row],[Netto afname 2024 (LDN)]]-Tabel1[[#This Row],[Wind profiel]]&lt;0,0,Tabel1[[#This Row],[Netto afname 2024 (LDN)]]-Tabel1[[#This Row],[Wind profiel]])</f>
        <v>0</v>
      </c>
      <c r="J8222" s="1">
        <f>Tabel1[[#This Row],[Wind profiel]]-Tabel1[[#This Row],[Netto afname 2024 (LDN)]]</f>
        <v>2046.4893499999998</v>
      </c>
    </row>
    <row r="8223" spans="1:10" x14ac:dyDescent="0.2">
      <c r="A8223">
        <f t="shared" si="257"/>
        <v>12</v>
      </c>
      <c r="B8223" t="s">
        <v>8220</v>
      </c>
      <c r="C8223" s="1">
        <v>113.20274999999999</v>
      </c>
      <c r="D8223" s="1">
        <v>0</v>
      </c>
      <c r="E8223" s="1">
        <v>70.8</v>
      </c>
      <c r="F8223" s="1">
        <f t="shared" si="258"/>
        <v>184.00274999999999</v>
      </c>
      <c r="G8223" s="34"/>
      <c r="H8223" s="1">
        <v>2495.9</v>
      </c>
      <c r="I8223" s="1">
        <f>IF(Tabel1[[#This Row],[Netto afname 2024 (LDN)]]-Tabel1[[#This Row],[Wind profiel]]&lt;0,0,Tabel1[[#This Row],[Netto afname 2024 (LDN)]]-Tabel1[[#This Row],[Wind profiel]])</f>
        <v>0</v>
      </c>
      <c r="J8223" s="1">
        <f>Tabel1[[#This Row],[Wind profiel]]-Tabel1[[#This Row],[Netto afname 2024 (LDN)]]</f>
        <v>2382.6972500000002</v>
      </c>
    </row>
    <row r="8224" spans="1:10" x14ac:dyDescent="0.2">
      <c r="A8224">
        <f t="shared" si="257"/>
        <v>12</v>
      </c>
      <c r="B8224" t="s">
        <v>8221</v>
      </c>
      <c r="C8224" s="1">
        <v>82.002350000000007</v>
      </c>
      <c r="D8224" s="1">
        <v>0</v>
      </c>
      <c r="E8224" s="1">
        <v>96.72</v>
      </c>
      <c r="F8224" s="1">
        <f t="shared" si="258"/>
        <v>178.72235000000001</v>
      </c>
      <c r="G8224" s="34"/>
      <c r="H8224" s="1">
        <v>2799.8</v>
      </c>
      <c r="I8224" s="1">
        <f>IF(Tabel1[[#This Row],[Netto afname 2024 (LDN)]]-Tabel1[[#This Row],[Wind profiel]]&lt;0,0,Tabel1[[#This Row],[Netto afname 2024 (LDN)]]-Tabel1[[#This Row],[Wind profiel]])</f>
        <v>0</v>
      </c>
      <c r="J8224" s="1">
        <f>Tabel1[[#This Row],[Wind profiel]]-Tabel1[[#This Row],[Netto afname 2024 (LDN)]]</f>
        <v>2717.79765</v>
      </c>
    </row>
    <row r="8225" spans="1:10" x14ac:dyDescent="0.2">
      <c r="A8225">
        <f t="shared" si="257"/>
        <v>12</v>
      </c>
      <c r="B8225" t="s">
        <v>8222</v>
      </c>
      <c r="C8225" s="1">
        <v>94.462249999999997</v>
      </c>
      <c r="D8225" s="1">
        <v>0</v>
      </c>
      <c r="E8225" s="1">
        <v>82.56</v>
      </c>
      <c r="F8225" s="1">
        <f t="shared" si="258"/>
        <v>177.02224999999999</v>
      </c>
      <c r="G8225" s="34"/>
      <c r="H8225" s="1">
        <v>3028.8</v>
      </c>
      <c r="I8225" s="1">
        <f>IF(Tabel1[[#This Row],[Netto afname 2024 (LDN)]]-Tabel1[[#This Row],[Wind profiel]]&lt;0,0,Tabel1[[#This Row],[Netto afname 2024 (LDN)]]-Tabel1[[#This Row],[Wind profiel]])</f>
        <v>0</v>
      </c>
      <c r="J8225" s="1">
        <f>Tabel1[[#This Row],[Wind profiel]]-Tabel1[[#This Row],[Netto afname 2024 (LDN)]]</f>
        <v>2934.3377500000001</v>
      </c>
    </row>
    <row r="8226" spans="1:10" x14ac:dyDescent="0.2">
      <c r="A8226">
        <f t="shared" si="257"/>
        <v>12</v>
      </c>
      <c r="B8226" t="s">
        <v>8223</v>
      </c>
      <c r="C8226" s="1">
        <v>136.50175000000002</v>
      </c>
      <c r="D8226" s="1">
        <v>0</v>
      </c>
      <c r="E8226" s="1">
        <v>39.200000000000003</v>
      </c>
      <c r="F8226" s="1">
        <f t="shared" si="258"/>
        <v>175.70175</v>
      </c>
      <c r="G8226" s="34"/>
      <c r="H8226" s="1">
        <v>2480.3000000000002</v>
      </c>
      <c r="I8226" s="1">
        <f>IF(Tabel1[[#This Row],[Netto afname 2024 (LDN)]]-Tabel1[[#This Row],[Wind profiel]]&lt;0,0,Tabel1[[#This Row],[Netto afname 2024 (LDN)]]-Tabel1[[#This Row],[Wind profiel]])</f>
        <v>0</v>
      </c>
      <c r="J8226" s="1">
        <f>Tabel1[[#This Row],[Wind profiel]]-Tabel1[[#This Row],[Netto afname 2024 (LDN)]]</f>
        <v>2343.7982500000003</v>
      </c>
    </row>
    <row r="8227" spans="1:10" x14ac:dyDescent="0.2">
      <c r="A8227">
        <f t="shared" si="257"/>
        <v>12</v>
      </c>
      <c r="B8227" t="s">
        <v>8224</v>
      </c>
      <c r="C8227" s="1">
        <v>172.21</v>
      </c>
      <c r="D8227" s="1">
        <v>0</v>
      </c>
      <c r="E8227" s="1">
        <v>1.76</v>
      </c>
      <c r="F8227" s="1">
        <f t="shared" si="258"/>
        <v>173.97</v>
      </c>
      <c r="G8227" s="34"/>
      <c r="H8227" s="1">
        <v>3061.1</v>
      </c>
      <c r="I8227" s="1">
        <f>IF(Tabel1[[#This Row],[Netto afname 2024 (LDN)]]-Tabel1[[#This Row],[Wind profiel]]&lt;0,0,Tabel1[[#This Row],[Netto afname 2024 (LDN)]]-Tabel1[[#This Row],[Wind profiel]])</f>
        <v>0</v>
      </c>
      <c r="J8227" s="1">
        <f>Tabel1[[#This Row],[Wind profiel]]-Tabel1[[#This Row],[Netto afname 2024 (LDN)]]</f>
        <v>2888.89</v>
      </c>
    </row>
    <row r="8228" spans="1:10" x14ac:dyDescent="0.2">
      <c r="A8228">
        <f t="shared" si="257"/>
        <v>12</v>
      </c>
      <c r="B8228" t="s">
        <v>8225</v>
      </c>
      <c r="C8228" s="1">
        <v>168.46189999999999</v>
      </c>
      <c r="D8228" s="1">
        <v>0</v>
      </c>
      <c r="E8228" s="1">
        <v>0</v>
      </c>
      <c r="F8228" s="1">
        <f t="shared" si="258"/>
        <v>168.46189999999999</v>
      </c>
      <c r="G8228" s="34"/>
      <c r="H8228" s="1">
        <v>3352.7</v>
      </c>
      <c r="I8228" s="1">
        <f>IF(Tabel1[[#This Row],[Netto afname 2024 (LDN)]]-Tabel1[[#This Row],[Wind profiel]]&lt;0,0,Tabel1[[#This Row],[Netto afname 2024 (LDN)]]-Tabel1[[#This Row],[Wind profiel]])</f>
        <v>0</v>
      </c>
      <c r="J8228" s="1">
        <f>Tabel1[[#This Row],[Wind profiel]]-Tabel1[[#This Row],[Netto afname 2024 (LDN)]]</f>
        <v>3184.2381</v>
      </c>
    </row>
    <row r="8229" spans="1:10" x14ac:dyDescent="0.2">
      <c r="A8229">
        <f t="shared" si="257"/>
        <v>12</v>
      </c>
      <c r="B8229" t="s">
        <v>8226</v>
      </c>
      <c r="C8229" s="1">
        <v>171.70349999999999</v>
      </c>
      <c r="D8229" s="1">
        <v>0</v>
      </c>
      <c r="E8229" s="1">
        <v>0</v>
      </c>
      <c r="F8229" s="1">
        <f t="shared" si="258"/>
        <v>171.70349999999999</v>
      </c>
      <c r="G8229" s="34"/>
      <c r="H8229" s="1">
        <v>3326.6</v>
      </c>
      <c r="I8229" s="1">
        <f>IF(Tabel1[[#This Row],[Netto afname 2024 (LDN)]]-Tabel1[[#This Row],[Wind profiel]]&lt;0,0,Tabel1[[#This Row],[Netto afname 2024 (LDN)]]-Tabel1[[#This Row],[Wind profiel]])</f>
        <v>0</v>
      </c>
      <c r="J8229" s="1">
        <f>Tabel1[[#This Row],[Wind profiel]]-Tabel1[[#This Row],[Netto afname 2024 (LDN)]]</f>
        <v>3154.8964999999998</v>
      </c>
    </row>
    <row r="8230" spans="1:10" x14ac:dyDescent="0.2">
      <c r="A8230">
        <f t="shared" si="257"/>
        <v>12</v>
      </c>
      <c r="B8230" t="s">
        <v>8227</v>
      </c>
      <c r="C8230" s="1">
        <v>167.49955</v>
      </c>
      <c r="D8230" s="1">
        <v>0</v>
      </c>
      <c r="E8230" s="1">
        <v>0</v>
      </c>
      <c r="F8230" s="1">
        <f t="shared" si="258"/>
        <v>167.49955</v>
      </c>
      <c r="G8230" s="34"/>
      <c r="H8230" s="1">
        <v>3392.8</v>
      </c>
      <c r="I8230" s="1">
        <f>IF(Tabel1[[#This Row],[Netto afname 2024 (LDN)]]-Tabel1[[#This Row],[Wind profiel]]&lt;0,0,Tabel1[[#This Row],[Netto afname 2024 (LDN)]]-Tabel1[[#This Row],[Wind profiel]])</f>
        <v>0</v>
      </c>
      <c r="J8230" s="1">
        <f>Tabel1[[#This Row],[Wind profiel]]-Tabel1[[#This Row],[Netto afname 2024 (LDN)]]</f>
        <v>3225.3004500000002</v>
      </c>
    </row>
    <row r="8231" spans="1:10" x14ac:dyDescent="0.2">
      <c r="A8231">
        <f t="shared" si="257"/>
        <v>12</v>
      </c>
      <c r="B8231" t="s">
        <v>8228</v>
      </c>
      <c r="C8231" s="1">
        <v>173.1217</v>
      </c>
      <c r="D8231" s="1">
        <v>0</v>
      </c>
      <c r="E8231" s="1">
        <v>0</v>
      </c>
      <c r="F8231" s="1">
        <f t="shared" si="258"/>
        <v>173.1217</v>
      </c>
      <c r="G8231" s="34"/>
      <c r="H8231" s="1">
        <v>3673.7</v>
      </c>
      <c r="I8231" s="1">
        <f>IF(Tabel1[[#This Row],[Netto afname 2024 (LDN)]]-Tabel1[[#This Row],[Wind profiel]]&lt;0,0,Tabel1[[#This Row],[Netto afname 2024 (LDN)]]-Tabel1[[#This Row],[Wind profiel]])</f>
        <v>0</v>
      </c>
      <c r="J8231" s="1">
        <f>Tabel1[[#This Row],[Wind profiel]]-Tabel1[[#This Row],[Netto afname 2024 (LDN)]]</f>
        <v>3500.5782999999997</v>
      </c>
    </row>
    <row r="8232" spans="1:10" x14ac:dyDescent="0.2">
      <c r="A8232">
        <f t="shared" si="257"/>
        <v>12</v>
      </c>
      <c r="B8232" t="s">
        <v>8229</v>
      </c>
      <c r="C8232" s="1">
        <v>167.75279999999998</v>
      </c>
      <c r="D8232" s="1">
        <v>0</v>
      </c>
      <c r="E8232" s="1">
        <v>0</v>
      </c>
      <c r="F8232" s="1">
        <f t="shared" si="258"/>
        <v>167.75279999999998</v>
      </c>
      <c r="G8232" s="34"/>
      <c r="H8232" s="1">
        <v>3958.1</v>
      </c>
      <c r="I8232" s="1">
        <f>IF(Tabel1[[#This Row],[Netto afname 2024 (LDN)]]-Tabel1[[#This Row],[Wind profiel]]&lt;0,0,Tabel1[[#This Row],[Netto afname 2024 (LDN)]]-Tabel1[[#This Row],[Wind profiel]])</f>
        <v>0</v>
      </c>
      <c r="J8232" s="1">
        <f>Tabel1[[#This Row],[Wind profiel]]-Tabel1[[#This Row],[Netto afname 2024 (LDN)]]</f>
        <v>3790.3472000000002</v>
      </c>
    </row>
    <row r="8233" spans="1:10" x14ac:dyDescent="0.2">
      <c r="A8233">
        <f t="shared" si="257"/>
        <v>12</v>
      </c>
      <c r="B8233" t="s">
        <v>8230</v>
      </c>
      <c r="C8233" s="1">
        <v>167.75280000000001</v>
      </c>
      <c r="D8233" s="1">
        <v>0</v>
      </c>
      <c r="E8233" s="1">
        <v>0</v>
      </c>
      <c r="F8233" s="1">
        <f t="shared" si="258"/>
        <v>167.75280000000001</v>
      </c>
      <c r="G8233" s="34"/>
      <c r="H8233" s="1">
        <v>3968.3</v>
      </c>
      <c r="I8233" s="1">
        <f>IF(Tabel1[[#This Row],[Netto afname 2024 (LDN)]]-Tabel1[[#This Row],[Wind profiel]]&lt;0,0,Tabel1[[#This Row],[Netto afname 2024 (LDN)]]-Tabel1[[#This Row],[Wind profiel]])</f>
        <v>0</v>
      </c>
      <c r="J8233" s="1">
        <f>Tabel1[[#This Row],[Wind profiel]]-Tabel1[[#This Row],[Netto afname 2024 (LDN)]]</f>
        <v>3800.5472</v>
      </c>
    </row>
    <row r="8234" spans="1:10" x14ac:dyDescent="0.2">
      <c r="A8234">
        <f t="shared" si="257"/>
        <v>12</v>
      </c>
      <c r="B8234" t="s">
        <v>8231</v>
      </c>
      <c r="C8234" s="1">
        <v>153.31754999999998</v>
      </c>
      <c r="D8234" s="1">
        <v>0</v>
      </c>
      <c r="E8234" s="1">
        <v>0</v>
      </c>
      <c r="F8234" s="1">
        <f t="shared" si="258"/>
        <v>153.31754999999998</v>
      </c>
      <c r="G8234" s="34"/>
      <c r="H8234" s="1">
        <v>3894.8</v>
      </c>
      <c r="I8234" s="1">
        <f>IF(Tabel1[[#This Row],[Netto afname 2024 (LDN)]]-Tabel1[[#This Row],[Wind profiel]]&lt;0,0,Tabel1[[#This Row],[Netto afname 2024 (LDN)]]-Tabel1[[#This Row],[Wind profiel]])</f>
        <v>0</v>
      </c>
      <c r="J8234" s="1">
        <f>Tabel1[[#This Row],[Wind profiel]]-Tabel1[[#This Row],[Netto afname 2024 (LDN)]]</f>
        <v>3741.4824500000004</v>
      </c>
    </row>
    <row r="8235" spans="1:10" x14ac:dyDescent="0.2">
      <c r="A8235">
        <f t="shared" si="257"/>
        <v>12</v>
      </c>
      <c r="B8235" t="s">
        <v>8232</v>
      </c>
      <c r="C8235" s="1">
        <v>162.99170000000001</v>
      </c>
      <c r="D8235" s="1">
        <v>0</v>
      </c>
      <c r="E8235" s="1">
        <v>0</v>
      </c>
      <c r="F8235" s="1">
        <f t="shared" si="258"/>
        <v>162.99170000000001</v>
      </c>
      <c r="G8235" s="34"/>
      <c r="H8235" s="1">
        <v>3956.5</v>
      </c>
      <c r="I8235" s="1">
        <f>IF(Tabel1[[#This Row],[Netto afname 2024 (LDN)]]-Tabel1[[#This Row],[Wind profiel]]&lt;0,0,Tabel1[[#This Row],[Netto afname 2024 (LDN)]]-Tabel1[[#This Row],[Wind profiel]])</f>
        <v>0</v>
      </c>
      <c r="J8235" s="1">
        <f>Tabel1[[#This Row],[Wind profiel]]-Tabel1[[#This Row],[Netto afname 2024 (LDN)]]</f>
        <v>3793.5083</v>
      </c>
    </row>
    <row r="8236" spans="1:10" x14ac:dyDescent="0.2">
      <c r="A8236">
        <f t="shared" si="257"/>
        <v>12</v>
      </c>
      <c r="B8236" t="s">
        <v>8233</v>
      </c>
      <c r="C8236" s="1">
        <v>160.81375</v>
      </c>
      <c r="D8236" s="1">
        <v>0</v>
      </c>
      <c r="E8236" s="1">
        <v>0</v>
      </c>
      <c r="F8236" s="1">
        <f t="shared" si="258"/>
        <v>160.81375</v>
      </c>
      <c r="G8236" s="34"/>
      <c r="H8236" s="1">
        <v>3928.3</v>
      </c>
      <c r="I8236" s="1">
        <f>IF(Tabel1[[#This Row],[Netto afname 2024 (LDN)]]-Tabel1[[#This Row],[Wind profiel]]&lt;0,0,Tabel1[[#This Row],[Netto afname 2024 (LDN)]]-Tabel1[[#This Row],[Wind profiel]])</f>
        <v>0</v>
      </c>
      <c r="J8236" s="1">
        <f>Tabel1[[#This Row],[Wind profiel]]-Tabel1[[#This Row],[Netto afname 2024 (LDN)]]</f>
        <v>3767.4862500000004</v>
      </c>
    </row>
    <row r="8237" spans="1:10" x14ac:dyDescent="0.2">
      <c r="A8237">
        <f t="shared" si="257"/>
        <v>12</v>
      </c>
      <c r="B8237" t="s">
        <v>8234</v>
      </c>
      <c r="C8237" s="1">
        <v>162.78909999999999</v>
      </c>
      <c r="D8237" s="1">
        <v>0</v>
      </c>
      <c r="E8237" s="1">
        <v>0</v>
      </c>
      <c r="F8237" s="1">
        <f t="shared" si="258"/>
        <v>162.78909999999999</v>
      </c>
      <c r="G8237" s="34"/>
      <c r="H8237" s="1">
        <v>4033.5</v>
      </c>
      <c r="I8237" s="1">
        <f>IF(Tabel1[[#This Row],[Netto afname 2024 (LDN)]]-Tabel1[[#This Row],[Wind profiel]]&lt;0,0,Tabel1[[#This Row],[Netto afname 2024 (LDN)]]-Tabel1[[#This Row],[Wind profiel]])</f>
        <v>0</v>
      </c>
      <c r="J8237" s="1">
        <f>Tabel1[[#This Row],[Wind profiel]]-Tabel1[[#This Row],[Netto afname 2024 (LDN)]]</f>
        <v>3870.7109</v>
      </c>
    </row>
    <row r="8238" spans="1:10" x14ac:dyDescent="0.2">
      <c r="A8238">
        <f t="shared" si="257"/>
        <v>12</v>
      </c>
      <c r="B8238" t="s">
        <v>8235</v>
      </c>
      <c r="C8238" s="1">
        <v>156.66045</v>
      </c>
      <c r="D8238" s="1">
        <v>0</v>
      </c>
      <c r="E8238" s="1">
        <v>0</v>
      </c>
      <c r="F8238" s="1">
        <f t="shared" si="258"/>
        <v>156.66045</v>
      </c>
      <c r="G8238" s="34"/>
      <c r="H8238" s="1">
        <v>4086.8</v>
      </c>
      <c r="I8238" s="1">
        <f>IF(Tabel1[[#This Row],[Netto afname 2024 (LDN)]]-Tabel1[[#This Row],[Wind profiel]]&lt;0,0,Tabel1[[#This Row],[Netto afname 2024 (LDN)]]-Tabel1[[#This Row],[Wind profiel]])</f>
        <v>0</v>
      </c>
      <c r="J8238" s="1">
        <f>Tabel1[[#This Row],[Wind profiel]]-Tabel1[[#This Row],[Netto afname 2024 (LDN)]]</f>
        <v>3930.1395500000003</v>
      </c>
    </row>
    <row r="8239" spans="1:10" x14ac:dyDescent="0.2">
      <c r="A8239">
        <f t="shared" si="257"/>
        <v>12</v>
      </c>
      <c r="B8239" t="s">
        <v>8236</v>
      </c>
      <c r="C8239" s="1">
        <v>160.10464999999999</v>
      </c>
      <c r="D8239" s="1">
        <v>0</v>
      </c>
      <c r="E8239" s="1">
        <v>0</v>
      </c>
      <c r="F8239" s="1">
        <f t="shared" si="258"/>
        <v>160.10464999999999</v>
      </c>
      <c r="G8239" s="34"/>
      <c r="H8239" s="1">
        <v>4258.8999999999996</v>
      </c>
      <c r="I8239" s="1">
        <f>IF(Tabel1[[#This Row],[Netto afname 2024 (LDN)]]-Tabel1[[#This Row],[Wind profiel]]&lt;0,0,Tabel1[[#This Row],[Netto afname 2024 (LDN)]]-Tabel1[[#This Row],[Wind profiel]])</f>
        <v>0</v>
      </c>
      <c r="J8239" s="1">
        <f>Tabel1[[#This Row],[Wind profiel]]-Tabel1[[#This Row],[Netto afname 2024 (LDN)]]</f>
        <v>4098.7953499999994</v>
      </c>
    </row>
    <row r="8240" spans="1:10" x14ac:dyDescent="0.2">
      <c r="A8240">
        <f t="shared" si="257"/>
        <v>12</v>
      </c>
      <c r="B8240" t="s">
        <v>8237</v>
      </c>
      <c r="C8240" s="1">
        <v>156.30590000000001</v>
      </c>
      <c r="D8240" s="1">
        <v>0</v>
      </c>
      <c r="E8240" s="1">
        <v>0</v>
      </c>
      <c r="F8240" s="1">
        <f t="shared" si="258"/>
        <v>156.30590000000001</v>
      </c>
      <c r="G8240" s="34"/>
      <c r="H8240" s="1">
        <v>4198.2</v>
      </c>
      <c r="I8240" s="1">
        <f>IF(Tabel1[[#This Row],[Netto afname 2024 (LDN)]]-Tabel1[[#This Row],[Wind profiel]]&lt;0,0,Tabel1[[#This Row],[Netto afname 2024 (LDN)]]-Tabel1[[#This Row],[Wind profiel]])</f>
        <v>0</v>
      </c>
      <c r="J8240" s="1">
        <f>Tabel1[[#This Row],[Wind profiel]]-Tabel1[[#This Row],[Netto afname 2024 (LDN)]]</f>
        <v>4041.8941</v>
      </c>
    </row>
    <row r="8241" spans="1:10" x14ac:dyDescent="0.2">
      <c r="A8241">
        <f t="shared" si="257"/>
        <v>12</v>
      </c>
      <c r="B8241" t="s">
        <v>8238</v>
      </c>
      <c r="C8241" s="1">
        <v>160.15530000000001</v>
      </c>
      <c r="D8241" s="1">
        <v>0</v>
      </c>
      <c r="E8241" s="1">
        <v>0</v>
      </c>
      <c r="F8241" s="1">
        <f t="shared" si="258"/>
        <v>160.15530000000001</v>
      </c>
      <c r="G8241" s="34"/>
      <c r="H8241" s="1">
        <v>4205.1000000000004</v>
      </c>
      <c r="I8241" s="1">
        <f>IF(Tabel1[[#This Row],[Netto afname 2024 (LDN)]]-Tabel1[[#This Row],[Wind profiel]]&lt;0,0,Tabel1[[#This Row],[Netto afname 2024 (LDN)]]-Tabel1[[#This Row],[Wind profiel]])</f>
        <v>0</v>
      </c>
      <c r="J8241" s="1">
        <f>Tabel1[[#This Row],[Wind profiel]]-Tabel1[[#This Row],[Netto afname 2024 (LDN)]]</f>
        <v>4044.9447000000005</v>
      </c>
    </row>
    <row r="8242" spans="1:10" x14ac:dyDescent="0.2">
      <c r="A8242">
        <f t="shared" si="257"/>
        <v>12</v>
      </c>
      <c r="B8242" t="s">
        <v>8239</v>
      </c>
      <c r="C8242" s="1">
        <v>156.45785000000001</v>
      </c>
      <c r="D8242" s="1">
        <v>0</v>
      </c>
      <c r="E8242" s="1">
        <v>0</v>
      </c>
      <c r="F8242" s="1">
        <f t="shared" si="258"/>
        <v>156.45785000000001</v>
      </c>
      <c r="G8242" s="34"/>
      <c r="H8242" s="1">
        <v>4265.8</v>
      </c>
      <c r="I8242" s="1">
        <f>IF(Tabel1[[#This Row],[Netto afname 2024 (LDN)]]-Tabel1[[#This Row],[Wind profiel]]&lt;0,0,Tabel1[[#This Row],[Netto afname 2024 (LDN)]]-Tabel1[[#This Row],[Wind profiel]])</f>
        <v>0</v>
      </c>
      <c r="J8242" s="1">
        <f>Tabel1[[#This Row],[Wind profiel]]-Tabel1[[#This Row],[Netto afname 2024 (LDN)]]</f>
        <v>4109.3421500000004</v>
      </c>
    </row>
    <row r="8243" spans="1:10" x14ac:dyDescent="0.2">
      <c r="A8243">
        <f t="shared" si="257"/>
        <v>12</v>
      </c>
      <c r="B8243" t="s">
        <v>8240</v>
      </c>
      <c r="C8243" s="1">
        <v>151.34219999999999</v>
      </c>
      <c r="D8243" s="1">
        <v>0</v>
      </c>
      <c r="E8243" s="1">
        <v>0</v>
      </c>
      <c r="F8243" s="1">
        <f t="shared" si="258"/>
        <v>151.34219999999999</v>
      </c>
      <c r="G8243" s="34"/>
      <c r="H8243" s="1">
        <v>4332.3999999999996</v>
      </c>
      <c r="I8243" s="1">
        <f>IF(Tabel1[[#This Row],[Netto afname 2024 (LDN)]]-Tabel1[[#This Row],[Wind profiel]]&lt;0,0,Tabel1[[#This Row],[Netto afname 2024 (LDN)]]-Tabel1[[#This Row],[Wind profiel]])</f>
        <v>0</v>
      </c>
      <c r="J8243" s="1">
        <f>Tabel1[[#This Row],[Wind profiel]]-Tabel1[[#This Row],[Netto afname 2024 (LDN)]]</f>
        <v>4181.0577999999996</v>
      </c>
    </row>
    <row r="8244" spans="1:10" x14ac:dyDescent="0.2">
      <c r="A8244">
        <f t="shared" si="257"/>
        <v>12</v>
      </c>
      <c r="B8244" t="s">
        <v>8241</v>
      </c>
      <c r="C8244" s="1">
        <v>142.5291</v>
      </c>
      <c r="D8244" s="1">
        <v>0</v>
      </c>
      <c r="E8244" s="1">
        <v>9.52</v>
      </c>
      <c r="F8244" s="1">
        <f t="shared" si="258"/>
        <v>152.04910000000001</v>
      </c>
      <c r="G8244" s="34"/>
      <c r="H8244" s="1">
        <v>4399.8999999999996</v>
      </c>
      <c r="I8244" s="1">
        <f>IF(Tabel1[[#This Row],[Netto afname 2024 (LDN)]]-Tabel1[[#This Row],[Wind profiel]]&lt;0,0,Tabel1[[#This Row],[Netto afname 2024 (LDN)]]-Tabel1[[#This Row],[Wind profiel]])</f>
        <v>0</v>
      </c>
      <c r="J8244" s="1">
        <f>Tabel1[[#This Row],[Wind profiel]]-Tabel1[[#This Row],[Netto afname 2024 (LDN)]]</f>
        <v>4257.3708999999999</v>
      </c>
    </row>
    <row r="8245" spans="1:10" x14ac:dyDescent="0.2">
      <c r="A8245">
        <f t="shared" si="257"/>
        <v>12</v>
      </c>
      <c r="B8245" t="s">
        <v>8242</v>
      </c>
      <c r="C8245" s="1">
        <v>110.87285</v>
      </c>
      <c r="D8245" s="1">
        <v>0</v>
      </c>
      <c r="E8245" s="1">
        <v>50.64</v>
      </c>
      <c r="F8245" s="1">
        <f t="shared" si="258"/>
        <v>161.51285000000001</v>
      </c>
      <c r="G8245" s="34"/>
      <c r="H8245" s="1">
        <v>4486.8999999999996</v>
      </c>
      <c r="I8245" s="1">
        <f>IF(Tabel1[[#This Row],[Netto afname 2024 (LDN)]]-Tabel1[[#This Row],[Wind profiel]]&lt;0,0,Tabel1[[#This Row],[Netto afname 2024 (LDN)]]-Tabel1[[#This Row],[Wind profiel]])</f>
        <v>0</v>
      </c>
      <c r="J8245" s="1">
        <f>Tabel1[[#This Row],[Wind profiel]]-Tabel1[[#This Row],[Netto afname 2024 (LDN)]]</f>
        <v>4376.0271499999999</v>
      </c>
    </row>
    <row r="8246" spans="1:10" x14ac:dyDescent="0.2">
      <c r="A8246">
        <f t="shared" si="257"/>
        <v>12</v>
      </c>
      <c r="B8246" t="s">
        <v>8243</v>
      </c>
      <c r="C8246" s="1">
        <v>124.70029999999998</v>
      </c>
      <c r="D8246" s="1">
        <v>0</v>
      </c>
      <c r="E8246" s="1">
        <v>37.279999999999994</v>
      </c>
      <c r="F8246" s="1">
        <f t="shared" si="258"/>
        <v>161.98029999999997</v>
      </c>
      <c r="G8246" s="34"/>
      <c r="H8246" s="1">
        <v>4471</v>
      </c>
      <c r="I8246" s="1">
        <f>IF(Tabel1[[#This Row],[Netto afname 2024 (LDN)]]-Tabel1[[#This Row],[Wind profiel]]&lt;0,0,Tabel1[[#This Row],[Netto afname 2024 (LDN)]]-Tabel1[[#This Row],[Wind profiel]])</f>
        <v>0</v>
      </c>
      <c r="J8246" s="1">
        <f>Tabel1[[#This Row],[Wind profiel]]-Tabel1[[#This Row],[Netto afname 2024 (LDN)]]</f>
        <v>4346.2996999999996</v>
      </c>
    </row>
    <row r="8247" spans="1:10" x14ac:dyDescent="0.2">
      <c r="A8247">
        <f t="shared" si="257"/>
        <v>12</v>
      </c>
      <c r="B8247" t="s">
        <v>8244</v>
      </c>
      <c r="C8247" s="1">
        <v>113.00015</v>
      </c>
      <c r="D8247" s="1">
        <v>0</v>
      </c>
      <c r="E8247" s="1">
        <v>55.36</v>
      </c>
      <c r="F8247" s="1">
        <f t="shared" si="258"/>
        <v>168.36015</v>
      </c>
      <c r="G8247" s="34"/>
      <c r="H8247" s="1">
        <v>4500</v>
      </c>
      <c r="I8247" s="1">
        <f>IF(Tabel1[[#This Row],[Netto afname 2024 (LDN)]]-Tabel1[[#This Row],[Wind profiel]]&lt;0,0,Tabel1[[#This Row],[Netto afname 2024 (LDN)]]-Tabel1[[#This Row],[Wind profiel]])</f>
        <v>0</v>
      </c>
      <c r="J8247" s="1">
        <f>Tabel1[[#This Row],[Wind profiel]]-Tabel1[[#This Row],[Netto afname 2024 (LDN)]]</f>
        <v>4386.9998500000002</v>
      </c>
    </row>
    <row r="8248" spans="1:10" x14ac:dyDescent="0.2">
      <c r="A8248">
        <f t="shared" si="257"/>
        <v>12</v>
      </c>
      <c r="B8248" t="s">
        <v>8245</v>
      </c>
      <c r="C8248" s="1">
        <v>122.21844999999999</v>
      </c>
      <c r="D8248" s="1">
        <v>0</v>
      </c>
      <c r="E8248" s="1">
        <v>46.239999999999995</v>
      </c>
      <c r="F8248" s="1">
        <f t="shared" si="258"/>
        <v>168.45844999999997</v>
      </c>
      <c r="G8248" s="34"/>
      <c r="H8248" s="1">
        <v>4500</v>
      </c>
      <c r="I8248" s="1">
        <f>IF(Tabel1[[#This Row],[Netto afname 2024 (LDN)]]-Tabel1[[#This Row],[Wind profiel]]&lt;0,0,Tabel1[[#This Row],[Netto afname 2024 (LDN)]]-Tabel1[[#This Row],[Wind profiel]])</f>
        <v>0</v>
      </c>
      <c r="J8248" s="1">
        <f>Tabel1[[#This Row],[Wind profiel]]-Tabel1[[#This Row],[Netto afname 2024 (LDN)]]</f>
        <v>4377.7815499999997</v>
      </c>
    </row>
    <row r="8249" spans="1:10" x14ac:dyDescent="0.2">
      <c r="A8249">
        <f t="shared" si="257"/>
        <v>12</v>
      </c>
      <c r="B8249" t="s">
        <v>8246</v>
      </c>
      <c r="C8249" s="1">
        <v>136.29915</v>
      </c>
      <c r="D8249" s="1">
        <v>0</v>
      </c>
      <c r="E8249" s="1">
        <v>30.639999999999993</v>
      </c>
      <c r="F8249" s="1">
        <f t="shared" si="258"/>
        <v>166.93914999999998</v>
      </c>
      <c r="G8249" s="34"/>
      <c r="H8249" s="1">
        <v>4500</v>
      </c>
      <c r="I8249" s="1">
        <f>IF(Tabel1[[#This Row],[Netto afname 2024 (LDN)]]-Tabel1[[#This Row],[Wind profiel]]&lt;0,0,Tabel1[[#This Row],[Netto afname 2024 (LDN)]]-Tabel1[[#This Row],[Wind profiel]])</f>
        <v>0</v>
      </c>
      <c r="J8249" s="1">
        <f>Tabel1[[#This Row],[Wind profiel]]-Tabel1[[#This Row],[Netto afname 2024 (LDN)]]</f>
        <v>4363.7008500000002</v>
      </c>
    </row>
    <row r="8250" spans="1:10" x14ac:dyDescent="0.2">
      <c r="A8250">
        <f t="shared" si="257"/>
        <v>12</v>
      </c>
      <c r="B8250" t="s">
        <v>8247</v>
      </c>
      <c r="C8250" s="1">
        <v>150.58244999999999</v>
      </c>
      <c r="D8250" s="1">
        <v>0</v>
      </c>
      <c r="E8250" s="1">
        <v>9.44</v>
      </c>
      <c r="F8250" s="1">
        <f t="shared" si="258"/>
        <v>160.02244999999999</v>
      </c>
      <c r="G8250" s="34"/>
      <c r="H8250" s="1">
        <v>4500</v>
      </c>
      <c r="I8250" s="1">
        <f>IF(Tabel1[[#This Row],[Netto afname 2024 (LDN)]]-Tabel1[[#This Row],[Wind profiel]]&lt;0,0,Tabel1[[#This Row],[Netto afname 2024 (LDN)]]-Tabel1[[#This Row],[Wind profiel]])</f>
        <v>0</v>
      </c>
      <c r="J8250" s="1">
        <f>Tabel1[[#This Row],[Wind profiel]]-Tabel1[[#This Row],[Netto afname 2024 (LDN)]]</f>
        <v>4349.4175500000001</v>
      </c>
    </row>
    <row r="8251" spans="1:10" x14ac:dyDescent="0.2">
      <c r="A8251">
        <f t="shared" si="257"/>
        <v>12</v>
      </c>
      <c r="B8251" t="s">
        <v>8248</v>
      </c>
      <c r="C8251" s="1">
        <v>157.01499999999999</v>
      </c>
      <c r="D8251" s="1">
        <v>0</v>
      </c>
      <c r="E8251" s="1">
        <v>0.16</v>
      </c>
      <c r="F8251" s="1">
        <f t="shared" si="258"/>
        <v>157.17499999999998</v>
      </c>
      <c r="G8251" s="34"/>
      <c r="H8251" s="1">
        <v>4500</v>
      </c>
      <c r="I8251" s="1">
        <f>IF(Tabel1[[#This Row],[Netto afname 2024 (LDN)]]-Tabel1[[#This Row],[Wind profiel]]&lt;0,0,Tabel1[[#This Row],[Netto afname 2024 (LDN)]]-Tabel1[[#This Row],[Wind profiel]])</f>
        <v>0</v>
      </c>
      <c r="J8251" s="1">
        <f>Tabel1[[#This Row],[Wind profiel]]-Tabel1[[#This Row],[Netto afname 2024 (LDN)]]</f>
        <v>4342.9849999999997</v>
      </c>
    </row>
    <row r="8252" spans="1:10" x14ac:dyDescent="0.2">
      <c r="A8252">
        <f t="shared" si="257"/>
        <v>12</v>
      </c>
      <c r="B8252" t="s">
        <v>8249</v>
      </c>
      <c r="C8252" s="1">
        <v>152.86169999999998</v>
      </c>
      <c r="D8252" s="1">
        <v>0</v>
      </c>
      <c r="E8252" s="1">
        <v>0</v>
      </c>
      <c r="F8252" s="1">
        <f t="shared" si="258"/>
        <v>152.86169999999998</v>
      </c>
      <c r="G8252" s="34"/>
      <c r="H8252" s="1">
        <v>4497</v>
      </c>
      <c r="I8252" s="1">
        <f>IF(Tabel1[[#This Row],[Netto afname 2024 (LDN)]]-Tabel1[[#This Row],[Wind profiel]]&lt;0,0,Tabel1[[#This Row],[Netto afname 2024 (LDN)]]-Tabel1[[#This Row],[Wind profiel]])</f>
        <v>0</v>
      </c>
      <c r="J8252" s="1">
        <f>Tabel1[[#This Row],[Wind profiel]]-Tabel1[[#This Row],[Netto afname 2024 (LDN)]]</f>
        <v>4344.1382999999996</v>
      </c>
    </row>
    <row r="8253" spans="1:10" x14ac:dyDescent="0.2">
      <c r="A8253">
        <f t="shared" si="257"/>
        <v>12</v>
      </c>
      <c r="B8253" t="s">
        <v>8250</v>
      </c>
      <c r="C8253" s="1">
        <v>158.53450000000001</v>
      </c>
      <c r="D8253" s="1">
        <v>0</v>
      </c>
      <c r="E8253" s="1">
        <v>0</v>
      </c>
      <c r="F8253" s="1">
        <f t="shared" si="258"/>
        <v>158.53450000000001</v>
      </c>
      <c r="G8253" s="34"/>
      <c r="H8253" s="1">
        <v>4439.8999999999996</v>
      </c>
      <c r="I8253" s="1">
        <f>IF(Tabel1[[#This Row],[Netto afname 2024 (LDN)]]-Tabel1[[#This Row],[Wind profiel]]&lt;0,0,Tabel1[[#This Row],[Netto afname 2024 (LDN)]]-Tabel1[[#This Row],[Wind profiel]])</f>
        <v>0</v>
      </c>
      <c r="J8253" s="1">
        <f>Tabel1[[#This Row],[Wind profiel]]-Tabel1[[#This Row],[Netto afname 2024 (LDN)]]</f>
        <v>4281.3654999999999</v>
      </c>
    </row>
    <row r="8254" spans="1:10" x14ac:dyDescent="0.2">
      <c r="A8254">
        <f t="shared" si="257"/>
        <v>12</v>
      </c>
      <c r="B8254" t="s">
        <v>8251</v>
      </c>
      <c r="C8254" s="1">
        <v>158.68645000000001</v>
      </c>
      <c r="D8254" s="1">
        <v>0</v>
      </c>
      <c r="E8254" s="1">
        <v>0</v>
      </c>
      <c r="F8254" s="1">
        <f t="shared" si="258"/>
        <v>158.68645000000001</v>
      </c>
      <c r="G8254" s="34"/>
      <c r="H8254" s="1">
        <v>4418.5</v>
      </c>
      <c r="I8254" s="1">
        <f>IF(Tabel1[[#This Row],[Netto afname 2024 (LDN)]]-Tabel1[[#This Row],[Wind profiel]]&lt;0,0,Tabel1[[#This Row],[Netto afname 2024 (LDN)]]-Tabel1[[#This Row],[Wind profiel]])</f>
        <v>0</v>
      </c>
      <c r="J8254" s="1">
        <f>Tabel1[[#This Row],[Wind profiel]]-Tabel1[[#This Row],[Netto afname 2024 (LDN)]]</f>
        <v>4259.8135499999999</v>
      </c>
    </row>
    <row r="8255" spans="1:10" x14ac:dyDescent="0.2">
      <c r="A8255">
        <f t="shared" si="257"/>
        <v>12</v>
      </c>
      <c r="B8255" t="s">
        <v>8252</v>
      </c>
      <c r="C8255" s="1">
        <v>164.76445000000001</v>
      </c>
      <c r="D8255" s="1">
        <v>0</v>
      </c>
      <c r="E8255" s="1">
        <v>0</v>
      </c>
      <c r="F8255" s="1">
        <f t="shared" si="258"/>
        <v>164.76445000000001</v>
      </c>
      <c r="G8255" s="34"/>
      <c r="H8255" s="1">
        <v>4369.6000000000004</v>
      </c>
      <c r="I8255" s="1">
        <f>IF(Tabel1[[#This Row],[Netto afname 2024 (LDN)]]-Tabel1[[#This Row],[Wind profiel]]&lt;0,0,Tabel1[[#This Row],[Netto afname 2024 (LDN)]]-Tabel1[[#This Row],[Wind profiel]])</f>
        <v>0</v>
      </c>
      <c r="J8255" s="1">
        <f>Tabel1[[#This Row],[Wind profiel]]-Tabel1[[#This Row],[Netto afname 2024 (LDN)]]</f>
        <v>4204.8355500000007</v>
      </c>
    </row>
    <row r="8256" spans="1:10" x14ac:dyDescent="0.2">
      <c r="A8256">
        <f t="shared" si="257"/>
        <v>12</v>
      </c>
      <c r="B8256" t="s">
        <v>8253</v>
      </c>
      <c r="C8256" s="1">
        <v>163.29560000000001</v>
      </c>
      <c r="D8256" s="1">
        <v>0</v>
      </c>
      <c r="E8256" s="1">
        <v>0</v>
      </c>
      <c r="F8256" s="1">
        <f t="shared" si="258"/>
        <v>163.29560000000001</v>
      </c>
      <c r="G8256" s="34"/>
      <c r="H8256" s="1">
        <v>4338.2</v>
      </c>
      <c r="I8256" s="1">
        <f>IF(Tabel1[[#This Row],[Netto afname 2024 (LDN)]]-Tabel1[[#This Row],[Wind profiel]]&lt;0,0,Tabel1[[#This Row],[Netto afname 2024 (LDN)]]-Tabel1[[#This Row],[Wind profiel]])</f>
        <v>0</v>
      </c>
      <c r="J8256" s="1">
        <f>Tabel1[[#This Row],[Wind profiel]]-Tabel1[[#This Row],[Netto afname 2024 (LDN)]]</f>
        <v>4174.9043999999994</v>
      </c>
    </row>
    <row r="8257" spans="1:10" x14ac:dyDescent="0.2">
      <c r="A8257">
        <f t="shared" si="257"/>
        <v>12</v>
      </c>
      <c r="B8257" t="s">
        <v>8254</v>
      </c>
      <c r="C8257" s="1">
        <v>160.10464999999999</v>
      </c>
      <c r="D8257" s="1">
        <v>0</v>
      </c>
      <c r="E8257" s="1">
        <v>0</v>
      </c>
      <c r="F8257" s="1">
        <f t="shared" si="258"/>
        <v>160.10464999999999</v>
      </c>
      <c r="G8257" s="34"/>
      <c r="H8257" s="1">
        <v>4300.1000000000004</v>
      </c>
      <c r="I8257" s="1">
        <f>IF(Tabel1[[#This Row],[Netto afname 2024 (LDN)]]-Tabel1[[#This Row],[Wind profiel]]&lt;0,0,Tabel1[[#This Row],[Netto afname 2024 (LDN)]]-Tabel1[[#This Row],[Wind profiel]])</f>
        <v>0</v>
      </c>
      <c r="J8257" s="1">
        <f>Tabel1[[#This Row],[Wind profiel]]-Tabel1[[#This Row],[Netto afname 2024 (LDN)]]</f>
        <v>4139.9953500000001</v>
      </c>
    </row>
    <row r="8258" spans="1:10" x14ac:dyDescent="0.2">
      <c r="A8258">
        <f t="shared" si="257"/>
        <v>12</v>
      </c>
      <c r="B8258" t="s">
        <v>8255</v>
      </c>
      <c r="C8258" s="1">
        <v>156.30590000000001</v>
      </c>
      <c r="D8258" s="1">
        <v>0</v>
      </c>
      <c r="E8258" s="1">
        <v>0</v>
      </c>
      <c r="F8258" s="1">
        <f t="shared" si="258"/>
        <v>156.30590000000001</v>
      </c>
      <c r="G8258" s="34"/>
      <c r="H8258" s="1">
        <v>3734.8</v>
      </c>
      <c r="I8258" s="1">
        <f>IF(Tabel1[[#This Row],[Netto afname 2024 (LDN)]]-Tabel1[[#This Row],[Wind profiel]]&lt;0,0,Tabel1[[#This Row],[Netto afname 2024 (LDN)]]-Tabel1[[#This Row],[Wind profiel]])</f>
        <v>0</v>
      </c>
      <c r="J8258" s="1">
        <f>Tabel1[[#This Row],[Wind profiel]]-Tabel1[[#This Row],[Netto afname 2024 (LDN)]]</f>
        <v>3578.4941000000003</v>
      </c>
    </row>
    <row r="8259" spans="1:10" x14ac:dyDescent="0.2">
      <c r="A8259">
        <f t="shared" si="257"/>
        <v>12</v>
      </c>
      <c r="B8259" t="s">
        <v>8256</v>
      </c>
      <c r="C8259" s="1">
        <v>157.67345</v>
      </c>
      <c r="D8259" s="1">
        <v>0</v>
      </c>
      <c r="E8259" s="1">
        <v>0</v>
      </c>
      <c r="F8259" s="1">
        <f t="shared" si="258"/>
        <v>157.67345</v>
      </c>
      <c r="G8259" s="34"/>
      <c r="H8259" s="1">
        <v>3869.8</v>
      </c>
      <c r="I8259" s="1">
        <f>IF(Tabel1[[#This Row],[Netto afname 2024 (LDN)]]-Tabel1[[#This Row],[Wind profiel]]&lt;0,0,Tabel1[[#This Row],[Netto afname 2024 (LDN)]]-Tabel1[[#This Row],[Wind profiel]])</f>
        <v>0</v>
      </c>
      <c r="J8259" s="1">
        <f>Tabel1[[#This Row],[Wind profiel]]-Tabel1[[#This Row],[Netto afname 2024 (LDN)]]</f>
        <v>3712.12655</v>
      </c>
    </row>
    <row r="8260" spans="1:10" x14ac:dyDescent="0.2">
      <c r="A8260">
        <f t="shared" ref="A8260:A8323" si="259">MONTH(B8260)</f>
        <v>12</v>
      </c>
      <c r="B8260" t="s">
        <v>8257</v>
      </c>
      <c r="C8260" s="1">
        <v>152.81104999999999</v>
      </c>
      <c r="D8260" s="1">
        <v>0</v>
      </c>
      <c r="E8260" s="1">
        <v>0</v>
      </c>
      <c r="F8260" s="1">
        <f t="shared" ref="F8260:F8323" si="260">C8260+E8260-D8260</f>
        <v>152.81104999999999</v>
      </c>
      <c r="G8260" s="34"/>
      <c r="H8260" s="1">
        <v>4027.2</v>
      </c>
      <c r="I8260" s="1">
        <f>IF(Tabel1[[#This Row],[Netto afname 2024 (LDN)]]-Tabel1[[#This Row],[Wind profiel]]&lt;0,0,Tabel1[[#This Row],[Netto afname 2024 (LDN)]]-Tabel1[[#This Row],[Wind profiel]])</f>
        <v>0</v>
      </c>
      <c r="J8260" s="1">
        <f>Tabel1[[#This Row],[Wind profiel]]-Tabel1[[#This Row],[Netto afname 2024 (LDN)]]</f>
        <v>3874.38895</v>
      </c>
    </row>
    <row r="8261" spans="1:10" x14ac:dyDescent="0.2">
      <c r="A8261">
        <f t="shared" si="259"/>
        <v>12</v>
      </c>
      <c r="B8261" t="s">
        <v>8258</v>
      </c>
      <c r="C8261" s="1">
        <v>151.08895000000001</v>
      </c>
      <c r="D8261" s="1">
        <v>0</v>
      </c>
      <c r="E8261" s="1">
        <v>0</v>
      </c>
      <c r="F8261" s="1">
        <f t="shared" si="260"/>
        <v>151.08895000000001</v>
      </c>
      <c r="G8261" s="34"/>
      <c r="H8261" s="1">
        <v>4090.8</v>
      </c>
      <c r="I8261" s="1">
        <f>IF(Tabel1[[#This Row],[Netto afname 2024 (LDN)]]-Tabel1[[#This Row],[Wind profiel]]&lt;0,0,Tabel1[[#This Row],[Netto afname 2024 (LDN)]]-Tabel1[[#This Row],[Wind profiel]])</f>
        <v>0</v>
      </c>
      <c r="J8261" s="1">
        <f>Tabel1[[#This Row],[Wind profiel]]-Tabel1[[#This Row],[Netto afname 2024 (LDN)]]</f>
        <v>3939.7110500000003</v>
      </c>
    </row>
    <row r="8262" spans="1:10" x14ac:dyDescent="0.2">
      <c r="A8262">
        <f t="shared" si="259"/>
        <v>12</v>
      </c>
      <c r="B8262" t="s">
        <v>8259</v>
      </c>
      <c r="C8262" s="1">
        <v>145.11225000000002</v>
      </c>
      <c r="D8262" s="1">
        <v>0</v>
      </c>
      <c r="E8262" s="1">
        <v>0</v>
      </c>
      <c r="F8262" s="1">
        <f t="shared" si="260"/>
        <v>145.11225000000002</v>
      </c>
      <c r="G8262" s="34"/>
      <c r="H8262" s="1">
        <v>3914.6</v>
      </c>
      <c r="I8262" s="1">
        <f>IF(Tabel1[[#This Row],[Netto afname 2024 (LDN)]]-Tabel1[[#This Row],[Wind profiel]]&lt;0,0,Tabel1[[#This Row],[Netto afname 2024 (LDN)]]-Tabel1[[#This Row],[Wind profiel]])</f>
        <v>0</v>
      </c>
      <c r="J8262" s="1">
        <f>Tabel1[[#This Row],[Wind profiel]]-Tabel1[[#This Row],[Netto afname 2024 (LDN)]]</f>
        <v>3769.4877499999998</v>
      </c>
    </row>
    <row r="8263" spans="1:10" x14ac:dyDescent="0.2">
      <c r="A8263">
        <f t="shared" si="259"/>
        <v>12</v>
      </c>
      <c r="B8263" t="s">
        <v>8260</v>
      </c>
      <c r="C8263" s="1">
        <v>153.11494999999999</v>
      </c>
      <c r="D8263" s="1">
        <v>0</v>
      </c>
      <c r="E8263" s="1">
        <v>0</v>
      </c>
      <c r="F8263" s="1">
        <f t="shared" si="260"/>
        <v>153.11494999999999</v>
      </c>
      <c r="G8263" s="34"/>
      <c r="H8263" s="1">
        <v>3823</v>
      </c>
      <c r="I8263" s="1">
        <f>IF(Tabel1[[#This Row],[Netto afname 2024 (LDN)]]-Tabel1[[#This Row],[Wind profiel]]&lt;0,0,Tabel1[[#This Row],[Netto afname 2024 (LDN)]]-Tabel1[[#This Row],[Wind profiel]])</f>
        <v>0</v>
      </c>
      <c r="J8263" s="1">
        <f>Tabel1[[#This Row],[Wind profiel]]-Tabel1[[#This Row],[Netto afname 2024 (LDN)]]</f>
        <v>3669.8850499999999</v>
      </c>
    </row>
    <row r="8264" spans="1:10" x14ac:dyDescent="0.2">
      <c r="A8264">
        <f t="shared" si="259"/>
        <v>12</v>
      </c>
      <c r="B8264" t="s">
        <v>8261</v>
      </c>
      <c r="C8264" s="1">
        <v>158.23060000000001</v>
      </c>
      <c r="D8264" s="1">
        <v>0</v>
      </c>
      <c r="E8264" s="1">
        <v>0</v>
      </c>
      <c r="F8264" s="1">
        <f t="shared" si="260"/>
        <v>158.23060000000001</v>
      </c>
      <c r="G8264" s="34"/>
      <c r="H8264" s="1">
        <v>3866.7</v>
      </c>
      <c r="I8264" s="1">
        <f>IF(Tabel1[[#This Row],[Netto afname 2024 (LDN)]]-Tabel1[[#This Row],[Wind profiel]]&lt;0,0,Tabel1[[#This Row],[Netto afname 2024 (LDN)]]-Tabel1[[#This Row],[Wind profiel]])</f>
        <v>0</v>
      </c>
      <c r="J8264" s="1">
        <f>Tabel1[[#This Row],[Wind profiel]]-Tabel1[[#This Row],[Netto afname 2024 (LDN)]]</f>
        <v>3708.4694</v>
      </c>
    </row>
    <row r="8265" spans="1:10" x14ac:dyDescent="0.2">
      <c r="A8265">
        <f t="shared" si="259"/>
        <v>12</v>
      </c>
      <c r="B8265" t="s">
        <v>8262</v>
      </c>
      <c r="C8265" s="1">
        <v>155.85005000000001</v>
      </c>
      <c r="D8265" s="1">
        <v>0</v>
      </c>
      <c r="E8265" s="1">
        <v>0</v>
      </c>
      <c r="F8265" s="1">
        <f t="shared" si="260"/>
        <v>155.85005000000001</v>
      </c>
      <c r="G8265" s="34"/>
      <c r="H8265" s="1">
        <v>3763.3</v>
      </c>
      <c r="I8265" s="1">
        <f>IF(Tabel1[[#This Row],[Netto afname 2024 (LDN)]]-Tabel1[[#This Row],[Wind profiel]]&lt;0,0,Tabel1[[#This Row],[Netto afname 2024 (LDN)]]-Tabel1[[#This Row],[Wind profiel]])</f>
        <v>0</v>
      </c>
      <c r="J8265" s="1">
        <f>Tabel1[[#This Row],[Wind profiel]]-Tabel1[[#This Row],[Netto afname 2024 (LDN)]]</f>
        <v>3607.4499500000002</v>
      </c>
    </row>
    <row r="8266" spans="1:10" x14ac:dyDescent="0.2">
      <c r="A8266">
        <f t="shared" si="259"/>
        <v>12</v>
      </c>
      <c r="B8266" t="s">
        <v>8263</v>
      </c>
      <c r="C8266" s="1">
        <v>151.54480000000001</v>
      </c>
      <c r="D8266" s="1">
        <v>0</v>
      </c>
      <c r="E8266" s="1">
        <v>0</v>
      </c>
      <c r="F8266" s="1">
        <f t="shared" si="260"/>
        <v>151.54480000000001</v>
      </c>
      <c r="G8266" s="34"/>
      <c r="H8266" s="1">
        <v>3555.3</v>
      </c>
      <c r="I8266" s="1">
        <f>IF(Tabel1[[#This Row],[Netto afname 2024 (LDN)]]-Tabel1[[#This Row],[Wind profiel]]&lt;0,0,Tabel1[[#This Row],[Netto afname 2024 (LDN)]]-Tabel1[[#This Row],[Wind profiel]])</f>
        <v>0</v>
      </c>
      <c r="J8266" s="1">
        <f>Tabel1[[#This Row],[Wind profiel]]-Tabel1[[#This Row],[Netto afname 2024 (LDN)]]</f>
        <v>3403.7552000000001</v>
      </c>
    </row>
    <row r="8267" spans="1:10" x14ac:dyDescent="0.2">
      <c r="A8267">
        <f t="shared" si="259"/>
        <v>12</v>
      </c>
      <c r="B8267" t="s">
        <v>8264</v>
      </c>
      <c r="C8267" s="1">
        <v>161.21895000000001</v>
      </c>
      <c r="D8267" s="1">
        <v>0</v>
      </c>
      <c r="E8267" s="1">
        <v>0</v>
      </c>
      <c r="F8267" s="1">
        <f t="shared" si="260"/>
        <v>161.21895000000001</v>
      </c>
      <c r="G8267" s="34"/>
      <c r="H8267" s="1">
        <v>3326.4</v>
      </c>
      <c r="I8267" s="1">
        <f>IF(Tabel1[[#This Row],[Netto afname 2024 (LDN)]]-Tabel1[[#This Row],[Wind profiel]]&lt;0,0,Tabel1[[#This Row],[Netto afname 2024 (LDN)]]-Tabel1[[#This Row],[Wind profiel]])</f>
        <v>0</v>
      </c>
      <c r="J8267" s="1">
        <f>Tabel1[[#This Row],[Wind profiel]]-Tabel1[[#This Row],[Netto afname 2024 (LDN)]]</f>
        <v>3165.1810500000001</v>
      </c>
    </row>
    <row r="8268" spans="1:10" x14ac:dyDescent="0.2">
      <c r="A8268">
        <f t="shared" si="259"/>
        <v>12</v>
      </c>
      <c r="B8268" t="s">
        <v>8265</v>
      </c>
      <c r="C8268" s="1">
        <v>152.00065000000001</v>
      </c>
      <c r="D8268" s="1">
        <v>0</v>
      </c>
      <c r="E8268" s="1">
        <v>7.76</v>
      </c>
      <c r="F8268" s="1">
        <f t="shared" si="260"/>
        <v>159.76065</v>
      </c>
      <c r="G8268" s="34"/>
      <c r="H8268" s="1">
        <v>3250.8</v>
      </c>
      <c r="I8268" s="1">
        <f>IF(Tabel1[[#This Row],[Netto afname 2024 (LDN)]]-Tabel1[[#This Row],[Wind profiel]]&lt;0,0,Tabel1[[#This Row],[Netto afname 2024 (LDN)]]-Tabel1[[#This Row],[Wind profiel]])</f>
        <v>0</v>
      </c>
      <c r="J8268" s="1">
        <f>Tabel1[[#This Row],[Wind profiel]]-Tabel1[[#This Row],[Netto afname 2024 (LDN)]]</f>
        <v>3098.7993500000002</v>
      </c>
    </row>
    <row r="8269" spans="1:10" x14ac:dyDescent="0.2">
      <c r="A8269">
        <f t="shared" si="259"/>
        <v>12</v>
      </c>
      <c r="B8269" t="s">
        <v>8266</v>
      </c>
      <c r="C8269" s="1">
        <v>140.65504999999999</v>
      </c>
      <c r="D8269" s="1">
        <v>0</v>
      </c>
      <c r="E8269" s="1">
        <v>19.52</v>
      </c>
      <c r="F8269" s="1">
        <f t="shared" si="260"/>
        <v>160.17505</v>
      </c>
      <c r="G8269" s="34"/>
      <c r="H8269" s="1">
        <v>3178</v>
      </c>
      <c r="I8269" s="1">
        <f>IF(Tabel1[[#This Row],[Netto afname 2024 (LDN)]]-Tabel1[[#This Row],[Wind profiel]]&lt;0,0,Tabel1[[#This Row],[Netto afname 2024 (LDN)]]-Tabel1[[#This Row],[Wind profiel]])</f>
        <v>0</v>
      </c>
      <c r="J8269" s="1">
        <f>Tabel1[[#This Row],[Wind profiel]]-Tabel1[[#This Row],[Netto afname 2024 (LDN)]]</f>
        <v>3037.3449500000002</v>
      </c>
    </row>
    <row r="8270" spans="1:10" x14ac:dyDescent="0.2">
      <c r="A8270">
        <f t="shared" si="259"/>
        <v>12</v>
      </c>
      <c r="B8270" t="s">
        <v>8267</v>
      </c>
      <c r="C8270" s="1">
        <v>130.42374999999998</v>
      </c>
      <c r="D8270" s="1">
        <v>0</v>
      </c>
      <c r="E8270" s="1">
        <v>25.759999999999998</v>
      </c>
      <c r="F8270" s="1">
        <f t="shared" si="260"/>
        <v>156.18374999999997</v>
      </c>
      <c r="G8270" s="34"/>
      <c r="H8270" s="1">
        <v>2648.4</v>
      </c>
      <c r="I8270" s="1">
        <f>IF(Tabel1[[#This Row],[Netto afname 2024 (LDN)]]-Tabel1[[#This Row],[Wind profiel]]&lt;0,0,Tabel1[[#This Row],[Netto afname 2024 (LDN)]]-Tabel1[[#This Row],[Wind profiel]])</f>
        <v>0</v>
      </c>
      <c r="J8270" s="1">
        <f>Tabel1[[#This Row],[Wind profiel]]-Tabel1[[#This Row],[Netto afname 2024 (LDN)]]</f>
        <v>2517.9762500000002</v>
      </c>
    </row>
    <row r="8271" spans="1:10" x14ac:dyDescent="0.2">
      <c r="A8271">
        <f t="shared" si="259"/>
        <v>12</v>
      </c>
      <c r="B8271" t="s">
        <v>8268</v>
      </c>
      <c r="C8271" s="1">
        <v>131.48740000000001</v>
      </c>
      <c r="D8271" s="1">
        <v>0</v>
      </c>
      <c r="E8271" s="1">
        <v>22.159999999999997</v>
      </c>
      <c r="F8271" s="1">
        <f t="shared" si="260"/>
        <v>153.6474</v>
      </c>
      <c r="G8271" s="34"/>
      <c r="H8271" s="1">
        <v>2502.8000000000002</v>
      </c>
      <c r="I8271" s="1">
        <f>IF(Tabel1[[#This Row],[Netto afname 2024 (LDN)]]-Tabel1[[#This Row],[Wind profiel]]&lt;0,0,Tabel1[[#This Row],[Netto afname 2024 (LDN)]]-Tabel1[[#This Row],[Wind profiel]])</f>
        <v>0</v>
      </c>
      <c r="J8271" s="1">
        <f>Tabel1[[#This Row],[Wind profiel]]-Tabel1[[#This Row],[Netto afname 2024 (LDN)]]</f>
        <v>2371.3126000000002</v>
      </c>
    </row>
    <row r="8272" spans="1:10" x14ac:dyDescent="0.2">
      <c r="A8272">
        <f t="shared" si="259"/>
        <v>12</v>
      </c>
      <c r="B8272" t="s">
        <v>8269</v>
      </c>
      <c r="C8272" s="1">
        <v>131.3861</v>
      </c>
      <c r="D8272" s="1">
        <v>0</v>
      </c>
      <c r="E8272" s="1">
        <v>17.920000000000002</v>
      </c>
      <c r="F8272" s="1">
        <f t="shared" si="260"/>
        <v>149.30610000000001</v>
      </c>
      <c r="G8272" s="34"/>
      <c r="H8272" s="1">
        <v>2573.8000000000002</v>
      </c>
      <c r="I8272" s="1">
        <f>IF(Tabel1[[#This Row],[Netto afname 2024 (LDN)]]-Tabel1[[#This Row],[Wind profiel]]&lt;0,0,Tabel1[[#This Row],[Netto afname 2024 (LDN)]]-Tabel1[[#This Row],[Wind profiel]])</f>
        <v>0</v>
      </c>
      <c r="J8272" s="1">
        <f>Tabel1[[#This Row],[Wind profiel]]-Tabel1[[#This Row],[Netto afname 2024 (LDN)]]</f>
        <v>2442.4139</v>
      </c>
    </row>
    <row r="8273" spans="1:10" x14ac:dyDescent="0.2">
      <c r="A8273">
        <f t="shared" si="259"/>
        <v>12</v>
      </c>
      <c r="B8273" t="s">
        <v>8270</v>
      </c>
      <c r="C8273" s="1">
        <v>139.13555000000002</v>
      </c>
      <c r="D8273" s="1">
        <v>0</v>
      </c>
      <c r="E8273" s="1">
        <v>11.92</v>
      </c>
      <c r="F8273" s="1">
        <f t="shared" si="260"/>
        <v>151.05555000000001</v>
      </c>
      <c r="G8273" s="34"/>
      <c r="H8273" s="1">
        <v>2286.9</v>
      </c>
      <c r="I8273" s="1">
        <f>IF(Tabel1[[#This Row],[Netto afname 2024 (LDN)]]-Tabel1[[#This Row],[Wind profiel]]&lt;0,0,Tabel1[[#This Row],[Netto afname 2024 (LDN)]]-Tabel1[[#This Row],[Wind profiel]])</f>
        <v>0</v>
      </c>
      <c r="J8273" s="1">
        <f>Tabel1[[#This Row],[Wind profiel]]-Tabel1[[#This Row],[Netto afname 2024 (LDN)]]</f>
        <v>2147.7644500000001</v>
      </c>
    </row>
    <row r="8274" spans="1:10" x14ac:dyDescent="0.2">
      <c r="A8274">
        <f t="shared" si="259"/>
        <v>12</v>
      </c>
      <c r="B8274" t="s">
        <v>8271</v>
      </c>
      <c r="C8274" s="1">
        <v>143.5421</v>
      </c>
      <c r="D8274" s="1">
        <v>0</v>
      </c>
      <c r="E8274" s="1">
        <v>2.8000000000000003</v>
      </c>
      <c r="F8274" s="1">
        <f t="shared" si="260"/>
        <v>146.34210000000002</v>
      </c>
      <c r="G8274" s="34"/>
      <c r="H8274" s="1">
        <v>2229.3000000000002</v>
      </c>
      <c r="I8274" s="1">
        <f>IF(Tabel1[[#This Row],[Netto afname 2024 (LDN)]]-Tabel1[[#This Row],[Wind profiel]]&lt;0,0,Tabel1[[#This Row],[Netto afname 2024 (LDN)]]-Tabel1[[#This Row],[Wind profiel]])</f>
        <v>0</v>
      </c>
      <c r="J8274" s="1">
        <f>Tabel1[[#This Row],[Wind profiel]]-Tabel1[[#This Row],[Netto afname 2024 (LDN)]]</f>
        <v>2085.7579000000001</v>
      </c>
    </row>
    <row r="8275" spans="1:10" x14ac:dyDescent="0.2">
      <c r="A8275">
        <f t="shared" si="259"/>
        <v>12</v>
      </c>
      <c r="B8275" t="s">
        <v>8272</v>
      </c>
      <c r="C8275" s="1">
        <v>153.87470000000002</v>
      </c>
      <c r="D8275" s="1">
        <v>0</v>
      </c>
      <c r="E8275" s="1">
        <v>0</v>
      </c>
      <c r="F8275" s="1">
        <f t="shared" si="260"/>
        <v>153.87470000000002</v>
      </c>
      <c r="G8275" s="34"/>
      <c r="H8275" s="1">
        <v>2501.3000000000002</v>
      </c>
      <c r="I8275" s="1">
        <f>IF(Tabel1[[#This Row],[Netto afname 2024 (LDN)]]-Tabel1[[#This Row],[Wind profiel]]&lt;0,0,Tabel1[[#This Row],[Netto afname 2024 (LDN)]]-Tabel1[[#This Row],[Wind profiel]])</f>
        <v>0</v>
      </c>
      <c r="J8275" s="1">
        <f>Tabel1[[#This Row],[Wind profiel]]-Tabel1[[#This Row],[Netto afname 2024 (LDN)]]</f>
        <v>2347.4253000000003</v>
      </c>
    </row>
    <row r="8276" spans="1:10" x14ac:dyDescent="0.2">
      <c r="A8276">
        <f t="shared" si="259"/>
        <v>12</v>
      </c>
      <c r="B8276" t="s">
        <v>8273</v>
      </c>
      <c r="C8276" s="1">
        <v>149.26554999999999</v>
      </c>
      <c r="D8276" s="1">
        <v>0</v>
      </c>
      <c r="E8276" s="1">
        <v>0</v>
      </c>
      <c r="F8276" s="1">
        <f t="shared" si="260"/>
        <v>149.26554999999999</v>
      </c>
      <c r="G8276" s="34"/>
      <c r="H8276" s="1">
        <v>2734.1</v>
      </c>
      <c r="I8276" s="1">
        <f>IF(Tabel1[[#This Row],[Netto afname 2024 (LDN)]]-Tabel1[[#This Row],[Wind profiel]]&lt;0,0,Tabel1[[#This Row],[Netto afname 2024 (LDN)]]-Tabel1[[#This Row],[Wind profiel]])</f>
        <v>0</v>
      </c>
      <c r="J8276" s="1">
        <f>Tabel1[[#This Row],[Wind profiel]]-Tabel1[[#This Row],[Netto afname 2024 (LDN)]]</f>
        <v>2584.8344499999998</v>
      </c>
    </row>
    <row r="8277" spans="1:10" x14ac:dyDescent="0.2">
      <c r="A8277">
        <f t="shared" si="259"/>
        <v>12</v>
      </c>
      <c r="B8277" t="s">
        <v>8274</v>
      </c>
      <c r="C8277" s="1">
        <v>160.91505000000001</v>
      </c>
      <c r="D8277" s="1">
        <v>0</v>
      </c>
      <c r="E8277" s="1">
        <v>0</v>
      </c>
      <c r="F8277" s="1">
        <f t="shared" si="260"/>
        <v>160.91505000000001</v>
      </c>
      <c r="G8277" s="34"/>
      <c r="H8277" s="1">
        <v>2526.6</v>
      </c>
      <c r="I8277" s="1">
        <f>IF(Tabel1[[#This Row],[Netto afname 2024 (LDN)]]-Tabel1[[#This Row],[Wind profiel]]&lt;0,0,Tabel1[[#This Row],[Netto afname 2024 (LDN)]]-Tabel1[[#This Row],[Wind profiel]])</f>
        <v>0</v>
      </c>
      <c r="J8277" s="1">
        <f>Tabel1[[#This Row],[Wind profiel]]-Tabel1[[#This Row],[Netto afname 2024 (LDN)]]</f>
        <v>2365.6849499999998</v>
      </c>
    </row>
    <row r="8278" spans="1:10" x14ac:dyDescent="0.2">
      <c r="A8278">
        <f t="shared" si="259"/>
        <v>12</v>
      </c>
      <c r="B8278" t="s">
        <v>8275</v>
      </c>
      <c r="C8278" s="1">
        <v>164.71379999999999</v>
      </c>
      <c r="D8278" s="1">
        <v>0</v>
      </c>
      <c r="E8278" s="1">
        <v>0</v>
      </c>
      <c r="F8278" s="1">
        <f t="shared" si="260"/>
        <v>164.71379999999999</v>
      </c>
      <c r="G8278" s="34"/>
      <c r="H8278" s="1">
        <v>2010.7</v>
      </c>
      <c r="I8278" s="1">
        <f>IF(Tabel1[[#This Row],[Netto afname 2024 (LDN)]]-Tabel1[[#This Row],[Wind profiel]]&lt;0,0,Tabel1[[#This Row],[Netto afname 2024 (LDN)]]-Tabel1[[#This Row],[Wind profiel]])</f>
        <v>0</v>
      </c>
      <c r="J8278" s="1">
        <f>Tabel1[[#This Row],[Wind profiel]]-Tabel1[[#This Row],[Netto afname 2024 (LDN)]]</f>
        <v>1845.9862000000001</v>
      </c>
    </row>
    <row r="8279" spans="1:10" x14ac:dyDescent="0.2">
      <c r="A8279">
        <f t="shared" si="259"/>
        <v>12</v>
      </c>
      <c r="B8279" t="s">
        <v>8276</v>
      </c>
      <c r="C8279" s="1">
        <v>160.76310000000001</v>
      </c>
      <c r="D8279" s="1">
        <v>0</v>
      </c>
      <c r="E8279" s="1">
        <v>0</v>
      </c>
      <c r="F8279" s="1">
        <f t="shared" si="260"/>
        <v>160.76310000000001</v>
      </c>
      <c r="G8279" s="34"/>
      <c r="H8279" s="1">
        <v>1587.8</v>
      </c>
      <c r="I8279" s="1">
        <f>IF(Tabel1[[#This Row],[Netto afname 2024 (LDN)]]-Tabel1[[#This Row],[Wind profiel]]&lt;0,0,Tabel1[[#This Row],[Netto afname 2024 (LDN)]]-Tabel1[[#This Row],[Wind profiel]])</f>
        <v>0</v>
      </c>
      <c r="J8279" s="1">
        <f>Tabel1[[#This Row],[Wind profiel]]-Tabel1[[#This Row],[Netto afname 2024 (LDN)]]</f>
        <v>1427.0369000000001</v>
      </c>
    </row>
    <row r="8280" spans="1:10" x14ac:dyDescent="0.2">
      <c r="A8280">
        <f t="shared" si="259"/>
        <v>12</v>
      </c>
      <c r="B8280" t="s">
        <v>8277</v>
      </c>
      <c r="C8280" s="1">
        <v>156.86305000000002</v>
      </c>
      <c r="D8280" s="1">
        <v>0</v>
      </c>
      <c r="E8280" s="1">
        <v>0</v>
      </c>
      <c r="F8280" s="1">
        <f t="shared" si="260"/>
        <v>156.86305000000002</v>
      </c>
      <c r="G8280" s="34"/>
      <c r="H8280" s="1">
        <v>1354.5</v>
      </c>
      <c r="I8280" s="1">
        <f>IF(Tabel1[[#This Row],[Netto afname 2024 (LDN)]]-Tabel1[[#This Row],[Wind profiel]]&lt;0,0,Tabel1[[#This Row],[Netto afname 2024 (LDN)]]-Tabel1[[#This Row],[Wind profiel]])</f>
        <v>0</v>
      </c>
      <c r="J8280" s="1">
        <f>Tabel1[[#This Row],[Wind profiel]]-Tabel1[[#This Row],[Netto afname 2024 (LDN)]]</f>
        <v>1197.6369500000001</v>
      </c>
    </row>
    <row r="8281" spans="1:10" x14ac:dyDescent="0.2">
      <c r="A8281">
        <f t="shared" si="259"/>
        <v>12</v>
      </c>
      <c r="B8281" t="s">
        <v>8278</v>
      </c>
      <c r="C8281" s="1">
        <v>164.15665000000001</v>
      </c>
      <c r="D8281" s="1">
        <v>0</v>
      </c>
      <c r="E8281" s="1">
        <v>0</v>
      </c>
      <c r="F8281" s="1">
        <f t="shared" si="260"/>
        <v>164.15665000000001</v>
      </c>
      <c r="G8281" s="34"/>
      <c r="H8281" s="1">
        <v>1202.9000000000001</v>
      </c>
      <c r="I8281" s="1">
        <f>IF(Tabel1[[#This Row],[Netto afname 2024 (LDN)]]-Tabel1[[#This Row],[Wind profiel]]&lt;0,0,Tabel1[[#This Row],[Netto afname 2024 (LDN)]]-Tabel1[[#This Row],[Wind profiel]])</f>
        <v>0</v>
      </c>
      <c r="J8281" s="1">
        <f>Tabel1[[#This Row],[Wind profiel]]-Tabel1[[#This Row],[Netto afname 2024 (LDN)]]</f>
        <v>1038.7433500000002</v>
      </c>
    </row>
    <row r="8282" spans="1:10" x14ac:dyDescent="0.2">
      <c r="A8282">
        <f t="shared" si="259"/>
        <v>12</v>
      </c>
      <c r="B8282" t="s">
        <v>8279</v>
      </c>
      <c r="C8282" s="1">
        <v>162.43455</v>
      </c>
      <c r="D8282" s="1">
        <v>0</v>
      </c>
      <c r="E8282" s="1">
        <v>0</v>
      </c>
      <c r="F8282" s="1">
        <f t="shared" si="260"/>
        <v>162.43455</v>
      </c>
      <c r="G8282" s="34"/>
      <c r="H8282" s="1">
        <v>1140</v>
      </c>
      <c r="I8282" s="1">
        <f>IF(Tabel1[[#This Row],[Netto afname 2024 (LDN)]]-Tabel1[[#This Row],[Wind profiel]]&lt;0,0,Tabel1[[#This Row],[Netto afname 2024 (LDN)]]-Tabel1[[#This Row],[Wind profiel]])</f>
        <v>0</v>
      </c>
      <c r="J8282" s="1">
        <f>Tabel1[[#This Row],[Wind profiel]]-Tabel1[[#This Row],[Netto afname 2024 (LDN)]]</f>
        <v>977.56545000000006</v>
      </c>
    </row>
    <row r="8283" spans="1:10" x14ac:dyDescent="0.2">
      <c r="A8283">
        <f t="shared" si="259"/>
        <v>12</v>
      </c>
      <c r="B8283" t="s">
        <v>8280</v>
      </c>
      <c r="C8283" s="1">
        <v>162.33324999999999</v>
      </c>
      <c r="D8283" s="1">
        <v>0</v>
      </c>
      <c r="E8283" s="1">
        <v>0</v>
      </c>
      <c r="F8283" s="1">
        <f t="shared" si="260"/>
        <v>162.33324999999999</v>
      </c>
      <c r="G8283" s="34"/>
      <c r="H8283" s="1">
        <v>1083.5</v>
      </c>
      <c r="I8283" s="1">
        <f>IF(Tabel1[[#This Row],[Netto afname 2024 (LDN)]]-Tabel1[[#This Row],[Wind profiel]]&lt;0,0,Tabel1[[#This Row],[Netto afname 2024 (LDN)]]-Tabel1[[#This Row],[Wind profiel]])</f>
        <v>0</v>
      </c>
      <c r="J8283" s="1">
        <f>Tabel1[[#This Row],[Wind profiel]]-Tabel1[[#This Row],[Netto afname 2024 (LDN)]]</f>
        <v>921.16674999999998</v>
      </c>
    </row>
    <row r="8284" spans="1:10" x14ac:dyDescent="0.2">
      <c r="A8284">
        <f t="shared" si="259"/>
        <v>12</v>
      </c>
      <c r="B8284" t="s">
        <v>8281</v>
      </c>
      <c r="C8284" s="1">
        <v>150.43049999999999</v>
      </c>
      <c r="D8284" s="1">
        <v>0</v>
      </c>
      <c r="E8284" s="1">
        <v>0</v>
      </c>
      <c r="F8284" s="1">
        <f t="shared" si="260"/>
        <v>150.43049999999999</v>
      </c>
      <c r="G8284" s="34"/>
      <c r="H8284" s="1">
        <v>1135.8</v>
      </c>
      <c r="I8284" s="1">
        <f>IF(Tabel1[[#This Row],[Netto afname 2024 (LDN)]]-Tabel1[[#This Row],[Wind profiel]]&lt;0,0,Tabel1[[#This Row],[Netto afname 2024 (LDN)]]-Tabel1[[#This Row],[Wind profiel]])</f>
        <v>0</v>
      </c>
      <c r="J8284" s="1">
        <f>Tabel1[[#This Row],[Wind profiel]]-Tabel1[[#This Row],[Netto afname 2024 (LDN)]]</f>
        <v>985.36950000000002</v>
      </c>
    </row>
    <row r="8285" spans="1:10" x14ac:dyDescent="0.2">
      <c r="A8285">
        <f t="shared" si="259"/>
        <v>12</v>
      </c>
      <c r="B8285" t="s">
        <v>8282</v>
      </c>
      <c r="C8285" s="1">
        <v>146.83435</v>
      </c>
      <c r="D8285" s="1">
        <v>0</v>
      </c>
      <c r="E8285" s="1">
        <v>0</v>
      </c>
      <c r="F8285" s="1">
        <f t="shared" si="260"/>
        <v>146.83435</v>
      </c>
      <c r="G8285" s="34"/>
      <c r="H8285" s="1">
        <v>1131.2</v>
      </c>
      <c r="I8285" s="1">
        <f>IF(Tabel1[[#This Row],[Netto afname 2024 (LDN)]]-Tabel1[[#This Row],[Wind profiel]]&lt;0,0,Tabel1[[#This Row],[Netto afname 2024 (LDN)]]-Tabel1[[#This Row],[Wind profiel]])</f>
        <v>0</v>
      </c>
      <c r="J8285" s="1">
        <f>Tabel1[[#This Row],[Wind profiel]]-Tabel1[[#This Row],[Netto afname 2024 (LDN)]]</f>
        <v>984.36565000000007</v>
      </c>
    </row>
    <row r="8286" spans="1:10" x14ac:dyDescent="0.2">
      <c r="A8286">
        <f t="shared" si="259"/>
        <v>12</v>
      </c>
      <c r="B8286" t="s">
        <v>8283</v>
      </c>
      <c r="C8286" s="1">
        <v>149.8227</v>
      </c>
      <c r="D8286" s="1">
        <v>0</v>
      </c>
      <c r="E8286" s="1">
        <v>0</v>
      </c>
      <c r="F8286" s="1">
        <f t="shared" si="260"/>
        <v>149.8227</v>
      </c>
      <c r="G8286" s="34"/>
      <c r="H8286" s="1">
        <v>1132.2</v>
      </c>
      <c r="I8286" s="1">
        <f>IF(Tabel1[[#This Row],[Netto afname 2024 (LDN)]]-Tabel1[[#This Row],[Wind profiel]]&lt;0,0,Tabel1[[#This Row],[Netto afname 2024 (LDN)]]-Tabel1[[#This Row],[Wind profiel]])</f>
        <v>0</v>
      </c>
      <c r="J8286" s="1">
        <f>Tabel1[[#This Row],[Wind profiel]]-Tabel1[[#This Row],[Netto afname 2024 (LDN)]]</f>
        <v>982.3773000000001</v>
      </c>
    </row>
    <row r="8287" spans="1:10" x14ac:dyDescent="0.2">
      <c r="A8287">
        <f t="shared" si="259"/>
        <v>12</v>
      </c>
      <c r="B8287" t="s">
        <v>8284</v>
      </c>
      <c r="C8287" s="1">
        <v>151.4435</v>
      </c>
      <c r="D8287" s="1">
        <v>0</v>
      </c>
      <c r="E8287" s="1">
        <v>0</v>
      </c>
      <c r="F8287" s="1">
        <f t="shared" si="260"/>
        <v>151.4435</v>
      </c>
      <c r="G8287" s="34"/>
      <c r="H8287" s="1">
        <v>1011.7</v>
      </c>
      <c r="I8287" s="1">
        <f>IF(Tabel1[[#This Row],[Netto afname 2024 (LDN)]]-Tabel1[[#This Row],[Wind profiel]]&lt;0,0,Tabel1[[#This Row],[Netto afname 2024 (LDN)]]-Tabel1[[#This Row],[Wind profiel]])</f>
        <v>0</v>
      </c>
      <c r="J8287" s="1">
        <f>Tabel1[[#This Row],[Wind profiel]]-Tabel1[[#This Row],[Netto afname 2024 (LDN)]]</f>
        <v>860.25650000000007</v>
      </c>
    </row>
    <row r="8288" spans="1:10" x14ac:dyDescent="0.2">
      <c r="A8288">
        <f t="shared" si="259"/>
        <v>12</v>
      </c>
      <c r="B8288" t="s">
        <v>8285</v>
      </c>
      <c r="C8288" s="1">
        <v>147.49279999999999</v>
      </c>
      <c r="D8288" s="1">
        <v>0</v>
      </c>
      <c r="E8288" s="1">
        <v>0</v>
      </c>
      <c r="F8288" s="1">
        <f t="shared" si="260"/>
        <v>147.49279999999999</v>
      </c>
      <c r="G8288" s="34"/>
      <c r="H8288" s="1">
        <v>763.4</v>
      </c>
      <c r="I8288" s="1">
        <f>IF(Tabel1[[#This Row],[Netto afname 2024 (LDN)]]-Tabel1[[#This Row],[Wind profiel]]&lt;0,0,Tabel1[[#This Row],[Netto afname 2024 (LDN)]]-Tabel1[[#This Row],[Wind profiel]])</f>
        <v>0</v>
      </c>
      <c r="J8288" s="1">
        <f>Tabel1[[#This Row],[Wind profiel]]-Tabel1[[#This Row],[Netto afname 2024 (LDN)]]</f>
        <v>615.90719999999999</v>
      </c>
    </row>
    <row r="8289" spans="1:10" x14ac:dyDescent="0.2">
      <c r="A8289">
        <f t="shared" si="259"/>
        <v>12</v>
      </c>
      <c r="B8289" t="s">
        <v>8286</v>
      </c>
      <c r="C8289" s="1">
        <v>150.1266</v>
      </c>
      <c r="D8289" s="1">
        <v>0</v>
      </c>
      <c r="E8289" s="1">
        <v>0</v>
      </c>
      <c r="F8289" s="1">
        <f t="shared" si="260"/>
        <v>150.1266</v>
      </c>
      <c r="G8289" s="34"/>
      <c r="H8289" s="1">
        <v>639.29999999999995</v>
      </c>
      <c r="I8289" s="1">
        <f>IF(Tabel1[[#This Row],[Netto afname 2024 (LDN)]]-Tabel1[[#This Row],[Wind profiel]]&lt;0,0,Tabel1[[#This Row],[Netto afname 2024 (LDN)]]-Tabel1[[#This Row],[Wind profiel]])</f>
        <v>0</v>
      </c>
      <c r="J8289" s="1">
        <f>Tabel1[[#This Row],[Wind profiel]]-Tabel1[[#This Row],[Netto afname 2024 (LDN)]]</f>
        <v>489.17339999999996</v>
      </c>
    </row>
    <row r="8290" spans="1:10" x14ac:dyDescent="0.2">
      <c r="A8290">
        <f t="shared" si="259"/>
        <v>12</v>
      </c>
      <c r="B8290" t="s">
        <v>8287</v>
      </c>
      <c r="C8290" s="1">
        <v>147.18889999999999</v>
      </c>
      <c r="D8290" s="1">
        <v>0</v>
      </c>
      <c r="E8290" s="1">
        <v>0</v>
      </c>
      <c r="F8290" s="1">
        <f t="shared" si="260"/>
        <v>147.18889999999999</v>
      </c>
      <c r="G8290" s="34"/>
      <c r="H8290" s="1">
        <v>662.3</v>
      </c>
      <c r="I8290" s="1">
        <f>IF(Tabel1[[#This Row],[Netto afname 2024 (LDN)]]-Tabel1[[#This Row],[Wind profiel]]&lt;0,0,Tabel1[[#This Row],[Netto afname 2024 (LDN)]]-Tabel1[[#This Row],[Wind profiel]])</f>
        <v>0</v>
      </c>
      <c r="J8290" s="1">
        <f>Tabel1[[#This Row],[Wind profiel]]-Tabel1[[#This Row],[Netto afname 2024 (LDN)]]</f>
        <v>515.11109999999996</v>
      </c>
    </row>
    <row r="8291" spans="1:10" x14ac:dyDescent="0.2">
      <c r="A8291">
        <f t="shared" si="259"/>
        <v>12</v>
      </c>
      <c r="B8291" t="s">
        <v>8288</v>
      </c>
      <c r="C8291" s="1">
        <v>152.55779999999999</v>
      </c>
      <c r="D8291" s="1">
        <v>0</v>
      </c>
      <c r="E8291" s="1">
        <v>0</v>
      </c>
      <c r="F8291" s="1">
        <f t="shared" si="260"/>
        <v>152.55779999999999</v>
      </c>
      <c r="G8291" s="34"/>
      <c r="H8291" s="1">
        <v>608</v>
      </c>
      <c r="I8291" s="1">
        <f>IF(Tabel1[[#This Row],[Netto afname 2024 (LDN)]]-Tabel1[[#This Row],[Wind profiel]]&lt;0,0,Tabel1[[#This Row],[Netto afname 2024 (LDN)]]-Tabel1[[#This Row],[Wind profiel]])</f>
        <v>0</v>
      </c>
      <c r="J8291" s="1">
        <f>Tabel1[[#This Row],[Wind profiel]]-Tabel1[[#This Row],[Netto afname 2024 (LDN)]]</f>
        <v>455.44220000000001</v>
      </c>
    </row>
    <row r="8292" spans="1:10" x14ac:dyDescent="0.2">
      <c r="A8292">
        <f t="shared" si="259"/>
        <v>12</v>
      </c>
      <c r="B8292" t="s">
        <v>8289</v>
      </c>
      <c r="C8292" s="1">
        <v>158.38254999999998</v>
      </c>
      <c r="D8292" s="1">
        <v>0</v>
      </c>
      <c r="E8292" s="1">
        <v>0.64</v>
      </c>
      <c r="F8292" s="1">
        <f t="shared" si="260"/>
        <v>159.02254999999997</v>
      </c>
      <c r="G8292" s="34"/>
      <c r="H8292" s="1">
        <v>467.8</v>
      </c>
      <c r="I8292" s="1">
        <f>IF(Tabel1[[#This Row],[Netto afname 2024 (LDN)]]-Tabel1[[#This Row],[Wind profiel]]&lt;0,0,Tabel1[[#This Row],[Netto afname 2024 (LDN)]]-Tabel1[[#This Row],[Wind profiel]])</f>
        <v>0</v>
      </c>
      <c r="J8292" s="1">
        <f>Tabel1[[#This Row],[Wind profiel]]-Tabel1[[#This Row],[Netto afname 2024 (LDN)]]</f>
        <v>309.41745000000003</v>
      </c>
    </row>
    <row r="8293" spans="1:10" x14ac:dyDescent="0.2">
      <c r="A8293">
        <f t="shared" si="259"/>
        <v>12</v>
      </c>
      <c r="B8293" t="s">
        <v>8290</v>
      </c>
      <c r="C8293" s="1">
        <v>146.83435</v>
      </c>
      <c r="D8293" s="1">
        <v>0</v>
      </c>
      <c r="E8293" s="1">
        <v>13.84</v>
      </c>
      <c r="F8293" s="1">
        <f t="shared" si="260"/>
        <v>160.67435</v>
      </c>
      <c r="G8293" s="34"/>
      <c r="H8293" s="1">
        <v>312</v>
      </c>
      <c r="I8293" s="1">
        <f>IF(Tabel1[[#This Row],[Netto afname 2024 (LDN)]]-Tabel1[[#This Row],[Wind profiel]]&lt;0,0,Tabel1[[#This Row],[Netto afname 2024 (LDN)]]-Tabel1[[#This Row],[Wind profiel]])</f>
        <v>0</v>
      </c>
      <c r="J8293" s="1">
        <f>Tabel1[[#This Row],[Wind profiel]]-Tabel1[[#This Row],[Netto afname 2024 (LDN)]]</f>
        <v>165.16565</v>
      </c>
    </row>
    <row r="8294" spans="1:10" x14ac:dyDescent="0.2">
      <c r="A8294">
        <f t="shared" si="259"/>
        <v>12</v>
      </c>
      <c r="B8294" t="s">
        <v>8291</v>
      </c>
      <c r="C8294" s="1">
        <v>128.65100000000001</v>
      </c>
      <c r="D8294" s="1">
        <v>0</v>
      </c>
      <c r="E8294" s="1">
        <v>24.32</v>
      </c>
      <c r="F8294" s="1">
        <f t="shared" si="260"/>
        <v>152.971</v>
      </c>
      <c r="G8294" s="34"/>
      <c r="H8294" s="1">
        <v>331</v>
      </c>
      <c r="I8294" s="1">
        <f>IF(Tabel1[[#This Row],[Netto afname 2024 (LDN)]]-Tabel1[[#This Row],[Wind profiel]]&lt;0,0,Tabel1[[#This Row],[Netto afname 2024 (LDN)]]-Tabel1[[#This Row],[Wind profiel]])</f>
        <v>0</v>
      </c>
      <c r="J8294" s="1">
        <f>Tabel1[[#This Row],[Wind profiel]]-Tabel1[[#This Row],[Netto afname 2024 (LDN)]]</f>
        <v>202.34899999999999</v>
      </c>
    </row>
    <row r="8295" spans="1:10" x14ac:dyDescent="0.2">
      <c r="A8295">
        <f t="shared" si="259"/>
        <v>12</v>
      </c>
      <c r="B8295" t="s">
        <v>8292</v>
      </c>
      <c r="C8295" s="1">
        <v>111.07545000000002</v>
      </c>
      <c r="D8295" s="1">
        <v>0</v>
      </c>
      <c r="E8295" s="1">
        <v>39.68</v>
      </c>
      <c r="F8295" s="1">
        <f t="shared" si="260"/>
        <v>150.75545000000002</v>
      </c>
      <c r="G8295" s="34"/>
      <c r="H8295" s="1">
        <v>214.3</v>
      </c>
      <c r="I8295" s="1">
        <f>IF(Tabel1[[#This Row],[Netto afname 2024 (LDN)]]-Tabel1[[#This Row],[Wind profiel]]&lt;0,0,Tabel1[[#This Row],[Netto afname 2024 (LDN)]]-Tabel1[[#This Row],[Wind profiel]])</f>
        <v>0</v>
      </c>
      <c r="J8295" s="1">
        <f>Tabel1[[#This Row],[Wind profiel]]-Tabel1[[#This Row],[Netto afname 2024 (LDN)]]</f>
        <v>103.22454999999999</v>
      </c>
    </row>
    <row r="8296" spans="1:10" x14ac:dyDescent="0.2">
      <c r="A8296">
        <f t="shared" si="259"/>
        <v>12</v>
      </c>
      <c r="B8296" t="s">
        <v>8293</v>
      </c>
      <c r="C8296" s="1">
        <v>106.8715</v>
      </c>
      <c r="D8296" s="1">
        <v>0</v>
      </c>
      <c r="E8296" s="1">
        <v>40</v>
      </c>
      <c r="F8296" s="1">
        <f t="shared" si="260"/>
        <v>146.8715</v>
      </c>
      <c r="G8296" s="34"/>
      <c r="H8296" s="1">
        <v>131.30000000000001</v>
      </c>
      <c r="I8296" s="1">
        <f>IF(Tabel1[[#This Row],[Netto afname 2024 (LDN)]]-Tabel1[[#This Row],[Wind profiel]]&lt;0,0,Tabel1[[#This Row],[Netto afname 2024 (LDN)]]-Tabel1[[#This Row],[Wind profiel]])</f>
        <v>0</v>
      </c>
      <c r="J8296" s="1">
        <f>Tabel1[[#This Row],[Wind profiel]]-Tabel1[[#This Row],[Netto afname 2024 (LDN)]]</f>
        <v>24.428500000000014</v>
      </c>
    </row>
    <row r="8297" spans="1:10" x14ac:dyDescent="0.2">
      <c r="A8297">
        <f t="shared" si="259"/>
        <v>12</v>
      </c>
      <c r="B8297" t="s">
        <v>8294</v>
      </c>
      <c r="C8297" s="1">
        <v>113.40535</v>
      </c>
      <c r="D8297" s="1">
        <v>0</v>
      </c>
      <c r="E8297" s="1">
        <v>37.040000000000006</v>
      </c>
      <c r="F8297" s="1">
        <f t="shared" si="260"/>
        <v>150.44535000000002</v>
      </c>
      <c r="G8297" s="34"/>
      <c r="H8297" s="1">
        <v>127</v>
      </c>
      <c r="I8297" s="1">
        <f>IF(Tabel1[[#This Row],[Netto afname 2024 (LDN)]]-Tabel1[[#This Row],[Wind profiel]]&lt;0,0,Tabel1[[#This Row],[Netto afname 2024 (LDN)]]-Tabel1[[#This Row],[Wind profiel]])</f>
        <v>0</v>
      </c>
      <c r="J8297" s="1">
        <f>Tabel1[[#This Row],[Wind profiel]]-Tabel1[[#This Row],[Netto afname 2024 (LDN)]]</f>
        <v>13.594650000000001</v>
      </c>
    </row>
    <row r="8298" spans="1:10" x14ac:dyDescent="0.2">
      <c r="A8298">
        <f t="shared" si="259"/>
        <v>12</v>
      </c>
      <c r="B8298" t="s">
        <v>8295</v>
      </c>
      <c r="C8298" s="1">
        <v>134.83030000000002</v>
      </c>
      <c r="D8298" s="1">
        <v>0</v>
      </c>
      <c r="E8298" s="1">
        <v>15.28</v>
      </c>
      <c r="F8298" s="1">
        <f t="shared" si="260"/>
        <v>150.11030000000002</v>
      </c>
      <c r="G8298" s="34"/>
      <c r="H8298" s="1">
        <v>184.2</v>
      </c>
      <c r="I8298" s="1">
        <f>IF(Tabel1[[#This Row],[Netto afname 2024 (LDN)]]-Tabel1[[#This Row],[Wind profiel]]&lt;0,0,Tabel1[[#This Row],[Netto afname 2024 (LDN)]]-Tabel1[[#This Row],[Wind profiel]])</f>
        <v>0</v>
      </c>
      <c r="J8298" s="1">
        <f>Tabel1[[#This Row],[Wind profiel]]-Tabel1[[#This Row],[Netto afname 2024 (LDN)]]</f>
        <v>49.369699999999966</v>
      </c>
    </row>
    <row r="8299" spans="1:10" x14ac:dyDescent="0.2">
      <c r="A8299">
        <f t="shared" si="259"/>
        <v>12</v>
      </c>
      <c r="B8299" t="s">
        <v>8296</v>
      </c>
      <c r="C8299" s="1">
        <v>163.44754999999998</v>
      </c>
      <c r="D8299" s="1">
        <v>0</v>
      </c>
      <c r="E8299" s="1">
        <v>0.24</v>
      </c>
      <c r="F8299" s="1">
        <f t="shared" si="260"/>
        <v>163.68754999999999</v>
      </c>
      <c r="G8299" s="34"/>
      <c r="H8299" s="1">
        <v>74.2</v>
      </c>
      <c r="I8299" s="1">
        <f>IF(Tabel1[[#This Row],[Netto afname 2024 (LDN)]]-Tabel1[[#This Row],[Wind profiel]]&lt;0,0,Tabel1[[#This Row],[Netto afname 2024 (LDN)]]-Tabel1[[#This Row],[Wind profiel]])</f>
        <v>89.247549999999976</v>
      </c>
      <c r="J8299" s="1">
        <f>Tabel1[[#This Row],[Wind profiel]]-Tabel1[[#This Row],[Netto afname 2024 (LDN)]]</f>
        <v>-89.247549999999976</v>
      </c>
    </row>
    <row r="8300" spans="1:10" x14ac:dyDescent="0.2">
      <c r="A8300">
        <f t="shared" si="259"/>
        <v>12</v>
      </c>
      <c r="B8300" t="s">
        <v>8297</v>
      </c>
      <c r="C8300" s="1">
        <v>150.8357</v>
      </c>
      <c r="D8300" s="1">
        <v>0</v>
      </c>
      <c r="E8300" s="1">
        <v>0</v>
      </c>
      <c r="F8300" s="1">
        <f t="shared" si="260"/>
        <v>150.8357</v>
      </c>
      <c r="G8300" s="34"/>
      <c r="H8300" s="1">
        <v>0</v>
      </c>
      <c r="I8300" s="1">
        <f>IF(Tabel1[[#This Row],[Netto afname 2024 (LDN)]]-Tabel1[[#This Row],[Wind profiel]]&lt;0,0,Tabel1[[#This Row],[Netto afname 2024 (LDN)]]-Tabel1[[#This Row],[Wind profiel]])</f>
        <v>150.8357</v>
      </c>
      <c r="J8300" s="1">
        <f>Tabel1[[#This Row],[Wind profiel]]-Tabel1[[#This Row],[Netto afname 2024 (LDN)]]</f>
        <v>-150.8357</v>
      </c>
    </row>
    <row r="8301" spans="1:10" x14ac:dyDescent="0.2">
      <c r="A8301">
        <f t="shared" si="259"/>
        <v>12</v>
      </c>
      <c r="B8301" t="s">
        <v>8298</v>
      </c>
      <c r="C8301" s="1">
        <v>156.91370000000001</v>
      </c>
      <c r="D8301" s="1">
        <v>0</v>
      </c>
      <c r="E8301" s="1">
        <v>0</v>
      </c>
      <c r="F8301" s="1">
        <f t="shared" si="260"/>
        <v>156.91370000000001</v>
      </c>
      <c r="G8301" s="34"/>
      <c r="H8301" s="1">
        <v>0</v>
      </c>
      <c r="I8301" s="1">
        <f>IF(Tabel1[[#This Row],[Netto afname 2024 (LDN)]]-Tabel1[[#This Row],[Wind profiel]]&lt;0,0,Tabel1[[#This Row],[Netto afname 2024 (LDN)]]-Tabel1[[#This Row],[Wind profiel]])</f>
        <v>156.91370000000001</v>
      </c>
      <c r="J8301" s="1">
        <f>Tabel1[[#This Row],[Wind profiel]]-Tabel1[[#This Row],[Netto afname 2024 (LDN)]]</f>
        <v>-156.91370000000001</v>
      </c>
    </row>
    <row r="8302" spans="1:10" x14ac:dyDescent="0.2">
      <c r="A8302">
        <f t="shared" si="259"/>
        <v>12</v>
      </c>
      <c r="B8302" t="s">
        <v>8299</v>
      </c>
      <c r="C8302" s="1">
        <v>155.03964999999999</v>
      </c>
      <c r="D8302" s="1">
        <v>0</v>
      </c>
      <c r="E8302" s="1">
        <v>0</v>
      </c>
      <c r="F8302" s="1">
        <f t="shared" si="260"/>
        <v>155.03964999999999</v>
      </c>
      <c r="G8302" s="34"/>
      <c r="H8302" s="1">
        <v>0</v>
      </c>
      <c r="I8302" s="1">
        <f>IF(Tabel1[[#This Row],[Netto afname 2024 (LDN)]]-Tabel1[[#This Row],[Wind profiel]]&lt;0,0,Tabel1[[#This Row],[Netto afname 2024 (LDN)]]-Tabel1[[#This Row],[Wind profiel]])</f>
        <v>155.03964999999999</v>
      </c>
      <c r="J8302" s="1">
        <f>Tabel1[[#This Row],[Wind profiel]]-Tabel1[[#This Row],[Netto afname 2024 (LDN)]]</f>
        <v>-155.03964999999999</v>
      </c>
    </row>
    <row r="8303" spans="1:10" x14ac:dyDescent="0.2">
      <c r="A8303">
        <f t="shared" si="259"/>
        <v>12</v>
      </c>
      <c r="B8303" t="s">
        <v>8300</v>
      </c>
      <c r="C8303" s="1">
        <v>170.33595</v>
      </c>
      <c r="D8303" s="1">
        <v>0</v>
      </c>
      <c r="E8303" s="1">
        <v>0</v>
      </c>
      <c r="F8303" s="1">
        <f t="shared" si="260"/>
        <v>170.33595</v>
      </c>
      <c r="G8303" s="34"/>
      <c r="H8303" s="1">
        <v>15.5</v>
      </c>
      <c r="I8303" s="1">
        <f>IF(Tabel1[[#This Row],[Netto afname 2024 (LDN)]]-Tabel1[[#This Row],[Wind profiel]]&lt;0,0,Tabel1[[#This Row],[Netto afname 2024 (LDN)]]-Tabel1[[#This Row],[Wind profiel]])</f>
        <v>154.83595</v>
      </c>
      <c r="J8303" s="1">
        <f>Tabel1[[#This Row],[Wind profiel]]-Tabel1[[#This Row],[Netto afname 2024 (LDN)]]</f>
        <v>-154.83595</v>
      </c>
    </row>
    <row r="8304" spans="1:10" x14ac:dyDescent="0.2">
      <c r="A8304">
        <f t="shared" si="259"/>
        <v>12</v>
      </c>
      <c r="B8304" t="s">
        <v>8301</v>
      </c>
      <c r="C8304" s="1">
        <v>171.5009</v>
      </c>
      <c r="D8304" s="1">
        <v>0</v>
      </c>
      <c r="E8304" s="1">
        <v>0</v>
      </c>
      <c r="F8304" s="1">
        <f t="shared" si="260"/>
        <v>171.5009</v>
      </c>
      <c r="G8304" s="34"/>
      <c r="H8304" s="1">
        <v>56</v>
      </c>
      <c r="I8304" s="1">
        <f>IF(Tabel1[[#This Row],[Netto afname 2024 (LDN)]]-Tabel1[[#This Row],[Wind profiel]]&lt;0,0,Tabel1[[#This Row],[Netto afname 2024 (LDN)]]-Tabel1[[#This Row],[Wind profiel]])</f>
        <v>115.5009</v>
      </c>
      <c r="J8304" s="1">
        <f>Tabel1[[#This Row],[Wind profiel]]-Tabel1[[#This Row],[Netto afname 2024 (LDN)]]</f>
        <v>-115.5009</v>
      </c>
    </row>
    <row r="8305" spans="1:10" x14ac:dyDescent="0.2">
      <c r="A8305">
        <f t="shared" si="259"/>
        <v>12</v>
      </c>
      <c r="B8305" t="s">
        <v>8302</v>
      </c>
      <c r="C8305" s="1">
        <v>172.4126</v>
      </c>
      <c r="D8305" s="1">
        <v>0</v>
      </c>
      <c r="E8305" s="1">
        <v>0</v>
      </c>
      <c r="F8305" s="1">
        <f t="shared" si="260"/>
        <v>172.4126</v>
      </c>
      <c r="G8305" s="34"/>
      <c r="H8305" s="1">
        <v>105.3</v>
      </c>
      <c r="I8305" s="1">
        <f>IF(Tabel1[[#This Row],[Netto afname 2024 (LDN)]]-Tabel1[[#This Row],[Wind profiel]]&lt;0,0,Tabel1[[#This Row],[Netto afname 2024 (LDN)]]-Tabel1[[#This Row],[Wind profiel]])</f>
        <v>67.1126</v>
      </c>
      <c r="J8305" s="1">
        <f>Tabel1[[#This Row],[Wind profiel]]-Tabel1[[#This Row],[Netto afname 2024 (LDN)]]</f>
        <v>-67.1126</v>
      </c>
    </row>
    <row r="8306" spans="1:10" x14ac:dyDescent="0.2">
      <c r="A8306">
        <f t="shared" si="259"/>
        <v>12</v>
      </c>
      <c r="B8306" t="s">
        <v>8303</v>
      </c>
      <c r="C8306" s="1">
        <v>162.23194999999998</v>
      </c>
      <c r="D8306" s="1">
        <v>0</v>
      </c>
      <c r="E8306" s="1">
        <v>0</v>
      </c>
      <c r="F8306" s="1">
        <f t="shared" si="260"/>
        <v>162.23194999999998</v>
      </c>
      <c r="G8306" s="34"/>
      <c r="H8306" s="1">
        <v>123.6</v>
      </c>
      <c r="I8306" s="1">
        <f>IF(Tabel1[[#This Row],[Netto afname 2024 (LDN)]]-Tabel1[[#This Row],[Wind profiel]]&lt;0,0,Tabel1[[#This Row],[Netto afname 2024 (LDN)]]-Tabel1[[#This Row],[Wind profiel]])</f>
        <v>38.631949999999989</v>
      </c>
      <c r="J8306" s="1">
        <f>Tabel1[[#This Row],[Wind profiel]]-Tabel1[[#This Row],[Netto afname 2024 (LDN)]]</f>
        <v>-38.631949999999989</v>
      </c>
    </row>
    <row r="8307" spans="1:10" x14ac:dyDescent="0.2">
      <c r="A8307">
        <f t="shared" si="259"/>
        <v>12</v>
      </c>
      <c r="B8307" t="s">
        <v>8304</v>
      </c>
      <c r="C8307" s="1">
        <v>161.06699999999998</v>
      </c>
      <c r="D8307" s="1">
        <v>0</v>
      </c>
      <c r="E8307" s="1">
        <v>0</v>
      </c>
      <c r="F8307" s="1">
        <f t="shared" si="260"/>
        <v>161.06699999999998</v>
      </c>
      <c r="G8307" s="34"/>
      <c r="H8307" s="1">
        <v>190</v>
      </c>
      <c r="I8307" s="1">
        <f>IF(Tabel1[[#This Row],[Netto afname 2024 (LDN)]]-Tabel1[[#This Row],[Wind profiel]]&lt;0,0,Tabel1[[#This Row],[Netto afname 2024 (LDN)]]-Tabel1[[#This Row],[Wind profiel]])</f>
        <v>0</v>
      </c>
      <c r="J8307" s="1">
        <f>Tabel1[[#This Row],[Wind profiel]]-Tabel1[[#This Row],[Netto afname 2024 (LDN)]]</f>
        <v>28.933000000000021</v>
      </c>
    </row>
    <row r="8308" spans="1:10" x14ac:dyDescent="0.2">
      <c r="A8308">
        <f t="shared" si="259"/>
        <v>12</v>
      </c>
      <c r="B8308" t="s">
        <v>8305</v>
      </c>
      <c r="C8308" s="1">
        <v>153.01365000000001</v>
      </c>
      <c r="D8308" s="1">
        <v>0</v>
      </c>
      <c r="E8308" s="1">
        <v>0</v>
      </c>
      <c r="F8308" s="1">
        <f t="shared" si="260"/>
        <v>153.01365000000001</v>
      </c>
      <c r="G8308" s="34"/>
      <c r="H8308" s="1">
        <v>281.7</v>
      </c>
      <c r="I8308" s="1">
        <f>IF(Tabel1[[#This Row],[Netto afname 2024 (LDN)]]-Tabel1[[#This Row],[Wind profiel]]&lt;0,0,Tabel1[[#This Row],[Netto afname 2024 (LDN)]]-Tabel1[[#This Row],[Wind profiel]])</f>
        <v>0</v>
      </c>
      <c r="J8308" s="1">
        <f>Tabel1[[#This Row],[Wind profiel]]-Tabel1[[#This Row],[Netto afname 2024 (LDN)]]</f>
        <v>128.68634999999998</v>
      </c>
    </row>
    <row r="8309" spans="1:10" x14ac:dyDescent="0.2">
      <c r="A8309">
        <f t="shared" si="259"/>
        <v>12</v>
      </c>
      <c r="B8309" t="s">
        <v>8306</v>
      </c>
      <c r="C8309" s="1">
        <v>150.1266</v>
      </c>
      <c r="D8309" s="1">
        <v>0</v>
      </c>
      <c r="E8309" s="1">
        <v>0</v>
      </c>
      <c r="F8309" s="1">
        <f t="shared" si="260"/>
        <v>150.1266</v>
      </c>
      <c r="G8309" s="34"/>
      <c r="H8309" s="1">
        <v>306.8</v>
      </c>
      <c r="I8309" s="1">
        <f>IF(Tabel1[[#This Row],[Netto afname 2024 (LDN)]]-Tabel1[[#This Row],[Wind profiel]]&lt;0,0,Tabel1[[#This Row],[Netto afname 2024 (LDN)]]-Tabel1[[#This Row],[Wind profiel]])</f>
        <v>0</v>
      </c>
      <c r="J8309" s="1">
        <f>Tabel1[[#This Row],[Wind profiel]]-Tabel1[[#This Row],[Netto afname 2024 (LDN)]]</f>
        <v>156.67340000000002</v>
      </c>
    </row>
    <row r="8310" spans="1:10" x14ac:dyDescent="0.2">
      <c r="A8310">
        <f t="shared" si="259"/>
        <v>12</v>
      </c>
      <c r="B8310" t="s">
        <v>8307</v>
      </c>
      <c r="C8310" s="1">
        <v>144.40314999999998</v>
      </c>
      <c r="D8310" s="1">
        <v>0</v>
      </c>
      <c r="E8310" s="1">
        <v>0</v>
      </c>
      <c r="F8310" s="1">
        <f t="shared" si="260"/>
        <v>144.40314999999998</v>
      </c>
      <c r="G8310" s="34"/>
      <c r="H8310" s="1">
        <v>268.89999999999998</v>
      </c>
      <c r="I8310" s="1">
        <f>IF(Tabel1[[#This Row],[Netto afname 2024 (LDN)]]-Tabel1[[#This Row],[Wind profiel]]&lt;0,0,Tabel1[[#This Row],[Netto afname 2024 (LDN)]]-Tabel1[[#This Row],[Wind profiel]])</f>
        <v>0</v>
      </c>
      <c r="J8310" s="1">
        <f>Tabel1[[#This Row],[Wind profiel]]-Tabel1[[#This Row],[Netto afname 2024 (LDN)]]</f>
        <v>124.49684999999999</v>
      </c>
    </row>
    <row r="8311" spans="1:10" x14ac:dyDescent="0.2">
      <c r="A8311">
        <f t="shared" si="259"/>
        <v>12</v>
      </c>
      <c r="B8311" t="s">
        <v>8308</v>
      </c>
      <c r="C8311" s="1">
        <v>149.8227</v>
      </c>
      <c r="D8311" s="1">
        <v>0</v>
      </c>
      <c r="E8311" s="1">
        <v>0</v>
      </c>
      <c r="F8311" s="1">
        <f t="shared" si="260"/>
        <v>149.8227</v>
      </c>
      <c r="G8311" s="34"/>
      <c r="H8311" s="1">
        <v>267.39999999999998</v>
      </c>
      <c r="I8311" s="1">
        <f>IF(Tabel1[[#This Row],[Netto afname 2024 (LDN)]]-Tabel1[[#This Row],[Wind profiel]]&lt;0,0,Tabel1[[#This Row],[Netto afname 2024 (LDN)]]-Tabel1[[#This Row],[Wind profiel]])</f>
        <v>0</v>
      </c>
      <c r="J8311" s="1">
        <f>Tabel1[[#This Row],[Wind profiel]]-Tabel1[[#This Row],[Netto afname 2024 (LDN)]]</f>
        <v>117.57729999999998</v>
      </c>
    </row>
    <row r="8312" spans="1:10" x14ac:dyDescent="0.2">
      <c r="A8312">
        <f t="shared" si="259"/>
        <v>12</v>
      </c>
      <c r="B8312" t="s">
        <v>8309</v>
      </c>
      <c r="C8312" s="1">
        <v>152.60845</v>
      </c>
      <c r="D8312" s="1">
        <v>0</v>
      </c>
      <c r="E8312" s="1">
        <v>0</v>
      </c>
      <c r="F8312" s="1">
        <f t="shared" si="260"/>
        <v>152.60845</v>
      </c>
      <c r="G8312" s="34"/>
      <c r="H8312" s="1">
        <v>20.7</v>
      </c>
      <c r="I8312" s="1">
        <f>IF(Tabel1[[#This Row],[Netto afname 2024 (LDN)]]-Tabel1[[#This Row],[Wind profiel]]&lt;0,0,Tabel1[[#This Row],[Netto afname 2024 (LDN)]]-Tabel1[[#This Row],[Wind profiel]])</f>
        <v>131.90845000000002</v>
      </c>
      <c r="J8312" s="1">
        <f>Tabel1[[#This Row],[Wind profiel]]-Tabel1[[#This Row],[Netto afname 2024 (LDN)]]</f>
        <v>-131.90845000000002</v>
      </c>
    </row>
    <row r="8313" spans="1:10" x14ac:dyDescent="0.2">
      <c r="A8313">
        <f t="shared" si="259"/>
        <v>12</v>
      </c>
      <c r="B8313" t="s">
        <v>8310</v>
      </c>
      <c r="C8313" s="1">
        <v>156.8124</v>
      </c>
      <c r="D8313" s="1">
        <v>0</v>
      </c>
      <c r="E8313" s="1">
        <v>0</v>
      </c>
      <c r="F8313" s="1">
        <f t="shared" si="260"/>
        <v>156.8124</v>
      </c>
      <c r="G8313" s="34"/>
      <c r="H8313" s="1">
        <v>101</v>
      </c>
      <c r="I8313" s="1">
        <f>IF(Tabel1[[#This Row],[Netto afname 2024 (LDN)]]-Tabel1[[#This Row],[Wind profiel]]&lt;0,0,Tabel1[[#This Row],[Netto afname 2024 (LDN)]]-Tabel1[[#This Row],[Wind profiel]])</f>
        <v>55.812399999999997</v>
      </c>
      <c r="J8313" s="1">
        <f>Tabel1[[#This Row],[Wind profiel]]-Tabel1[[#This Row],[Netto afname 2024 (LDN)]]</f>
        <v>-55.812399999999997</v>
      </c>
    </row>
    <row r="8314" spans="1:10" x14ac:dyDescent="0.2">
      <c r="A8314">
        <f t="shared" si="259"/>
        <v>12</v>
      </c>
      <c r="B8314" t="s">
        <v>8311</v>
      </c>
      <c r="C8314" s="1">
        <v>154.68510000000001</v>
      </c>
      <c r="D8314" s="1">
        <v>0</v>
      </c>
      <c r="E8314" s="1">
        <v>0</v>
      </c>
      <c r="F8314" s="1">
        <f t="shared" si="260"/>
        <v>154.68510000000001</v>
      </c>
      <c r="G8314" s="34"/>
      <c r="H8314" s="1">
        <v>107.6</v>
      </c>
      <c r="I8314" s="1">
        <f>IF(Tabel1[[#This Row],[Netto afname 2024 (LDN)]]-Tabel1[[#This Row],[Wind profiel]]&lt;0,0,Tabel1[[#This Row],[Netto afname 2024 (LDN)]]-Tabel1[[#This Row],[Wind profiel]])</f>
        <v>47.085100000000011</v>
      </c>
      <c r="J8314" s="1">
        <f>Tabel1[[#This Row],[Wind profiel]]-Tabel1[[#This Row],[Netto afname 2024 (LDN)]]</f>
        <v>-47.085100000000011</v>
      </c>
    </row>
    <row r="8315" spans="1:10" x14ac:dyDescent="0.2">
      <c r="A8315">
        <f t="shared" si="259"/>
        <v>12</v>
      </c>
      <c r="B8315" t="s">
        <v>8312</v>
      </c>
      <c r="C8315" s="1">
        <v>161.01635000000002</v>
      </c>
      <c r="D8315" s="1">
        <v>0</v>
      </c>
      <c r="E8315" s="1">
        <v>0</v>
      </c>
      <c r="F8315" s="1">
        <f t="shared" si="260"/>
        <v>161.01635000000002</v>
      </c>
      <c r="G8315" s="34"/>
      <c r="H8315" s="1">
        <v>219.9</v>
      </c>
      <c r="I8315" s="1">
        <f>IF(Tabel1[[#This Row],[Netto afname 2024 (LDN)]]-Tabel1[[#This Row],[Wind profiel]]&lt;0,0,Tabel1[[#This Row],[Netto afname 2024 (LDN)]]-Tabel1[[#This Row],[Wind profiel]])</f>
        <v>0</v>
      </c>
      <c r="J8315" s="1">
        <f>Tabel1[[#This Row],[Wind profiel]]-Tabel1[[#This Row],[Netto afname 2024 (LDN)]]</f>
        <v>58.883649999999989</v>
      </c>
    </row>
    <row r="8316" spans="1:10" x14ac:dyDescent="0.2">
      <c r="A8316">
        <f t="shared" si="259"/>
        <v>12</v>
      </c>
      <c r="B8316" t="s">
        <v>8313</v>
      </c>
      <c r="C8316" s="1">
        <v>147.08760000000001</v>
      </c>
      <c r="D8316" s="1">
        <v>0</v>
      </c>
      <c r="E8316" s="1">
        <v>3.2</v>
      </c>
      <c r="F8316" s="1">
        <f t="shared" si="260"/>
        <v>150.2876</v>
      </c>
      <c r="G8316" s="34"/>
      <c r="H8316" s="1">
        <v>317.39999999999998</v>
      </c>
      <c r="I8316" s="1">
        <f>IF(Tabel1[[#This Row],[Netto afname 2024 (LDN)]]-Tabel1[[#This Row],[Wind profiel]]&lt;0,0,Tabel1[[#This Row],[Netto afname 2024 (LDN)]]-Tabel1[[#This Row],[Wind profiel]])</f>
        <v>0</v>
      </c>
      <c r="J8316" s="1">
        <f>Tabel1[[#This Row],[Wind profiel]]-Tabel1[[#This Row],[Netto afname 2024 (LDN)]]</f>
        <v>170.31239999999997</v>
      </c>
    </row>
    <row r="8317" spans="1:10" x14ac:dyDescent="0.2">
      <c r="A8317">
        <f t="shared" si="259"/>
        <v>12</v>
      </c>
      <c r="B8317" t="s">
        <v>8314</v>
      </c>
      <c r="C8317" s="1">
        <v>139.54075</v>
      </c>
      <c r="D8317" s="1">
        <v>0</v>
      </c>
      <c r="E8317" s="1">
        <v>14.96</v>
      </c>
      <c r="F8317" s="1">
        <f t="shared" si="260"/>
        <v>154.50075000000001</v>
      </c>
      <c r="G8317" s="34"/>
      <c r="H8317" s="1">
        <v>357.7</v>
      </c>
      <c r="I8317" s="1">
        <f>IF(Tabel1[[#This Row],[Netto afname 2024 (LDN)]]-Tabel1[[#This Row],[Wind profiel]]&lt;0,0,Tabel1[[#This Row],[Netto afname 2024 (LDN)]]-Tabel1[[#This Row],[Wind profiel]])</f>
        <v>0</v>
      </c>
      <c r="J8317" s="1">
        <f>Tabel1[[#This Row],[Wind profiel]]-Tabel1[[#This Row],[Netto afname 2024 (LDN)]]</f>
        <v>218.15924999999999</v>
      </c>
    </row>
    <row r="8318" spans="1:10" x14ac:dyDescent="0.2">
      <c r="A8318">
        <f t="shared" si="259"/>
        <v>12</v>
      </c>
      <c r="B8318" t="s">
        <v>8315</v>
      </c>
      <c r="C8318" s="1">
        <v>129.00555</v>
      </c>
      <c r="D8318" s="1">
        <v>0</v>
      </c>
      <c r="E8318" s="1">
        <v>18.88</v>
      </c>
      <c r="F8318" s="1">
        <f t="shared" si="260"/>
        <v>147.88554999999999</v>
      </c>
      <c r="G8318" s="34"/>
      <c r="H8318" s="1">
        <v>246</v>
      </c>
      <c r="I8318" s="1">
        <f>IF(Tabel1[[#This Row],[Netto afname 2024 (LDN)]]-Tabel1[[#This Row],[Wind profiel]]&lt;0,0,Tabel1[[#This Row],[Netto afname 2024 (LDN)]]-Tabel1[[#This Row],[Wind profiel]])</f>
        <v>0</v>
      </c>
      <c r="J8318" s="1">
        <f>Tabel1[[#This Row],[Wind profiel]]-Tabel1[[#This Row],[Netto afname 2024 (LDN)]]</f>
        <v>116.99445</v>
      </c>
    </row>
    <row r="8319" spans="1:10" x14ac:dyDescent="0.2">
      <c r="A8319">
        <f t="shared" si="259"/>
        <v>12</v>
      </c>
      <c r="B8319" t="s">
        <v>8316</v>
      </c>
      <c r="C8319" s="1">
        <v>136.95760000000001</v>
      </c>
      <c r="D8319" s="1">
        <v>0</v>
      </c>
      <c r="E8319" s="1">
        <v>14.8</v>
      </c>
      <c r="F8319" s="1">
        <f t="shared" si="260"/>
        <v>151.75760000000002</v>
      </c>
      <c r="G8319" s="34"/>
      <c r="H8319" s="1">
        <v>239.3</v>
      </c>
      <c r="I8319" s="1">
        <f>IF(Tabel1[[#This Row],[Netto afname 2024 (LDN)]]-Tabel1[[#This Row],[Wind profiel]]&lt;0,0,Tabel1[[#This Row],[Netto afname 2024 (LDN)]]-Tabel1[[#This Row],[Wind profiel]])</f>
        <v>0</v>
      </c>
      <c r="J8319" s="1">
        <f>Tabel1[[#This Row],[Wind profiel]]-Tabel1[[#This Row],[Netto afname 2024 (LDN)]]</f>
        <v>102.3424</v>
      </c>
    </row>
    <row r="8320" spans="1:10" x14ac:dyDescent="0.2">
      <c r="A8320">
        <f t="shared" si="259"/>
        <v>12</v>
      </c>
      <c r="B8320" t="s">
        <v>8317</v>
      </c>
      <c r="C8320" s="1">
        <v>138.73034999999999</v>
      </c>
      <c r="D8320" s="1">
        <v>0</v>
      </c>
      <c r="E8320" s="1">
        <v>11.760000000000002</v>
      </c>
      <c r="F8320" s="1">
        <f t="shared" si="260"/>
        <v>150.49034999999998</v>
      </c>
      <c r="G8320" s="34"/>
      <c r="H8320" s="1">
        <v>275.5</v>
      </c>
      <c r="I8320" s="1">
        <f>IF(Tabel1[[#This Row],[Netto afname 2024 (LDN)]]-Tabel1[[#This Row],[Wind profiel]]&lt;0,0,Tabel1[[#This Row],[Netto afname 2024 (LDN)]]-Tabel1[[#This Row],[Wind profiel]])</f>
        <v>0</v>
      </c>
      <c r="J8320" s="1">
        <f>Tabel1[[#This Row],[Wind profiel]]-Tabel1[[#This Row],[Netto afname 2024 (LDN)]]</f>
        <v>136.76965000000001</v>
      </c>
    </row>
    <row r="8321" spans="1:10" x14ac:dyDescent="0.2">
      <c r="A8321">
        <f t="shared" si="259"/>
        <v>12</v>
      </c>
      <c r="B8321" t="s">
        <v>8318</v>
      </c>
      <c r="C8321" s="1">
        <v>148.3032</v>
      </c>
      <c r="D8321" s="1">
        <v>0</v>
      </c>
      <c r="E8321" s="1">
        <v>6.08</v>
      </c>
      <c r="F8321" s="1">
        <f t="shared" si="260"/>
        <v>154.38320000000002</v>
      </c>
      <c r="G8321" s="34"/>
      <c r="H8321" s="1">
        <v>236.9</v>
      </c>
      <c r="I8321" s="1">
        <f>IF(Tabel1[[#This Row],[Netto afname 2024 (LDN)]]-Tabel1[[#This Row],[Wind profiel]]&lt;0,0,Tabel1[[#This Row],[Netto afname 2024 (LDN)]]-Tabel1[[#This Row],[Wind profiel]])</f>
        <v>0</v>
      </c>
      <c r="J8321" s="1">
        <f>Tabel1[[#This Row],[Wind profiel]]-Tabel1[[#This Row],[Netto afname 2024 (LDN)]]</f>
        <v>88.596800000000002</v>
      </c>
    </row>
    <row r="8322" spans="1:10" x14ac:dyDescent="0.2">
      <c r="A8322">
        <f t="shared" si="259"/>
        <v>12</v>
      </c>
      <c r="B8322" t="s">
        <v>8319</v>
      </c>
      <c r="C8322" s="1">
        <v>148.55645000000001</v>
      </c>
      <c r="D8322" s="1">
        <v>0</v>
      </c>
      <c r="E8322" s="1">
        <v>0.8</v>
      </c>
      <c r="F8322" s="1">
        <f t="shared" si="260"/>
        <v>149.35645000000002</v>
      </c>
      <c r="G8322" s="34"/>
      <c r="H8322" s="1">
        <v>162.80000000000001</v>
      </c>
      <c r="I8322" s="1">
        <f>IF(Tabel1[[#This Row],[Netto afname 2024 (LDN)]]-Tabel1[[#This Row],[Wind profiel]]&lt;0,0,Tabel1[[#This Row],[Netto afname 2024 (LDN)]]-Tabel1[[#This Row],[Wind profiel]])</f>
        <v>0</v>
      </c>
      <c r="J8322" s="1">
        <f>Tabel1[[#This Row],[Wind profiel]]-Tabel1[[#This Row],[Netto afname 2024 (LDN)]]</f>
        <v>14.243549999999999</v>
      </c>
    </row>
    <row r="8323" spans="1:10" x14ac:dyDescent="0.2">
      <c r="A8323">
        <f t="shared" si="259"/>
        <v>12</v>
      </c>
      <c r="B8323" t="s">
        <v>8320</v>
      </c>
      <c r="C8323" s="1">
        <v>150.68375</v>
      </c>
      <c r="D8323" s="1">
        <v>0</v>
      </c>
      <c r="E8323" s="1">
        <v>0</v>
      </c>
      <c r="F8323" s="1">
        <f t="shared" si="260"/>
        <v>150.68375</v>
      </c>
      <c r="G8323" s="34"/>
      <c r="H8323" s="1">
        <v>146.4</v>
      </c>
      <c r="I8323" s="1">
        <f>IF(Tabel1[[#This Row],[Netto afname 2024 (LDN)]]-Tabel1[[#This Row],[Wind profiel]]&lt;0,0,Tabel1[[#This Row],[Netto afname 2024 (LDN)]]-Tabel1[[#This Row],[Wind profiel]])</f>
        <v>4.2837499999999977</v>
      </c>
      <c r="J8323" s="1">
        <f>Tabel1[[#This Row],[Wind profiel]]-Tabel1[[#This Row],[Netto afname 2024 (LDN)]]</f>
        <v>-4.2837499999999977</v>
      </c>
    </row>
    <row r="8324" spans="1:10" x14ac:dyDescent="0.2">
      <c r="A8324">
        <f t="shared" ref="A8324:A8387" si="261">MONTH(B8324)</f>
        <v>12</v>
      </c>
      <c r="B8324" t="s">
        <v>8321</v>
      </c>
      <c r="C8324" s="1">
        <v>147.54345000000001</v>
      </c>
      <c r="D8324" s="1">
        <v>0</v>
      </c>
      <c r="E8324" s="1">
        <v>0</v>
      </c>
      <c r="F8324" s="1">
        <f t="shared" ref="F8324:F8387" si="262">C8324+E8324-D8324</f>
        <v>147.54345000000001</v>
      </c>
      <c r="G8324" s="34"/>
      <c r="H8324" s="1">
        <v>149.69999999999999</v>
      </c>
      <c r="I8324" s="1">
        <f>IF(Tabel1[[#This Row],[Netto afname 2024 (LDN)]]-Tabel1[[#This Row],[Wind profiel]]&lt;0,0,Tabel1[[#This Row],[Netto afname 2024 (LDN)]]-Tabel1[[#This Row],[Wind profiel]])</f>
        <v>0</v>
      </c>
      <c r="J8324" s="1">
        <f>Tabel1[[#This Row],[Wind profiel]]-Tabel1[[#This Row],[Netto afname 2024 (LDN)]]</f>
        <v>2.1565499999999815</v>
      </c>
    </row>
    <row r="8325" spans="1:10" x14ac:dyDescent="0.2">
      <c r="A8325">
        <f t="shared" si="261"/>
        <v>12</v>
      </c>
      <c r="B8325" t="s">
        <v>8322</v>
      </c>
      <c r="C8325" s="1">
        <v>146.6824</v>
      </c>
      <c r="D8325" s="1">
        <v>0</v>
      </c>
      <c r="E8325" s="1">
        <v>0</v>
      </c>
      <c r="F8325" s="1">
        <f t="shared" si="262"/>
        <v>146.6824</v>
      </c>
      <c r="G8325" s="34"/>
      <c r="H8325" s="1">
        <v>191.6</v>
      </c>
      <c r="I8325" s="1">
        <f>IF(Tabel1[[#This Row],[Netto afname 2024 (LDN)]]-Tabel1[[#This Row],[Wind profiel]]&lt;0,0,Tabel1[[#This Row],[Netto afname 2024 (LDN)]]-Tabel1[[#This Row],[Wind profiel]])</f>
        <v>0</v>
      </c>
      <c r="J8325" s="1">
        <f>Tabel1[[#This Row],[Wind profiel]]-Tabel1[[#This Row],[Netto afname 2024 (LDN)]]</f>
        <v>44.917599999999993</v>
      </c>
    </row>
    <row r="8326" spans="1:10" x14ac:dyDescent="0.2">
      <c r="A8326">
        <f t="shared" si="261"/>
        <v>12</v>
      </c>
      <c r="B8326" t="s">
        <v>8323</v>
      </c>
      <c r="C8326" s="1">
        <v>146.47979999999998</v>
      </c>
      <c r="D8326" s="1">
        <v>0</v>
      </c>
      <c r="E8326" s="1">
        <v>0</v>
      </c>
      <c r="F8326" s="1">
        <f t="shared" si="262"/>
        <v>146.47979999999998</v>
      </c>
      <c r="G8326" s="34"/>
      <c r="H8326" s="1">
        <v>285.5</v>
      </c>
      <c r="I8326" s="1">
        <f>IF(Tabel1[[#This Row],[Netto afname 2024 (LDN)]]-Tabel1[[#This Row],[Wind profiel]]&lt;0,0,Tabel1[[#This Row],[Netto afname 2024 (LDN)]]-Tabel1[[#This Row],[Wind profiel]])</f>
        <v>0</v>
      </c>
      <c r="J8326" s="1">
        <f>Tabel1[[#This Row],[Wind profiel]]-Tabel1[[#This Row],[Netto afname 2024 (LDN)]]</f>
        <v>139.02020000000002</v>
      </c>
    </row>
    <row r="8327" spans="1:10" x14ac:dyDescent="0.2">
      <c r="A8327">
        <f t="shared" si="261"/>
        <v>12</v>
      </c>
      <c r="B8327" t="s">
        <v>8324</v>
      </c>
      <c r="C8327" s="1">
        <v>149.56944999999999</v>
      </c>
      <c r="D8327" s="1">
        <v>0</v>
      </c>
      <c r="E8327" s="1">
        <v>0</v>
      </c>
      <c r="F8327" s="1">
        <f t="shared" si="262"/>
        <v>149.56944999999999</v>
      </c>
      <c r="G8327" s="34"/>
      <c r="H8327" s="1">
        <v>277.5</v>
      </c>
      <c r="I8327" s="1">
        <f>IF(Tabel1[[#This Row],[Netto afname 2024 (LDN)]]-Tabel1[[#This Row],[Wind profiel]]&lt;0,0,Tabel1[[#This Row],[Netto afname 2024 (LDN)]]-Tabel1[[#This Row],[Wind profiel]])</f>
        <v>0</v>
      </c>
      <c r="J8327" s="1">
        <f>Tabel1[[#This Row],[Wind profiel]]-Tabel1[[#This Row],[Netto afname 2024 (LDN)]]</f>
        <v>127.93055000000001</v>
      </c>
    </row>
    <row r="8328" spans="1:10" x14ac:dyDescent="0.2">
      <c r="A8328">
        <f t="shared" si="261"/>
        <v>12</v>
      </c>
      <c r="B8328" t="s">
        <v>8325</v>
      </c>
      <c r="C8328" s="1">
        <v>149.87335000000002</v>
      </c>
      <c r="D8328" s="1">
        <v>0</v>
      </c>
      <c r="E8328" s="1">
        <v>0</v>
      </c>
      <c r="F8328" s="1">
        <f t="shared" si="262"/>
        <v>149.87335000000002</v>
      </c>
      <c r="G8328" s="34"/>
      <c r="H8328" s="1">
        <v>236.1</v>
      </c>
      <c r="I8328" s="1">
        <f>IF(Tabel1[[#This Row],[Netto afname 2024 (LDN)]]-Tabel1[[#This Row],[Wind profiel]]&lt;0,0,Tabel1[[#This Row],[Netto afname 2024 (LDN)]]-Tabel1[[#This Row],[Wind profiel]])</f>
        <v>0</v>
      </c>
      <c r="J8328" s="1">
        <f>Tabel1[[#This Row],[Wind profiel]]-Tabel1[[#This Row],[Netto afname 2024 (LDN)]]</f>
        <v>86.226649999999978</v>
      </c>
    </row>
    <row r="8329" spans="1:10" x14ac:dyDescent="0.2">
      <c r="A8329">
        <f t="shared" si="261"/>
        <v>12</v>
      </c>
      <c r="B8329" t="s">
        <v>8326</v>
      </c>
      <c r="C8329" s="1">
        <v>154.93835000000001</v>
      </c>
      <c r="D8329" s="1">
        <v>0</v>
      </c>
      <c r="E8329" s="1">
        <v>0</v>
      </c>
      <c r="F8329" s="1">
        <f t="shared" si="262"/>
        <v>154.93835000000001</v>
      </c>
      <c r="G8329" s="34"/>
      <c r="H8329" s="1">
        <v>230.3</v>
      </c>
      <c r="I8329" s="1">
        <f>IF(Tabel1[[#This Row],[Netto afname 2024 (LDN)]]-Tabel1[[#This Row],[Wind profiel]]&lt;0,0,Tabel1[[#This Row],[Netto afname 2024 (LDN)]]-Tabel1[[#This Row],[Wind profiel]])</f>
        <v>0</v>
      </c>
      <c r="J8329" s="1">
        <f>Tabel1[[#This Row],[Wind profiel]]-Tabel1[[#This Row],[Netto afname 2024 (LDN)]]</f>
        <v>75.361649999999997</v>
      </c>
    </row>
    <row r="8330" spans="1:10" x14ac:dyDescent="0.2">
      <c r="A8330">
        <f t="shared" si="261"/>
        <v>12</v>
      </c>
      <c r="B8330" t="s">
        <v>8327</v>
      </c>
      <c r="C8330" s="1">
        <v>152.96300000000002</v>
      </c>
      <c r="D8330" s="1">
        <v>0</v>
      </c>
      <c r="E8330" s="1">
        <v>0</v>
      </c>
      <c r="F8330" s="1">
        <f t="shared" si="262"/>
        <v>152.96300000000002</v>
      </c>
      <c r="G8330" s="34"/>
      <c r="H8330" s="1">
        <v>226.2</v>
      </c>
      <c r="I8330" s="1">
        <f>IF(Tabel1[[#This Row],[Netto afname 2024 (LDN)]]-Tabel1[[#This Row],[Wind profiel]]&lt;0,0,Tabel1[[#This Row],[Netto afname 2024 (LDN)]]-Tabel1[[#This Row],[Wind profiel]])</f>
        <v>0</v>
      </c>
      <c r="J8330" s="1">
        <f>Tabel1[[#This Row],[Wind profiel]]-Tabel1[[#This Row],[Netto afname 2024 (LDN)]]</f>
        <v>73.236999999999966</v>
      </c>
    </row>
    <row r="8331" spans="1:10" x14ac:dyDescent="0.2">
      <c r="A8331">
        <f t="shared" si="261"/>
        <v>12</v>
      </c>
      <c r="B8331" t="s">
        <v>8328</v>
      </c>
      <c r="C8331" s="1">
        <v>150.98765</v>
      </c>
      <c r="D8331" s="1">
        <v>0</v>
      </c>
      <c r="E8331" s="1">
        <v>0</v>
      </c>
      <c r="F8331" s="1">
        <f t="shared" si="262"/>
        <v>150.98765</v>
      </c>
      <c r="G8331" s="34"/>
      <c r="H8331" s="1">
        <v>307.5</v>
      </c>
      <c r="I8331" s="1">
        <f>IF(Tabel1[[#This Row],[Netto afname 2024 (LDN)]]-Tabel1[[#This Row],[Wind profiel]]&lt;0,0,Tabel1[[#This Row],[Netto afname 2024 (LDN)]]-Tabel1[[#This Row],[Wind profiel]])</f>
        <v>0</v>
      </c>
      <c r="J8331" s="1">
        <f>Tabel1[[#This Row],[Wind profiel]]-Tabel1[[#This Row],[Netto afname 2024 (LDN)]]</f>
        <v>156.51235</v>
      </c>
    </row>
    <row r="8332" spans="1:10" x14ac:dyDescent="0.2">
      <c r="A8332">
        <f t="shared" si="261"/>
        <v>12</v>
      </c>
      <c r="B8332" t="s">
        <v>8329</v>
      </c>
      <c r="C8332" s="1">
        <v>145.82135</v>
      </c>
      <c r="D8332" s="1">
        <v>0</v>
      </c>
      <c r="E8332" s="1">
        <v>0</v>
      </c>
      <c r="F8332" s="1">
        <f t="shared" si="262"/>
        <v>145.82135</v>
      </c>
      <c r="G8332" s="34"/>
      <c r="H8332" s="1">
        <v>367.5</v>
      </c>
      <c r="I8332" s="1">
        <f>IF(Tabel1[[#This Row],[Netto afname 2024 (LDN)]]-Tabel1[[#This Row],[Wind profiel]]&lt;0,0,Tabel1[[#This Row],[Netto afname 2024 (LDN)]]-Tabel1[[#This Row],[Wind profiel]])</f>
        <v>0</v>
      </c>
      <c r="J8332" s="1">
        <f>Tabel1[[#This Row],[Wind profiel]]-Tabel1[[#This Row],[Netto afname 2024 (LDN)]]</f>
        <v>221.67865</v>
      </c>
    </row>
    <row r="8333" spans="1:10" x14ac:dyDescent="0.2">
      <c r="A8333">
        <f t="shared" si="261"/>
        <v>12</v>
      </c>
      <c r="B8333" t="s">
        <v>8330</v>
      </c>
      <c r="C8333" s="1">
        <v>144.30185</v>
      </c>
      <c r="D8333" s="1">
        <v>0</v>
      </c>
      <c r="E8333" s="1">
        <v>0</v>
      </c>
      <c r="F8333" s="1">
        <f t="shared" si="262"/>
        <v>144.30185</v>
      </c>
      <c r="G8333" s="34"/>
      <c r="H8333" s="1">
        <v>350.3</v>
      </c>
      <c r="I8333" s="1">
        <f>IF(Tabel1[[#This Row],[Netto afname 2024 (LDN)]]-Tabel1[[#This Row],[Wind profiel]]&lt;0,0,Tabel1[[#This Row],[Netto afname 2024 (LDN)]]-Tabel1[[#This Row],[Wind profiel]])</f>
        <v>0</v>
      </c>
      <c r="J8333" s="1">
        <f>Tabel1[[#This Row],[Wind profiel]]-Tabel1[[#This Row],[Netto afname 2024 (LDN)]]</f>
        <v>205.99815000000001</v>
      </c>
    </row>
    <row r="8334" spans="1:10" x14ac:dyDescent="0.2">
      <c r="A8334">
        <f t="shared" si="261"/>
        <v>12</v>
      </c>
      <c r="B8334" t="s">
        <v>8331</v>
      </c>
      <c r="C8334" s="1">
        <v>135.13419999999999</v>
      </c>
      <c r="D8334" s="1">
        <v>0</v>
      </c>
      <c r="E8334" s="1">
        <v>0</v>
      </c>
      <c r="F8334" s="1">
        <f t="shared" si="262"/>
        <v>135.13419999999999</v>
      </c>
      <c r="G8334" s="34"/>
      <c r="H8334" s="1">
        <v>385.1</v>
      </c>
      <c r="I8334" s="1">
        <f>IF(Tabel1[[#This Row],[Netto afname 2024 (LDN)]]-Tabel1[[#This Row],[Wind profiel]]&lt;0,0,Tabel1[[#This Row],[Netto afname 2024 (LDN)]]-Tabel1[[#This Row],[Wind profiel]])</f>
        <v>0</v>
      </c>
      <c r="J8334" s="1">
        <f>Tabel1[[#This Row],[Wind profiel]]-Tabel1[[#This Row],[Netto afname 2024 (LDN)]]</f>
        <v>249.96580000000003</v>
      </c>
    </row>
    <row r="8335" spans="1:10" x14ac:dyDescent="0.2">
      <c r="A8335">
        <f t="shared" si="261"/>
        <v>12</v>
      </c>
      <c r="B8335" t="s">
        <v>8332</v>
      </c>
      <c r="C8335" s="1">
        <v>139.28749999999999</v>
      </c>
      <c r="D8335" s="1">
        <v>0</v>
      </c>
      <c r="E8335" s="1">
        <v>0</v>
      </c>
      <c r="F8335" s="1">
        <f t="shared" si="262"/>
        <v>139.28749999999999</v>
      </c>
      <c r="G8335" s="34"/>
      <c r="H8335" s="1">
        <v>489.2</v>
      </c>
      <c r="I8335" s="1">
        <f>IF(Tabel1[[#This Row],[Netto afname 2024 (LDN)]]-Tabel1[[#This Row],[Wind profiel]]&lt;0,0,Tabel1[[#This Row],[Netto afname 2024 (LDN)]]-Tabel1[[#This Row],[Wind profiel]])</f>
        <v>0</v>
      </c>
      <c r="J8335" s="1">
        <f>Tabel1[[#This Row],[Wind profiel]]-Tabel1[[#This Row],[Netto afname 2024 (LDN)]]</f>
        <v>349.91250000000002</v>
      </c>
    </row>
    <row r="8336" spans="1:10" x14ac:dyDescent="0.2">
      <c r="A8336">
        <f t="shared" si="261"/>
        <v>12</v>
      </c>
      <c r="B8336" t="s">
        <v>8333</v>
      </c>
      <c r="C8336" s="1">
        <v>142.57974999999999</v>
      </c>
      <c r="D8336" s="1">
        <v>0</v>
      </c>
      <c r="E8336" s="1">
        <v>0</v>
      </c>
      <c r="F8336" s="1">
        <f t="shared" si="262"/>
        <v>142.57974999999999</v>
      </c>
      <c r="G8336" s="34"/>
      <c r="H8336" s="1">
        <v>498.6</v>
      </c>
      <c r="I8336" s="1">
        <f>IF(Tabel1[[#This Row],[Netto afname 2024 (LDN)]]-Tabel1[[#This Row],[Wind profiel]]&lt;0,0,Tabel1[[#This Row],[Netto afname 2024 (LDN)]]-Tabel1[[#This Row],[Wind profiel]])</f>
        <v>0</v>
      </c>
      <c r="J8336" s="1">
        <f>Tabel1[[#This Row],[Wind profiel]]-Tabel1[[#This Row],[Netto afname 2024 (LDN)]]</f>
        <v>356.02025000000003</v>
      </c>
    </row>
    <row r="8337" spans="1:10" x14ac:dyDescent="0.2">
      <c r="A8337">
        <f t="shared" si="261"/>
        <v>12</v>
      </c>
      <c r="B8337" t="s">
        <v>8334</v>
      </c>
      <c r="C8337" s="1">
        <v>147.23955000000001</v>
      </c>
      <c r="D8337" s="1">
        <v>0</v>
      </c>
      <c r="E8337" s="1">
        <v>0</v>
      </c>
      <c r="F8337" s="1">
        <f t="shared" si="262"/>
        <v>147.23955000000001</v>
      </c>
      <c r="G8337" s="34"/>
      <c r="H8337" s="1">
        <v>545.70000000000005</v>
      </c>
      <c r="I8337" s="1">
        <f>IF(Tabel1[[#This Row],[Netto afname 2024 (LDN)]]-Tabel1[[#This Row],[Wind profiel]]&lt;0,0,Tabel1[[#This Row],[Netto afname 2024 (LDN)]]-Tabel1[[#This Row],[Wind profiel]])</f>
        <v>0</v>
      </c>
      <c r="J8337" s="1">
        <f>Tabel1[[#This Row],[Wind profiel]]-Tabel1[[#This Row],[Netto afname 2024 (LDN)]]</f>
        <v>398.46045000000004</v>
      </c>
    </row>
    <row r="8338" spans="1:10" x14ac:dyDescent="0.2">
      <c r="A8338">
        <f t="shared" si="261"/>
        <v>12</v>
      </c>
      <c r="B8338" t="s">
        <v>8335</v>
      </c>
      <c r="C8338" s="1">
        <v>144.4538</v>
      </c>
      <c r="D8338" s="1">
        <v>0</v>
      </c>
      <c r="E8338" s="1">
        <v>0</v>
      </c>
      <c r="F8338" s="1">
        <f t="shared" si="262"/>
        <v>144.4538</v>
      </c>
      <c r="G8338" s="34"/>
      <c r="H8338" s="1">
        <v>546.1</v>
      </c>
      <c r="I8338" s="1">
        <f>IF(Tabel1[[#This Row],[Netto afname 2024 (LDN)]]-Tabel1[[#This Row],[Wind profiel]]&lt;0,0,Tabel1[[#This Row],[Netto afname 2024 (LDN)]]-Tabel1[[#This Row],[Wind profiel]])</f>
        <v>0</v>
      </c>
      <c r="J8338" s="1">
        <f>Tabel1[[#This Row],[Wind profiel]]-Tabel1[[#This Row],[Netto afname 2024 (LDN)]]</f>
        <v>401.64620000000002</v>
      </c>
    </row>
    <row r="8339" spans="1:10" x14ac:dyDescent="0.2">
      <c r="A8339">
        <f t="shared" si="261"/>
        <v>12</v>
      </c>
      <c r="B8339" t="s">
        <v>8336</v>
      </c>
      <c r="C8339" s="1">
        <v>148.30319999999998</v>
      </c>
      <c r="D8339" s="1">
        <v>0</v>
      </c>
      <c r="E8339" s="1">
        <v>0</v>
      </c>
      <c r="F8339" s="1">
        <f t="shared" si="262"/>
        <v>148.30319999999998</v>
      </c>
      <c r="G8339" s="34"/>
      <c r="H8339" s="1">
        <v>619.79999999999995</v>
      </c>
      <c r="I8339" s="1">
        <f>IF(Tabel1[[#This Row],[Netto afname 2024 (LDN)]]-Tabel1[[#This Row],[Wind profiel]]&lt;0,0,Tabel1[[#This Row],[Netto afname 2024 (LDN)]]-Tabel1[[#This Row],[Wind profiel]])</f>
        <v>0</v>
      </c>
      <c r="J8339" s="1">
        <f>Tabel1[[#This Row],[Wind profiel]]-Tabel1[[#This Row],[Netto afname 2024 (LDN)]]</f>
        <v>471.49680000000001</v>
      </c>
    </row>
    <row r="8340" spans="1:10" x14ac:dyDescent="0.2">
      <c r="A8340">
        <f t="shared" si="261"/>
        <v>12</v>
      </c>
      <c r="B8340" t="s">
        <v>8337</v>
      </c>
      <c r="C8340" s="1">
        <v>145.61875000000001</v>
      </c>
      <c r="D8340" s="1">
        <v>0</v>
      </c>
      <c r="E8340" s="1">
        <v>1.92</v>
      </c>
      <c r="F8340" s="1">
        <f t="shared" si="262"/>
        <v>147.53874999999999</v>
      </c>
      <c r="G8340" s="34"/>
      <c r="H8340" s="1">
        <v>602.79999999999995</v>
      </c>
      <c r="I8340" s="1">
        <f>IF(Tabel1[[#This Row],[Netto afname 2024 (LDN)]]-Tabel1[[#This Row],[Wind profiel]]&lt;0,0,Tabel1[[#This Row],[Netto afname 2024 (LDN)]]-Tabel1[[#This Row],[Wind profiel]])</f>
        <v>0</v>
      </c>
      <c r="J8340" s="1">
        <f>Tabel1[[#This Row],[Wind profiel]]-Tabel1[[#This Row],[Netto afname 2024 (LDN)]]</f>
        <v>457.18124999999998</v>
      </c>
    </row>
    <row r="8341" spans="1:10" x14ac:dyDescent="0.2">
      <c r="A8341">
        <f t="shared" si="261"/>
        <v>12</v>
      </c>
      <c r="B8341" t="s">
        <v>8338</v>
      </c>
      <c r="C8341" s="1">
        <v>141.3135</v>
      </c>
      <c r="D8341" s="1">
        <v>0</v>
      </c>
      <c r="E8341" s="1">
        <v>9.36</v>
      </c>
      <c r="F8341" s="1">
        <f t="shared" si="262"/>
        <v>150.67349999999999</v>
      </c>
      <c r="G8341" s="34"/>
      <c r="H8341" s="1">
        <v>458</v>
      </c>
      <c r="I8341" s="1">
        <f>IF(Tabel1[[#This Row],[Netto afname 2024 (LDN)]]-Tabel1[[#This Row],[Wind profiel]]&lt;0,0,Tabel1[[#This Row],[Netto afname 2024 (LDN)]]-Tabel1[[#This Row],[Wind profiel]])</f>
        <v>0</v>
      </c>
      <c r="J8341" s="1">
        <f>Tabel1[[#This Row],[Wind profiel]]-Tabel1[[#This Row],[Netto afname 2024 (LDN)]]</f>
        <v>316.68650000000002</v>
      </c>
    </row>
    <row r="8342" spans="1:10" x14ac:dyDescent="0.2">
      <c r="A8342">
        <f t="shared" si="261"/>
        <v>12</v>
      </c>
      <c r="B8342" t="s">
        <v>8339</v>
      </c>
      <c r="C8342" s="1">
        <v>123.4847</v>
      </c>
      <c r="D8342" s="1">
        <v>0</v>
      </c>
      <c r="E8342" s="1">
        <v>22.16</v>
      </c>
      <c r="F8342" s="1">
        <f t="shared" si="262"/>
        <v>145.6447</v>
      </c>
      <c r="G8342" s="34"/>
      <c r="H8342" s="1">
        <v>228.5</v>
      </c>
      <c r="I8342" s="1">
        <f>IF(Tabel1[[#This Row],[Netto afname 2024 (LDN)]]-Tabel1[[#This Row],[Wind profiel]]&lt;0,0,Tabel1[[#This Row],[Netto afname 2024 (LDN)]]-Tabel1[[#This Row],[Wind profiel]])</f>
        <v>0</v>
      </c>
      <c r="J8342" s="1">
        <f>Tabel1[[#This Row],[Wind profiel]]-Tabel1[[#This Row],[Netto afname 2024 (LDN)]]</f>
        <v>105.0153</v>
      </c>
    </row>
    <row r="8343" spans="1:10" x14ac:dyDescent="0.2">
      <c r="A8343">
        <f t="shared" si="261"/>
        <v>12</v>
      </c>
      <c r="B8343" t="s">
        <v>8340</v>
      </c>
      <c r="C8343" s="1">
        <v>110.31570000000001</v>
      </c>
      <c r="D8343" s="1">
        <v>0</v>
      </c>
      <c r="E8343" s="1">
        <v>32.24</v>
      </c>
      <c r="F8343" s="1">
        <f t="shared" si="262"/>
        <v>142.5557</v>
      </c>
      <c r="G8343" s="34"/>
      <c r="H8343" s="1">
        <v>148.5</v>
      </c>
      <c r="I8343" s="1">
        <f>IF(Tabel1[[#This Row],[Netto afname 2024 (LDN)]]-Tabel1[[#This Row],[Wind profiel]]&lt;0,0,Tabel1[[#This Row],[Netto afname 2024 (LDN)]]-Tabel1[[#This Row],[Wind profiel]])</f>
        <v>0</v>
      </c>
      <c r="J8343" s="1">
        <f>Tabel1[[#This Row],[Wind profiel]]-Tabel1[[#This Row],[Netto afname 2024 (LDN)]]</f>
        <v>38.184299999999993</v>
      </c>
    </row>
    <row r="8344" spans="1:10" x14ac:dyDescent="0.2">
      <c r="A8344">
        <f t="shared" si="261"/>
        <v>12</v>
      </c>
      <c r="B8344" t="s">
        <v>8341</v>
      </c>
      <c r="C8344" s="1">
        <v>105.9598</v>
      </c>
      <c r="D8344" s="1">
        <v>0</v>
      </c>
      <c r="E8344" s="1">
        <v>34.480000000000004</v>
      </c>
      <c r="F8344" s="1">
        <f t="shared" si="262"/>
        <v>140.43979999999999</v>
      </c>
      <c r="G8344" s="34"/>
      <c r="H8344" s="1">
        <v>119.4</v>
      </c>
      <c r="I8344" s="1">
        <f>IF(Tabel1[[#This Row],[Netto afname 2024 (LDN)]]-Tabel1[[#This Row],[Wind profiel]]&lt;0,0,Tabel1[[#This Row],[Netto afname 2024 (LDN)]]-Tabel1[[#This Row],[Wind profiel]])</f>
        <v>0</v>
      </c>
      <c r="J8344" s="1">
        <f>Tabel1[[#This Row],[Wind profiel]]-Tabel1[[#This Row],[Netto afname 2024 (LDN)]]</f>
        <v>13.440200000000004</v>
      </c>
    </row>
    <row r="8345" spans="1:10" x14ac:dyDescent="0.2">
      <c r="A8345">
        <f t="shared" si="261"/>
        <v>12</v>
      </c>
      <c r="B8345" t="s">
        <v>8342</v>
      </c>
      <c r="C8345" s="1">
        <v>122.31975</v>
      </c>
      <c r="D8345" s="1">
        <v>0</v>
      </c>
      <c r="E8345" s="1">
        <v>22.16</v>
      </c>
      <c r="F8345" s="1">
        <f t="shared" si="262"/>
        <v>144.47975</v>
      </c>
      <c r="G8345" s="34"/>
      <c r="H8345" s="1">
        <v>113.9</v>
      </c>
      <c r="I8345" s="1">
        <f>IF(Tabel1[[#This Row],[Netto afname 2024 (LDN)]]-Tabel1[[#This Row],[Wind profiel]]&lt;0,0,Tabel1[[#This Row],[Netto afname 2024 (LDN)]]-Tabel1[[#This Row],[Wind profiel]])</f>
        <v>8.4197499999999934</v>
      </c>
      <c r="J8345" s="1">
        <f>Tabel1[[#This Row],[Wind profiel]]-Tabel1[[#This Row],[Netto afname 2024 (LDN)]]</f>
        <v>-8.4197499999999934</v>
      </c>
    </row>
    <row r="8346" spans="1:10" x14ac:dyDescent="0.2">
      <c r="A8346">
        <f t="shared" si="261"/>
        <v>12</v>
      </c>
      <c r="B8346" t="s">
        <v>8343</v>
      </c>
      <c r="C8346" s="1">
        <v>140.6044</v>
      </c>
      <c r="D8346" s="1">
        <v>0</v>
      </c>
      <c r="E8346" s="1">
        <v>4.1599999999999993</v>
      </c>
      <c r="F8346" s="1">
        <f t="shared" si="262"/>
        <v>144.76439999999999</v>
      </c>
      <c r="G8346" s="34"/>
      <c r="H8346" s="1">
        <v>87.4</v>
      </c>
      <c r="I8346" s="1">
        <f>IF(Tabel1[[#This Row],[Netto afname 2024 (LDN)]]-Tabel1[[#This Row],[Wind profiel]]&lt;0,0,Tabel1[[#This Row],[Netto afname 2024 (LDN)]]-Tabel1[[#This Row],[Wind profiel]])</f>
        <v>53.204399999999993</v>
      </c>
      <c r="J8346" s="1">
        <f>Tabel1[[#This Row],[Wind profiel]]-Tabel1[[#This Row],[Netto afname 2024 (LDN)]]</f>
        <v>-53.204399999999993</v>
      </c>
    </row>
    <row r="8347" spans="1:10" x14ac:dyDescent="0.2">
      <c r="A8347">
        <f t="shared" si="261"/>
        <v>12</v>
      </c>
      <c r="B8347" t="s">
        <v>8344</v>
      </c>
      <c r="C8347" s="1">
        <v>151.4435</v>
      </c>
      <c r="D8347" s="1">
        <v>0</v>
      </c>
      <c r="E8347" s="1">
        <v>0</v>
      </c>
      <c r="F8347" s="1">
        <f t="shared" si="262"/>
        <v>151.4435</v>
      </c>
      <c r="G8347" s="34"/>
      <c r="H8347" s="1">
        <v>73.599999999999994</v>
      </c>
      <c r="I8347" s="1">
        <f>IF(Tabel1[[#This Row],[Netto afname 2024 (LDN)]]-Tabel1[[#This Row],[Wind profiel]]&lt;0,0,Tabel1[[#This Row],[Netto afname 2024 (LDN)]]-Tabel1[[#This Row],[Wind profiel]])</f>
        <v>77.843500000000006</v>
      </c>
      <c r="J8347" s="1">
        <f>Tabel1[[#This Row],[Wind profiel]]-Tabel1[[#This Row],[Netto afname 2024 (LDN)]]</f>
        <v>-77.843500000000006</v>
      </c>
    </row>
    <row r="8348" spans="1:10" x14ac:dyDescent="0.2">
      <c r="A8348">
        <f t="shared" si="261"/>
        <v>12</v>
      </c>
      <c r="B8348" t="s">
        <v>8345</v>
      </c>
      <c r="C8348" s="1">
        <v>151.59545</v>
      </c>
      <c r="D8348" s="1">
        <v>0</v>
      </c>
      <c r="E8348" s="1">
        <v>0</v>
      </c>
      <c r="F8348" s="1">
        <f t="shared" si="262"/>
        <v>151.59545</v>
      </c>
      <c r="G8348" s="34"/>
      <c r="H8348" s="1">
        <v>82</v>
      </c>
      <c r="I8348" s="1">
        <f>IF(Tabel1[[#This Row],[Netto afname 2024 (LDN)]]-Tabel1[[#This Row],[Wind profiel]]&lt;0,0,Tabel1[[#This Row],[Netto afname 2024 (LDN)]]-Tabel1[[#This Row],[Wind profiel]])</f>
        <v>69.59545</v>
      </c>
      <c r="J8348" s="1">
        <f>Tabel1[[#This Row],[Wind profiel]]-Tabel1[[#This Row],[Netto afname 2024 (LDN)]]</f>
        <v>-69.59545</v>
      </c>
    </row>
    <row r="8349" spans="1:10" x14ac:dyDescent="0.2">
      <c r="A8349">
        <f t="shared" si="261"/>
        <v>12</v>
      </c>
      <c r="B8349" t="s">
        <v>8346</v>
      </c>
      <c r="C8349" s="1">
        <v>164.30860000000001</v>
      </c>
      <c r="D8349" s="1">
        <v>0</v>
      </c>
      <c r="E8349" s="1">
        <v>0</v>
      </c>
      <c r="F8349" s="1">
        <f t="shared" si="262"/>
        <v>164.30860000000001</v>
      </c>
      <c r="G8349" s="34"/>
      <c r="H8349" s="1">
        <v>84</v>
      </c>
      <c r="I8349" s="1">
        <f>IF(Tabel1[[#This Row],[Netto afname 2024 (LDN)]]-Tabel1[[#This Row],[Wind profiel]]&lt;0,0,Tabel1[[#This Row],[Netto afname 2024 (LDN)]]-Tabel1[[#This Row],[Wind profiel]])</f>
        <v>80.308600000000013</v>
      </c>
      <c r="J8349" s="1">
        <f>Tabel1[[#This Row],[Wind profiel]]-Tabel1[[#This Row],[Netto afname 2024 (LDN)]]</f>
        <v>-80.308600000000013</v>
      </c>
    </row>
    <row r="8350" spans="1:10" x14ac:dyDescent="0.2">
      <c r="A8350">
        <f t="shared" si="261"/>
        <v>12</v>
      </c>
      <c r="B8350" t="s">
        <v>8347</v>
      </c>
      <c r="C8350" s="1">
        <v>163.75145000000001</v>
      </c>
      <c r="D8350" s="1">
        <v>0</v>
      </c>
      <c r="E8350" s="1">
        <v>0</v>
      </c>
      <c r="F8350" s="1">
        <f t="shared" si="262"/>
        <v>163.75145000000001</v>
      </c>
      <c r="G8350" s="34"/>
      <c r="H8350" s="1">
        <v>79.099999999999994</v>
      </c>
      <c r="I8350" s="1">
        <f>IF(Tabel1[[#This Row],[Netto afname 2024 (LDN)]]-Tabel1[[#This Row],[Wind profiel]]&lt;0,0,Tabel1[[#This Row],[Netto afname 2024 (LDN)]]-Tabel1[[#This Row],[Wind profiel]])</f>
        <v>84.651450000000011</v>
      </c>
      <c r="J8350" s="1">
        <f>Tabel1[[#This Row],[Wind profiel]]-Tabel1[[#This Row],[Netto afname 2024 (LDN)]]</f>
        <v>-84.651450000000011</v>
      </c>
    </row>
    <row r="8351" spans="1:10" x14ac:dyDescent="0.2">
      <c r="A8351">
        <f t="shared" si="261"/>
        <v>12</v>
      </c>
      <c r="B8351" t="s">
        <v>8348</v>
      </c>
      <c r="C8351" s="1">
        <v>173.98274999999998</v>
      </c>
      <c r="D8351" s="1">
        <v>0</v>
      </c>
      <c r="E8351" s="1">
        <v>0</v>
      </c>
      <c r="F8351" s="1">
        <f t="shared" si="262"/>
        <v>173.98274999999998</v>
      </c>
      <c r="G8351" s="34"/>
      <c r="H8351" s="1">
        <v>148.9</v>
      </c>
      <c r="I8351" s="1">
        <f>IF(Tabel1[[#This Row],[Netto afname 2024 (LDN)]]-Tabel1[[#This Row],[Wind profiel]]&lt;0,0,Tabel1[[#This Row],[Netto afname 2024 (LDN)]]-Tabel1[[#This Row],[Wind profiel]])</f>
        <v>25.082749999999976</v>
      </c>
      <c r="J8351" s="1">
        <f>Tabel1[[#This Row],[Wind profiel]]-Tabel1[[#This Row],[Netto afname 2024 (LDN)]]</f>
        <v>-25.082749999999976</v>
      </c>
    </row>
    <row r="8352" spans="1:10" x14ac:dyDescent="0.2">
      <c r="A8352">
        <f t="shared" si="261"/>
        <v>12</v>
      </c>
      <c r="B8352" t="s">
        <v>8349</v>
      </c>
      <c r="C8352" s="1">
        <v>190.5453</v>
      </c>
      <c r="D8352" s="1">
        <v>0</v>
      </c>
      <c r="E8352" s="1">
        <v>0</v>
      </c>
      <c r="F8352" s="1">
        <f t="shared" si="262"/>
        <v>190.5453</v>
      </c>
      <c r="G8352" s="34"/>
      <c r="H8352" s="1">
        <v>267.8</v>
      </c>
      <c r="I8352" s="1">
        <f>IF(Tabel1[[#This Row],[Netto afname 2024 (LDN)]]-Tabel1[[#This Row],[Wind profiel]]&lt;0,0,Tabel1[[#This Row],[Netto afname 2024 (LDN)]]-Tabel1[[#This Row],[Wind profiel]])</f>
        <v>0</v>
      </c>
      <c r="J8352" s="1">
        <f>Tabel1[[#This Row],[Wind profiel]]-Tabel1[[#This Row],[Netto afname 2024 (LDN)]]</f>
        <v>77.254700000000014</v>
      </c>
    </row>
    <row r="8353" spans="1:10" x14ac:dyDescent="0.2">
      <c r="A8353">
        <f t="shared" si="261"/>
        <v>12</v>
      </c>
      <c r="B8353" t="s">
        <v>8350</v>
      </c>
      <c r="C8353" s="1">
        <v>200.11815000000001</v>
      </c>
      <c r="D8353" s="1">
        <v>0</v>
      </c>
      <c r="E8353" s="1">
        <v>0</v>
      </c>
      <c r="F8353" s="1">
        <f t="shared" si="262"/>
        <v>200.11815000000001</v>
      </c>
      <c r="G8353" s="34"/>
      <c r="H8353" s="1">
        <v>325.39999999999998</v>
      </c>
      <c r="I8353" s="1">
        <f>IF(Tabel1[[#This Row],[Netto afname 2024 (LDN)]]-Tabel1[[#This Row],[Wind profiel]]&lt;0,0,Tabel1[[#This Row],[Netto afname 2024 (LDN)]]-Tabel1[[#This Row],[Wind profiel]])</f>
        <v>0</v>
      </c>
      <c r="J8353" s="1">
        <f>Tabel1[[#This Row],[Wind profiel]]-Tabel1[[#This Row],[Netto afname 2024 (LDN)]]</f>
        <v>125.28184999999996</v>
      </c>
    </row>
    <row r="8354" spans="1:10" x14ac:dyDescent="0.2">
      <c r="A8354">
        <f t="shared" si="261"/>
        <v>12</v>
      </c>
      <c r="B8354" t="s">
        <v>8351</v>
      </c>
      <c r="C8354" s="1">
        <v>156.55914999999999</v>
      </c>
      <c r="D8354" s="1">
        <v>0</v>
      </c>
      <c r="E8354" s="1">
        <v>0</v>
      </c>
      <c r="F8354" s="1">
        <f t="shared" si="262"/>
        <v>156.55914999999999</v>
      </c>
      <c r="G8354" s="34"/>
      <c r="H8354" s="1">
        <v>206.1</v>
      </c>
      <c r="I8354" s="1">
        <f>IF(Tabel1[[#This Row],[Netto afname 2024 (LDN)]]-Tabel1[[#This Row],[Wind profiel]]&lt;0,0,Tabel1[[#This Row],[Netto afname 2024 (LDN)]]-Tabel1[[#This Row],[Wind profiel]])</f>
        <v>0</v>
      </c>
      <c r="J8354" s="1">
        <f>Tabel1[[#This Row],[Wind profiel]]-Tabel1[[#This Row],[Netto afname 2024 (LDN)]]</f>
        <v>49.540850000000006</v>
      </c>
    </row>
    <row r="8355" spans="1:10" x14ac:dyDescent="0.2">
      <c r="A8355">
        <f t="shared" si="261"/>
        <v>12</v>
      </c>
      <c r="B8355" t="s">
        <v>8352</v>
      </c>
      <c r="C8355" s="1">
        <v>149.67075</v>
      </c>
      <c r="D8355" s="1">
        <v>0</v>
      </c>
      <c r="E8355" s="1">
        <v>0</v>
      </c>
      <c r="F8355" s="1">
        <f t="shared" si="262"/>
        <v>149.67075</v>
      </c>
      <c r="G8355" s="34"/>
      <c r="H8355" s="1">
        <v>235.9</v>
      </c>
      <c r="I8355" s="1">
        <f>IF(Tabel1[[#This Row],[Netto afname 2024 (LDN)]]-Tabel1[[#This Row],[Wind profiel]]&lt;0,0,Tabel1[[#This Row],[Netto afname 2024 (LDN)]]-Tabel1[[#This Row],[Wind profiel]])</f>
        <v>0</v>
      </c>
      <c r="J8355" s="1">
        <f>Tabel1[[#This Row],[Wind profiel]]-Tabel1[[#This Row],[Netto afname 2024 (LDN)]]</f>
        <v>86.229250000000008</v>
      </c>
    </row>
    <row r="8356" spans="1:10" x14ac:dyDescent="0.2">
      <c r="A8356">
        <f t="shared" si="261"/>
        <v>12</v>
      </c>
      <c r="B8356" t="s">
        <v>8353</v>
      </c>
      <c r="C8356" s="1">
        <v>146.22655</v>
      </c>
      <c r="D8356" s="1">
        <v>0</v>
      </c>
      <c r="E8356" s="1">
        <v>0</v>
      </c>
      <c r="F8356" s="1">
        <f t="shared" si="262"/>
        <v>146.22655</v>
      </c>
      <c r="G8356" s="34"/>
      <c r="H8356" s="1">
        <v>309.60000000000002</v>
      </c>
      <c r="I8356" s="1">
        <f>IF(Tabel1[[#This Row],[Netto afname 2024 (LDN)]]-Tabel1[[#This Row],[Wind profiel]]&lt;0,0,Tabel1[[#This Row],[Netto afname 2024 (LDN)]]-Tabel1[[#This Row],[Wind profiel]])</f>
        <v>0</v>
      </c>
      <c r="J8356" s="1">
        <f>Tabel1[[#This Row],[Wind profiel]]-Tabel1[[#This Row],[Netto afname 2024 (LDN)]]</f>
        <v>163.37345000000002</v>
      </c>
    </row>
    <row r="8357" spans="1:10" x14ac:dyDescent="0.2">
      <c r="A8357">
        <f t="shared" si="261"/>
        <v>12</v>
      </c>
      <c r="B8357" t="s">
        <v>8354</v>
      </c>
      <c r="C8357" s="1">
        <v>146.22655</v>
      </c>
      <c r="D8357" s="1">
        <v>0</v>
      </c>
      <c r="E8357" s="1">
        <v>0</v>
      </c>
      <c r="F8357" s="1">
        <f t="shared" si="262"/>
        <v>146.22655</v>
      </c>
      <c r="G8357" s="34"/>
      <c r="H8357" s="1">
        <v>423.2</v>
      </c>
      <c r="I8357" s="1">
        <f>IF(Tabel1[[#This Row],[Netto afname 2024 (LDN)]]-Tabel1[[#This Row],[Wind profiel]]&lt;0,0,Tabel1[[#This Row],[Netto afname 2024 (LDN)]]-Tabel1[[#This Row],[Wind profiel]])</f>
        <v>0</v>
      </c>
      <c r="J8357" s="1">
        <f>Tabel1[[#This Row],[Wind profiel]]-Tabel1[[#This Row],[Netto afname 2024 (LDN)]]</f>
        <v>276.97344999999996</v>
      </c>
    </row>
    <row r="8358" spans="1:10" x14ac:dyDescent="0.2">
      <c r="A8358">
        <f t="shared" si="261"/>
        <v>12</v>
      </c>
      <c r="B8358" t="s">
        <v>8355</v>
      </c>
      <c r="C8358" s="1">
        <v>148.86034999999998</v>
      </c>
      <c r="D8358" s="1">
        <v>0</v>
      </c>
      <c r="E8358" s="1">
        <v>0</v>
      </c>
      <c r="F8358" s="1">
        <f t="shared" si="262"/>
        <v>148.86034999999998</v>
      </c>
      <c r="G8358" s="34"/>
      <c r="H8358" s="1">
        <v>780.1</v>
      </c>
      <c r="I8358" s="1">
        <f>IF(Tabel1[[#This Row],[Netto afname 2024 (LDN)]]-Tabel1[[#This Row],[Wind profiel]]&lt;0,0,Tabel1[[#This Row],[Netto afname 2024 (LDN)]]-Tabel1[[#This Row],[Wind profiel]])</f>
        <v>0</v>
      </c>
      <c r="J8358" s="1">
        <f>Tabel1[[#This Row],[Wind profiel]]-Tabel1[[#This Row],[Netto afname 2024 (LDN)]]</f>
        <v>631.23964999999998</v>
      </c>
    </row>
    <row r="8359" spans="1:10" x14ac:dyDescent="0.2">
      <c r="A8359">
        <f t="shared" si="261"/>
        <v>12</v>
      </c>
      <c r="B8359" t="s">
        <v>8356</v>
      </c>
      <c r="C8359" s="1">
        <v>144.7577</v>
      </c>
      <c r="D8359" s="1">
        <v>0</v>
      </c>
      <c r="E8359" s="1">
        <v>0</v>
      </c>
      <c r="F8359" s="1">
        <f t="shared" si="262"/>
        <v>144.7577</v>
      </c>
      <c r="G8359" s="34"/>
      <c r="H8359" s="1">
        <v>1193.8</v>
      </c>
      <c r="I8359" s="1">
        <f>IF(Tabel1[[#This Row],[Netto afname 2024 (LDN)]]-Tabel1[[#This Row],[Wind profiel]]&lt;0,0,Tabel1[[#This Row],[Netto afname 2024 (LDN)]]-Tabel1[[#This Row],[Wind profiel]])</f>
        <v>0</v>
      </c>
      <c r="J8359" s="1">
        <f>Tabel1[[#This Row],[Wind profiel]]-Tabel1[[#This Row],[Netto afname 2024 (LDN)]]</f>
        <v>1049.0423000000001</v>
      </c>
    </row>
    <row r="8360" spans="1:10" x14ac:dyDescent="0.2">
      <c r="A8360">
        <f t="shared" si="261"/>
        <v>12</v>
      </c>
      <c r="B8360" t="s">
        <v>8357</v>
      </c>
      <c r="C8360" s="1">
        <v>146.02394999999999</v>
      </c>
      <c r="D8360" s="1">
        <v>0</v>
      </c>
      <c r="E8360" s="1">
        <v>0</v>
      </c>
      <c r="F8360" s="1">
        <f t="shared" si="262"/>
        <v>146.02394999999999</v>
      </c>
      <c r="G8360" s="34"/>
      <c r="H8360" s="1">
        <v>1280.2</v>
      </c>
      <c r="I8360" s="1">
        <f>IF(Tabel1[[#This Row],[Netto afname 2024 (LDN)]]-Tabel1[[#This Row],[Wind profiel]]&lt;0,0,Tabel1[[#This Row],[Netto afname 2024 (LDN)]]-Tabel1[[#This Row],[Wind profiel]])</f>
        <v>0</v>
      </c>
      <c r="J8360" s="1">
        <f>Tabel1[[#This Row],[Wind profiel]]-Tabel1[[#This Row],[Netto afname 2024 (LDN)]]</f>
        <v>1134.17605</v>
      </c>
    </row>
    <row r="8361" spans="1:10" x14ac:dyDescent="0.2">
      <c r="A8361">
        <f t="shared" si="261"/>
        <v>12</v>
      </c>
      <c r="B8361" t="s">
        <v>8358</v>
      </c>
      <c r="C8361" s="1">
        <v>144.7577</v>
      </c>
      <c r="D8361" s="1">
        <v>0</v>
      </c>
      <c r="E8361" s="1">
        <v>0</v>
      </c>
      <c r="F8361" s="1">
        <f t="shared" si="262"/>
        <v>144.7577</v>
      </c>
      <c r="G8361" s="34"/>
      <c r="H8361" s="1">
        <v>1509.4</v>
      </c>
      <c r="I8361" s="1">
        <f>IF(Tabel1[[#This Row],[Netto afname 2024 (LDN)]]-Tabel1[[#This Row],[Wind profiel]]&lt;0,0,Tabel1[[#This Row],[Netto afname 2024 (LDN)]]-Tabel1[[#This Row],[Wind profiel]])</f>
        <v>0</v>
      </c>
      <c r="J8361" s="1">
        <f>Tabel1[[#This Row],[Wind profiel]]-Tabel1[[#This Row],[Netto afname 2024 (LDN)]]</f>
        <v>1364.6423</v>
      </c>
    </row>
    <row r="8362" spans="1:10" x14ac:dyDescent="0.2">
      <c r="A8362">
        <f t="shared" si="261"/>
        <v>12</v>
      </c>
      <c r="B8362" t="s">
        <v>8359</v>
      </c>
      <c r="C8362" s="1">
        <v>147.69540000000001</v>
      </c>
      <c r="D8362" s="1">
        <v>0</v>
      </c>
      <c r="E8362" s="1">
        <v>0</v>
      </c>
      <c r="F8362" s="1">
        <f t="shared" si="262"/>
        <v>147.69540000000001</v>
      </c>
      <c r="G8362" s="34"/>
      <c r="H8362" s="1">
        <v>2150.6</v>
      </c>
      <c r="I8362" s="1">
        <f>IF(Tabel1[[#This Row],[Netto afname 2024 (LDN)]]-Tabel1[[#This Row],[Wind profiel]]&lt;0,0,Tabel1[[#This Row],[Netto afname 2024 (LDN)]]-Tabel1[[#This Row],[Wind profiel]])</f>
        <v>0</v>
      </c>
      <c r="J8362" s="1">
        <f>Tabel1[[#This Row],[Wind profiel]]-Tabel1[[#This Row],[Netto afname 2024 (LDN)]]</f>
        <v>2002.9045999999998</v>
      </c>
    </row>
    <row r="8363" spans="1:10" x14ac:dyDescent="0.2">
      <c r="A8363">
        <f t="shared" si="261"/>
        <v>12</v>
      </c>
      <c r="B8363" t="s">
        <v>8360</v>
      </c>
      <c r="C8363" s="1">
        <v>147.2902</v>
      </c>
      <c r="D8363" s="1">
        <v>0</v>
      </c>
      <c r="E8363" s="1">
        <v>0.08</v>
      </c>
      <c r="F8363" s="1">
        <f t="shared" si="262"/>
        <v>147.37020000000001</v>
      </c>
      <c r="G8363" s="34"/>
      <c r="H8363" s="1">
        <v>2120.6</v>
      </c>
      <c r="I8363" s="1">
        <f>IF(Tabel1[[#This Row],[Netto afname 2024 (LDN)]]-Tabel1[[#This Row],[Wind profiel]]&lt;0,0,Tabel1[[#This Row],[Netto afname 2024 (LDN)]]-Tabel1[[#This Row],[Wind profiel]])</f>
        <v>0</v>
      </c>
      <c r="J8363" s="1">
        <f>Tabel1[[#This Row],[Wind profiel]]-Tabel1[[#This Row],[Netto afname 2024 (LDN)]]</f>
        <v>1973.3098</v>
      </c>
    </row>
    <row r="8364" spans="1:10" x14ac:dyDescent="0.2">
      <c r="A8364">
        <f t="shared" si="261"/>
        <v>12</v>
      </c>
      <c r="B8364" t="s">
        <v>8361</v>
      </c>
      <c r="C8364" s="1">
        <v>125.51070000000001</v>
      </c>
      <c r="D8364" s="1">
        <v>0</v>
      </c>
      <c r="E8364" s="1">
        <v>19.599999999999998</v>
      </c>
      <c r="F8364" s="1">
        <f t="shared" si="262"/>
        <v>145.11070000000001</v>
      </c>
      <c r="G8364" s="34"/>
      <c r="H8364" s="1">
        <v>2295.1999999999998</v>
      </c>
      <c r="I8364" s="1">
        <f>IF(Tabel1[[#This Row],[Netto afname 2024 (LDN)]]-Tabel1[[#This Row],[Wind profiel]]&lt;0,0,Tabel1[[#This Row],[Netto afname 2024 (LDN)]]-Tabel1[[#This Row],[Wind profiel]])</f>
        <v>0</v>
      </c>
      <c r="J8364" s="1">
        <f>Tabel1[[#This Row],[Wind profiel]]-Tabel1[[#This Row],[Netto afname 2024 (LDN)]]</f>
        <v>2169.6893</v>
      </c>
    </row>
    <row r="8365" spans="1:10" x14ac:dyDescent="0.2">
      <c r="A8365">
        <f t="shared" si="261"/>
        <v>12</v>
      </c>
      <c r="B8365" t="s">
        <v>8362</v>
      </c>
      <c r="C8365" s="1">
        <v>91.220649999999992</v>
      </c>
      <c r="D8365" s="1">
        <v>0</v>
      </c>
      <c r="E8365" s="1">
        <v>49.28</v>
      </c>
      <c r="F8365" s="1">
        <f t="shared" si="262"/>
        <v>140.50065000000001</v>
      </c>
      <c r="G8365" s="34"/>
      <c r="H8365" s="1">
        <v>2335.9</v>
      </c>
      <c r="I8365" s="1">
        <f>IF(Tabel1[[#This Row],[Netto afname 2024 (LDN)]]-Tabel1[[#This Row],[Wind profiel]]&lt;0,0,Tabel1[[#This Row],[Netto afname 2024 (LDN)]]-Tabel1[[#This Row],[Wind profiel]])</f>
        <v>0</v>
      </c>
      <c r="J8365" s="1">
        <f>Tabel1[[#This Row],[Wind profiel]]-Tabel1[[#This Row],[Netto afname 2024 (LDN)]]</f>
        <v>2244.6793499999999</v>
      </c>
    </row>
    <row r="8366" spans="1:10" x14ac:dyDescent="0.2">
      <c r="A8366">
        <f t="shared" si="261"/>
        <v>12</v>
      </c>
      <c r="B8366" t="s">
        <v>8363</v>
      </c>
      <c r="C8366" s="1">
        <v>74.100949999999997</v>
      </c>
      <c r="D8366" s="1">
        <v>0</v>
      </c>
      <c r="E8366" s="1">
        <v>67.28</v>
      </c>
      <c r="F8366" s="1">
        <f t="shared" si="262"/>
        <v>141.38094999999998</v>
      </c>
      <c r="G8366" s="34"/>
      <c r="H8366" s="1">
        <v>2452.6999999999998</v>
      </c>
      <c r="I8366" s="1">
        <f>IF(Tabel1[[#This Row],[Netto afname 2024 (LDN)]]-Tabel1[[#This Row],[Wind profiel]]&lt;0,0,Tabel1[[#This Row],[Netto afname 2024 (LDN)]]-Tabel1[[#This Row],[Wind profiel]])</f>
        <v>0</v>
      </c>
      <c r="J8366" s="1">
        <f>Tabel1[[#This Row],[Wind profiel]]-Tabel1[[#This Row],[Netto afname 2024 (LDN)]]</f>
        <v>2378.5990499999998</v>
      </c>
    </row>
    <row r="8367" spans="1:10" x14ac:dyDescent="0.2">
      <c r="A8367">
        <f t="shared" si="261"/>
        <v>12</v>
      </c>
      <c r="B8367" t="s">
        <v>8364</v>
      </c>
      <c r="C8367" s="1">
        <v>103.32600000000001</v>
      </c>
      <c r="D8367" s="1">
        <v>0</v>
      </c>
      <c r="E8367" s="1">
        <v>44.16</v>
      </c>
      <c r="F8367" s="1">
        <f t="shared" si="262"/>
        <v>147.48599999999999</v>
      </c>
      <c r="G8367" s="34"/>
      <c r="H8367" s="1">
        <v>2075.9</v>
      </c>
      <c r="I8367" s="1">
        <f>IF(Tabel1[[#This Row],[Netto afname 2024 (LDN)]]-Tabel1[[#This Row],[Wind profiel]]&lt;0,0,Tabel1[[#This Row],[Netto afname 2024 (LDN)]]-Tabel1[[#This Row],[Wind profiel]])</f>
        <v>0</v>
      </c>
      <c r="J8367" s="1">
        <f>Tabel1[[#This Row],[Wind profiel]]-Tabel1[[#This Row],[Netto afname 2024 (LDN)]]</f>
        <v>1972.5740000000001</v>
      </c>
    </row>
    <row r="8368" spans="1:10" x14ac:dyDescent="0.2">
      <c r="A8368">
        <f t="shared" si="261"/>
        <v>12</v>
      </c>
      <c r="B8368" t="s">
        <v>8365</v>
      </c>
      <c r="C8368" s="1">
        <v>68.630750000000006</v>
      </c>
      <c r="D8368" s="1">
        <v>0</v>
      </c>
      <c r="E8368" s="1">
        <v>77.12</v>
      </c>
      <c r="F8368" s="1">
        <f t="shared" si="262"/>
        <v>145.75075000000001</v>
      </c>
      <c r="G8368" s="34"/>
      <c r="H8368" s="1">
        <v>1681.6</v>
      </c>
      <c r="I8368" s="1">
        <f>IF(Tabel1[[#This Row],[Netto afname 2024 (LDN)]]-Tabel1[[#This Row],[Wind profiel]]&lt;0,0,Tabel1[[#This Row],[Netto afname 2024 (LDN)]]-Tabel1[[#This Row],[Wind profiel]])</f>
        <v>0</v>
      </c>
      <c r="J8368" s="1">
        <f>Tabel1[[#This Row],[Wind profiel]]-Tabel1[[#This Row],[Netto afname 2024 (LDN)]]</f>
        <v>1612.9692499999999</v>
      </c>
    </row>
    <row r="8369" spans="1:10" x14ac:dyDescent="0.2">
      <c r="A8369">
        <f t="shared" si="261"/>
        <v>12</v>
      </c>
      <c r="B8369" t="s">
        <v>8366</v>
      </c>
      <c r="C8369" s="1">
        <v>128.95489999999998</v>
      </c>
      <c r="D8369" s="1">
        <v>0</v>
      </c>
      <c r="E8369" s="1">
        <v>24.32</v>
      </c>
      <c r="F8369" s="1">
        <f t="shared" si="262"/>
        <v>153.27489999999997</v>
      </c>
      <c r="G8369" s="34"/>
      <c r="H8369" s="1">
        <v>1544.7</v>
      </c>
      <c r="I8369" s="1">
        <f>IF(Tabel1[[#This Row],[Netto afname 2024 (LDN)]]-Tabel1[[#This Row],[Wind profiel]]&lt;0,0,Tabel1[[#This Row],[Netto afname 2024 (LDN)]]-Tabel1[[#This Row],[Wind profiel]])</f>
        <v>0</v>
      </c>
      <c r="J8369" s="1">
        <f>Tabel1[[#This Row],[Wind profiel]]-Tabel1[[#This Row],[Netto afname 2024 (LDN)]]</f>
        <v>1415.7451000000001</v>
      </c>
    </row>
    <row r="8370" spans="1:10" x14ac:dyDescent="0.2">
      <c r="A8370">
        <f t="shared" si="261"/>
        <v>12</v>
      </c>
      <c r="B8370" t="s">
        <v>8367</v>
      </c>
      <c r="C8370" s="1">
        <v>146.53044999999997</v>
      </c>
      <c r="D8370" s="1">
        <v>0</v>
      </c>
      <c r="E8370" s="1">
        <v>7.6800000000000006</v>
      </c>
      <c r="F8370" s="1">
        <f t="shared" si="262"/>
        <v>154.21044999999998</v>
      </c>
      <c r="G8370" s="34"/>
      <c r="H8370" s="1">
        <v>1313.5</v>
      </c>
      <c r="I8370" s="1">
        <f>IF(Tabel1[[#This Row],[Netto afname 2024 (LDN)]]-Tabel1[[#This Row],[Wind profiel]]&lt;0,0,Tabel1[[#This Row],[Netto afname 2024 (LDN)]]-Tabel1[[#This Row],[Wind profiel]])</f>
        <v>0</v>
      </c>
      <c r="J8370" s="1">
        <f>Tabel1[[#This Row],[Wind profiel]]-Tabel1[[#This Row],[Netto afname 2024 (LDN)]]</f>
        <v>1166.96955</v>
      </c>
    </row>
    <row r="8371" spans="1:10" x14ac:dyDescent="0.2">
      <c r="A8371">
        <f t="shared" si="261"/>
        <v>12</v>
      </c>
      <c r="B8371" t="s">
        <v>8368</v>
      </c>
      <c r="C8371" s="1">
        <v>154.43185</v>
      </c>
      <c r="D8371" s="1">
        <v>0</v>
      </c>
      <c r="E8371" s="1">
        <v>0.32</v>
      </c>
      <c r="F8371" s="1">
        <f t="shared" si="262"/>
        <v>154.75184999999999</v>
      </c>
      <c r="G8371" s="34"/>
      <c r="H8371" s="1">
        <v>854.7</v>
      </c>
      <c r="I8371" s="1">
        <f>IF(Tabel1[[#This Row],[Netto afname 2024 (LDN)]]-Tabel1[[#This Row],[Wind profiel]]&lt;0,0,Tabel1[[#This Row],[Netto afname 2024 (LDN)]]-Tabel1[[#This Row],[Wind profiel]])</f>
        <v>0</v>
      </c>
      <c r="J8371" s="1">
        <f>Tabel1[[#This Row],[Wind profiel]]-Tabel1[[#This Row],[Netto afname 2024 (LDN)]]</f>
        <v>700.26815000000011</v>
      </c>
    </row>
    <row r="8372" spans="1:10" x14ac:dyDescent="0.2">
      <c r="A8372">
        <f t="shared" si="261"/>
        <v>12</v>
      </c>
      <c r="B8372" t="s">
        <v>8369</v>
      </c>
      <c r="C8372" s="1">
        <v>158.17994999999999</v>
      </c>
      <c r="D8372" s="1">
        <v>0</v>
      </c>
      <c r="E8372" s="1">
        <v>0</v>
      </c>
      <c r="F8372" s="1">
        <f t="shared" si="262"/>
        <v>158.17994999999999</v>
      </c>
      <c r="G8372" s="34"/>
      <c r="H8372" s="1">
        <v>577.5</v>
      </c>
      <c r="I8372" s="1">
        <f>IF(Tabel1[[#This Row],[Netto afname 2024 (LDN)]]-Tabel1[[#This Row],[Wind profiel]]&lt;0,0,Tabel1[[#This Row],[Netto afname 2024 (LDN)]]-Tabel1[[#This Row],[Wind profiel]])</f>
        <v>0</v>
      </c>
      <c r="J8372" s="1">
        <f>Tabel1[[#This Row],[Wind profiel]]-Tabel1[[#This Row],[Netto afname 2024 (LDN)]]</f>
        <v>419.32005000000004</v>
      </c>
    </row>
    <row r="8373" spans="1:10" x14ac:dyDescent="0.2">
      <c r="A8373">
        <f t="shared" si="261"/>
        <v>12</v>
      </c>
      <c r="B8373" t="s">
        <v>8370</v>
      </c>
      <c r="C8373" s="1">
        <v>204.82859999999999</v>
      </c>
      <c r="D8373" s="1">
        <v>0</v>
      </c>
      <c r="E8373" s="1">
        <v>0</v>
      </c>
      <c r="F8373" s="1">
        <f t="shared" si="262"/>
        <v>204.82859999999999</v>
      </c>
      <c r="G8373" s="34"/>
      <c r="H8373" s="1">
        <v>2092.8000000000002</v>
      </c>
      <c r="I8373" s="1">
        <f>IF(Tabel1[[#This Row],[Netto afname 2024 (LDN)]]-Tabel1[[#This Row],[Wind profiel]]&lt;0,0,Tabel1[[#This Row],[Netto afname 2024 (LDN)]]-Tabel1[[#This Row],[Wind profiel]])</f>
        <v>0</v>
      </c>
      <c r="J8373" s="1">
        <f>Tabel1[[#This Row],[Wind profiel]]-Tabel1[[#This Row],[Netto afname 2024 (LDN)]]</f>
        <v>1887.9714000000001</v>
      </c>
    </row>
    <row r="8374" spans="1:10" x14ac:dyDescent="0.2">
      <c r="A8374">
        <f t="shared" si="261"/>
        <v>12</v>
      </c>
      <c r="B8374" t="s">
        <v>8371</v>
      </c>
      <c r="C8374" s="1">
        <v>213.33780000000002</v>
      </c>
      <c r="D8374" s="1">
        <v>0</v>
      </c>
      <c r="E8374" s="1">
        <v>0</v>
      </c>
      <c r="F8374" s="1">
        <f t="shared" si="262"/>
        <v>213.33780000000002</v>
      </c>
      <c r="G8374" s="34"/>
      <c r="H8374" s="1">
        <v>1990</v>
      </c>
      <c r="I8374" s="1">
        <f>IF(Tabel1[[#This Row],[Netto afname 2024 (LDN)]]-Tabel1[[#This Row],[Wind profiel]]&lt;0,0,Tabel1[[#This Row],[Netto afname 2024 (LDN)]]-Tabel1[[#This Row],[Wind profiel]])</f>
        <v>0</v>
      </c>
      <c r="J8374" s="1">
        <f>Tabel1[[#This Row],[Wind profiel]]-Tabel1[[#This Row],[Netto afname 2024 (LDN)]]</f>
        <v>1776.6622</v>
      </c>
    </row>
    <row r="8375" spans="1:10" x14ac:dyDescent="0.2">
      <c r="A8375">
        <f t="shared" si="261"/>
        <v>12</v>
      </c>
      <c r="B8375" t="s">
        <v>8372</v>
      </c>
      <c r="C8375" s="1">
        <v>205.03119999999998</v>
      </c>
      <c r="D8375" s="1">
        <v>0</v>
      </c>
      <c r="E8375" s="1">
        <v>0</v>
      </c>
      <c r="F8375" s="1">
        <f t="shared" si="262"/>
        <v>205.03119999999998</v>
      </c>
      <c r="G8375" s="34"/>
      <c r="H8375" s="1">
        <v>1334.8</v>
      </c>
      <c r="I8375" s="1">
        <f>IF(Tabel1[[#This Row],[Netto afname 2024 (LDN)]]-Tabel1[[#This Row],[Wind profiel]]&lt;0,0,Tabel1[[#This Row],[Netto afname 2024 (LDN)]]-Tabel1[[#This Row],[Wind profiel]])</f>
        <v>0</v>
      </c>
      <c r="J8375" s="1">
        <f>Tabel1[[#This Row],[Wind profiel]]-Tabel1[[#This Row],[Netto afname 2024 (LDN)]]</f>
        <v>1129.7688000000001</v>
      </c>
    </row>
    <row r="8376" spans="1:10" x14ac:dyDescent="0.2">
      <c r="A8376">
        <f t="shared" si="261"/>
        <v>12</v>
      </c>
      <c r="B8376" t="s">
        <v>8373</v>
      </c>
      <c r="C8376" s="1">
        <v>194.74925000000002</v>
      </c>
      <c r="D8376" s="1">
        <v>0</v>
      </c>
      <c r="E8376" s="1">
        <v>0</v>
      </c>
      <c r="F8376" s="1">
        <f t="shared" si="262"/>
        <v>194.74925000000002</v>
      </c>
      <c r="G8376" s="34"/>
      <c r="H8376" s="1">
        <v>1154.3</v>
      </c>
      <c r="I8376" s="1">
        <f>IF(Tabel1[[#This Row],[Netto afname 2024 (LDN)]]-Tabel1[[#This Row],[Wind profiel]]&lt;0,0,Tabel1[[#This Row],[Netto afname 2024 (LDN)]]-Tabel1[[#This Row],[Wind profiel]])</f>
        <v>0</v>
      </c>
      <c r="J8376" s="1">
        <f>Tabel1[[#This Row],[Wind profiel]]-Tabel1[[#This Row],[Netto afname 2024 (LDN)]]</f>
        <v>959.55074999999988</v>
      </c>
    </row>
    <row r="8377" spans="1:10" x14ac:dyDescent="0.2">
      <c r="A8377">
        <f t="shared" si="261"/>
        <v>12</v>
      </c>
      <c r="B8377" t="s">
        <v>8374</v>
      </c>
      <c r="C8377" s="1">
        <v>189.83619999999999</v>
      </c>
      <c r="D8377" s="1">
        <v>0</v>
      </c>
      <c r="E8377" s="1">
        <v>0</v>
      </c>
      <c r="F8377" s="1">
        <f t="shared" si="262"/>
        <v>189.83619999999999</v>
      </c>
      <c r="G8377" s="34"/>
      <c r="H8377" s="1">
        <v>1217.8</v>
      </c>
      <c r="I8377" s="1">
        <f>IF(Tabel1[[#This Row],[Netto afname 2024 (LDN)]]-Tabel1[[#This Row],[Wind profiel]]&lt;0,0,Tabel1[[#This Row],[Netto afname 2024 (LDN)]]-Tabel1[[#This Row],[Wind profiel]])</f>
        <v>0</v>
      </c>
      <c r="J8377" s="1">
        <f>Tabel1[[#This Row],[Wind profiel]]-Tabel1[[#This Row],[Netto afname 2024 (LDN)]]</f>
        <v>1027.9638</v>
      </c>
    </row>
    <row r="8378" spans="1:10" x14ac:dyDescent="0.2">
      <c r="A8378">
        <f t="shared" si="261"/>
        <v>12</v>
      </c>
      <c r="B8378" t="s">
        <v>8375</v>
      </c>
      <c r="C8378" s="1">
        <v>156.25524999999999</v>
      </c>
      <c r="D8378" s="1">
        <v>0</v>
      </c>
      <c r="E8378" s="1">
        <v>0</v>
      </c>
      <c r="F8378" s="1">
        <f t="shared" si="262"/>
        <v>156.25524999999999</v>
      </c>
      <c r="G8378" s="34"/>
      <c r="H8378" s="1">
        <v>1083.4000000000001</v>
      </c>
      <c r="I8378" s="1">
        <f>IF(Tabel1[[#This Row],[Netto afname 2024 (LDN)]]-Tabel1[[#This Row],[Wind profiel]]&lt;0,0,Tabel1[[#This Row],[Netto afname 2024 (LDN)]]-Tabel1[[#This Row],[Wind profiel]])</f>
        <v>0</v>
      </c>
      <c r="J8378" s="1">
        <f>Tabel1[[#This Row],[Wind profiel]]-Tabel1[[#This Row],[Netto afname 2024 (LDN)]]</f>
        <v>927.14475000000016</v>
      </c>
    </row>
    <row r="8379" spans="1:10" x14ac:dyDescent="0.2">
      <c r="A8379">
        <f t="shared" si="261"/>
        <v>12</v>
      </c>
      <c r="B8379" t="s">
        <v>8376</v>
      </c>
      <c r="C8379" s="1">
        <v>151.49414999999999</v>
      </c>
      <c r="D8379" s="1">
        <v>0</v>
      </c>
      <c r="E8379" s="1">
        <v>0</v>
      </c>
      <c r="F8379" s="1">
        <f t="shared" si="262"/>
        <v>151.49414999999999</v>
      </c>
      <c r="G8379" s="34"/>
      <c r="H8379" s="1">
        <v>1284</v>
      </c>
      <c r="I8379" s="1">
        <f>IF(Tabel1[[#This Row],[Netto afname 2024 (LDN)]]-Tabel1[[#This Row],[Wind profiel]]&lt;0,0,Tabel1[[#This Row],[Netto afname 2024 (LDN)]]-Tabel1[[#This Row],[Wind profiel]])</f>
        <v>0</v>
      </c>
      <c r="J8379" s="1">
        <f>Tabel1[[#This Row],[Wind profiel]]-Tabel1[[#This Row],[Netto afname 2024 (LDN)]]</f>
        <v>1132.50585</v>
      </c>
    </row>
    <row r="8380" spans="1:10" x14ac:dyDescent="0.2">
      <c r="A8380">
        <f t="shared" si="261"/>
        <v>12</v>
      </c>
      <c r="B8380" t="s">
        <v>8377</v>
      </c>
      <c r="C8380" s="1">
        <v>147.39150000000001</v>
      </c>
      <c r="D8380" s="1">
        <v>0</v>
      </c>
      <c r="E8380" s="1">
        <v>0</v>
      </c>
      <c r="F8380" s="1">
        <f t="shared" si="262"/>
        <v>147.39150000000001</v>
      </c>
      <c r="G8380" s="34"/>
      <c r="H8380" s="1">
        <v>1369.2</v>
      </c>
      <c r="I8380" s="1">
        <f>IF(Tabel1[[#This Row],[Netto afname 2024 (LDN)]]-Tabel1[[#This Row],[Wind profiel]]&lt;0,0,Tabel1[[#This Row],[Netto afname 2024 (LDN)]]-Tabel1[[#This Row],[Wind profiel]])</f>
        <v>0</v>
      </c>
      <c r="J8380" s="1">
        <f>Tabel1[[#This Row],[Wind profiel]]-Tabel1[[#This Row],[Netto afname 2024 (LDN)]]</f>
        <v>1221.8085000000001</v>
      </c>
    </row>
    <row r="8381" spans="1:10" x14ac:dyDescent="0.2">
      <c r="A8381">
        <f t="shared" si="261"/>
        <v>12</v>
      </c>
      <c r="B8381" t="s">
        <v>8378</v>
      </c>
      <c r="C8381" s="1">
        <v>157.1163</v>
      </c>
      <c r="D8381" s="1">
        <v>0</v>
      </c>
      <c r="E8381" s="1">
        <v>0</v>
      </c>
      <c r="F8381" s="1">
        <f t="shared" si="262"/>
        <v>157.1163</v>
      </c>
      <c r="G8381" s="34"/>
      <c r="H8381" s="1">
        <v>1354.1</v>
      </c>
      <c r="I8381" s="1">
        <f>IF(Tabel1[[#This Row],[Netto afname 2024 (LDN)]]-Tabel1[[#This Row],[Wind profiel]]&lt;0,0,Tabel1[[#This Row],[Netto afname 2024 (LDN)]]-Tabel1[[#This Row],[Wind profiel]])</f>
        <v>0</v>
      </c>
      <c r="J8381" s="1">
        <f>Tabel1[[#This Row],[Wind profiel]]-Tabel1[[#This Row],[Netto afname 2024 (LDN)]]</f>
        <v>1196.9837</v>
      </c>
    </row>
    <row r="8382" spans="1:10" x14ac:dyDescent="0.2">
      <c r="A8382">
        <f t="shared" si="261"/>
        <v>12</v>
      </c>
      <c r="B8382" t="s">
        <v>8379</v>
      </c>
      <c r="C8382" s="1">
        <v>146.93564999999998</v>
      </c>
      <c r="D8382" s="1">
        <v>0</v>
      </c>
      <c r="E8382" s="1">
        <v>0</v>
      </c>
      <c r="F8382" s="1">
        <f t="shared" si="262"/>
        <v>146.93564999999998</v>
      </c>
      <c r="G8382" s="34"/>
      <c r="H8382" s="1">
        <v>1264</v>
      </c>
      <c r="I8382" s="1">
        <f>IF(Tabel1[[#This Row],[Netto afname 2024 (LDN)]]-Tabel1[[#This Row],[Wind profiel]]&lt;0,0,Tabel1[[#This Row],[Netto afname 2024 (LDN)]]-Tabel1[[#This Row],[Wind profiel]])</f>
        <v>0</v>
      </c>
      <c r="J8382" s="1">
        <f>Tabel1[[#This Row],[Wind profiel]]-Tabel1[[#This Row],[Netto afname 2024 (LDN)]]</f>
        <v>1117.0643500000001</v>
      </c>
    </row>
    <row r="8383" spans="1:10" x14ac:dyDescent="0.2">
      <c r="A8383">
        <f t="shared" si="261"/>
        <v>12</v>
      </c>
      <c r="B8383" t="s">
        <v>8380</v>
      </c>
      <c r="C8383" s="1">
        <v>141.11090000000002</v>
      </c>
      <c r="D8383" s="1">
        <v>0</v>
      </c>
      <c r="E8383" s="1">
        <v>0</v>
      </c>
      <c r="F8383" s="1">
        <f t="shared" si="262"/>
        <v>141.11090000000002</v>
      </c>
      <c r="G8383" s="34"/>
      <c r="H8383" s="1">
        <v>1339.2</v>
      </c>
      <c r="I8383" s="1">
        <f>IF(Tabel1[[#This Row],[Netto afname 2024 (LDN)]]-Tabel1[[#This Row],[Wind profiel]]&lt;0,0,Tabel1[[#This Row],[Netto afname 2024 (LDN)]]-Tabel1[[#This Row],[Wind profiel]])</f>
        <v>0</v>
      </c>
      <c r="J8383" s="1">
        <f>Tabel1[[#This Row],[Wind profiel]]-Tabel1[[#This Row],[Netto afname 2024 (LDN)]]</f>
        <v>1198.0891000000001</v>
      </c>
    </row>
    <row r="8384" spans="1:10" x14ac:dyDescent="0.2">
      <c r="A8384">
        <f t="shared" si="261"/>
        <v>12</v>
      </c>
      <c r="B8384" t="s">
        <v>8381</v>
      </c>
      <c r="C8384" s="1">
        <v>136.65370000000001</v>
      </c>
      <c r="D8384" s="1">
        <v>0</v>
      </c>
      <c r="E8384" s="1">
        <v>0</v>
      </c>
      <c r="F8384" s="1">
        <f t="shared" si="262"/>
        <v>136.65370000000001</v>
      </c>
      <c r="G8384" s="34"/>
      <c r="H8384" s="1">
        <v>1433.3</v>
      </c>
      <c r="I8384" s="1">
        <f>IF(Tabel1[[#This Row],[Netto afname 2024 (LDN)]]-Tabel1[[#This Row],[Wind profiel]]&lt;0,0,Tabel1[[#This Row],[Netto afname 2024 (LDN)]]-Tabel1[[#This Row],[Wind profiel]])</f>
        <v>0</v>
      </c>
      <c r="J8384" s="1">
        <f>Tabel1[[#This Row],[Wind profiel]]-Tabel1[[#This Row],[Netto afname 2024 (LDN)]]</f>
        <v>1296.6462999999999</v>
      </c>
    </row>
    <row r="8385" spans="1:10" x14ac:dyDescent="0.2">
      <c r="A8385">
        <f t="shared" si="261"/>
        <v>12</v>
      </c>
      <c r="B8385" t="s">
        <v>8382</v>
      </c>
      <c r="C8385" s="1">
        <v>137.56540000000001</v>
      </c>
      <c r="D8385" s="1">
        <v>0</v>
      </c>
      <c r="E8385" s="1">
        <v>0</v>
      </c>
      <c r="F8385" s="1">
        <f t="shared" si="262"/>
        <v>137.56540000000001</v>
      </c>
      <c r="G8385" s="34"/>
      <c r="H8385" s="1">
        <v>1010.8</v>
      </c>
      <c r="I8385" s="1">
        <f>IF(Tabel1[[#This Row],[Netto afname 2024 (LDN)]]-Tabel1[[#This Row],[Wind profiel]]&lt;0,0,Tabel1[[#This Row],[Netto afname 2024 (LDN)]]-Tabel1[[#This Row],[Wind profiel]])</f>
        <v>0</v>
      </c>
      <c r="J8385" s="1">
        <f>Tabel1[[#This Row],[Wind profiel]]-Tabel1[[#This Row],[Netto afname 2024 (LDN)]]</f>
        <v>873.2346</v>
      </c>
    </row>
    <row r="8386" spans="1:10" x14ac:dyDescent="0.2">
      <c r="A8386">
        <f t="shared" si="261"/>
        <v>12</v>
      </c>
      <c r="B8386" t="s">
        <v>8383</v>
      </c>
      <c r="C8386" s="1">
        <v>136.19784999999999</v>
      </c>
      <c r="D8386" s="1">
        <v>0</v>
      </c>
      <c r="E8386" s="1">
        <v>0</v>
      </c>
      <c r="F8386" s="1">
        <f t="shared" si="262"/>
        <v>136.19784999999999</v>
      </c>
      <c r="G8386" s="34"/>
      <c r="H8386" s="1">
        <v>1278.5999999999999</v>
      </c>
      <c r="I8386" s="1">
        <f>IF(Tabel1[[#This Row],[Netto afname 2024 (LDN)]]-Tabel1[[#This Row],[Wind profiel]]&lt;0,0,Tabel1[[#This Row],[Netto afname 2024 (LDN)]]-Tabel1[[#This Row],[Wind profiel]])</f>
        <v>0</v>
      </c>
      <c r="J8386" s="1">
        <f>Tabel1[[#This Row],[Wind profiel]]-Tabel1[[#This Row],[Netto afname 2024 (LDN)]]</f>
        <v>1142.4021499999999</v>
      </c>
    </row>
    <row r="8387" spans="1:10" x14ac:dyDescent="0.2">
      <c r="A8387">
        <f t="shared" si="261"/>
        <v>12</v>
      </c>
      <c r="B8387" t="s">
        <v>8384</v>
      </c>
      <c r="C8387" s="1">
        <v>140.85765000000001</v>
      </c>
      <c r="D8387" s="1">
        <v>0</v>
      </c>
      <c r="E8387" s="1">
        <v>0</v>
      </c>
      <c r="F8387" s="1">
        <f t="shared" si="262"/>
        <v>140.85765000000001</v>
      </c>
      <c r="G8387" s="34"/>
      <c r="H8387" s="1">
        <v>1820.7</v>
      </c>
      <c r="I8387" s="1">
        <f>IF(Tabel1[[#This Row],[Netto afname 2024 (LDN)]]-Tabel1[[#This Row],[Wind profiel]]&lt;0,0,Tabel1[[#This Row],[Netto afname 2024 (LDN)]]-Tabel1[[#This Row],[Wind profiel]])</f>
        <v>0</v>
      </c>
      <c r="J8387" s="1">
        <f>Tabel1[[#This Row],[Wind profiel]]-Tabel1[[#This Row],[Netto afname 2024 (LDN)]]</f>
        <v>1679.8423500000001</v>
      </c>
    </row>
    <row r="8388" spans="1:10" x14ac:dyDescent="0.2">
      <c r="A8388">
        <f t="shared" ref="A8388:A8451" si="263">MONTH(B8388)</f>
        <v>12</v>
      </c>
      <c r="B8388" t="s">
        <v>8385</v>
      </c>
      <c r="C8388" s="1">
        <v>132.55105</v>
      </c>
      <c r="D8388" s="1">
        <v>0</v>
      </c>
      <c r="E8388" s="1">
        <v>7.84</v>
      </c>
      <c r="F8388" s="1">
        <f t="shared" ref="F8388:F8451" si="264">C8388+E8388-D8388</f>
        <v>140.39105000000001</v>
      </c>
      <c r="G8388" s="34"/>
      <c r="H8388" s="1">
        <v>2510.6</v>
      </c>
      <c r="I8388" s="1">
        <f>IF(Tabel1[[#This Row],[Netto afname 2024 (LDN)]]-Tabel1[[#This Row],[Wind profiel]]&lt;0,0,Tabel1[[#This Row],[Netto afname 2024 (LDN)]]-Tabel1[[#This Row],[Wind profiel]])</f>
        <v>0</v>
      </c>
      <c r="J8388" s="1">
        <f>Tabel1[[#This Row],[Wind profiel]]-Tabel1[[#This Row],[Netto afname 2024 (LDN)]]</f>
        <v>2378.0489499999999</v>
      </c>
    </row>
    <row r="8389" spans="1:10" x14ac:dyDescent="0.2">
      <c r="A8389">
        <f t="shared" si="263"/>
        <v>12</v>
      </c>
      <c r="B8389" t="s">
        <v>8386</v>
      </c>
      <c r="C8389" s="1">
        <v>126.87825000000001</v>
      </c>
      <c r="D8389" s="1">
        <v>0</v>
      </c>
      <c r="E8389" s="1">
        <v>22.16</v>
      </c>
      <c r="F8389" s="1">
        <f t="shared" si="264"/>
        <v>149.03825000000001</v>
      </c>
      <c r="G8389" s="34"/>
      <c r="H8389" s="1">
        <v>2821</v>
      </c>
      <c r="I8389" s="1">
        <f>IF(Tabel1[[#This Row],[Netto afname 2024 (LDN)]]-Tabel1[[#This Row],[Wind profiel]]&lt;0,0,Tabel1[[#This Row],[Netto afname 2024 (LDN)]]-Tabel1[[#This Row],[Wind profiel]])</f>
        <v>0</v>
      </c>
      <c r="J8389" s="1">
        <f>Tabel1[[#This Row],[Wind profiel]]-Tabel1[[#This Row],[Netto afname 2024 (LDN)]]</f>
        <v>2694.1217499999998</v>
      </c>
    </row>
    <row r="8390" spans="1:10" x14ac:dyDescent="0.2">
      <c r="A8390">
        <f t="shared" si="263"/>
        <v>12</v>
      </c>
      <c r="B8390" t="s">
        <v>8387</v>
      </c>
      <c r="C8390" s="1">
        <v>117.30540000000001</v>
      </c>
      <c r="D8390" s="1">
        <v>0</v>
      </c>
      <c r="E8390" s="1">
        <v>31.759999999999998</v>
      </c>
      <c r="F8390" s="1">
        <f t="shared" si="264"/>
        <v>149.06540000000001</v>
      </c>
      <c r="G8390" s="34"/>
      <c r="H8390" s="1">
        <v>3004.8</v>
      </c>
      <c r="I8390" s="1">
        <f>IF(Tabel1[[#This Row],[Netto afname 2024 (LDN)]]-Tabel1[[#This Row],[Wind profiel]]&lt;0,0,Tabel1[[#This Row],[Netto afname 2024 (LDN)]]-Tabel1[[#This Row],[Wind profiel]])</f>
        <v>0</v>
      </c>
      <c r="J8390" s="1">
        <f>Tabel1[[#This Row],[Wind profiel]]-Tabel1[[#This Row],[Netto afname 2024 (LDN)]]</f>
        <v>2887.4946</v>
      </c>
    </row>
    <row r="8391" spans="1:10" x14ac:dyDescent="0.2">
      <c r="A8391">
        <f t="shared" si="263"/>
        <v>12</v>
      </c>
      <c r="B8391" t="s">
        <v>8388</v>
      </c>
      <c r="C8391" s="1">
        <v>112.79755</v>
      </c>
      <c r="D8391" s="1">
        <v>0</v>
      </c>
      <c r="E8391" s="1">
        <v>37.36</v>
      </c>
      <c r="F8391" s="1">
        <f t="shared" si="264"/>
        <v>150.15755000000001</v>
      </c>
      <c r="G8391" s="34"/>
      <c r="H8391" s="1">
        <v>3174</v>
      </c>
      <c r="I8391" s="1">
        <f>IF(Tabel1[[#This Row],[Netto afname 2024 (LDN)]]-Tabel1[[#This Row],[Wind profiel]]&lt;0,0,Tabel1[[#This Row],[Netto afname 2024 (LDN)]]-Tabel1[[#This Row],[Wind profiel]])</f>
        <v>0</v>
      </c>
      <c r="J8391" s="1">
        <f>Tabel1[[#This Row],[Wind profiel]]-Tabel1[[#This Row],[Netto afname 2024 (LDN)]]</f>
        <v>3061.2024499999998</v>
      </c>
    </row>
    <row r="8392" spans="1:10" x14ac:dyDescent="0.2">
      <c r="A8392">
        <f t="shared" si="263"/>
        <v>12</v>
      </c>
      <c r="B8392" t="s">
        <v>8389</v>
      </c>
      <c r="C8392" s="1">
        <v>113.75989999999999</v>
      </c>
      <c r="D8392" s="1">
        <v>0</v>
      </c>
      <c r="E8392" s="1">
        <v>28.8</v>
      </c>
      <c r="F8392" s="1">
        <f t="shared" si="264"/>
        <v>142.5599</v>
      </c>
      <c r="G8392" s="34"/>
      <c r="H8392" s="1">
        <v>3408.5</v>
      </c>
      <c r="I8392" s="1">
        <f>IF(Tabel1[[#This Row],[Netto afname 2024 (LDN)]]-Tabel1[[#This Row],[Wind profiel]]&lt;0,0,Tabel1[[#This Row],[Netto afname 2024 (LDN)]]-Tabel1[[#This Row],[Wind profiel]])</f>
        <v>0</v>
      </c>
      <c r="J8392" s="1">
        <f>Tabel1[[#This Row],[Wind profiel]]-Tabel1[[#This Row],[Netto afname 2024 (LDN)]]</f>
        <v>3294.7401</v>
      </c>
    </row>
    <row r="8393" spans="1:10" x14ac:dyDescent="0.2">
      <c r="A8393">
        <f t="shared" si="263"/>
        <v>12</v>
      </c>
      <c r="B8393" t="s">
        <v>8390</v>
      </c>
      <c r="C8393" s="1">
        <v>124.90289999999999</v>
      </c>
      <c r="D8393" s="1">
        <v>0</v>
      </c>
      <c r="E8393" s="1">
        <v>20.080000000000002</v>
      </c>
      <c r="F8393" s="1">
        <f t="shared" si="264"/>
        <v>144.9829</v>
      </c>
      <c r="G8393" s="34"/>
      <c r="H8393" s="1">
        <v>3579.4</v>
      </c>
      <c r="I8393" s="1">
        <f>IF(Tabel1[[#This Row],[Netto afname 2024 (LDN)]]-Tabel1[[#This Row],[Wind profiel]]&lt;0,0,Tabel1[[#This Row],[Netto afname 2024 (LDN)]]-Tabel1[[#This Row],[Wind profiel]])</f>
        <v>0</v>
      </c>
      <c r="J8393" s="1">
        <f>Tabel1[[#This Row],[Wind profiel]]-Tabel1[[#This Row],[Netto afname 2024 (LDN)]]</f>
        <v>3454.4971</v>
      </c>
    </row>
    <row r="8394" spans="1:10" x14ac:dyDescent="0.2">
      <c r="A8394">
        <f t="shared" si="263"/>
        <v>12</v>
      </c>
      <c r="B8394" t="s">
        <v>8391</v>
      </c>
      <c r="C8394" s="1">
        <v>138.02125000000001</v>
      </c>
      <c r="D8394" s="1">
        <v>0</v>
      </c>
      <c r="E8394" s="1">
        <v>5.2</v>
      </c>
      <c r="F8394" s="1">
        <f t="shared" si="264"/>
        <v>143.22125</v>
      </c>
      <c r="G8394" s="34"/>
      <c r="H8394" s="1">
        <v>3661.3</v>
      </c>
      <c r="I8394" s="1">
        <f>IF(Tabel1[[#This Row],[Netto afname 2024 (LDN)]]-Tabel1[[#This Row],[Wind profiel]]&lt;0,0,Tabel1[[#This Row],[Netto afname 2024 (LDN)]]-Tabel1[[#This Row],[Wind profiel]])</f>
        <v>0</v>
      </c>
      <c r="J8394" s="1">
        <f>Tabel1[[#This Row],[Wind profiel]]-Tabel1[[#This Row],[Netto afname 2024 (LDN)]]</f>
        <v>3523.2787500000004</v>
      </c>
    </row>
    <row r="8395" spans="1:10" x14ac:dyDescent="0.2">
      <c r="A8395">
        <f t="shared" si="263"/>
        <v>12</v>
      </c>
      <c r="B8395" t="s">
        <v>8392</v>
      </c>
      <c r="C8395" s="1">
        <v>144.70704999999998</v>
      </c>
      <c r="D8395" s="1">
        <v>0</v>
      </c>
      <c r="E8395" s="1">
        <v>0</v>
      </c>
      <c r="F8395" s="1">
        <f t="shared" si="264"/>
        <v>144.70704999999998</v>
      </c>
      <c r="G8395" s="34"/>
      <c r="H8395" s="1">
        <v>3695.6</v>
      </c>
      <c r="I8395" s="1">
        <f>IF(Tabel1[[#This Row],[Netto afname 2024 (LDN)]]-Tabel1[[#This Row],[Wind profiel]]&lt;0,0,Tabel1[[#This Row],[Netto afname 2024 (LDN)]]-Tabel1[[#This Row],[Wind profiel]])</f>
        <v>0</v>
      </c>
      <c r="J8395" s="1">
        <f>Tabel1[[#This Row],[Wind profiel]]-Tabel1[[#This Row],[Netto afname 2024 (LDN)]]</f>
        <v>3550.8929499999999</v>
      </c>
    </row>
    <row r="8396" spans="1:10" x14ac:dyDescent="0.2">
      <c r="A8396">
        <f t="shared" si="263"/>
        <v>12</v>
      </c>
      <c r="B8396" t="s">
        <v>8393</v>
      </c>
      <c r="C8396" s="1">
        <v>139.64205000000001</v>
      </c>
      <c r="D8396" s="1">
        <v>0</v>
      </c>
      <c r="E8396" s="1">
        <v>0</v>
      </c>
      <c r="F8396" s="1">
        <f t="shared" si="264"/>
        <v>139.64205000000001</v>
      </c>
      <c r="G8396" s="34"/>
      <c r="H8396" s="1">
        <v>3487.7</v>
      </c>
      <c r="I8396" s="1">
        <f>IF(Tabel1[[#This Row],[Netto afname 2024 (LDN)]]-Tabel1[[#This Row],[Wind profiel]]&lt;0,0,Tabel1[[#This Row],[Netto afname 2024 (LDN)]]-Tabel1[[#This Row],[Wind profiel]])</f>
        <v>0</v>
      </c>
      <c r="J8396" s="1">
        <f>Tabel1[[#This Row],[Wind profiel]]-Tabel1[[#This Row],[Netto afname 2024 (LDN)]]</f>
        <v>3348.0579499999999</v>
      </c>
    </row>
    <row r="8397" spans="1:10" x14ac:dyDescent="0.2">
      <c r="A8397">
        <f t="shared" si="263"/>
        <v>12</v>
      </c>
      <c r="B8397" t="s">
        <v>8394</v>
      </c>
      <c r="C8397" s="1">
        <v>144.40315000000001</v>
      </c>
      <c r="D8397" s="1">
        <v>0</v>
      </c>
      <c r="E8397" s="1">
        <v>0</v>
      </c>
      <c r="F8397" s="1">
        <f t="shared" si="264"/>
        <v>144.40315000000001</v>
      </c>
      <c r="G8397" s="34"/>
      <c r="H8397" s="1">
        <v>3563.3</v>
      </c>
      <c r="I8397" s="1">
        <f>IF(Tabel1[[#This Row],[Netto afname 2024 (LDN)]]-Tabel1[[#This Row],[Wind profiel]]&lt;0,0,Tabel1[[#This Row],[Netto afname 2024 (LDN)]]-Tabel1[[#This Row],[Wind profiel]])</f>
        <v>0</v>
      </c>
      <c r="J8397" s="1">
        <f>Tabel1[[#This Row],[Wind profiel]]-Tabel1[[#This Row],[Netto afname 2024 (LDN)]]</f>
        <v>3418.8968500000001</v>
      </c>
    </row>
    <row r="8398" spans="1:10" x14ac:dyDescent="0.2">
      <c r="A8398">
        <f t="shared" si="263"/>
        <v>12</v>
      </c>
      <c r="B8398" t="s">
        <v>8395</v>
      </c>
      <c r="C8398" s="1">
        <v>150.73439999999999</v>
      </c>
      <c r="D8398" s="1">
        <v>0</v>
      </c>
      <c r="E8398" s="1">
        <v>0</v>
      </c>
      <c r="F8398" s="1">
        <f t="shared" si="264"/>
        <v>150.73439999999999</v>
      </c>
      <c r="G8398" s="34"/>
      <c r="H8398" s="1">
        <v>3804.6</v>
      </c>
      <c r="I8398" s="1">
        <f>IF(Tabel1[[#This Row],[Netto afname 2024 (LDN)]]-Tabel1[[#This Row],[Wind profiel]]&lt;0,0,Tabel1[[#This Row],[Netto afname 2024 (LDN)]]-Tabel1[[#This Row],[Wind profiel]])</f>
        <v>0</v>
      </c>
      <c r="J8398" s="1">
        <f>Tabel1[[#This Row],[Wind profiel]]-Tabel1[[#This Row],[Netto afname 2024 (LDN)]]</f>
        <v>3653.8656000000001</v>
      </c>
    </row>
    <row r="8399" spans="1:10" x14ac:dyDescent="0.2">
      <c r="A8399">
        <f t="shared" si="263"/>
        <v>12</v>
      </c>
      <c r="B8399" t="s">
        <v>8396</v>
      </c>
      <c r="C8399" s="1">
        <v>157.72409999999999</v>
      </c>
      <c r="D8399" s="1">
        <v>0</v>
      </c>
      <c r="E8399" s="1">
        <v>0</v>
      </c>
      <c r="F8399" s="1">
        <f t="shared" si="264"/>
        <v>157.72409999999999</v>
      </c>
      <c r="G8399" s="34"/>
      <c r="H8399" s="1">
        <v>3880</v>
      </c>
      <c r="I8399" s="1">
        <f>IF(Tabel1[[#This Row],[Netto afname 2024 (LDN)]]-Tabel1[[#This Row],[Wind profiel]]&lt;0,0,Tabel1[[#This Row],[Netto afname 2024 (LDN)]]-Tabel1[[#This Row],[Wind profiel]])</f>
        <v>0</v>
      </c>
      <c r="J8399" s="1">
        <f>Tabel1[[#This Row],[Wind profiel]]-Tabel1[[#This Row],[Netto afname 2024 (LDN)]]</f>
        <v>3722.2759000000001</v>
      </c>
    </row>
    <row r="8400" spans="1:10" x14ac:dyDescent="0.2">
      <c r="A8400">
        <f t="shared" si="263"/>
        <v>12</v>
      </c>
      <c r="B8400" t="s">
        <v>8397</v>
      </c>
      <c r="C8400" s="1">
        <v>162.08000000000001</v>
      </c>
      <c r="D8400" s="1">
        <v>0</v>
      </c>
      <c r="E8400" s="1">
        <v>0</v>
      </c>
      <c r="F8400" s="1">
        <f t="shared" si="264"/>
        <v>162.08000000000001</v>
      </c>
      <c r="G8400" s="34"/>
      <c r="H8400" s="1">
        <v>4002.7</v>
      </c>
      <c r="I8400" s="1">
        <f>IF(Tabel1[[#This Row],[Netto afname 2024 (LDN)]]-Tabel1[[#This Row],[Wind profiel]]&lt;0,0,Tabel1[[#This Row],[Netto afname 2024 (LDN)]]-Tabel1[[#This Row],[Wind profiel]])</f>
        <v>0</v>
      </c>
      <c r="J8400" s="1">
        <f>Tabel1[[#This Row],[Wind profiel]]-Tabel1[[#This Row],[Netto afname 2024 (LDN)]]</f>
        <v>3840.62</v>
      </c>
    </row>
    <row r="8401" spans="1:10" x14ac:dyDescent="0.2">
      <c r="A8401">
        <f t="shared" si="263"/>
        <v>12</v>
      </c>
      <c r="B8401" t="s">
        <v>8398</v>
      </c>
      <c r="C8401" s="1">
        <v>163.29559999999998</v>
      </c>
      <c r="D8401" s="1">
        <v>0</v>
      </c>
      <c r="E8401" s="1">
        <v>0</v>
      </c>
      <c r="F8401" s="1">
        <f t="shared" si="264"/>
        <v>163.29559999999998</v>
      </c>
      <c r="G8401" s="34"/>
      <c r="H8401" s="1">
        <v>4022.4</v>
      </c>
      <c r="I8401" s="1">
        <f>IF(Tabel1[[#This Row],[Netto afname 2024 (LDN)]]-Tabel1[[#This Row],[Wind profiel]]&lt;0,0,Tabel1[[#This Row],[Netto afname 2024 (LDN)]]-Tabel1[[#This Row],[Wind profiel]])</f>
        <v>0</v>
      </c>
      <c r="J8401" s="1">
        <f>Tabel1[[#This Row],[Wind profiel]]-Tabel1[[#This Row],[Netto afname 2024 (LDN)]]</f>
        <v>3859.1044000000002</v>
      </c>
    </row>
    <row r="8402" spans="1:10" x14ac:dyDescent="0.2">
      <c r="A8402">
        <f t="shared" si="263"/>
        <v>12</v>
      </c>
      <c r="B8402" t="s">
        <v>8399</v>
      </c>
      <c r="C8402" s="1">
        <v>150.07595000000003</v>
      </c>
      <c r="D8402" s="1">
        <v>0</v>
      </c>
      <c r="E8402" s="1">
        <v>0</v>
      </c>
      <c r="F8402" s="1">
        <f t="shared" si="264"/>
        <v>150.07595000000003</v>
      </c>
      <c r="G8402" s="34"/>
      <c r="H8402" s="1">
        <v>3752.8</v>
      </c>
      <c r="I8402" s="1">
        <f>IF(Tabel1[[#This Row],[Netto afname 2024 (LDN)]]-Tabel1[[#This Row],[Wind profiel]]&lt;0,0,Tabel1[[#This Row],[Netto afname 2024 (LDN)]]-Tabel1[[#This Row],[Wind profiel]])</f>
        <v>0</v>
      </c>
      <c r="J8402" s="1">
        <f>Tabel1[[#This Row],[Wind profiel]]-Tabel1[[#This Row],[Netto afname 2024 (LDN)]]</f>
        <v>3602.7240500000003</v>
      </c>
    </row>
    <row r="8403" spans="1:10" x14ac:dyDescent="0.2">
      <c r="A8403">
        <f t="shared" si="263"/>
        <v>12</v>
      </c>
      <c r="B8403" t="s">
        <v>8400</v>
      </c>
      <c r="C8403" s="1">
        <v>147.69540000000001</v>
      </c>
      <c r="D8403" s="1">
        <v>0</v>
      </c>
      <c r="E8403" s="1">
        <v>0</v>
      </c>
      <c r="F8403" s="1">
        <f t="shared" si="264"/>
        <v>147.69540000000001</v>
      </c>
      <c r="G8403" s="34"/>
      <c r="H8403" s="1">
        <v>3970.5</v>
      </c>
      <c r="I8403" s="1">
        <f>IF(Tabel1[[#This Row],[Netto afname 2024 (LDN)]]-Tabel1[[#This Row],[Wind profiel]]&lt;0,0,Tabel1[[#This Row],[Netto afname 2024 (LDN)]]-Tabel1[[#This Row],[Wind profiel]])</f>
        <v>0</v>
      </c>
      <c r="J8403" s="1">
        <f>Tabel1[[#This Row],[Wind profiel]]-Tabel1[[#This Row],[Netto afname 2024 (LDN)]]</f>
        <v>3822.8045999999999</v>
      </c>
    </row>
    <row r="8404" spans="1:10" x14ac:dyDescent="0.2">
      <c r="A8404">
        <f t="shared" si="263"/>
        <v>12</v>
      </c>
      <c r="B8404" t="s">
        <v>8401</v>
      </c>
      <c r="C8404" s="1">
        <v>136.19784999999999</v>
      </c>
      <c r="D8404" s="1">
        <v>0</v>
      </c>
      <c r="E8404" s="1">
        <v>0</v>
      </c>
      <c r="F8404" s="1">
        <f t="shared" si="264"/>
        <v>136.19784999999999</v>
      </c>
      <c r="G8404" s="34"/>
      <c r="H8404" s="1">
        <v>4101</v>
      </c>
      <c r="I8404" s="1">
        <f>IF(Tabel1[[#This Row],[Netto afname 2024 (LDN)]]-Tabel1[[#This Row],[Wind profiel]]&lt;0,0,Tabel1[[#This Row],[Netto afname 2024 (LDN)]]-Tabel1[[#This Row],[Wind profiel]])</f>
        <v>0</v>
      </c>
      <c r="J8404" s="1">
        <f>Tabel1[[#This Row],[Wind profiel]]-Tabel1[[#This Row],[Netto afname 2024 (LDN)]]</f>
        <v>3964.80215</v>
      </c>
    </row>
    <row r="8405" spans="1:10" x14ac:dyDescent="0.2">
      <c r="A8405">
        <f t="shared" si="263"/>
        <v>12</v>
      </c>
      <c r="B8405" t="s">
        <v>8402</v>
      </c>
      <c r="C8405" s="1">
        <v>132.80430000000001</v>
      </c>
      <c r="D8405" s="1">
        <v>0</v>
      </c>
      <c r="E8405" s="1">
        <v>0</v>
      </c>
      <c r="F8405" s="1">
        <f t="shared" si="264"/>
        <v>132.80430000000001</v>
      </c>
      <c r="G8405" s="34"/>
      <c r="H8405" s="1">
        <v>4145.3999999999996</v>
      </c>
      <c r="I8405" s="1">
        <f>IF(Tabel1[[#This Row],[Netto afname 2024 (LDN)]]-Tabel1[[#This Row],[Wind profiel]]&lt;0,0,Tabel1[[#This Row],[Netto afname 2024 (LDN)]]-Tabel1[[#This Row],[Wind profiel]])</f>
        <v>0</v>
      </c>
      <c r="J8405" s="1">
        <f>Tabel1[[#This Row],[Wind profiel]]-Tabel1[[#This Row],[Netto afname 2024 (LDN)]]</f>
        <v>4012.5956999999999</v>
      </c>
    </row>
    <row r="8406" spans="1:10" x14ac:dyDescent="0.2">
      <c r="A8406">
        <f t="shared" si="263"/>
        <v>12</v>
      </c>
      <c r="B8406" t="s">
        <v>8403</v>
      </c>
      <c r="C8406" s="1">
        <v>132.04455000000002</v>
      </c>
      <c r="D8406" s="1">
        <v>0</v>
      </c>
      <c r="E8406" s="1">
        <v>0</v>
      </c>
      <c r="F8406" s="1">
        <f t="shared" si="264"/>
        <v>132.04455000000002</v>
      </c>
      <c r="G8406" s="34"/>
      <c r="H8406" s="1">
        <v>4072.7</v>
      </c>
      <c r="I8406" s="1">
        <f>IF(Tabel1[[#This Row],[Netto afname 2024 (LDN)]]-Tabel1[[#This Row],[Wind profiel]]&lt;0,0,Tabel1[[#This Row],[Netto afname 2024 (LDN)]]-Tabel1[[#This Row],[Wind profiel]])</f>
        <v>0</v>
      </c>
      <c r="J8406" s="1">
        <f>Tabel1[[#This Row],[Wind profiel]]-Tabel1[[#This Row],[Netto afname 2024 (LDN)]]</f>
        <v>3940.6554499999997</v>
      </c>
    </row>
    <row r="8407" spans="1:10" x14ac:dyDescent="0.2">
      <c r="A8407">
        <f t="shared" si="263"/>
        <v>12</v>
      </c>
      <c r="B8407" t="s">
        <v>8404</v>
      </c>
      <c r="C8407" s="1">
        <v>133.41210000000001</v>
      </c>
      <c r="D8407" s="1">
        <v>0</v>
      </c>
      <c r="E8407" s="1">
        <v>0</v>
      </c>
      <c r="F8407" s="1">
        <f t="shared" si="264"/>
        <v>133.41210000000001</v>
      </c>
      <c r="G8407" s="34"/>
      <c r="H8407" s="1">
        <v>4166</v>
      </c>
      <c r="I8407" s="1">
        <f>IF(Tabel1[[#This Row],[Netto afname 2024 (LDN)]]-Tabel1[[#This Row],[Wind profiel]]&lt;0,0,Tabel1[[#This Row],[Netto afname 2024 (LDN)]]-Tabel1[[#This Row],[Wind profiel]])</f>
        <v>0</v>
      </c>
      <c r="J8407" s="1">
        <f>Tabel1[[#This Row],[Wind profiel]]-Tabel1[[#This Row],[Netto afname 2024 (LDN)]]</f>
        <v>4032.5879</v>
      </c>
    </row>
    <row r="8408" spans="1:10" x14ac:dyDescent="0.2">
      <c r="A8408">
        <f t="shared" si="263"/>
        <v>12</v>
      </c>
      <c r="B8408" t="s">
        <v>8405</v>
      </c>
      <c r="C8408" s="1">
        <v>130.4744</v>
      </c>
      <c r="D8408" s="1">
        <v>0</v>
      </c>
      <c r="E8408" s="1">
        <v>0</v>
      </c>
      <c r="F8408" s="1">
        <f t="shared" si="264"/>
        <v>130.4744</v>
      </c>
      <c r="G8408" s="34"/>
      <c r="H8408" s="1">
        <v>4213.7</v>
      </c>
      <c r="I8408" s="1">
        <f>IF(Tabel1[[#This Row],[Netto afname 2024 (LDN)]]-Tabel1[[#This Row],[Wind profiel]]&lt;0,0,Tabel1[[#This Row],[Netto afname 2024 (LDN)]]-Tabel1[[#This Row],[Wind profiel]])</f>
        <v>0</v>
      </c>
      <c r="J8408" s="1">
        <f>Tabel1[[#This Row],[Wind profiel]]-Tabel1[[#This Row],[Netto afname 2024 (LDN)]]</f>
        <v>4083.2255999999998</v>
      </c>
    </row>
    <row r="8409" spans="1:10" x14ac:dyDescent="0.2">
      <c r="A8409">
        <f t="shared" si="263"/>
        <v>12</v>
      </c>
      <c r="B8409" t="s">
        <v>8406</v>
      </c>
      <c r="C8409" s="1">
        <v>135.2355</v>
      </c>
      <c r="D8409" s="1">
        <v>0</v>
      </c>
      <c r="E8409" s="1">
        <v>0</v>
      </c>
      <c r="F8409" s="1">
        <f t="shared" si="264"/>
        <v>135.2355</v>
      </c>
      <c r="G8409" s="34"/>
      <c r="H8409" s="1">
        <v>4045.1</v>
      </c>
      <c r="I8409" s="1">
        <f>IF(Tabel1[[#This Row],[Netto afname 2024 (LDN)]]-Tabel1[[#This Row],[Wind profiel]]&lt;0,0,Tabel1[[#This Row],[Netto afname 2024 (LDN)]]-Tabel1[[#This Row],[Wind profiel]])</f>
        <v>0</v>
      </c>
      <c r="J8409" s="1">
        <f>Tabel1[[#This Row],[Wind profiel]]-Tabel1[[#This Row],[Netto afname 2024 (LDN)]]</f>
        <v>3909.8644999999997</v>
      </c>
    </row>
    <row r="8410" spans="1:10" x14ac:dyDescent="0.2">
      <c r="A8410">
        <f t="shared" si="263"/>
        <v>12</v>
      </c>
      <c r="B8410" t="s">
        <v>8407</v>
      </c>
      <c r="C8410" s="1">
        <v>137.86930000000001</v>
      </c>
      <c r="D8410" s="1">
        <v>0</v>
      </c>
      <c r="E8410" s="1">
        <v>0</v>
      </c>
      <c r="F8410" s="1">
        <f t="shared" si="264"/>
        <v>137.86930000000001</v>
      </c>
      <c r="G8410" s="34"/>
      <c r="H8410" s="1">
        <v>3950.7</v>
      </c>
      <c r="I8410" s="1">
        <f>IF(Tabel1[[#This Row],[Netto afname 2024 (LDN)]]-Tabel1[[#This Row],[Wind profiel]]&lt;0,0,Tabel1[[#This Row],[Netto afname 2024 (LDN)]]-Tabel1[[#This Row],[Wind profiel]])</f>
        <v>0</v>
      </c>
      <c r="J8410" s="1">
        <f>Tabel1[[#This Row],[Wind profiel]]-Tabel1[[#This Row],[Netto afname 2024 (LDN)]]</f>
        <v>3812.8307</v>
      </c>
    </row>
    <row r="8411" spans="1:10" x14ac:dyDescent="0.2">
      <c r="A8411">
        <f t="shared" si="263"/>
        <v>12</v>
      </c>
      <c r="B8411" t="s">
        <v>8408</v>
      </c>
      <c r="C8411" s="1">
        <v>140.75635</v>
      </c>
      <c r="D8411" s="1">
        <v>0</v>
      </c>
      <c r="E8411" s="1">
        <v>0</v>
      </c>
      <c r="F8411" s="1">
        <f t="shared" si="264"/>
        <v>140.75635</v>
      </c>
      <c r="G8411" s="34"/>
      <c r="H8411" s="1">
        <v>4083.8</v>
      </c>
      <c r="I8411" s="1">
        <f>IF(Tabel1[[#This Row],[Netto afname 2024 (LDN)]]-Tabel1[[#This Row],[Wind profiel]]&lt;0,0,Tabel1[[#This Row],[Netto afname 2024 (LDN)]]-Tabel1[[#This Row],[Wind profiel]])</f>
        <v>0</v>
      </c>
      <c r="J8411" s="1">
        <f>Tabel1[[#This Row],[Wind profiel]]-Tabel1[[#This Row],[Netto afname 2024 (LDN)]]</f>
        <v>3943.0436500000001</v>
      </c>
    </row>
    <row r="8412" spans="1:10" x14ac:dyDescent="0.2">
      <c r="A8412">
        <f t="shared" si="263"/>
        <v>12</v>
      </c>
      <c r="B8412" t="s">
        <v>8409</v>
      </c>
      <c r="C8412" s="1">
        <v>141.06025000000002</v>
      </c>
      <c r="D8412" s="1">
        <v>0</v>
      </c>
      <c r="E8412" s="1">
        <v>3.92</v>
      </c>
      <c r="F8412" s="1">
        <f t="shared" si="264"/>
        <v>144.98025000000001</v>
      </c>
      <c r="G8412" s="34"/>
      <c r="H8412" s="1">
        <v>4056.1</v>
      </c>
      <c r="I8412" s="1">
        <f>IF(Tabel1[[#This Row],[Netto afname 2024 (LDN)]]-Tabel1[[#This Row],[Wind profiel]]&lt;0,0,Tabel1[[#This Row],[Netto afname 2024 (LDN)]]-Tabel1[[#This Row],[Wind profiel]])</f>
        <v>0</v>
      </c>
      <c r="J8412" s="1">
        <f>Tabel1[[#This Row],[Wind profiel]]-Tabel1[[#This Row],[Netto afname 2024 (LDN)]]</f>
        <v>3915.0397499999999</v>
      </c>
    </row>
    <row r="8413" spans="1:10" x14ac:dyDescent="0.2">
      <c r="A8413">
        <f t="shared" si="263"/>
        <v>12</v>
      </c>
      <c r="B8413" t="s">
        <v>8410</v>
      </c>
      <c r="C8413" s="1">
        <v>122.87689999999999</v>
      </c>
      <c r="D8413" s="1">
        <v>0</v>
      </c>
      <c r="E8413" s="1">
        <v>20.96</v>
      </c>
      <c r="F8413" s="1">
        <f t="shared" si="264"/>
        <v>143.83689999999999</v>
      </c>
      <c r="G8413" s="34"/>
      <c r="H8413" s="1">
        <v>3881</v>
      </c>
      <c r="I8413" s="1">
        <f>IF(Tabel1[[#This Row],[Netto afname 2024 (LDN)]]-Tabel1[[#This Row],[Wind profiel]]&lt;0,0,Tabel1[[#This Row],[Netto afname 2024 (LDN)]]-Tabel1[[#This Row],[Wind profiel]])</f>
        <v>0</v>
      </c>
      <c r="J8413" s="1">
        <f>Tabel1[[#This Row],[Wind profiel]]-Tabel1[[#This Row],[Netto afname 2024 (LDN)]]</f>
        <v>3758.1230999999998</v>
      </c>
    </row>
    <row r="8414" spans="1:10" x14ac:dyDescent="0.2">
      <c r="A8414">
        <f t="shared" si="263"/>
        <v>12</v>
      </c>
      <c r="B8414" t="s">
        <v>8411</v>
      </c>
      <c r="C8414" s="1">
        <v>114.11445000000001</v>
      </c>
      <c r="D8414" s="1">
        <v>0</v>
      </c>
      <c r="E8414" s="1">
        <v>33.28</v>
      </c>
      <c r="F8414" s="1">
        <f t="shared" si="264"/>
        <v>147.39445000000001</v>
      </c>
      <c r="G8414" s="34"/>
      <c r="H8414" s="1">
        <v>3530.2</v>
      </c>
      <c r="I8414" s="1">
        <f>IF(Tabel1[[#This Row],[Netto afname 2024 (LDN)]]-Tabel1[[#This Row],[Wind profiel]]&lt;0,0,Tabel1[[#This Row],[Netto afname 2024 (LDN)]]-Tabel1[[#This Row],[Wind profiel]])</f>
        <v>0</v>
      </c>
      <c r="J8414" s="1">
        <f>Tabel1[[#This Row],[Wind profiel]]-Tabel1[[#This Row],[Netto afname 2024 (LDN)]]</f>
        <v>3416.0855499999998</v>
      </c>
    </row>
    <row r="8415" spans="1:10" x14ac:dyDescent="0.2">
      <c r="A8415">
        <f t="shared" si="263"/>
        <v>12</v>
      </c>
      <c r="B8415" t="s">
        <v>8412</v>
      </c>
      <c r="C8415" s="1">
        <v>98.007750000000001</v>
      </c>
      <c r="D8415" s="1">
        <v>0</v>
      </c>
      <c r="E8415" s="1">
        <v>49.36</v>
      </c>
      <c r="F8415" s="1">
        <f t="shared" si="264"/>
        <v>147.36775</v>
      </c>
      <c r="G8415" s="34"/>
      <c r="H8415" s="1">
        <v>3436.6</v>
      </c>
      <c r="I8415" s="1">
        <f>IF(Tabel1[[#This Row],[Netto afname 2024 (LDN)]]-Tabel1[[#This Row],[Wind profiel]]&lt;0,0,Tabel1[[#This Row],[Netto afname 2024 (LDN)]]-Tabel1[[#This Row],[Wind profiel]])</f>
        <v>0</v>
      </c>
      <c r="J8415" s="1">
        <f>Tabel1[[#This Row],[Wind profiel]]-Tabel1[[#This Row],[Netto afname 2024 (LDN)]]</f>
        <v>3338.5922499999997</v>
      </c>
    </row>
    <row r="8416" spans="1:10" x14ac:dyDescent="0.2">
      <c r="A8416">
        <f t="shared" si="263"/>
        <v>12</v>
      </c>
      <c r="B8416" t="s">
        <v>8413</v>
      </c>
      <c r="C8416" s="1">
        <v>102.05975000000001</v>
      </c>
      <c r="D8416" s="1">
        <v>0</v>
      </c>
      <c r="E8416" s="1">
        <v>38.959999999999994</v>
      </c>
      <c r="F8416" s="1">
        <f t="shared" si="264"/>
        <v>141.01974999999999</v>
      </c>
      <c r="G8416" s="34"/>
      <c r="H8416" s="1">
        <v>3683.4</v>
      </c>
      <c r="I8416" s="1">
        <f>IF(Tabel1[[#This Row],[Netto afname 2024 (LDN)]]-Tabel1[[#This Row],[Wind profiel]]&lt;0,0,Tabel1[[#This Row],[Netto afname 2024 (LDN)]]-Tabel1[[#This Row],[Wind profiel]])</f>
        <v>0</v>
      </c>
      <c r="J8416" s="1">
        <f>Tabel1[[#This Row],[Wind profiel]]-Tabel1[[#This Row],[Netto afname 2024 (LDN)]]</f>
        <v>3581.3402500000002</v>
      </c>
    </row>
    <row r="8417" spans="1:10" x14ac:dyDescent="0.2">
      <c r="A8417">
        <f t="shared" si="263"/>
        <v>12</v>
      </c>
      <c r="B8417" t="s">
        <v>8414</v>
      </c>
      <c r="C8417" s="1">
        <v>128.60034999999999</v>
      </c>
      <c r="D8417" s="1">
        <v>0</v>
      </c>
      <c r="E8417" s="1">
        <v>16.88</v>
      </c>
      <c r="F8417" s="1">
        <f t="shared" si="264"/>
        <v>145.48034999999999</v>
      </c>
      <c r="G8417" s="34"/>
      <c r="H8417" s="1">
        <v>3857.5</v>
      </c>
      <c r="I8417" s="1">
        <f>IF(Tabel1[[#This Row],[Netto afname 2024 (LDN)]]-Tabel1[[#This Row],[Wind profiel]]&lt;0,0,Tabel1[[#This Row],[Netto afname 2024 (LDN)]]-Tabel1[[#This Row],[Wind profiel]])</f>
        <v>0</v>
      </c>
      <c r="J8417" s="1">
        <f>Tabel1[[#This Row],[Wind profiel]]-Tabel1[[#This Row],[Netto afname 2024 (LDN)]]</f>
        <v>3728.8996499999998</v>
      </c>
    </row>
    <row r="8418" spans="1:10" x14ac:dyDescent="0.2">
      <c r="A8418">
        <f t="shared" si="263"/>
        <v>12</v>
      </c>
      <c r="B8418" t="s">
        <v>8415</v>
      </c>
      <c r="C8418" s="1">
        <v>143.59275</v>
      </c>
      <c r="D8418" s="1">
        <v>0</v>
      </c>
      <c r="E8418" s="1">
        <v>3.9200000000000004</v>
      </c>
      <c r="F8418" s="1">
        <f t="shared" si="264"/>
        <v>147.51274999999998</v>
      </c>
      <c r="G8418" s="34"/>
      <c r="H8418" s="1">
        <v>3812.4</v>
      </c>
      <c r="I8418" s="1">
        <f>IF(Tabel1[[#This Row],[Netto afname 2024 (LDN)]]-Tabel1[[#This Row],[Wind profiel]]&lt;0,0,Tabel1[[#This Row],[Netto afname 2024 (LDN)]]-Tabel1[[#This Row],[Wind profiel]])</f>
        <v>0</v>
      </c>
      <c r="J8418" s="1">
        <f>Tabel1[[#This Row],[Wind profiel]]-Tabel1[[#This Row],[Netto afname 2024 (LDN)]]</f>
        <v>3668.8072500000003</v>
      </c>
    </row>
    <row r="8419" spans="1:10" x14ac:dyDescent="0.2">
      <c r="A8419">
        <f t="shared" si="263"/>
        <v>12</v>
      </c>
      <c r="B8419" t="s">
        <v>8416</v>
      </c>
      <c r="C8419" s="1">
        <v>158.83840000000001</v>
      </c>
      <c r="D8419" s="1">
        <v>0</v>
      </c>
      <c r="E8419" s="1">
        <v>0.24</v>
      </c>
      <c r="F8419" s="1">
        <f t="shared" si="264"/>
        <v>159.07840000000002</v>
      </c>
      <c r="G8419" s="34"/>
      <c r="H8419" s="1">
        <v>3936.3</v>
      </c>
      <c r="I8419" s="1">
        <f>IF(Tabel1[[#This Row],[Netto afname 2024 (LDN)]]-Tabel1[[#This Row],[Wind profiel]]&lt;0,0,Tabel1[[#This Row],[Netto afname 2024 (LDN)]]-Tabel1[[#This Row],[Wind profiel]])</f>
        <v>0</v>
      </c>
      <c r="J8419" s="1">
        <f>Tabel1[[#This Row],[Wind profiel]]-Tabel1[[#This Row],[Netto afname 2024 (LDN)]]</f>
        <v>3777.4616000000001</v>
      </c>
    </row>
    <row r="8420" spans="1:10" x14ac:dyDescent="0.2">
      <c r="A8420">
        <f t="shared" si="263"/>
        <v>12</v>
      </c>
      <c r="B8420" t="s">
        <v>8417</v>
      </c>
      <c r="C8420" s="1">
        <v>156.00200000000001</v>
      </c>
      <c r="D8420" s="1">
        <v>0</v>
      </c>
      <c r="E8420" s="1">
        <v>0</v>
      </c>
      <c r="F8420" s="1">
        <f t="shared" si="264"/>
        <v>156.00200000000001</v>
      </c>
      <c r="G8420" s="34"/>
      <c r="H8420" s="1">
        <v>4133.8</v>
      </c>
      <c r="I8420" s="1">
        <f>IF(Tabel1[[#This Row],[Netto afname 2024 (LDN)]]-Tabel1[[#This Row],[Wind profiel]]&lt;0,0,Tabel1[[#This Row],[Netto afname 2024 (LDN)]]-Tabel1[[#This Row],[Wind profiel]])</f>
        <v>0</v>
      </c>
      <c r="J8420" s="1">
        <f>Tabel1[[#This Row],[Wind profiel]]-Tabel1[[#This Row],[Netto afname 2024 (LDN)]]</f>
        <v>3977.7980000000002</v>
      </c>
    </row>
    <row r="8421" spans="1:10" x14ac:dyDescent="0.2">
      <c r="A8421">
        <f t="shared" si="263"/>
        <v>12</v>
      </c>
      <c r="B8421" t="s">
        <v>8418</v>
      </c>
      <c r="C8421" s="1">
        <v>156.91370000000001</v>
      </c>
      <c r="D8421" s="1">
        <v>0</v>
      </c>
      <c r="E8421" s="1">
        <v>0</v>
      </c>
      <c r="F8421" s="1">
        <f t="shared" si="264"/>
        <v>156.91370000000001</v>
      </c>
      <c r="G8421" s="34"/>
      <c r="H8421" s="1">
        <v>4108.3</v>
      </c>
      <c r="I8421" s="1">
        <f>IF(Tabel1[[#This Row],[Netto afname 2024 (LDN)]]-Tabel1[[#This Row],[Wind profiel]]&lt;0,0,Tabel1[[#This Row],[Netto afname 2024 (LDN)]]-Tabel1[[#This Row],[Wind profiel]])</f>
        <v>0</v>
      </c>
      <c r="J8421" s="1">
        <f>Tabel1[[#This Row],[Wind profiel]]-Tabel1[[#This Row],[Netto afname 2024 (LDN)]]</f>
        <v>3951.3863000000001</v>
      </c>
    </row>
    <row r="8422" spans="1:10" x14ac:dyDescent="0.2">
      <c r="A8422">
        <f t="shared" si="263"/>
        <v>12</v>
      </c>
      <c r="B8422" t="s">
        <v>8419</v>
      </c>
      <c r="C8422" s="1">
        <v>160.9657</v>
      </c>
      <c r="D8422" s="1">
        <v>0</v>
      </c>
      <c r="E8422" s="1">
        <v>0</v>
      </c>
      <c r="F8422" s="1">
        <f t="shared" si="264"/>
        <v>160.9657</v>
      </c>
      <c r="G8422" s="34"/>
      <c r="H8422" s="1">
        <v>3755.6</v>
      </c>
      <c r="I8422" s="1">
        <f>IF(Tabel1[[#This Row],[Netto afname 2024 (LDN)]]-Tabel1[[#This Row],[Wind profiel]]&lt;0,0,Tabel1[[#This Row],[Netto afname 2024 (LDN)]]-Tabel1[[#This Row],[Wind profiel]])</f>
        <v>0</v>
      </c>
      <c r="J8422" s="1">
        <f>Tabel1[[#This Row],[Wind profiel]]-Tabel1[[#This Row],[Netto afname 2024 (LDN)]]</f>
        <v>3594.6342999999997</v>
      </c>
    </row>
    <row r="8423" spans="1:10" x14ac:dyDescent="0.2">
      <c r="A8423">
        <f t="shared" si="263"/>
        <v>12</v>
      </c>
      <c r="B8423" t="s">
        <v>8420</v>
      </c>
      <c r="C8423" s="1">
        <v>159.64879999999999</v>
      </c>
      <c r="D8423" s="1">
        <v>0</v>
      </c>
      <c r="E8423" s="1">
        <v>0</v>
      </c>
      <c r="F8423" s="1">
        <f t="shared" si="264"/>
        <v>159.64879999999999</v>
      </c>
      <c r="G8423" s="34"/>
      <c r="H8423" s="1">
        <v>3532.8</v>
      </c>
      <c r="I8423" s="1">
        <f>IF(Tabel1[[#This Row],[Netto afname 2024 (LDN)]]-Tabel1[[#This Row],[Wind profiel]]&lt;0,0,Tabel1[[#This Row],[Netto afname 2024 (LDN)]]-Tabel1[[#This Row],[Wind profiel]])</f>
        <v>0</v>
      </c>
      <c r="J8423" s="1">
        <f>Tabel1[[#This Row],[Wind profiel]]-Tabel1[[#This Row],[Netto afname 2024 (LDN)]]</f>
        <v>3373.1512000000002</v>
      </c>
    </row>
    <row r="8424" spans="1:10" x14ac:dyDescent="0.2">
      <c r="A8424">
        <f t="shared" si="263"/>
        <v>12</v>
      </c>
      <c r="B8424" t="s">
        <v>8421</v>
      </c>
      <c r="C8424" s="1">
        <v>160.9657</v>
      </c>
      <c r="D8424" s="1">
        <v>0</v>
      </c>
      <c r="E8424" s="1">
        <v>0</v>
      </c>
      <c r="F8424" s="1">
        <f t="shared" si="264"/>
        <v>160.9657</v>
      </c>
      <c r="G8424" s="34"/>
      <c r="H8424" s="1">
        <v>3788.8</v>
      </c>
      <c r="I8424" s="1">
        <f>IF(Tabel1[[#This Row],[Netto afname 2024 (LDN)]]-Tabel1[[#This Row],[Wind profiel]]&lt;0,0,Tabel1[[#This Row],[Netto afname 2024 (LDN)]]-Tabel1[[#This Row],[Wind profiel]])</f>
        <v>0</v>
      </c>
      <c r="J8424" s="1">
        <f>Tabel1[[#This Row],[Wind profiel]]-Tabel1[[#This Row],[Netto afname 2024 (LDN)]]</f>
        <v>3627.8343</v>
      </c>
    </row>
    <row r="8425" spans="1:10" x14ac:dyDescent="0.2">
      <c r="A8425">
        <f t="shared" si="263"/>
        <v>12</v>
      </c>
      <c r="B8425" t="s">
        <v>8422</v>
      </c>
      <c r="C8425" s="1">
        <v>163.29560000000001</v>
      </c>
      <c r="D8425" s="1">
        <v>0</v>
      </c>
      <c r="E8425" s="1">
        <v>0</v>
      </c>
      <c r="F8425" s="1">
        <f t="shared" si="264"/>
        <v>163.29560000000001</v>
      </c>
      <c r="G8425" s="34"/>
      <c r="H8425" s="1">
        <v>3865.8</v>
      </c>
      <c r="I8425" s="1">
        <f>IF(Tabel1[[#This Row],[Netto afname 2024 (LDN)]]-Tabel1[[#This Row],[Wind profiel]]&lt;0,0,Tabel1[[#This Row],[Netto afname 2024 (LDN)]]-Tabel1[[#This Row],[Wind profiel]])</f>
        <v>0</v>
      </c>
      <c r="J8425" s="1">
        <f>Tabel1[[#This Row],[Wind profiel]]-Tabel1[[#This Row],[Netto afname 2024 (LDN)]]</f>
        <v>3702.5044000000003</v>
      </c>
    </row>
    <row r="8426" spans="1:10" x14ac:dyDescent="0.2">
      <c r="A8426">
        <f t="shared" si="263"/>
        <v>12</v>
      </c>
      <c r="B8426" t="s">
        <v>8423</v>
      </c>
      <c r="C8426" s="1">
        <v>158.23059999999998</v>
      </c>
      <c r="D8426" s="1">
        <v>0</v>
      </c>
      <c r="E8426" s="1">
        <v>0</v>
      </c>
      <c r="F8426" s="1">
        <f t="shared" si="264"/>
        <v>158.23059999999998</v>
      </c>
      <c r="G8426" s="34"/>
      <c r="H8426" s="1">
        <v>3127.6</v>
      </c>
      <c r="I8426" s="1">
        <f>IF(Tabel1[[#This Row],[Netto afname 2024 (LDN)]]-Tabel1[[#This Row],[Wind profiel]]&lt;0,0,Tabel1[[#This Row],[Netto afname 2024 (LDN)]]-Tabel1[[#This Row],[Wind profiel]])</f>
        <v>0</v>
      </c>
      <c r="J8426" s="1">
        <f>Tabel1[[#This Row],[Wind profiel]]-Tabel1[[#This Row],[Netto afname 2024 (LDN)]]</f>
        <v>2969.3694</v>
      </c>
    </row>
    <row r="8427" spans="1:10" x14ac:dyDescent="0.2">
      <c r="A8427">
        <f t="shared" si="263"/>
        <v>12</v>
      </c>
      <c r="B8427" t="s">
        <v>8424</v>
      </c>
      <c r="C8427" s="1">
        <v>160.35789999999997</v>
      </c>
      <c r="D8427" s="1">
        <v>0</v>
      </c>
      <c r="E8427" s="1">
        <v>0</v>
      </c>
      <c r="F8427" s="1">
        <f t="shared" si="264"/>
        <v>160.35789999999997</v>
      </c>
      <c r="G8427" s="34"/>
      <c r="H8427" s="1">
        <v>3022.8</v>
      </c>
      <c r="I8427" s="1">
        <f>IF(Tabel1[[#This Row],[Netto afname 2024 (LDN)]]-Tabel1[[#This Row],[Wind profiel]]&lt;0,0,Tabel1[[#This Row],[Netto afname 2024 (LDN)]]-Tabel1[[#This Row],[Wind profiel]])</f>
        <v>0</v>
      </c>
      <c r="J8427" s="1">
        <f>Tabel1[[#This Row],[Wind profiel]]-Tabel1[[#This Row],[Netto afname 2024 (LDN)]]</f>
        <v>2862.4421000000002</v>
      </c>
    </row>
    <row r="8428" spans="1:10" x14ac:dyDescent="0.2">
      <c r="A8428">
        <f t="shared" si="263"/>
        <v>12</v>
      </c>
      <c r="B8428" t="s">
        <v>8425</v>
      </c>
      <c r="C8428" s="1">
        <v>155.95134999999999</v>
      </c>
      <c r="D8428" s="1">
        <v>0</v>
      </c>
      <c r="E8428" s="1">
        <v>0</v>
      </c>
      <c r="F8428" s="1">
        <f t="shared" si="264"/>
        <v>155.95134999999999</v>
      </c>
      <c r="G8428" s="34"/>
      <c r="H8428" s="1">
        <v>2841.3</v>
      </c>
      <c r="I8428" s="1">
        <f>IF(Tabel1[[#This Row],[Netto afname 2024 (LDN)]]-Tabel1[[#This Row],[Wind profiel]]&lt;0,0,Tabel1[[#This Row],[Netto afname 2024 (LDN)]]-Tabel1[[#This Row],[Wind profiel]])</f>
        <v>0</v>
      </c>
      <c r="J8428" s="1">
        <f>Tabel1[[#This Row],[Wind profiel]]-Tabel1[[#This Row],[Netto afname 2024 (LDN)]]</f>
        <v>2685.3486500000004</v>
      </c>
    </row>
    <row r="8429" spans="1:10" x14ac:dyDescent="0.2">
      <c r="A8429">
        <f t="shared" si="263"/>
        <v>12</v>
      </c>
      <c r="B8429" t="s">
        <v>8426</v>
      </c>
      <c r="C8429" s="1">
        <v>154.17860000000002</v>
      </c>
      <c r="D8429" s="1">
        <v>0</v>
      </c>
      <c r="E8429" s="1">
        <v>0</v>
      </c>
      <c r="F8429" s="1">
        <f t="shared" si="264"/>
        <v>154.17860000000002</v>
      </c>
      <c r="G8429" s="34"/>
      <c r="H8429" s="1">
        <v>2962.5</v>
      </c>
      <c r="I8429" s="1">
        <f>IF(Tabel1[[#This Row],[Netto afname 2024 (LDN)]]-Tabel1[[#This Row],[Wind profiel]]&lt;0,0,Tabel1[[#This Row],[Netto afname 2024 (LDN)]]-Tabel1[[#This Row],[Wind profiel]])</f>
        <v>0</v>
      </c>
      <c r="J8429" s="1">
        <f>Tabel1[[#This Row],[Wind profiel]]-Tabel1[[#This Row],[Netto afname 2024 (LDN)]]</f>
        <v>2808.3213999999998</v>
      </c>
    </row>
    <row r="8430" spans="1:10" x14ac:dyDescent="0.2">
      <c r="A8430">
        <f t="shared" si="263"/>
        <v>12</v>
      </c>
      <c r="B8430" t="s">
        <v>8427</v>
      </c>
      <c r="C8430" s="1">
        <v>146.93565000000001</v>
      </c>
      <c r="D8430" s="1">
        <v>0</v>
      </c>
      <c r="E8430" s="1">
        <v>0</v>
      </c>
      <c r="F8430" s="1">
        <f t="shared" si="264"/>
        <v>146.93565000000001</v>
      </c>
      <c r="G8430" s="34"/>
      <c r="H8430" s="1">
        <v>2504.6</v>
      </c>
      <c r="I8430" s="1">
        <f>IF(Tabel1[[#This Row],[Netto afname 2024 (LDN)]]-Tabel1[[#This Row],[Wind profiel]]&lt;0,0,Tabel1[[#This Row],[Netto afname 2024 (LDN)]]-Tabel1[[#This Row],[Wind profiel]])</f>
        <v>0</v>
      </c>
      <c r="J8430" s="1">
        <f>Tabel1[[#This Row],[Wind profiel]]-Tabel1[[#This Row],[Netto afname 2024 (LDN)]]</f>
        <v>2357.66435</v>
      </c>
    </row>
    <row r="8431" spans="1:10" x14ac:dyDescent="0.2">
      <c r="A8431">
        <f t="shared" si="263"/>
        <v>12</v>
      </c>
      <c r="B8431" t="s">
        <v>8428</v>
      </c>
      <c r="C8431" s="1">
        <v>130.52504999999996</v>
      </c>
      <c r="D8431" s="1">
        <v>0</v>
      </c>
      <c r="E8431" s="1">
        <v>0</v>
      </c>
      <c r="F8431" s="1">
        <f t="shared" si="264"/>
        <v>130.52504999999996</v>
      </c>
      <c r="G8431" s="34"/>
      <c r="H8431" s="1">
        <v>2776.2</v>
      </c>
      <c r="I8431" s="1">
        <f>IF(Tabel1[[#This Row],[Netto afname 2024 (LDN)]]-Tabel1[[#This Row],[Wind profiel]]&lt;0,0,Tabel1[[#This Row],[Netto afname 2024 (LDN)]]-Tabel1[[#This Row],[Wind profiel]])</f>
        <v>0</v>
      </c>
      <c r="J8431" s="1">
        <f>Tabel1[[#This Row],[Wind profiel]]-Tabel1[[#This Row],[Netto afname 2024 (LDN)]]</f>
        <v>2645.6749499999996</v>
      </c>
    </row>
    <row r="8432" spans="1:10" x14ac:dyDescent="0.2">
      <c r="A8432">
        <f t="shared" si="263"/>
        <v>12</v>
      </c>
      <c r="B8432" t="s">
        <v>8429</v>
      </c>
      <c r="C8432" s="1">
        <v>131.48740000000001</v>
      </c>
      <c r="D8432" s="1">
        <v>0</v>
      </c>
      <c r="E8432" s="1">
        <v>0</v>
      </c>
      <c r="F8432" s="1">
        <f t="shared" si="264"/>
        <v>131.48740000000001</v>
      </c>
      <c r="G8432" s="34"/>
      <c r="H8432" s="1">
        <v>2037.2</v>
      </c>
      <c r="I8432" s="1">
        <f>IF(Tabel1[[#This Row],[Netto afname 2024 (LDN)]]-Tabel1[[#This Row],[Wind profiel]]&lt;0,0,Tabel1[[#This Row],[Netto afname 2024 (LDN)]]-Tabel1[[#This Row],[Wind profiel]])</f>
        <v>0</v>
      </c>
      <c r="J8432" s="1">
        <f>Tabel1[[#This Row],[Wind profiel]]-Tabel1[[#This Row],[Netto afname 2024 (LDN)]]</f>
        <v>1905.7126000000001</v>
      </c>
    </row>
    <row r="8433" spans="1:10" x14ac:dyDescent="0.2">
      <c r="A8433">
        <f t="shared" si="263"/>
        <v>12</v>
      </c>
      <c r="B8433" t="s">
        <v>8430</v>
      </c>
      <c r="C8433" s="1">
        <v>144.96030000000002</v>
      </c>
      <c r="D8433" s="1">
        <v>0</v>
      </c>
      <c r="E8433" s="1">
        <v>0</v>
      </c>
      <c r="F8433" s="1">
        <f t="shared" si="264"/>
        <v>144.96030000000002</v>
      </c>
      <c r="G8433" s="34"/>
      <c r="H8433" s="1">
        <v>1546.2</v>
      </c>
      <c r="I8433" s="1">
        <f>IF(Tabel1[[#This Row],[Netto afname 2024 (LDN)]]-Tabel1[[#This Row],[Wind profiel]]&lt;0,0,Tabel1[[#This Row],[Netto afname 2024 (LDN)]]-Tabel1[[#This Row],[Wind profiel]])</f>
        <v>0</v>
      </c>
      <c r="J8433" s="1">
        <f>Tabel1[[#This Row],[Wind profiel]]-Tabel1[[#This Row],[Netto afname 2024 (LDN)]]</f>
        <v>1401.2397000000001</v>
      </c>
    </row>
    <row r="8434" spans="1:10" x14ac:dyDescent="0.2">
      <c r="A8434">
        <f t="shared" si="263"/>
        <v>12</v>
      </c>
      <c r="B8434" t="s">
        <v>8431</v>
      </c>
      <c r="C8434" s="1">
        <v>144.96030000000002</v>
      </c>
      <c r="D8434" s="1">
        <v>0</v>
      </c>
      <c r="E8434" s="1">
        <v>0</v>
      </c>
      <c r="F8434" s="1">
        <f t="shared" si="264"/>
        <v>144.96030000000002</v>
      </c>
      <c r="G8434" s="34"/>
      <c r="H8434" s="1">
        <v>1446.8</v>
      </c>
      <c r="I8434" s="1">
        <f>IF(Tabel1[[#This Row],[Netto afname 2024 (LDN)]]-Tabel1[[#This Row],[Wind profiel]]&lt;0,0,Tabel1[[#This Row],[Netto afname 2024 (LDN)]]-Tabel1[[#This Row],[Wind profiel]])</f>
        <v>0</v>
      </c>
      <c r="J8434" s="1">
        <f>Tabel1[[#This Row],[Wind profiel]]-Tabel1[[#This Row],[Netto afname 2024 (LDN)]]</f>
        <v>1301.8397</v>
      </c>
    </row>
    <row r="8435" spans="1:10" x14ac:dyDescent="0.2">
      <c r="A8435">
        <f t="shared" si="263"/>
        <v>12</v>
      </c>
      <c r="B8435" t="s">
        <v>8432</v>
      </c>
      <c r="C8435" s="1">
        <v>149.5188</v>
      </c>
      <c r="D8435" s="1">
        <v>0</v>
      </c>
      <c r="E8435" s="1">
        <v>0.08</v>
      </c>
      <c r="F8435" s="1">
        <f t="shared" si="264"/>
        <v>149.59880000000001</v>
      </c>
      <c r="G8435" s="34"/>
      <c r="H8435" s="1">
        <v>1517</v>
      </c>
      <c r="I8435" s="1">
        <f>IF(Tabel1[[#This Row],[Netto afname 2024 (LDN)]]-Tabel1[[#This Row],[Wind profiel]]&lt;0,0,Tabel1[[#This Row],[Netto afname 2024 (LDN)]]-Tabel1[[#This Row],[Wind profiel]])</f>
        <v>0</v>
      </c>
      <c r="J8435" s="1">
        <f>Tabel1[[#This Row],[Wind profiel]]-Tabel1[[#This Row],[Netto afname 2024 (LDN)]]</f>
        <v>1367.4811999999999</v>
      </c>
    </row>
    <row r="8436" spans="1:10" x14ac:dyDescent="0.2">
      <c r="A8436">
        <f t="shared" si="263"/>
        <v>12</v>
      </c>
      <c r="B8436" t="s">
        <v>8433</v>
      </c>
      <c r="C8436" s="1">
        <v>147.69540000000001</v>
      </c>
      <c r="D8436" s="1">
        <v>0</v>
      </c>
      <c r="E8436" s="1">
        <v>7.12</v>
      </c>
      <c r="F8436" s="1">
        <f t="shared" si="264"/>
        <v>154.81540000000001</v>
      </c>
      <c r="G8436" s="34"/>
      <c r="H8436" s="1">
        <v>1821.9</v>
      </c>
      <c r="I8436" s="1">
        <f>IF(Tabel1[[#This Row],[Netto afname 2024 (LDN)]]-Tabel1[[#This Row],[Wind profiel]]&lt;0,0,Tabel1[[#This Row],[Netto afname 2024 (LDN)]]-Tabel1[[#This Row],[Wind profiel]])</f>
        <v>0</v>
      </c>
      <c r="J8436" s="1">
        <f>Tabel1[[#This Row],[Wind profiel]]-Tabel1[[#This Row],[Netto afname 2024 (LDN)]]</f>
        <v>1674.2046</v>
      </c>
    </row>
    <row r="8437" spans="1:10" x14ac:dyDescent="0.2">
      <c r="A8437">
        <f t="shared" si="263"/>
        <v>12</v>
      </c>
      <c r="B8437" t="s">
        <v>8434</v>
      </c>
      <c r="C8437" s="1">
        <v>128.80295000000001</v>
      </c>
      <c r="D8437" s="1">
        <v>0</v>
      </c>
      <c r="E8437" s="1">
        <v>17.52</v>
      </c>
      <c r="F8437" s="1">
        <f t="shared" si="264"/>
        <v>146.32295000000002</v>
      </c>
      <c r="G8437" s="34"/>
      <c r="H8437" s="1">
        <v>1795</v>
      </c>
      <c r="I8437" s="1">
        <f>IF(Tabel1[[#This Row],[Netto afname 2024 (LDN)]]-Tabel1[[#This Row],[Wind profiel]]&lt;0,0,Tabel1[[#This Row],[Netto afname 2024 (LDN)]]-Tabel1[[#This Row],[Wind profiel]])</f>
        <v>0</v>
      </c>
      <c r="J8437" s="1">
        <f>Tabel1[[#This Row],[Wind profiel]]-Tabel1[[#This Row],[Netto afname 2024 (LDN)]]</f>
        <v>1666.19705</v>
      </c>
    </row>
    <row r="8438" spans="1:10" x14ac:dyDescent="0.2">
      <c r="A8438">
        <f t="shared" si="263"/>
        <v>12</v>
      </c>
      <c r="B8438" t="s">
        <v>8435</v>
      </c>
      <c r="C8438" s="1">
        <v>107.63124999999999</v>
      </c>
      <c r="D8438" s="1">
        <v>0</v>
      </c>
      <c r="E8438" s="1">
        <v>39.520000000000003</v>
      </c>
      <c r="F8438" s="1">
        <f t="shared" si="264"/>
        <v>147.15125</v>
      </c>
      <c r="G8438" s="34"/>
      <c r="H8438" s="1">
        <v>1167.7</v>
      </c>
      <c r="I8438" s="1">
        <f>IF(Tabel1[[#This Row],[Netto afname 2024 (LDN)]]-Tabel1[[#This Row],[Wind profiel]]&lt;0,0,Tabel1[[#This Row],[Netto afname 2024 (LDN)]]-Tabel1[[#This Row],[Wind profiel]])</f>
        <v>0</v>
      </c>
      <c r="J8438" s="1">
        <f>Tabel1[[#This Row],[Wind profiel]]-Tabel1[[#This Row],[Netto afname 2024 (LDN)]]</f>
        <v>1060.0687500000001</v>
      </c>
    </row>
    <row r="8439" spans="1:10" x14ac:dyDescent="0.2">
      <c r="A8439">
        <f t="shared" si="263"/>
        <v>12</v>
      </c>
      <c r="B8439" t="s">
        <v>8436</v>
      </c>
      <c r="C8439" s="1">
        <v>69.441149999999993</v>
      </c>
      <c r="D8439" s="1">
        <v>0</v>
      </c>
      <c r="E8439" s="1">
        <v>75.92</v>
      </c>
      <c r="F8439" s="1">
        <f t="shared" si="264"/>
        <v>145.36115000000001</v>
      </c>
      <c r="G8439" s="34"/>
      <c r="H8439" s="1">
        <v>1808.3</v>
      </c>
      <c r="I8439" s="1">
        <f>IF(Tabel1[[#This Row],[Netto afname 2024 (LDN)]]-Tabel1[[#This Row],[Wind profiel]]&lt;0,0,Tabel1[[#This Row],[Netto afname 2024 (LDN)]]-Tabel1[[#This Row],[Wind profiel]])</f>
        <v>0</v>
      </c>
      <c r="J8439" s="1">
        <f>Tabel1[[#This Row],[Wind profiel]]-Tabel1[[#This Row],[Netto afname 2024 (LDN)]]</f>
        <v>1738.8588500000001</v>
      </c>
    </row>
    <row r="8440" spans="1:10" x14ac:dyDescent="0.2">
      <c r="A8440">
        <f t="shared" si="263"/>
        <v>12</v>
      </c>
      <c r="B8440" t="s">
        <v>8437</v>
      </c>
      <c r="C8440" s="1">
        <v>92.284300000000002</v>
      </c>
      <c r="D8440" s="1">
        <v>0</v>
      </c>
      <c r="E8440" s="1">
        <v>55.36</v>
      </c>
      <c r="F8440" s="1">
        <f t="shared" si="264"/>
        <v>147.64429999999999</v>
      </c>
      <c r="G8440" s="34"/>
      <c r="H8440" s="1">
        <v>1875.3</v>
      </c>
      <c r="I8440" s="1">
        <f>IF(Tabel1[[#This Row],[Netto afname 2024 (LDN)]]-Tabel1[[#This Row],[Wind profiel]]&lt;0,0,Tabel1[[#This Row],[Netto afname 2024 (LDN)]]-Tabel1[[#This Row],[Wind profiel]])</f>
        <v>0</v>
      </c>
      <c r="J8440" s="1">
        <f>Tabel1[[#This Row],[Wind profiel]]-Tabel1[[#This Row],[Netto afname 2024 (LDN)]]</f>
        <v>1783.0156999999999</v>
      </c>
    </row>
    <row r="8441" spans="1:10" x14ac:dyDescent="0.2">
      <c r="A8441">
        <f t="shared" si="263"/>
        <v>12</v>
      </c>
      <c r="B8441" t="s">
        <v>8438</v>
      </c>
      <c r="C8441" s="1">
        <v>103.4273</v>
      </c>
      <c r="D8441" s="1">
        <v>0</v>
      </c>
      <c r="E8441" s="1">
        <v>43.68</v>
      </c>
      <c r="F8441" s="1">
        <f t="shared" si="264"/>
        <v>147.10730000000001</v>
      </c>
      <c r="G8441" s="34"/>
      <c r="H8441" s="1">
        <v>1702.5</v>
      </c>
      <c r="I8441" s="1">
        <f>IF(Tabel1[[#This Row],[Netto afname 2024 (LDN)]]-Tabel1[[#This Row],[Wind profiel]]&lt;0,0,Tabel1[[#This Row],[Netto afname 2024 (LDN)]]-Tabel1[[#This Row],[Wind profiel]])</f>
        <v>0</v>
      </c>
      <c r="J8441" s="1">
        <f>Tabel1[[#This Row],[Wind profiel]]-Tabel1[[#This Row],[Netto afname 2024 (LDN)]]</f>
        <v>1599.0726999999999</v>
      </c>
    </row>
    <row r="8442" spans="1:10" x14ac:dyDescent="0.2">
      <c r="A8442">
        <f t="shared" si="263"/>
        <v>12</v>
      </c>
      <c r="B8442" t="s">
        <v>8439</v>
      </c>
      <c r="C8442" s="1">
        <v>125.86525</v>
      </c>
      <c r="D8442" s="1">
        <v>0</v>
      </c>
      <c r="E8442" s="1">
        <v>19.600000000000001</v>
      </c>
      <c r="F8442" s="1">
        <f t="shared" si="264"/>
        <v>145.46525</v>
      </c>
      <c r="G8442" s="34"/>
      <c r="H8442" s="1">
        <v>1594.3</v>
      </c>
      <c r="I8442" s="1">
        <f>IF(Tabel1[[#This Row],[Netto afname 2024 (LDN)]]-Tabel1[[#This Row],[Wind profiel]]&lt;0,0,Tabel1[[#This Row],[Netto afname 2024 (LDN)]]-Tabel1[[#This Row],[Wind profiel]])</f>
        <v>0</v>
      </c>
      <c r="J8442" s="1">
        <f>Tabel1[[#This Row],[Wind profiel]]-Tabel1[[#This Row],[Netto afname 2024 (LDN)]]</f>
        <v>1468.4347499999999</v>
      </c>
    </row>
    <row r="8443" spans="1:10" x14ac:dyDescent="0.2">
      <c r="A8443">
        <f t="shared" si="263"/>
        <v>12</v>
      </c>
      <c r="B8443" t="s">
        <v>8440</v>
      </c>
      <c r="C8443" s="1">
        <v>148.65774999999999</v>
      </c>
      <c r="D8443" s="1">
        <v>0</v>
      </c>
      <c r="E8443" s="1">
        <v>0.88</v>
      </c>
      <c r="F8443" s="1">
        <f t="shared" si="264"/>
        <v>149.53774999999999</v>
      </c>
      <c r="G8443" s="34"/>
      <c r="H8443" s="1">
        <v>1448.3</v>
      </c>
      <c r="I8443" s="1">
        <f>IF(Tabel1[[#This Row],[Netto afname 2024 (LDN)]]-Tabel1[[#This Row],[Wind profiel]]&lt;0,0,Tabel1[[#This Row],[Netto afname 2024 (LDN)]]-Tabel1[[#This Row],[Wind profiel]])</f>
        <v>0</v>
      </c>
      <c r="J8443" s="1">
        <f>Tabel1[[#This Row],[Wind profiel]]-Tabel1[[#This Row],[Netto afname 2024 (LDN)]]</f>
        <v>1299.6422499999999</v>
      </c>
    </row>
    <row r="8444" spans="1:10" x14ac:dyDescent="0.2">
      <c r="A8444">
        <f t="shared" si="263"/>
        <v>12</v>
      </c>
      <c r="B8444" t="s">
        <v>8441</v>
      </c>
      <c r="C8444" s="1">
        <v>143.846</v>
      </c>
      <c r="D8444" s="1">
        <v>0</v>
      </c>
      <c r="E8444" s="1">
        <v>0</v>
      </c>
      <c r="F8444" s="1">
        <f t="shared" si="264"/>
        <v>143.846</v>
      </c>
      <c r="G8444" s="34"/>
      <c r="H8444" s="1">
        <v>1638.6</v>
      </c>
      <c r="I8444" s="1">
        <f>IF(Tabel1[[#This Row],[Netto afname 2024 (LDN)]]-Tabel1[[#This Row],[Wind profiel]]&lt;0,0,Tabel1[[#This Row],[Netto afname 2024 (LDN)]]-Tabel1[[#This Row],[Wind profiel]])</f>
        <v>0</v>
      </c>
      <c r="J8444" s="1">
        <f>Tabel1[[#This Row],[Wind profiel]]-Tabel1[[#This Row],[Netto afname 2024 (LDN)]]</f>
        <v>1494.7539999999999</v>
      </c>
    </row>
    <row r="8445" spans="1:10" x14ac:dyDescent="0.2">
      <c r="A8445">
        <f t="shared" si="263"/>
        <v>12</v>
      </c>
      <c r="B8445" t="s">
        <v>8442</v>
      </c>
      <c r="C8445" s="1">
        <v>149.26554999999999</v>
      </c>
      <c r="D8445" s="1">
        <v>0</v>
      </c>
      <c r="E8445" s="1">
        <v>0</v>
      </c>
      <c r="F8445" s="1">
        <f t="shared" si="264"/>
        <v>149.26554999999999</v>
      </c>
      <c r="G8445" s="34"/>
      <c r="H8445" s="1">
        <v>1700.8</v>
      </c>
      <c r="I8445" s="1">
        <f>IF(Tabel1[[#This Row],[Netto afname 2024 (LDN)]]-Tabel1[[#This Row],[Wind profiel]]&lt;0,0,Tabel1[[#This Row],[Netto afname 2024 (LDN)]]-Tabel1[[#This Row],[Wind profiel]])</f>
        <v>0</v>
      </c>
      <c r="J8445" s="1">
        <f>Tabel1[[#This Row],[Wind profiel]]-Tabel1[[#This Row],[Netto afname 2024 (LDN)]]</f>
        <v>1551.5344499999999</v>
      </c>
    </row>
    <row r="8446" spans="1:10" x14ac:dyDescent="0.2">
      <c r="A8446">
        <f t="shared" si="263"/>
        <v>12</v>
      </c>
      <c r="B8446" t="s">
        <v>8443</v>
      </c>
      <c r="C8446" s="1">
        <v>149.72140000000002</v>
      </c>
      <c r="D8446" s="1">
        <v>0</v>
      </c>
      <c r="E8446" s="1">
        <v>0</v>
      </c>
      <c r="F8446" s="1">
        <f t="shared" si="264"/>
        <v>149.72140000000002</v>
      </c>
      <c r="G8446" s="34"/>
      <c r="H8446" s="1">
        <v>1714.4</v>
      </c>
      <c r="I8446" s="1">
        <f>IF(Tabel1[[#This Row],[Netto afname 2024 (LDN)]]-Tabel1[[#This Row],[Wind profiel]]&lt;0,0,Tabel1[[#This Row],[Netto afname 2024 (LDN)]]-Tabel1[[#This Row],[Wind profiel]])</f>
        <v>0</v>
      </c>
      <c r="J8446" s="1">
        <f>Tabel1[[#This Row],[Wind profiel]]-Tabel1[[#This Row],[Netto afname 2024 (LDN)]]</f>
        <v>1564.6786000000002</v>
      </c>
    </row>
    <row r="8447" spans="1:10" x14ac:dyDescent="0.2">
      <c r="A8447">
        <f t="shared" si="263"/>
        <v>12</v>
      </c>
      <c r="B8447" t="s">
        <v>8444</v>
      </c>
      <c r="C8447" s="1">
        <v>153.82405</v>
      </c>
      <c r="D8447" s="1">
        <v>0</v>
      </c>
      <c r="E8447" s="1">
        <v>0</v>
      </c>
      <c r="F8447" s="1">
        <f t="shared" si="264"/>
        <v>153.82405</v>
      </c>
      <c r="G8447" s="34"/>
      <c r="H8447" s="1">
        <v>1682.2</v>
      </c>
      <c r="I8447" s="1">
        <f>IF(Tabel1[[#This Row],[Netto afname 2024 (LDN)]]-Tabel1[[#This Row],[Wind profiel]]&lt;0,0,Tabel1[[#This Row],[Netto afname 2024 (LDN)]]-Tabel1[[#This Row],[Wind profiel]])</f>
        <v>0</v>
      </c>
      <c r="J8447" s="1">
        <f>Tabel1[[#This Row],[Wind profiel]]-Tabel1[[#This Row],[Netto afname 2024 (LDN)]]</f>
        <v>1528.3759500000001</v>
      </c>
    </row>
    <row r="8448" spans="1:10" x14ac:dyDescent="0.2">
      <c r="A8448">
        <f t="shared" si="263"/>
        <v>12</v>
      </c>
      <c r="B8448" t="s">
        <v>8445</v>
      </c>
      <c r="C8448" s="1">
        <v>154.38120000000001</v>
      </c>
      <c r="D8448" s="1">
        <v>0</v>
      </c>
      <c r="E8448" s="1">
        <v>0</v>
      </c>
      <c r="F8448" s="1">
        <f t="shared" si="264"/>
        <v>154.38120000000001</v>
      </c>
      <c r="G8448" s="34"/>
      <c r="H8448" s="1">
        <v>2015.3</v>
      </c>
      <c r="I8448" s="1">
        <f>IF(Tabel1[[#This Row],[Netto afname 2024 (LDN)]]-Tabel1[[#This Row],[Wind profiel]]&lt;0,0,Tabel1[[#This Row],[Netto afname 2024 (LDN)]]-Tabel1[[#This Row],[Wind profiel]])</f>
        <v>0</v>
      </c>
      <c r="J8448" s="1">
        <f>Tabel1[[#This Row],[Wind profiel]]-Tabel1[[#This Row],[Netto afname 2024 (LDN)]]</f>
        <v>1860.9187999999999</v>
      </c>
    </row>
    <row r="8449" spans="1:10" x14ac:dyDescent="0.2">
      <c r="A8449">
        <f t="shared" si="263"/>
        <v>12</v>
      </c>
      <c r="B8449" t="s">
        <v>8446</v>
      </c>
      <c r="C8449" s="1">
        <v>163.4982</v>
      </c>
      <c r="D8449" s="1">
        <v>0</v>
      </c>
      <c r="E8449" s="1">
        <v>0</v>
      </c>
      <c r="F8449" s="1">
        <f t="shared" si="264"/>
        <v>163.4982</v>
      </c>
      <c r="G8449" s="34"/>
      <c r="H8449" s="1">
        <v>2383.6</v>
      </c>
      <c r="I8449" s="1">
        <f>IF(Tabel1[[#This Row],[Netto afname 2024 (LDN)]]-Tabel1[[#This Row],[Wind profiel]]&lt;0,0,Tabel1[[#This Row],[Netto afname 2024 (LDN)]]-Tabel1[[#This Row],[Wind profiel]])</f>
        <v>0</v>
      </c>
      <c r="J8449" s="1">
        <f>Tabel1[[#This Row],[Wind profiel]]-Tabel1[[#This Row],[Netto afname 2024 (LDN)]]</f>
        <v>2220.1017999999999</v>
      </c>
    </row>
    <row r="8450" spans="1:10" x14ac:dyDescent="0.2">
      <c r="A8450">
        <f t="shared" si="263"/>
        <v>12</v>
      </c>
      <c r="B8450" t="s">
        <v>8447</v>
      </c>
      <c r="C8450" s="1">
        <v>163.90340000000003</v>
      </c>
      <c r="D8450" s="1">
        <v>0</v>
      </c>
      <c r="E8450" s="1">
        <v>0</v>
      </c>
      <c r="F8450" s="1">
        <f t="shared" si="264"/>
        <v>163.90340000000003</v>
      </c>
      <c r="G8450" s="34"/>
      <c r="H8450" s="1">
        <v>1676.6</v>
      </c>
      <c r="I8450" s="1">
        <f>IF(Tabel1[[#This Row],[Netto afname 2024 (LDN)]]-Tabel1[[#This Row],[Wind profiel]]&lt;0,0,Tabel1[[#This Row],[Netto afname 2024 (LDN)]]-Tabel1[[#This Row],[Wind profiel]])</f>
        <v>0</v>
      </c>
      <c r="J8450" s="1">
        <f>Tabel1[[#This Row],[Wind profiel]]-Tabel1[[#This Row],[Netto afname 2024 (LDN)]]</f>
        <v>1512.6965999999998</v>
      </c>
    </row>
    <row r="8451" spans="1:10" x14ac:dyDescent="0.2">
      <c r="A8451">
        <f t="shared" si="263"/>
        <v>12</v>
      </c>
      <c r="B8451" t="s">
        <v>8448</v>
      </c>
      <c r="C8451" s="1">
        <v>161.77609999999999</v>
      </c>
      <c r="D8451" s="1">
        <v>0</v>
      </c>
      <c r="E8451" s="1">
        <v>0</v>
      </c>
      <c r="F8451" s="1">
        <f t="shared" si="264"/>
        <v>161.77609999999999</v>
      </c>
      <c r="G8451" s="34"/>
      <c r="H8451" s="1">
        <v>1859.2</v>
      </c>
      <c r="I8451" s="1">
        <f>IF(Tabel1[[#This Row],[Netto afname 2024 (LDN)]]-Tabel1[[#This Row],[Wind profiel]]&lt;0,0,Tabel1[[#This Row],[Netto afname 2024 (LDN)]]-Tabel1[[#This Row],[Wind profiel]])</f>
        <v>0</v>
      </c>
      <c r="J8451" s="1">
        <f>Tabel1[[#This Row],[Wind profiel]]-Tabel1[[#This Row],[Netto afname 2024 (LDN)]]</f>
        <v>1697.4239</v>
      </c>
    </row>
    <row r="8452" spans="1:10" x14ac:dyDescent="0.2">
      <c r="A8452">
        <f t="shared" ref="A8452:A8515" si="265">MONTH(B8452)</f>
        <v>12</v>
      </c>
      <c r="B8452" t="s">
        <v>8449</v>
      </c>
      <c r="C8452" s="1">
        <v>156.15395000000001</v>
      </c>
      <c r="D8452" s="1">
        <v>0</v>
      </c>
      <c r="E8452" s="1">
        <v>0</v>
      </c>
      <c r="F8452" s="1">
        <f t="shared" ref="F8452:F8515" si="266">C8452+E8452-D8452</f>
        <v>156.15395000000001</v>
      </c>
      <c r="G8452" s="34"/>
      <c r="H8452" s="1">
        <v>3057.4</v>
      </c>
      <c r="I8452" s="1">
        <f>IF(Tabel1[[#This Row],[Netto afname 2024 (LDN)]]-Tabel1[[#This Row],[Wind profiel]]&lt;0,0,Tabel1[[#This Row],[Netto afname 2024 (LDN)]]-Tabel1[[#This Row],[Wind profiel]])</f>
        <v>0</v>
      </c>
      <c r="J8452" s="1">
        <f>Tabel1[[#This Row],[Wind profiel]]-Tabel1[[#This Row],[Netto afname 2024 (LDN)]]</f>
        <v>2901.2460500000002</v>
      </c>
    </row>
    <row r="8453" spans="1:10" x14ac:dyDescent="0.2">
      <c r="A8453">
        <f t="shared" si="265"/>
        <v>12</v>
      </c>
      <c r="B8453" t="s">
        <v>8450</v>
      </c>
      <c r="C8453" s="1">
        <v>158.7371</v>
      </c>
      <c r="D8453" s="1">
        <v>0</v>
      </c>
      <c r="E8453" s="1">
        <v>0</v>
      </c>
      <c r="F8453" s="1">
        <f t="shared" si="266"/>
        <v>158.7371</v>
      </c>
      <c r="G8453" s="34"/>
      <c r="H8453" s="1">
        <v>3808.1</v>
      </c>
      <c r="I8453" s="1">
        <f>IF(Tabel1[[#This Row],[Netto afname 2024 (LDN)]]-Tabel1[[#This Row],[Wind profiel]]&lt;0,0,Tabel1[[#This Row],[Netto afname 2024 (LDN)]]-Tabel1[[#This Row],[Wind profiel]])</f>
        <v>0</v>
      </c>
      <c r="J8453" s="1">
        <f>Tabel1[[#This Row],[Wind profiel]]-Tabel1[[#This Row],[Netto afname 2024 (LDN)]]</f>
        <v>3649.3629000000001</v>
      </c>
    </row>
    <row r="8454" spans="1:10" x14ac:dyDescent="0.2">
      <c r="A8454">
        <f t="shared" si="265"/>
        <v>12</v>
      </c>
      <c r="B8454" t="s">
        <v>8451</v>
      </c>
      <c r="C8454" s="1">
        <v>149.87334999999999</v>
      </c>
      <c r="D8454" s="1">
        <v>0</v>
      </c>
      <c r="E8454" s="1">
        <v>0</v>
      </c>
      <c r="F8454" s="1">
        <f t="shared" si="266"/>
        <v>149.87334999999999</v>
      </c>
      <c r="G8454" s="34"/>
      <c r="H8454" s="1">
        <v>3471.5</v>
      </c>
      <c r="I8454" s="1">
        <f>IF(Tabel1[[#This Row],[Netto afname 2024 (LDN)]]-Tabel1[[#This Row],[Wind profiel]]&lt;0,0,Tabel1[[#This Row],[Netto afname 2024 (LDN)]]-Tabel1[[#This Row],[Wind profiel]])</f>
        <v>0</v>
      </c>
      <c r="J8454" s="1">
        <f>Tabel1[[#This Row],[Wind profiel]]-Tabel1[[#This Row],[Netto afname 2024 (LDN)]]</f>
        <v>3321.6266500000002</v>
      </c>
    </row>
    <row r="8455" spans="1:10" x14ac:dyDescent="0.2">
      <c r="A8455">
        <f t="shared" si="265"/>
        <v>12</v>
      </c>
      <c r="B8455" t="s">
        <v>8452</v>
      </c>
      <c r="C8455" s="1">
        <v>148.96164999999999</v>
      </c>
      <c r="D8455" s="1">
        <v>0</v>
      </c>
      <c r="E8455" s="1">
        <v>0</v>
      </c>
      <c r="F8455" s="1">
        <f t="shared" si="266"/>
        <v>148.96164999999999</v>
      </c>
      <c r="G8455" s="34"/>
      <c r="H8455" s="1">
        <v>3848.7</v>
      </c>
      <c r="I8455" s="1">
        <f>IF(Tabel1[[#This Row],[Netto afname 2024 (LDN)]]-Tabel1[[#This Row],[Wind profiel]]&lt;0,0,Tabel1[[#This Row],[Netto afname 2024 (LDN)]]-Tabel1[[#This Row],[Wind profiel]])</f>
        <v>0</v>
      </c>
      <c r="J8455" s="1">
        <f>Tabel1[[#This Row],[Wind profiel]]-Tabel1[[#This Row],[Netto afname 2024 (LDN)]]</f>
        <v>3699.7383499999996</v>
      </c>
    </row>
    <row r="8456" spans="1:10" x14ac:dyDescent="0.2">
      <c r="A8456">
        <f t="shared" si="265"/>
        <v>12</v>
      </c>
      <c r="B8456" t="s">
        <v>8453</v>
      </c>
      <c r="C8456" s="1">
        <v>143.69405</v>
      </c>
      <c r="D8456" s="1">
        <v>0</v>
      </c>
      <c r="E8456" s="1">
        <v>0</v>
      </c>
      <c r="F8456" s="1">
        <f t="shared" si="266"/>
        <v>143.69405</v>
      </c>
      <c r="G8456" s="34"/>
      <c r="H8456" s="1">
        <v>4320.3999999999996</v>
      </c>
      <c r="I8456" s="1">
        <f>IF(Tabel1[[#This Row],[Netto afname 2024 (LDN)]]-Tabel1[[#This Row],[Wind profiel]]&lt;0,0,Tabel1[[#This Row],[Netto afname 2024 (LDN)]]-Tabel1[[#This Row],[Wind profiel]])</f>
        <v>0</v>
      </c>
      <c r="J8456" s="1">
        <f>Tabel1[[#This Row],[Wind profiel]]-Tabel1[[#This Row],[Netto afname 2024 (LDN)]]</f>
        <v>4176.7059499999996</v>
      </c>
    </row>
    <row r="8457" spans="1:10" x14ac:dyDescent="0.2">
      <c r="A8457">
        <f t="shared" si="265"/>
        <v>12</v>
      </c>
      <c r="B8457" t="s">
        <v>8454</v>
      </c>
      <c r="C8457" s="1">
        <v>140.70570000000001</v>
      </c>
      <c r="D8457" s="1">
        <v>0</v>
      </c>
      <c r="E8457" s="1">
        <v>0</v>
      </c>
      <c r="F8457" s="1">
        <f t="shared" si="266"/>
        <v>140.70570000000001</v>
      </c>
      <c r="G8457" s="34"/>
      <c r="H8457" s="1">
        <v>4448.7</v>
      </c>
      <c r="I8457" s="1">
        <f>IF(Tabel1[[#This Row],[Netto afname 2024 (LDN)]]-Tabel1[[#This Row],[Wind profiel]]&lt;0,0,Tabel1[[#This Row],[Netto afname 2024 (LDN)]]-Tabel1[[#This Row],[Wind profiel]])</f>
        <v>0</v>
      </c>
      <c r="J8457" s="1">
        <f>Tabel1[[#This Row],[Wind profiel]]-Tabel1[[#This Row],[Netto afname 2024 (LDN)]]</f>
        <v>4307.9942999999994</v>
      </c>
    </row>
    <row r="8458" spans="1:10" x14ac:dyDescent="0.2">
      <c r="A8458">
        <f t="shared" si="265"/>
        <v>12</v>
      </c>
      <c r="B8458" t="s">
        <v>8455</v>
      </c>
      <c r="C8458" s="1">
        <v>146.22655</v>
      </c>
      <c r="D8458" s="1">
        <v>0</v>
      </c>
      <c r="E8458" s="1">
        <v>0</v>
      </c>
      <c r="F8458" s="1">
        <f t="shared" si="266"/>
        <v>146.22655</v>
      </c>
      <c r="G8458" s="34"/>
      <c r="H8458" s="1">
        <v>4497.8</v>
      </c>
      <c r="I8458" s="1">
        <f>IF(Tabel1[[#This Row],[Netto afname 2024 (LDN)]]-Tabel1[[#This Row],[Wind profiel]]&lt;0,0,Tabel1[[#This Row],[Netto afname 2024 (LDN)]]-Tabel1[[#This Row],[Wind profiel]])</f>
        <v>0</v>
      </c>
      <c r="J8458" s="1">
        <f>Tabel1[[#This Row],[Wind profiel]]-Tabel1[[#This Row],[Netto afname 2024 (LDN)]]</f>
        <v>4351.5734499999999</v>
      </c>
    </row>
    <row r="8459" spans="1:10" x14ac:dyDescent="0.2">
      <c r="A8459">
        <f t="shared" si="265"/>
        <v>12</v>
      </c>
      <c r="B8459" t="s">
        <v>8456</v>
      </c>
      <c r="C8459" s="1">
        <v>148.45515</v>
      </c>
      <c r="D8459" s="1">
        <v>0</v>
      </c>
      <c r="E8459" s="1">
        <v>0</v>
      </c>
      <c r="F8459" s="1">
        <f t="shared" si="266"/>
        <v>148.45515</v>
      </c>
      <c r="G8459" s="34"/>
      <c r="H8459" s="1">
        <v>4500</v>
      </c>
      <c r="I8459" s="1">
        <f>IF(Tabel1[[#This Row],[Netto afname 2024 (LDN)]]-Tabel1[[#This Row],[Wind profiel]]&lt;0,0,Tabel1[[#This Row],[Netto afname 2024 (LDN)]]-Tabel1[[#This Row],[Wind profiel]])</f>
        <v>0</v>
      </c>
      <c r="J8459" s="1">
        <f>Tabel1[[#This Row],[Wind profiel]]-Tabel1[[#This Row],[Netto afname 2024 (LDN)]]</f>
        <v>4351.5448500000002</v>
      </c>
    </row>
    <row r="8460" spans="1:10" x14ac:dyDescent="0.2">
      <c r="A8460">
        <f t="shared" si="265"/>
        <v>12</v>
      </c>
      <c r="B8460" t="s">
        <v>8457</v>
      </c>
      <c r="C8460" s="1">
        <v>145.26420000000002</v>
      </c>
      <c r="D8460" s="1">
        <v>0</v>
      </c>
      <c r="E8460" s="1">
        <v>3.04</v>
      </c>
      <c r="F8460" s="1">
        <f t="shared" si="266"/>
        <v>148.30420000000001</v>
      </c>
      <c r="G8460" s="34"/>
      <c r="H8460" s="1">
        <v>4500</v>
      </c>
      <c r="I8460" s="1">
        <f>IF(Tabel1[[#This Row],[Netto afname 2024 (LDN)]]-Tabel1[[#This Row],[Wind profiel]]&lt;0,0,Tabel1[[#This Row],[Netto afname 2024 (LDN)]]-Tabel1[[#This Row],[Wind profiel]])</f>
        <v>0</v>
      </c>
      <c r="J8460" s="1">
        <f>Tabel1[[#This Row],[Wind profiel]]-Tabel1[[#This Row],[Netto afname 2024 (LDN)]]</f>
        <v>4354.7358000000004</v>
      </c>
    </row>
    <row r="8461" spans="1:10" x14ac:dyDescent="0.2">
      <c r="A8461">
        <f t="shared" si="265"/>
        <v>12</v>
      </c>
      <c r="B8461" t="s">
        <v>8458</v>
      </c>
      <c r="C8461" s="1">
        <v>126.4224</v>
      </c>
      <c r="D8461" s="1">
        <v>0</v>
      </c>
      <c r="E8461" s="1">
        <v>24.08</v>
      </c>
      <c r="F8461" s="1">
        <f t="shared" si="266"/>
        <v>150.50239999999999</v>
      </c>
      <c r="G8461" s="34"/>
      <c r="H8461" s="1">
        <v>4500</v>
      </c>
      <c r="I8461" s="1">
        <f>IF(Tabel1[[#This Row],[Netto afname 2024 (LDN)]]-Tabel1[[#This Row],[Wind profiel]]&lt;0,0,Tabel1[[#This Row],[Netto afname 2024 (LDN)]]-Tabel1[[#This Row],[Wind profiel]])</f>
        <v>0</v>
      </c>
      <c r="J8461" s="1">
        <f>Tabel1[[#This Row],[Wind profiel]]-Tabel1[[#This Row],[Netto afname 2024 (LDN)]]</f>
        <v>4373.5775999999996</v>
      </c>
    </row>
    <row r="8462" spans="1:10" x14ac:dyDescent="0.2">
      <c r="A8462">
        <f t="shared" si="265"/>
        <v>12</v>
      </c>
      <c r="B8462" t="s">
        <v>8459</v>
      </c>
      <c r="C8462" s="1">
        <v>104.84550000000002</v>
      </c>
      <c r="D8462" s="1">
        <v>0</v>
      </c>
      <c r="E8462" s="1">
        <v>45.2</v>
      </c>
      <c r="F8462" s="1">
        <f t="shared" si="266"/>
        <v>150.0455</v>
      </c>
      <c r="G8462" s="34"/>
      <c r="H8462" s="1">
        <v>4500</v>
      </c>
      <c r="I8462" s="1">
        <f>IF(Tabel1[[#This Row],[Netto afname 2024 (LDN)]]-Tabel1[[#This Row],[Wind profiel]]&lt;0,0,Tabel1[[#This Row],[Netto afname 2024 (LDN)]]-Tabel1[[#This Row],[Wind profiel]])</f>
        <v>0</v>
      </c>
      <c r="J8462" s="1">
        <f>Tabel1[[#This Row],[Wind profiel]]-Tabel1[[#This Row],[Netto afname 2024 (LDN)]]</f>
        <v>4395.1544999999996</v>
      </c>
    </row>
    <row r="8463" spans="1:10" x14ac:dyDescent="0.2">
      <c r="A8463">
        <f t="shared" si="265"/>
        <v>12</v>
      </c>
      <c r="B8463" t="s">
        <v>8460</v>
      </c>
      <c r="C8463" s="1">
        <v>137.56540000000001</v>
      </c>
      <c r="D8463" s="1">
        <v>0</v>
      </c>
      <c r="E8463" s="1">
        <v>14</v>
      </c>
      <c r="F8463" s="1">
        <f t="shared" si="266"/>
        <v>151.56540000000001</v>
      </c>
      <c r="G8463" s="34"/>
      <c r="H8463" s="1">
        <v>4500</v>
      </c>
      <c r="I8463" s="1">
        <f>IF(Tabel1[[#This Row],[Netto afname 2024 (LDN)]]-Tabel1[[#This Row],[Wind profiel]]&lt;0,0,Tabel1[[#This Row],[Netto afname 2024 (LDN)]]-Tabel1[[#This Row],[Wind profiel]])</f>
        <v>0</v>
      </c>
      <c r="J8463" s="1">
        <f>Tabel1[[#This Row],[Wind profiel]]-Tabel1[[#This Row],[Netto afname 2024 (LDN)]]</f>
        <v>4362.4345999999996</v>
      </c>
    </row>
    <row r="8464" spans="1:10" x14ac:dyDescent="0.2">
      <c r="A8464">
        <f t="shared" si="265"/>
        <v>12</v>
      </c>
      <c r="B8464" t="s">
        <v>8461</v>
      </c>
      <c r="C8464" s="1">
        <v>137.1602</v>
      </c>
      <c r="D8464" s="1">
        <v>0</v>
      </c>
      <c r="E8464" s="1">
        <v>15.76</v>
      </c>
      <c r="F8464" s="1">
        <f t="shared" si="266"/>
        <v>152.92019999999999</v>
      </c>
      <c r="G8464" s="34"/>
      <c r="H8464" s="1">
        <v>4500</v>
      </c>
      <c r="I8464" s="1">
        <f>IF(Tabel1[[#This Row],[Netto afname 2024 (LDN)]]-Tabel1[[#This Row],[Wind profiel]]&lt;0,0,Tabel1[[#This Row],[Netto afname 2024 (LDN)]]-Tabel1[[#This Row],[Wind profiel]])</f>
        <v>0</v>
      </c>
      <c r="J8464" s="1">
        <f>Tabel1[[#This Row],[Wind profiel]]-Tabel1[[#This Row],[Netto afname 2024 (LDN)]]</f>
        <v>4362.8397999999997</v>
      </c>
    </row>
    <row r="8465" spans="1:10" x14ac:dyDescent="0.2">
      <c r="A8465">
        <f t="shared" si="265"/>
        <v>12</v>
      </c>
      <c r="B8465" t="s">
        <v>8462</v>
      </c>
      <c r="C8465" s="1">
        <v>131.33544999999998</v>
      </c>
      <c r="D8465" s="1">
        <v>0</v>
      </c>
      <c r="E8465" s="1">
        <v>21.92</v>
      </c>
      <c r="F8465" s="1">
        <f t="shared" si="266"/>
        <v>153.25545</v>
      </c>
      <c r="G8465" s="34"/>
      <c r="H8465" s="1">
        <v>4500</v>
      </c>
      <c r="I8465" s="1">
        <f>IF(Tabel1[[#This Row],[Netto afname 2024 (LDN)]]-Tabel1[[#This Row],[Wind profiel]]&lt;0,0,Tabel1[[#This Row],[Netto afname 2024 (LDN)]]-Tabel1[[#This Row],[Wind profiel]])</f>
        <v>0</v>
      </c>
      <c r="J8465" s="1">
        <f>Tabel1[[#This Row],[Wind profiel]]-Tabel1[[#This Row],[Netto afname 2024 (LDN)]]</f>
        <v>4368.6645500000004</v>
      </c>
    </row>
    <row r="8466" spans="1:10" x14ac:dyDescent="0.2">
      <c r="A8466">
        <f t="shared" si="265"/>
        <v>12</v>
      </c>
      <c r="B8466" t="s">
        <v>8463</v>
      </c>
      <c r="C8466" s="1">
        <v>152.45650000000001</v>
      </c>
      <c r="D8466" s="1">
        <v>0</v>
      </c>
      <c r="E8466" s="1">
        <v>2.2400000000000002</v>
      </c>
      <c r="F8466" s="1">
        <f t="shared" si="266"/>
        <v>154.69650000000001</v>
      </c>
      <c r="G8466" s="34"/>
      <c r="H8466" s="1">
        <v>4500</v>
      </c>
      <c r="I8466" s="1">
        <f>IF(Tabel1[[#This Row],[Netto afname 2024 (LDN)]]-Tabel1[[#This Row],[Wind profiel]]&lt;0,0,Tabel1[[#This Row],[Netto afname 2024 (LDN)]]-Tabel1[[#This Row],[Wind profiel]])</f>
        <v>0</v>
      </c>
      <c r="J8466" s="1">
        <f>Tabel1[[#This Row],[Wind profiel]]-Tabel1[[#This Row],[Netto afname 2024 (LDN)]]</f>
        <v>4347.5434999999998</v>
      </c>
    </row>
    <row r="8467" spans="1:10" x14ac:dyDescent="0.2">
      <c r="A8467">
        <f t="shared" si="265"/>
        <v>12</v>
      </c>
      <c r="B8467" t="s">
        <v>8464</v>
      </c>
      <c r="C8467" s="1">
        <v>152.86170000000001</v>
      </c>
      <c r="D8467" s="1">
        <v>0</v>
      </c>
      <c r="E8467" s="1">
        <v>0</v>
      </c>
      <c r="F8467" s="1">
        <f t="shared" si="266"/>
        <v>152.86170000000001</v>
      </c>
      <c r="G8467" s="34"/>
      <c r="H8467" s="1">
        <v>4500</v>
      </c>
      <c r="I8467" s="1">
        <f>IF(Tabel1[[#This Row],[Netto afname 2024 (LDN)]]-Tabel1[[#This Row],[Wind profiel]]&lt;0,0,Tabel1[[#This Row],[Netto afname 2024 (LDN)]]-Tabel1[[#This Row],[Wind profiel]])</f>
        <v>0</v>
      </c>
      <c r="J8467" s="1">
        <f>Tabel1[[#This Row],[Wind profiel]]-Tabel1[[#This Row],[Netto afname 2024 (LDN)]]</f>
        <v>4347.1382999999996</v>
      </c>
    </row>
    <row r="8468" spans="1:10" x14ac:dyDescent="0.2">
      <c r="A8468">
        <f t="shared" si="265"/>
        <v>12</v>
      </c>
      <c r="B8468" t="s">
        <v>8465</v>
      </c>
      <c r="C8468" s="1">
        <v>161.01634999999999</v>
      </c>
      <c r="D8468" s="1">
        <v>0</v>
      </c>
      <c r="E8468" s="1">
        <v>0</v>
      </c>
      <c r="F8468" s="1">
        <f t="shared" si="266"/>
        <v>161.01634999999999</v>
      </c>
      <c r="G8468" s="34"/>
      <c r="H8468" s="1">
        <v>4500</v>
      </c>
      <c r="I8468" s="1">
        <f>IF(Tabel1[[#This Row],[Netto afname 2024 (LDN)]]-Tabel1[[#This Row],[Wind profiel]]&lt;0,0,Tabel1[[#This Row],[Netto afname 2024 (LDN)]]-Tabel1[[#This Row],[Wind profiel]])</f>
        <v>0</v>
      </c>
      <c r="J8468" s="1">
        <f>Tabel1[[#This Row],[Wind profiel]]-Tabel1[[#This Row],[Netto afname 2024 (LDN)]]</f>
        <v>4338.9836500000001</v>
      </c>
    </row>
    <row r="8469" spans="1:10" x14ac:dyDescent="0.2">
      <c r="A8469">
        <f t="shared" si="265"/>
        <v>12</v>
      </c>
      <c r="B8469" t="s">
        <v>8466</v>
      </c>
      <c r="C8469" s="1">
        <v>160.05399999999997</v>
      </c>
      <c r="D8469" s="1">
        <v>0</v>
      </c>
      <c r="E8469" s="1">
        <v>0</v>
      </c>
      <c r="F8469" s="1">
        <f t="shared" si="266"/>
        <v>160.05399999999997</v>
      </c>
      <c r="G8469" s="34"/>
      <c r="H8469" s="1">
        <v>4500</v>
      </c>
      <c r="I8469" s="1">
        <f>IF(Tabel1[[#This Row],[Netto afname 2024 (LDN)]]-Tabel1[[#This Row],[Wind profiel]]&lt;0,0,Tabel1[[#This Row],[Netto afname 2024 (LDN)]]-Tabel1[[#This Row],[Wind profiel]])</f>
        <v>0</v>
      </c>
      <c r="J8469" s="1">
        <f>Tabel1[[#This Row],[Wind profiel]]-Tabel1[[#This Row],[Netto afname 2024 (LDN)]]</f>
        <v>4339.9459999999999</v>
      </c>
    </row>
    <row r="8470" spans="1:10" x14ac:dyDescent="0.2">
      <c r="A8470">
        <f t="shared" si="265"/>
        <v>12</v>
      </c>
      <c r="B8470" t="s">
        <v>8467</v>
      </c>
      <c r="C8470" s="1">
        <v>168.10735</v>
      </c>
      <c r="D8470" s="1">
        <v>0</v>
      </c>
      <c r="E8470" s="1">
        <v>0</v>
      </c>
      <c r="F8470" s="1">
        <f t="shared" si="266"/>
        <v>168.10735</v>
      </c>
      <c r="G8470" s="34"/>
      <c r="H8470" s="1">
        <v>4496.6000000000004</v>
      </c>
      <c r="I8470" s="1">
        <f>IF(Tabel1[[#This Row],[Netto afname 2024 (LDN)]]-Tabel1[[#This Row],[Wind profiel]]&lt;0,0,Tabel1[[#This Row],[Netto afname 2024 (LDN)]]-Tabel1[[#This Row],[Wind profiel]])</f>
        <v>0</v>
      </c>
      <c r="J8470" s="1">
        <f>Tabel1[[#This Row],[Wind profiel]]-Tabel1[[#This Row],[Netto afname 2024 (LDN)]]</f>
        <v>4328.4926500000001</v>
      </c>
    </row>
    <row r="8471" spans="1:10" x14ac:dyDescent="0.2">
      <c r="A8471">
        <f t="shared" si="265"/>
        <v>12</v>
      </c>
      <c r="B8471" t="s">
        <v>8468</v>
      </c>
      <c r="C8471" s="1">
        <v>174.0334</v>
      </c>
      <c r="D8471" s="1">
        <v>0</v>
      </c>
      <c r="E8471" s="1">
        <v>0</v>
      </c>
      <c r="F8471" s="1">
        <f t="shared" si="266"/>
        <v>174.0334</v>
      </c>
      <c r="G8471" s="34"/>
      <c r="H8471" s="1">
        <v>4404.3</v>
      </c>
      <c r="I8471" s="1">
        <f>IF(Tabel1[[#This Row],[Netto afname 2024 (LDN)]]-Tabel1[[#This Row],[Wind profiel]]&lt;0,0,Tabel1[[#This Row],[Netto afname 2024 (LDN)]]-Tabel1[[#This Row],[Wind profiel]])</f>
        <v>0</v>
      </c>
      <c r="J8471" s="1">
        <f>Tabel1[[#This Row],[Wind profiel]]-Tabel1[[#This Row],[Netto afname 2024 (LDN)]]</f>
        <v>4230.2665999999999</v>
      </c>
    </row>
    <row r="8472" spans="1:10" x14ac:dyDescent="0.2">
      <c r="A8472">
        <f t="shared" si="265"/>
        <v>12</v>
      </c>
      <c r="B8472" t="s">
        <v>8469</v>
      </c>
      <c r="C8472" s="1">
        <v>173.07105000000001</v>
      </c>
      <c r="D8472" s="1">
        <v>0</v>
      </c>
      <c r="E8472" s="1">
        <v>0</v>
      </c>
      <c r="F8472" s="1">
        <f t="shared" si="266"/>
        <v>173.07105000000001</v>
      </c>
      <c r="G8472" s="34"/>
      <c r="H8472" s="1">
        <v>4097.5</v>
      </c>
      <c r="I8472" s="1">
        <f>IF(Tabel1[[#This Row],[Netto afname 2024 (LDN)]]-Tabel1[[#This Row],[Wind profiel]]&lt;0,0,Tabel1[[#This Row],[Netto afname 2024 (LDN)]]-Tabel1[[#This Row],[Wind profiel]])</f>
        <v>0</v>
      </c>
      <c r="J8472" s="1">
        <f>Tabel1[[#This Row],[Wind profiel]]-Tabel1[[#This Row],[Netto afname 2024 (LDN)]]</f>
        <v>3924.42895</v>
      </c>
    </row>
    <row r="8473" spans="1:10" x14ac:dyDescent="0.2">
      <c r="A8473">
        <f t="shared" si="265"/>
        <v>12</v>
      </c>
      <c r="B8473" t="s">
        <v>8470</v>
      </c>
      <c r="C8473" s="1">
        <v>215.3638</v>
      </c>
      <c r="D8473" s="1">
        <v>0</v>
      </c>
      <c r="E8473" s="1">
        <v>0</v>
      </c>
      <c r="F8473" s="1">
        <f t="shared" si="266"/>
        <v>215.3638</v>
      </c>
      <c r="G8473" s="34"/>
      <c r="H8473" s="1">
        <v>3534</v>
      </c>
      <c r="I8473" s="1">
        <f>IF(Tabel1[[#This Row],[Netto afname 2024 (LDN)]]-Tabel1[[#This Row],[Wind profiel]]&lt;0,0,Tabel1[[#This Row],[Netto afname 2024 (LDN)]]-Tabel1[[#This Row],[Wind profiel]])</f>
        <v>0</v>
      </c>
      <c r="J8473" s="1">
        <f>Tabel1[[#This Row],[Wind profiel]]-Tabel1[[#This Row],[Netto afname 2024 (LDN)]]</f>
        <v>3318.6361999999999</v>
      </c>
    </row>
    <row r="8474" spans="1:10" x14ac:dyDescent="0.2">
      <c r="A8474">
        <f t="shared" si="265"/>
        <v>12</v>
      </c>
      <c r="B8474" t="s">
        <v>8471</v>
      </c>
      <c r="C8474" s="1">
        <v>268.29304999999999</v>
      </c>
      <c r="D8474" s="1">
        <v>0</v>
      </c>
      <c r="E8474" s="1">
        <v>0</v>
      </c>
      <c r="F8474" s="1">
        <f t="shared" si="266"/>
        <v>268.29304999999999</v>
      </c>
      <c r="G8474" s="34"/>
      <c r="H8474" s="1">
        <v>4456.2</v>
      </c>
      <c r="I8474" s="1">
        <f>IF(Tabel1[[#This Row],[Netto afname 2024 (LDN)]]-Tabel1[[#This Row],[Wind profiel]]&lt;0,0,Tabel1[[#This Row],[Netto afname 2024 (LDN)]]-Tabel1[[#This Row],[Wind profiel]])</f>
        <v>0</v>
      </c>
      <c r="J8474" s="1">
        <f>Tabel1[[#This Row],[Wind profiel]]-Tabel1[[#This Row],[Netto afname 2024 (LDN)]]</f>
        <v>4187.9069499999996</v>
      </c>
    </row>
    <row r="8475" spans="1:10" x14ac:dyDescent="0.2">
      <c r="A8475">
        <f t="shared" si="265"/>
        <v>12</v>
      </c>
      <c r="B8475" t="s">
        <v>8472</v>
      </c>
      <c r="C8475" s="1">
        <v>277.76459999999997</v>
      </c>
      <c r="D8475" s="1">
        <v>0</v>
      </c>
      <c r="E8475" s="1">
        <v>0</v>
      </c>
      <c r="F8475" s="1">
        <f t="shared" si="266"/>
        <v>277.76459999999997</v>
      </c>
      <c r="G8475" s="34"/>
      <c r="H8475" s="1">
        <v>4500</v>
      </c>
      <c r="I8475" s="1">
        <f>IF(Tabel1[[#This Row],[Netto afname 2024 (LDN)]]-Tabel1[[#This Row],[Wind profiel]]&lt;0,0,Tabel1[[#This Row],[Netto afname 2024 (LDN)]]-Tabel1[[#This Row],[Wind profiel]])</f>
        <v>0</v>
      </c>
      <c r="J8475" s="1">
        <f>Tabel1[[#This Row],[Wind profiel]]-Tabel1[[#This Row],[Netto afname 2024 (LDN)]]</f>
        <v>4222.2353999999996</v>
      </c>
    </row>
    <row r="8476" spans="1:10" x14ac:dyDescent="0.2">
      <c r="A8476">
        <f t="shared" si="265"/>
        <v>12</v>
      </c>
      <c r="B8476" t="s">
        <v>8473</v>
      </c>
      <c r="C8476" s="1">
        <v>288.40110000000004</v>
      </c>
      <c r="D8476" s="1">
        <v>0</v>
      </c>
      <c r="E8476" s="1">
        <v>0</v>
      </c>
      <c r="F8476" s="1">
        <f t="shared" si="266"/>
        <v>288.40110000000004</v>
      </c>
      <c r="G8476" s="34"/>
      <c r="H8476" s="1">
        <v>4499.6000000000004</v>
      </c>
      <c r="I8476" s="1">
        <f>IF(Tabel1[[#This Row],[Netto afname 2024 (LDN)]]-Tabel1[[#This Row],[Wind profiel]]&lt;0,0,Tabel1[[#This Row],[Netto afname 2024 (LDN)]]-Tabel1[[#This Row],[Wind profiel]])</f>
        <v>0</v>
      </c>
      <c r="J8476" s="1">
        <f>Tabel1[[#This Row],[Wind profiel]]-Tabel1[[#This Row],[Netto afname 2024 (LDN)]]</f>
        <v>4211.1989000000003</v>
      </c>
    </row>
    <row r="8477" spans="1:10" x14ac:dyDescent="0.2">
      <c r="A8477">
        <f t="shared" si="265"/>
        <v>12</v>
      </c>
      <c r="B8477" t="s">
        <v>8474</v>
      </c>
      <c r="C8477" s="1">
        <v>303.4948</v>
      </c>
      <c r="D8477" s="1">
        <v>0</v>
      </c>
      <c r="E8477" s="1">
        <v>0</v>
      </c>
      <c r="F8477" s="1">
        <f t="shared" si="266"/>
        <v>303.4948</v>
      </c>
      <c r="G8477" s="34"/>
      <c r="H8477" s="1">
        <v>4500</v>
      </c>
      <c r="I8477" s="1">
        <f>IF(Tabel1[[#This Row],[Netto afname 2024 (LDN)]]-Tabel1[[#This Row],[Wind profiel]]&lt;0,0,Tabel1[[#This Row],[Netto afname 2024 (LDN)]]-Tabel1[[#This Row],[Wind profiel]])</f>
        <v>0</v>
      </c>
      <c r="J8477" s="1">
        <f>Tabel1[[#This Row],[Wind profiel]]-Tabel1[[#This Row],[Netto afname 2024 (LDN)]]</f>
        <v>4196.5051999999996</v>
      </c>
    </row>
    <row r="8478" spans="1:10" x14ac:dyDescent="0.2">
      <c r="A8478">
        <f t="shared" si="265"/>
        <v>12</v>
      </c>
      <c r="B8478" t="s">
        <v>8475</v>
      </c>
      <c r="C8478" s="1">
        <v>300.96230000000003</v>
      </c>
      <c r="D8478" s="1">
        <v>0</v>
      </c>
      <c r="E8478" s="1">
        <v>0</v>
      </c>
      <c r="F8478" s="1">
        <f t="shared" si="266"/>
        <v>300.96230000000003</v>
      </c>
      <c r="G8478" s="34"/>
      <c r="H8478" s="1">
        <v>4500</v>
      </c>
      <c r="I8478" s="1">
        <f>IF(Tabel1[[#This Row],[Netto afname 2024 (LDN)]]-Tabel1[[#This Row],[Wind profiel]]&lt;0,0,Tabel1[[#This Row],[Netto afname 2024 (LDN)]]-Tabel1[[#This Row],[Wind profiel]])</f>
        <v>0</v>
      </c>
      <c r="J8478" s="1">
        <f>Tabel1[[#This Row],[Wind profiel]]-Tabel1[[#This Row],[Netto afname 2024 (LDN)]]</f>
        <v>4199.0376999999999</v>
      </c>
    </row>
    <row r="8479" spans="1:10" x14ac:dyDescent="0.2">
      <c r="A8479">
        <f t="shared" si="265"/>
        <v>12</v>
      </c>
      <c r="B8479" t="s">
        <v>8476</v>
      </c>
      <c r="C8479" s="1">
        <v>290.62969999999996</v>
      </c>
      <c r="D8479" s="1">
        <v>0</v>
      </c>
      <c r="E8479" s="1">
        <v>0</v>
      </c>
      <c r="F8479" s="1">
        <f t="shared" si="266"/>
        <v>290.62969999999996</v>
      </c>
      <c r="G8479" s="34"/>
      <c r="H8479" s="1">
        <v>4500</v>
      </c>
      <c r="I8479" s="1">
        <f>IF(Tabel1[[#This Row],[Netto afname 2024 (LDN)]]-Tabel1[[#This Row],[Wind profiel]]&lt;0,0,Tabel1[[#This Row],[Netto afname 2024 (LDN)]]-Tabel1[[#This Row],[Wind profiel]])</f>
        <v>0</v>
      </c>
      <c r="J8479" s="1">
        <f>Tabel1[[#This Row],[Wind profiel]]-Tabel1[[#This Row],[Netto afname 2024 (LDN)]]</f>
        <v>4209.3703000000005</v>
      </c>
    </row>
    <row r="8480" spans="1:10" x14ac:dyDescent="0.2">
      <c r="A8480">
        <f t="shared" si="265"/>
        <v>12</v>
      </c>
      <c r="B8480" t="s">
        <v>8477</v>
      </c>
      <c r="C8480" s="1">
        <v>279.84125</v>
      </c>
      <c r="D8480" s="1">
        <v>0</v>
      </c>
      <c r="E8480" s="1">
        <v>0</v>
      </c>
      <c r="F8480" s="1">
        <f t="shared" si="266"/>
        <v>279.84125</v>
      </c>
      <c r="G8480" s="34"/>
      <c r="H8480" s="1">
        <v>4500</v>
      </c>
      <c r="I8480" s="1">
        <f>IF(Tabel1[[#This Row],[Netto afname 2024 (LDN)]]-Tabel1[[#This Row],[Wind profiel]]&lt;0,0,Tabel1[[#This Row],[Netto afname 2024 (LDN)]]-Tabel1[[#This Row],[Wind profiel]])</f>
        <v>0</v>
      </c>
      <c r="J8480" s="1">
        <f>Tabel1[[#This Row],[Wind profiel]]-Tabel1[[#This Row],[Netto afname 2024 (LDN)]]</f>
        <v>4220.1587499999996</v>
      </c>
    </row>
    <row r="8481" spans="1:10" x14ac:dyDescent="0.2">
      <c r="A8481">
        <f t="shared" si="265"/>
        <v>12</v>
      </c>
      <c r="B8481" t="s">
        <v>8478</v>
      </c>
      <c r="C8481" s="1">
        <v>244.38624999999999</v>
      </c>
      <c r="D8481" s="1">
        <v>0</v>
      </c>
      <c r="E8481" s="1">
        <v>0</v>
      </c>
      <c r="F8481" s="1">
        <f t="shared" si="266"/>
        <v>244.38624999999999</v>
      </c>
      <c r="G8481" s="34"/>
      <c r="H8481" s="1">
        <v>4500</v>
      </c>
      <c r="I8481" s="1">
        <f>IF(Tabel1[[#This Row],[Netto afname 2024 (LDN)]]-Tabel1[[#This Row],[Wind profiel]]&lt;0,0,Tabel1[[#This Row],[Netto afname 2024 (LDN)]]-Tabel1[[#This Row],[Wind profiel]])</f>
        <v>0</v>
      </c>
      <c r="J8481" s="1">
        <f>Tabel1[[#This Row],[Wind profiel]]-Tabel1[[#This Row],[Netto afname 2024 (LDN)]]</f>
        <v>4255.6137500000004</v>
      </c>
    </row>
    <row r="8482" spans="1:10" x14ac:dyDescent="0.2">
      <c r="A8482">
        <f t="shared" si="265"/>
        <v>12</v>
      </c>
      <c r="B8482" t="s">
        <v>8479</v>
      </c>
      <c r="C8482" s="1">
        <v>205.48704999999998</v>
      </c>
      <c r="D8482" s="1">
        <v>0</v>
      </c>
      <c r="E8482" s="1">
        <v>0</v>
      </c>
      <c r="F8482" s="1">
        <f t="shared" si="266"/>
        <v>205.48704999999998</v>
      </c>
      <c r="G8482" s="34"/>
      <c r="H8482" s="1">
        <v>4500</v>
      </c>
      <c r="I8482" s="1">
        <f>IF(Tabel1[[#This Row],[Netto afname 2024 (LDN)]]-Tabel1[[#This Row],[Wind profiel]]&lt;0,0,Tabel1[[#This Row],[Netto afname 2024 (LDN)]]-Tabel1[[#This Row],[Wind profiel]])</f>
        <v>0</v>
      </c>
      <c r="J8482" s="1">
        <f>Tabel1[[#This Row],[Wind profiel]]-Tabel1[[#This Row],[Netto afname 2024 (LDN)]]</f>
        <v>4294.5129500000003</v>
      </c>
    </row>
    <row r="8483" spans="1:10" x14ac:dyDescent="0.2">
      <c r="A8483">
        <f t="shared" si="265"/>
        <v>12</v>
      </c>
      <c r="B8483" t="s">
        <v>8480</v>
      </c>
      <c r="C8483" s="1">
        <v>190.74789999999999</v>
      </c>
      <c r="D8483" s="1">
        <v>0</v>
      </c>
      <c r="E8483" s="1">
        <v>0</v>
      </c>
      <c r="F8483" s="1">
        <f t="shared" si="266"/>
        <v>190.74789999999999</v>
      </c>
      <c r="G8483" s="34"/>
      <c r="H8483" s="1">
        <v>4500</v>
      </c>
      <c r="I8483" s="1">
        <f>IF(Tabel1[[#This Row],[Netto afname 2024 (LDN)]]-Tabel1[[#This Row],[Wind profiel]]&lt;0,0,Tabel1[[#This Row],[Netto afname 2024 (LDN)]]-Tabel1[[#This Row],[Wind profiel]])</f>
        <v>0</v>
      </c>
      <c r="J8483" s="1">
        <f>Tabel1[[#This Row],[Wind profiel]]-Tabel1[[#This Row],[Netto afname 2024 (LDN)]]</f>
        <v>4309.2520999999997</v>
      </c>
    </row>
    <row r="8484" spans="1:10" x14ac:dyDescent="0.2">
      <c r="A8484">
        <f t="shared" si="265"/>
        <v>12</v>
      </c>
      <c r="B8484" t="s">
        <v>8481</v>
      </c>
      <c r="C8484" s="1">
        <v>158.68645000000001</v>
      </c>
      <c r="D8484" s="1">
        <v>0</v>
      </c>
      <c r="E8484" s="1">
        <v>11.440000000000001</v>
      </c>
      <c r="F8484" s="1">
        <f t="shared" si="266"/>
        <v>170.12645000000001</v>
      </c>
      <c r="G8484" s="34"/>
      <c r="H8484" s="1">
        <v>4293.6000000000004</v>
      </c>
      <c r="I8484" s="1">
        <f>IF(Tabel1[[#This Row],[Netto afname 2024 (LDN)]]-Tabel1[[#This Row],[Wind profiel]]&lt;0,0,Tabel1[[#This Row],[Netto afname 2024 (LDN)]]-Tabel1[[#This Row],[Wind profiel]])</f>
        <v>0</v>
      </c>
      <c r="J8484" s="1">
        <f>Tabel1[[#This Row],[Wind profiel]]-Tabel1[[#This Row],[Netto afname 2024 (LDN)]]</f>
        <v>4134.9135500000002</v>
      </c>
    </row>
    <row r="8485" spans="1:10" x14ac:dyDescent="0.2">
      <c r="A8485">
        <f t="shared" si="265"/>
        <v>12</v>
      </c>
      <c r="B8485" t="s">
        <v>8482</v>
      </c>
      <c r="C8485" s="1">
        <v>133.15885</v>
      </c>
      <c r="D8485" s="1">
        <v>0</v>
      </c>
      <c r="E8485" s="1">
        <v>30.240000000000002</v>
      </c>
      <c r="F8485" s="1">
        <f t="shared" si="266"/>
        <v>163.39885000000001</v>
      </c>
      <c r="G8485" s="34"/>
      <c r="H8485" s="1">
        <v>3504.6</v>
      </c>
      <c r="I8485" s="1">
        <f>IF(Tabel1[[#This Row],[Netto afname 2024 (LDN)]]-Tabel1[[#This Row],[Wind profiel]]&lt;0,0,Tabel1[[#This Row],[Netto afname 2024 (LDN)]]-Tabel1[[#This Row],[Wind profiel]])</f>
        <v>0</v>
      </c>
      <c r="J8485" s="1">
        <f>Tabel1[[#This Row],[Wind profiel]]-Tabel1[[#This Row],[Netto afname 2024 (LDN)]]</f>
        <v>3371.4411500000001</v>
      </c>
    </row>
    <row r="8486" spans="1:10" x14ac:dyDescent="0.2">
      <c r="A8486">
        <f t="shared" si="265"/>
        <v>12</v>
      </c>
      <c r="B8486" t="s">
        <v>8483</v>
      </c>
      <c r="C8486" s="1">
        <v>129.91725000000002</v>
      </c>
      <c r="D8486" s="1">
        <v>0</v>
      </c>
      <c r="E8486" s="1">
        <v>23.76</v>
      </c>
      <c r="F8486" s="1">
        <f t="shared" si="266"/>
        <v>153.67725000000002</v>
      </c>
      <c r="G8486" s="34"/>
      <c r="H8486" s="1">
        <v>3103.2</v>
      </c>
      <c r="I8486" s="1">
        <f>IF(Tabel1[[#This Row],[Netto afname 2024 (LDN)]]-Tabel1[[#This Row],[Wind profiel]]&lt;0,0,Tabel1[[#This Row],[Netto afname 2024 (LDN)]]-Tabel1[[#This Row],[Wind profiel]])</f>
        <v>0</v>
      </c>
      <c r="J8486" s="1">
        <f>Tabel1[[#This Row],[Wind profiel]]-Tabel1[[#This Row],[Netto afname 2024 (LDN)]]</f>
        <v>2973.2827499999999</v>
      </c>
    </row>
    <row r="8487" spans="1:10" x14ac:dyDescent="0.2">
      <c r="A8487">
        <f t="shared" si="265"/>
        <v>12</v>
      </c>
      <c r="B8487" t="s">
        <v>8484</v>
      </c>
      <c r="C8487" s="1">
        <v>121.8639</v>
      </c>
      <c r="D8487" s="1">
        <v>0</v>
      </c>
      <c r="E8487" s="1">
        <v>30.96</v>
      </c>
      <c r="F8487" s="1">
        <f t="shared" si="266"/>
        <v>152.82390000000001</v>
      </c>
      <c r="G8487" s="34"/>
      <c r="H8487" s="1">
        <v>4351.5</v>
      </c>
      <c r="I8487" s="1">
        <f>IF(Tabel1[[#This Row],[Netto afname 2024 (LDN)]]-Tabel1[[#This Row],[Wind profiel]]&lt;0,0,Tabel1[[#This Row],[Netto afname 2024 (LDN)]]-Tabel1[[#This Row],[Wind profiel]])</f>
        <v>0</v>
      </c>
      <c r="J8487" s="1">
        <f>Tabel1[[#This Row],[Wind profiel]]-Tabel1[[#This Row],[Netto afname 2024 (LDN)]]</f>
        <v>4229.6360999999997</v>
      </c>
    </row>
    <row r="8488" spans="1:10" x14ac:dyDescent="0.2">
      <c r="A8488">
        <f t="shared" si="265"/>
        <v>12</v>
      </c>
      <c r="B8488" t="s">
        <v>8485</v>
      </c>
      <c r="C8488" s="1">
        <v>155.9007</v>
      </c>
      <c r="D8488" s="1">
        <v>0</v>
      </c>
      <c r="E8488" s="1">
        <v>24.880000000000003</v>
      </c>
      <c r="F8488" s="1">
        <f t="shared" si="266"/>
        <v>180.7807</v>
      </c>
      <c r="G8488" s="34"/>
      <c r="H8488" s="1">
        <v>4496.1000000000004</v>
      </c>
      <c r="I8488" s="1">
        <f>IF(Tabel1[[#This Row],[Netto afname 2024 (LDN)]]-Tabel1[[#This Row],[Wind profiel]]&lt;0,0,Tabel1[[#This Row],[Netto afname 2024 (LDN)]]-Tabel1[[#This Row],[Wind profiel]])</f>
        <v>0</v>
      </c>
      <c r="J8488" s="1">
        <f>Tabel1[[#This Row],[Wind profiel]]-Tabel1[[#This Row],[Netto afname 2024 (LDN)]]</f>
        <v>4340.1993000000002</v>
      </c>
    </row>
    <row r="8489" spans="1:10" x14ac:dyDescent="0.2">
      <c r="A8489">
        <f t="shared" si="265"/>
        <v>12</v>
      </c>
      <c r="B8489" t="s">
        <v>8486</v>
      </c>
      <c r="C8489" s="1">
        <v>185.68289999999999</v>
      </c>
      <c r="D8489" s="1">
        <v>0</v>
      </c>
      <c r="E8489" s="1">
        <v>14.959999999999999</v>
      </c>
      <c r="F8489" s="1">
        <f t="shared" si="266"/>
        <v>200.6429</v>
      </c>
      <c r="G8489" s="34"/>
      <c r="H8489" s="1">
        <v>4037</v>
      </c>
      <c r="I8489" s="1">
        <f>IF(Tabel1[[#This Row],[Netto afname 2024 (LDN)]]-Tabel1[[#This Row],[Wind profiel]]&lt;0,0,Tabel1[[#This Row],[Netto afname 2024 (LDN)]]-Tabel1[[#This Row],[Wind profiel]])</f>
        <v>0</v>
      </c>
      <c r="J8489" s="1">
        <f>Tabel1[[#This Row],[Wind profiel]]-Tabel1[[#This Row],[Netto afname 2024 (LDN)]]</f>
        <v>3851.3171000000002</v>
      </c>
    </row>
    <row r="8490" spans="1:10" x14ac:dyDescent="0.2">
      <c r="A8490">
        <f t="shared" si="265"/>
        <v>12</v>
      </c>
      <c r="B8490" t="s">
        <v>8487</v>
      </c>
      <c r="C8490" s="1">
        <v>214.1482</v>
      </c>
      <c r="D8490" s="1">
        <v>0</v>
      </c>
      <c r="E8490" s="1">
        <v>14.479999999999999</v>
      </c>
      <c r="F8490" s="1">
        <f t="shared" si="266"/>
        <v>228.62819999999999</v>
      </c>
      <c r="G8490" s="34"/>
      <c r="H8490" s="1">
        <v>3952</v>
      </c>
      <c r="I8490" s="1">
        <f>IF(Tabel1[[#This Row],[Netto afname 2024 (LDN)]]-Tabel1[[#This Row],[Wind profiel]]&lt;0,0,Tabel1[[#This Row],[Netto afname 2024 (LDN)]]-Tabel1[[#This Row],[Wind profiel]])</f>
        <v>0</v>
      </c>
      <c r="J8490" s="1">
        <f>Tabel1[[#This Row],[Wind profiel]]-Tabel1[[#This Row],[Netto afname 2024 (LDN)]]</f>
        <v>3737.8517999999999</v>
      </c>
    </row>
    <row r="8491" spans="1:10" x14ac:dyDescent="0.2">
      <c r="A8491">
        <f t="shared" si="265"/>
        <v>12</v>
      </c>
      <c r="B8491" t="s">
        <v>8488</v>
      </c>
      <c r="C8491" s="1">
        <v>210.50139999999999</v>
      </c>
      <c r="D8491" s="1">
        <v>0</v>
      </c>
      <c r="E8491" s="1">
        <v>0.96</v>
      </c>
      <c r="F8491" s="1">
        <f t="shared" si="266"/>
        <v>211.4614</v>
      </c>
      <c r="G8491" s="34"/>
      <c r="H8491" s="1">
        <v>4290.6000000000004</v>
      </c>
      <c r="I8491" s="1">
        <f>IF(Tabel1[[#This Row],[Netto afname 2024 (LDN)]]-Tabel1[[#This Row],[Wind profiel]]&lt;0,0,Tabel1[[#This Row],[Netto afname 2024 (LDN)]]-Tabel1[[#This Row],[Wind profiel]])</f>
        <v>0</v>
      </c>
      <c r="J8491" s="1">
        <f>Tabel1[[#This Row],[Wind profiel]]-Tabel1[[#This Row],[Netto afname 2024 (LDN)]]</f>
        <v>4080.0986000000003</v>
      </c>
    </row>
    <row r="8492" spans="1:10" x14ac:dyDescent="0.2">
      <c r="A8492">
        <f t="shared" si="265"/>
        <v>12</v>
      </c>
      <c r="B8492" t="s">
        <v>8489</v>
      </c>
      <c r="C8492" s="1">
        <v>193.83755000000002</v>
      </c>
      <c r="D8492" s="1">
        <v>0</v>
      </c>
      <c r="E8492" s="1">
        <v>0</v>
      </c>
      <c r="F8492" s="1">
        <f t="shared" si="266"/>
        <v>193.83755000000002</v>
      </c>
      <c r="G8492" s="34"/>
      <c r="H8492" s="1">
        <v>4195.7</v>
      </c>
      <c r="I8492" s="1">
        <f>IF(Tabel1[[#This Row],[Netto afname 2024 (LDN)]]-Tabel1[[#This Row],[Wind profiel]]&lt;0,0,Tabel1[[#This Row],[Netto afname 2024 (LDN)]]-Tabel1[[#This Row],[Wind profiel]])</f>
        <v>0</v>
      </c>
      <c r="J8492" s="1">
        <f>Tabel1[[#This Row],[Wind profiel]]-Tabel1[[#This Row],[Netto afname 2024 (LDN)]]</f>
        <v>4001.8624499999996</v>
      </c>
    </row>
    <row r="8493" spans="1:10" x14ac:dyDescent="0.2">
      <c r="A8493">
        <f t="shared" si="265"/>
        <v>12</v>
      </c>
      <c r="B8493" t="s">
        <v>8490</v>
      </c>
      <c r="C8493" s="1">
        <v>175.60355000000001</v>
      </c>
      <c r="D8493" s="1">
        <v>0</v>
      </c>
      <c r="E8493" s="1">
        <v>0</v>
      </c>
      <c r="F8493" s="1">
        <f t="shared" si="266"/>
        <v>175.60355000000001</v>
      </c>
      <c r="G8493" s="34"/>
      <c r="H8493" s="1">
        <v>4401.5</v>
      </c>
      <c r="I8493" s="1">
        <f>IF(Tabel1[[#This Row],[Netto afname 2024 (LDN)]]-Tabel1[[#This Row],[Wind profiel]]&lt;0,0,Tabel1[[#This Row],[Netto afname 2024 (LDN)]]-Tabel1[[#This Row],[Wind profiel]])</f>
        <v>0</v>
      </c>
      <c r="J8493" s="1">
        <f>Tabel1[[#This Row],[Wind profiel]]-Tabel1[[#This Row],[Netto afname 2024 (LDN)]]</f>
        <v>4225.8964500000002</v>
      </c>
    </row>
    <row r="8494" spans="1:10" x14ac:dyDescent="0.2">
      <c r="A8494">
        <f t="shared" si="265"/>
        <v>12</v>
      </c>
      <c r="B8494" t="s">
        <v>8491</v>
      </c>
      <c r="C8494" s="1">
        <v>163.85275000000001</v>
      </c>
      <c r="D8494" s="1">
        <v>0</v>
      </c>
      <c r="E8494" s="1">
        <v>0</v>
      </c>
      <c r="F8494" s="1">
        <f t="shared" si="266"/>
        <v>163.85275000000001</v>
      </c>
      <c r="G8494" s="34"/>
      <c r="H8494" s="1">
        <v>4338.8999999999996</v>
      </c>
      <c r="I8494" s="1">
        <f>IF(Tabel1[[#This Row],[Netto afname 2024 (LDN)]]-Tabel1[[#This Row],[Wind profiel]]&lt;0,0,Tabel1[[#This Row],[Netto afname 2024 (LDN)]]-Tabel1[[#This Row],[Wind profiel]])</f>
        <v>0</v>
      </c>
      <c r="J8494" s="1">
        <f>Tabel1[[#This Row],[Wind profiel]]-Tabel1[[#This Row],[Netto afname 2024 (LDN)]]</f>
        <v>4175.0472499999996</v>
      </c>
    </row>
    <row r="8495" spans="1:10" x14ac:dyDescent="0.2">
      <c r="A8495">
        <f t="shared" si="265"/>
        <v>12</v>
      </c>
      <c r="B8495" t="s">
        <v>8492</v>
      </c>
      <c r="C8495" s="1">
        <v>178.1867</v>
      </c>
      <c r="D8495" s="1">
        <v>0</v>
      </c>
      <c r="E8495" s="1">
        <v>0</v>
      </c>
      <c r="F8495" s="1">
        <f t="shared" si="266"/>
        <v>178.1867</v>
      </c>
      <c r="G8495" s="34"/>
      <c r="H8495" s="1">
        <v>4498.1000000000004</v>
      </c>
      <c r="I8495" s="1">
        <f>IF(Tabel1[[#This Row],[Netto afname 2024 (LDN)]]-Tabel1[[#This Row],[Wind profiel]]&lt;0,0,Tabel1[[#This Row],[Netto afname 2024 (LDN)]]-Tabel1[[#This Row],[Wind profiel]])</f>
        <v>0</v>
      </c>
      <c r="J8495" s="1">
        <f>Tabel1[[#This Row],[Wind profiel]]-Tabel1[[#This Row],[Netto afname 2024 (LDN)]]</f>
        <v>4319.9133000000002</v>
      </c>
    </row>
    <row r="8496" spans="1:10" x14ac:dyDescent="0.2">
      <c r="A8496">
        <f t="shared" si="265"/>
        <v>12</v>
      </c>
      <c r="B8496" t="s">
        <v>8493</v>
      </c>
      <c r="C8496" s="1">
        <v>187.35435000000001</v>
      </c>
      <c r="D8496" s="1">
        <v>0</v>
      </c>
      <c r="E8496" s="1">
        <v>0</v>
      </c>
      <c r="F8496" s="1">
        <f t="shared" si="266"/>
        <v>187.35435000000001</v>
      </c>
      <c r="G8496" s="34"/>
      <c r="H8496" s="1">
        <v>4500</v>
      </c>
      <c r="I8496" s="1">
        <f>IF(Tabel1[[#This Row],[Netto afname 2024 (LDN)]]-Tabel1[[#This Row],[Wind profiel]]&lt;0,0,Tabel1[[#This Row],[Netto afname 2024 (LDN)]]-Tabel1[[#This Row],[Wind profiel]])</f>
        <v>0</v>
      </c>
      <c r="J8496" s="1">
        <f>Tabel1[[#This Row],[Wind profiel]]-Tabel1[[#This Row],[Netto afname 2024 (LDN)]]</f>
        <v>4312.6456500000004</v>
      </c>
    </row>
    <row r="8497" spans="1:10" x14ac:dyDescent="0.2">
      <c r="A8497">
        <f t="shared" si="265"/>
        <v>12</v>
      </c>
      <c r="B8497" t="s">
        <v>8494</v>
      </c>
      <c r="C8497" s="1">
        <v>179.95945</v>
      </c>
      <c r="D8497" s="1">
        <v>0</v>
      </c>
      <c r="E8497" s="1">
        <v>0</v>
      </c>
      <c r="F8497" s="1">
        <f t="shared" si="266"/>
        <v>179.95945</v>
      </c>
      <c r="G8497" s="34"/>
      <c r="H8497" s="1">
        <v>4500</v>
      </c>
      <c r="I8497" s="1">
        <f>IF(Tabel1[[#This Row],[Netto afname 2024 (LDN)]]-Tabel1[[#This Row],[Wind profiel]]&lt;0,0,Tabel1[[#This Row],[Netto afname 2024 (LDN)]]-Tabel1[[#This Row],[Wind profiel]])</f>
        <v>0</v>
      </c>
      <c r="J8497" s="1">
        <f>Tabel1[[#This Row],[Wind profiel]]-Tabel1[[#This Row],[Netto afname 2024 (LDN)]]</f>
        <v>4320.0405499999997</v>
      </c>
    </row>
    <row r="8498" spans="1:10" x14ac:dyDescent="0.2">
      <c r="A8498">
        <f t="shared" si="265"/>
        <v>12</v>
      </c>
      <c r="B8498" t="s">
        <v>8495</v>
      </c>
      <c r="C8498" s="1">
        <v>168.10735</v>
      </c>
      <c r="D8498" s="1">
        <v>0</v>
      </c>
      <c r="E8498" s="1">
        <v>0</v>
      </c>
      <c r="F8498" s="1">
        <f t="shared" si="266"/>
        <v>168.10735</v>
      </c>
      <c r="G8498" s="34"/>
      <c r="H8498" s="1">
        <v>4488.5</v>
      </c>
      <c r="I8498" s="1">
        <f>IF(Tabel1[[#This Row],[Netto afname 2024 (LDN)]]-Tabel1[[#This Row],[Wind profiel]]&lt;0,0,Tabel1[[#This Row],[Netto afname 2024 (LDN)]]-Tabel1[[#This Row],[Wind profiel]])</f>
        <v>0</v>
      </c>
      <c r="J8498" s="1">
        <f>Tabel1[[#This Row],[Wind profiel]]-Tabel1[[#This Row],[Netto afname 2024 (LDN)]]</f>
        <v>4320.3926499999998</v>
      </c>
    </row>
    <row r="8499" spans="1:10" x14ac:dyDescent="0.2">
      <c r="A8499">
        <f t="shared" si="265"/>
        <v>12</v>
      </c>
      <c r="B8499" t="s">
        <v>8496</v>
      </c>
      <c r="C8499" s="1">
        <v>159.80074999999999</v>
      </c>
      <c r="D8499" s="1">
        <v>0</v>
      </c>
      <c r="E8499" s="1">
        <v>0</v>
      </c>
      <c r="F8499" s="1">
        <f t="shared" si="266"/>
        <v>159.80074999999999</v>
      </c>
      <c r="G8499" s="34"/>
      <c r="H8499" s="1">
        <v>4499.3999999999996</v>
      </c>
      <c r="I8499" s="1">
        <f>IF(Tabel1[[#This Row],[Netto afname 2024 (LDN)]]-Tabel1[[#This Row],[Wind profiel]]&lt;0,0,Tabel1[[#This Row],[Netto afname 2024 (LDN)]]-Tabel1[[#This Row],[Wind profiel]])</f>
        <v>0</v>
      </c>
      <c r="J8499" s="1">
        <f>Tabel1[[#This Row],[Wind profiel]]-Tabel1[[#This Row],[Netto afname 2024 (LDN)]]</f>
        <v>4339.5992499999993</v>
      </c>
    </row>
    <row r="8500" spans="1:10" x14ac:dyDescent="0.2">
      <c r="A8500">
        <f t="shared" si="265"/>
        <v>12</v>
      </c>
      <c r="B8500" t="s">
        <v>8497</v>
      </c>
      <c r="C8500" s="1">
        <v>157.01499999999999</v>
      </c>
      <c r="D8500" s="1">
        <v>0</v>
      </c>
      <c r="E8500" s="1">
        <v>0</v>
      </c>
      <c r="F8500" s="1">
        <f t="shared" si="266"/>
        <v>157.01499999999999</v>
      </c>
      <c r="G8500" s="34"/>
      <c r="H8500" s="1">
        <v>4500</v>
      </c>
      <c r="I8500" s="1">
        <f>IF(Tabel1[[#This Row],[Netto afname 2024 (LDN)]]-Tabel1[[#This Row],[Wind profiel]]&lt;0,0,Tabel1[[#This Row],[Netto afname 2024 (LDN)]]-Tabel1[[#This Row],[Wind profiel]])</f>
        <v>0</v>
      </c>
      <c r="J8500" s="1">
        <f>Tabel1[[#This Row],[Wind profiel]]-Tabel1[[#This Row],[Netto afname 2024 (LDN)]]</f>
        <v>4342.9849999999997</v>
      </c>
    </row>
    <row r="8501" spans="1:10" x14ac:dyDescent="0.2">
      <c r="A8501">
        <f t="shared" si="265"/>
        <v>12</v>
      </c>
      <c r="B8501" t="s">
        <v>8498</v>
      </c>
      <c r="C8501" s="1">
        <v>154.8877</v>
      </c>
      <c r="D8501" s="1">
        <v>0</v>
      </c>
      <c r="E8501" s="1">
        <v>0</v>
      </c>
      <c r="F8501" s="1">
        <f t="shared" si="266"/>
        <v>154.8877</v>
      </c>
      <c r="G8501" s="34"/>
      <c r="H8501" s="1">
        <v>4498.2</v>
      </c>
      <c r="I8501" s="1">
        <f>IF(Tabel1[[#This Row],[Netto afname 2024 (LDN)]]-Tabel1[[#This Row],[Wind profiel]]&lt;0,0,Tabel1[[#This Row],[Netto afname 2024 (LDN)]]-Tabel1[[#This Row],[Wind profiel]])</f>
        <v>0</v>
      </c>
      <c r="J8501" s="1">
        <f>Tabel1[[#This Row],[Wind profiel]]-Tabel1[[#This Row],[Netto afname 2024 (LDN)]]</f>
        <v>4343.3122999999996</v>
      </c>
    </row>
    <row r="8502" spans="1:10" x14ac:dyDescent="0.2">
      <c r="A8502">
        <f t="shared" si="265"/>
        <v>12</v>
      </c>
      <c r="B8502" t="s">
        <v>8499</v>
      </c>
      <c r="C8502" s="1">
        <v>153.26689999999999</v>
      </c>
      <c r="D8502" s="1">
        <v>0</v>
      </c>
      <c r="E8502" s="1">
        <v>0</v>
      </c>
      <c r="F8502" s="1">
        <f t="shared" si="266"/>
        <v>153.26689999999999</v>
      </c>
      <c r="G8502" s="34"/>
      <c r="H8502" s="1">
        <v>4496.5</v>
      </c>
      <c r="I8502" s="1">
        <f>IF(Tabel1[[#This Row],[Netto afname 2024 (LDN)]]-Tabel1[[#This Row],[Wind profiel]]&lt;0,0,Tabel1[[#This Row],[Netto afname 2024 (LDN)]]-Tabel1[[#This Row],[Wind profiel]])</f>
        <v>0</v>
      </c>
      <c r="J8502" s="1">
        <f>Tabel1[[#This Row],[Wind profiel]]-Tabel1[[#This Row],[Netto afname 2024 (LDN)]]</f>
        <v>4343.2331000000004</v>
      </c>
    </row>
    <row r="8503" spans="1:10" x14ac:dyDescent="0.2">
      <c r="A8503">
        <f t="shared" si="265"/>
        <v>12</v>
      </c>
      <c r="B8503" t="s">
        <v>8500</v>
      </c>
      <c r="C8503" s="1">
        <v>180.56725</v>
      </c>
      <c r="D8503" s="1">
        <v>0</v>
      </c>
      <c r="E8503" s="1">
        <v>0</v>
      </c>
      <c r="F8503" s="1">
        <f t="shared" si="266"/>
        <v>180.56725</v>
      </c>
      <c r="G8503" s="34"/>
      <c r="H8503" s="1">
        <v>4497.8</v>
      </c>
      <c r="I8503" s="1">
        <f>IF(Tabel1[[#This Row],[Netto afname 2024 (LDN)]]-Tabel1[[#This Row],[Wind profiel]]&lt;0,0,Tabel1[[#This Row],[Netto afname 2024 (LDN)]]-Tabel1[[#This Row],[Wind profiel]])</f>
        <v>0</v>
      </c>
      <c r="J8503" s="1">
        <f>Tabel1[[#This Row],[Wind profiel]]-Tabel1[[#This Row],[Netto afname 2024 (LDN)]]</f>
        <v>4317.2327500000001</v>
      </c>
    </row>
    <row r="8504" spans="1:10" x14ac:dyDescent="0.2">
      <c r="A8504">
        <f t="shared" si="265"/>
        <v>12</v>
      </c>
      <c r="B8504" t="s">
        <v>8501</v>
      </c>
      <c r="C8504" s="1">
        <v>176.81915000000001</v>
      </c>
      <c r="D8504" s="1">
        <v>0</v>
      </c>
      <c r="E8504" s="1">
        <v>0</v>
      </c>
      <c r="F8504" s="1">
        <f t="shared" si="266"/>
        <v>176.81915000000001</v>
      </c>
      <c r="G8504" s="34"/>
      <c r="H8504" s="1">
        <v>4471.5</v>
      </c>
      <c r="I8504" s="1">
        <f>IF(Tabel1[[#This Row],[Netto afname 2024 (LDN)]]-Tabel1[[#This Row],[Wind profiel]]&lt;0,0,Tabel1[[#This Row],[Netto afname 2024 (LDN)]]-Tabel1[[#This Row],[Wind profiel]])</f>
        <v>0</v>
      </c>
      <c r="J8504" s="1">
        <f>Tabel1[[#This Row],[Wind profiel]]-Tabel1[[#This Row],[Netto afname 2024 (LDN)]]</f>
        <v>4294.6808499999997</v>
      </c>
    </row>
    <row r="8505" spans="1:10" x14ac:dyDescent="0.2">
      <c r="A8505">
        <f t="shared" si="265"/>
        <v>12</v>
      </c>
      <c r="B8505" t="s">
        <v>8502</v>
      </c>
      <c r="C8505" s="1">
        <v>157.8254</v>
      </c>
      <c r="D8505" s="1">
        <v>0</v>
      </c>
      <c r="E8505" s="1">
        <v>0</v>
      </c>
      <c r="F8505" s="1">
        <f t="shared" si="266"/>
        <v>157.8254</v>
      </c>
      <c r="G8505" s="34"/>
      <c r="H8505" s="1">
        <v>4115.3</v>
      </c>
      <c r="I8505" s="1">
        <f>IF(Tabel1[[#This Row],[Netto afname 2024 (LDN)]]-Tabel1[[#This Row],[Wind profiel]]&lt;0,0,Tabel1[[#This Row],[Netto afname 2024 (LDN)]]-Tabel1[[#This Row],[Wind profiel]])</f>
        <v>0</v>
      </c>
      <c r="J8505" s="1">
        <f>Tabel1[[#This Row],[Wind profiel]]-Tabel1[[#This Row],[Netto afname 2024 (LDN)]]</f>
        <v>3957.4746</v>
      </c>
    </row>
    <row r="8506" spans="1:10" x14ac:dyDescent="0.2">
      <c r="A8506">
        <f t="shared" si="265"/>
        <v>12</v>
      </c>
      <c r="B8506" t="s">
        <v>8503</v>
      </c>
      <c r="C8506" s="1">
        <v>149.56944999999999</v>
      </c>
      <c r="D8506" s="1">
        <v>0</v>
      </c>
      <c r="E8506" s="1">
        <v>0</v>
      </c>
      <c r="F8506" s="1">
        <f t="shared" si="266"/>
        <v>149.56944999999999</v>
      </c>
      <c r="G8506" s="34"/>
      <c r="H8506" s="1">
        <v>3156.3</v>
      </c>
      <c r="I8506" s="1">
        <f>IF(Tabel1[[#This Row],[Netto afname 2024 (LDN)]]-Tabel1[[#This Row],[Wind profiel]]&lt;0,0,Tabel1[[#This Row],[Netto afname 2024 (LDN)]]-Tabel1[[#This Row],[Wind profiel]])</f>
        <v>0</v>
      </c>
      <c r="J8506" s="1">
        <f>Tabel1[[#This Row],[Wind profiel]]-Tabel1[[#This Row],[Netto afname 2024 (LDN)]]</f>
        <v>3006.7305500000002</v>
      </c>
    </row>
    <row r="8507" spans="1:10" x14ac:dyDescent="0.2">
      <c r="A8507">
        <f t="shared" si="265"/>
        <v>12</v>
      </c>
      <c r="B8507" t="s">
        <v>8504</v>
      </c>
      <c r="C8507" s="1">
        <v>148.25254999999999</v>
      </c>
      <c r="D8507" s="1">
        <v>0</v>
      </c>
      <c r="E8507" s="1">
        <v>2.08</v>
      </c>
      <c r="F8507" s="1">
        <f t="shared" si="266"/>
        <v>150.33255</v>
      </c>
      <c r="G8507" s="34"/>
      <c r="H8507" s="1">
        <v>2106.6999999999998</v>
      </c>
      <c r="I8507" s="1">
        <f>IF(Tabel1[[#This Row],[Netto afname 2024 (LDN)]]-Tabel1[[#This Row],[Wind profiel]]&lt;0,0,Tabel1[[#This Row],[Netto afname 2024 (LDN)]]-Tabel1[[#This Row],[Wind profiel]])</f>
        <v>0</v>
      </c>
      <c r="J8507" s="1">
        <f>Tabel1[[#This Row],[Wind profiel]]-Tabel1[[#This Row],[Netto afname 2024 (LDN)]]</f>
        <v>1958.4474499999999</v>
      </c>
    </row>
    <row r="8508" spans="1:10" x14ac:dyDescent="0.2">
      <c r="A8508">
        <f t="shared" si="265"/>
        <v>12</v>
      </c>
      <c r="B8508" t="s">
        <v>8505</v>
      </c>
      <c r="C8508" s="1">
        <v>148.10059999999999</v>
      </c>
      <c r="D8508" s="1">
        <v>0</v>
      </c>
      <c r="E8508" s="1">
        <v>19.119999999999997</v>
      </c>
      <c r="F8508" s="1">
        <f t="shared" si="266"/>
        <v>167.22059999999999</v>
      </c>
      <c r="G8508" s="34"/>
      <c r="H8508" s="1">
        <v>1502.7</v>
      </c>
      <c r="I8508" s="1">
        <f>IF(Tabel1[[#This Row],[Netto afname 2024 (LDN)]]-Tabel1[[#This Row],[Wind profiel]]&lt;0,0,Tabel1[[#This Row],[Netto afname 2024 (LDN)]]-Tabel1[[#This Row],[Wind profiel]])</f>
        <v>0</v>
      </c>
      <c r="J8508" s="1">
        <f>Tabel1[[#This Row],[Wind profiel]]-Tabel1[[#This Row],[Netto afname 2024 (LDN)]]</f>
        <v>1354.5994000000001</v>
      </c>
    </row>
    <row r="8509" spans="1:10" x14ac:dyDescent="0.2">
      <c r="A8509">
        <f t="shared" si="265"/>
        <v>12</v>
      </c>
      <c r="B8509" t="s">
        <v>8506</v>
      </c>
      <c r="C8509" s="1">
        <v>100.3883</v>
      </c>
      <c r="D8509" s="1">
        <v>0</v>
      </c>
      <c r="E8509" s="1">
        <v>66.239999999999995</v>
      </c>
      <c r="F8509" s="1">
        <f t="shared" si="266"/>
        <v>166.6283</v>
      </c>
      <c r="G8509" s="34"/>
      <c r="H8509" s="1">
        <v>1670.4</v>
      </c>
      <c r="I8509" s="1">
        <f>IF(Tabel1[[#This Row],[Netto afname 2024 (LDN)]]-Tabel1[[#This Row],[Wind profiel]]&lt;0,0,Tabel1[[#This Row],[Netto afname 2024 (LDN)]]-Tabel1[[#This Row],[Wind profiel]])</f>
        <v>0</v>
      </c>
      <c r="J8509" s="1">
        <f>Tabel1[[#This Row],[Wind profiel]]-Tabel1[[#This Row],[Netto afname 2024 (LDN)]]</f>
        <v>1570.0117</v>
      </c>
    </row>
    <row r="8510" spans="1:10" x14ac:dyDescent="0.2">
      <c r="A8510">
        <f t="shared" si="265"/>
        <v>12</v>
      </c>
      <c r="B8510" t="s">
        <v>8507</v>
      </c>
      <c r="C8510" s="1">
        <v>72.733399999999989</v>
      </c>
      <c r="D8510" s="1">
        <v>0</v>
      </c>
      <c r="E8510" s="1">
        <v>88.8</v>
      </c>
      <c r="F8510" s="1">
        <f t="shared" si="266"/>
        <v>161.53339999999997</v>
      </c>
      <c r="G8510" s="34"/>
      <c r="H8510" s="1">
        <v>1141.5</v>
      </c>
      <c r="I8510" s="1">
        <f>IF(Tabel1[[#This Row],[Netto afname 2024 (LDN)]]-Tabel1[[#This Row],[Wind profiel]]&lt;0,0,Tabel1[[#This Row],[Netto afname 2024 (LDN)]]-Tabel1[[#This Row],[Wind profiel]])</f>
        <v>0</v>
      </c>
      <c r="J8510" s="1">
        <f>Tabel1[[#This Row],[Wind profiel]]-Tabel1[[#This Row],[Netto afname 2024 (LDN)]]</f>
        <v>1068.7665999999999</v>
      </c>
    </row>
    <row r="8511" spans="1:10" x14ac:dyDescent="0.2">
      <c r="A8511">
        <f t="shared" si="265"/>
        <v>12</v>
      </c>
      <c r="B8511" t="s">
        <v>8508</v>
      </c>
      <c r="C8511" s="1">
        <v>73.746399999999994</v>
      </c>
      <c r="D8511" s="1">
        <v>0</v>
      </c>
      <c r="E8511" s="1">
        <v>85.6</v>
      </c>
      <c r="F8511" s="1">
        <f t="shared" si="266"/>
        <v>159.34639999999999</v>
      </c>
      <c r="G8511" s="34"/>
      <c r="H8511" s="1">
        <v>1104.5999999999999</v>
      </c>
      <c r="I8511" s="1">
        <f>IF(Tabel1[[#This Row],[Netto afname 2024 (LDN)]]-Tabel1[[#This Row],[Wind profiel]]&lt;0,0,Tabel1[[#This Row],[Netto afname 2024 (LDN)]]-Tabel1[[#This Row],[Wind profiel]])</f>
        <v>0</v>
      </c>
      <c r="J8511" s="1">
        <f>Tabel1[[#This Row],[Wind profiel]]-Tabel1[[#This Row],[Netto afname 2024 (LDN)]]</f>
        <v>1030.8535999999999</v>
      </c>
    </row>
    <row r="8512" spans="1:10" x14ac:dyDescent="0.2">
      <c r="A8512">
        <f t="shared" si="265"/>
        <v>12</v>
      </c>
      <c r="B8512" t="s">
        <v>8509</v>
      </c>
      <c r="C8512" s="1">
        <v>81.141300000000001</v>
      </c>
      <c r="D8512" s="1">
        <v>0</v>
      </c>
      <c r="E8512" s="1">
        <v>72.88</v>
      </c>
      <c r="F8512" s="1">
        <f t="shared" si="266"/>
        <v>154.0213</v>
      </c>
      <c r="G8512" s="34"/>
      <c r="H8512" s="1">
        <v>1472.3</v>
      </c>
      <c r="I8512" s="1">
        <f>IF(Tabel1[[#This Row],[Netto afname 2024 (LDN)]]-Tabel1[[#This Row],[Wind profiel]]&lt;0,0,Tabel1[[#This Row],[Netto afname 2024 (LDN)]]-Tabel1[[#This Row],[Wind profiel]])</f>
        <v>0</v>
      </c>
      <c r="J8512" s="1">
        <f>Tabel1[[#This Row],[Wind profiel]]-Tabel1[[#This Row],[Netto afname 2024 (LDN)]]</f>
        <v>1391.1587</v>
      </c>
    </row>
    <row r="8513" spans="1:10" x14ac:dyDescent="0.2">
      <c r="A8513">
        <f t="shared" si="265"/>
        <v>12</v>
      </c>
      <c r="B8513" t="s">
        <v>8510</v>
      </c>
      <c r="C8513" s="1">
        <v>91.879100000000008</v>
      </c>
      <c r="D8513" s="1">
        <v>0</v>
      </c>
      <c r="E8513" s="1">
        <v>65.36</v>
      </c>
      <c r="F8513" s="1">
        <f t="shared" si="266"/>
        <v>157.23910000000001</v>
      </c>
      <c r="G8513" s="34"/>
      <c r="H8513" s="1">
        <v>1082</v>
      </c>
      <c r="I8513" s="1">
        <f>IF(Tabel1[[#This Row],[Netto afname 2024 (LDN)]]-Tabel1[[#This Row],[Wind profiel]]&lt;0,0,Tabel1[[#This Row],[Netto afname 2024 (LDN)]]-Tabel1[[#This Row],[Wind profiel]])</f>
        <v>0</v>
      </c>
      <c r="J8513" s="1">
        <f>Tabel1[[#This Row],[Wind profiel]]-Tabel1[[#This Row],[Netto afname 2024 (LDN)]]</f>
        <v>990.12090000000001</v>
      </c>
    </row>
    <row r="8514" spans="1:10" x14ac:dyDescent="0.2">
      <c r="A8514">
        <f t="shared" si="265"/>
        <v>12</v>
      </c>
      <c r="B8514" t="s">
        <v>8511</v>
      </c>
      <c r="C8514" s="1">
        <v>144.96030000000002</v>
      </c>
      <c r="D8514" s="1">
        <v>0</v>
      </c>
      <c r="E8514" s="1">
        <v>12.08</v>
      </c>
      <c r="F8514" s="1">
        <f t="shared" si="266"/>
        <v>157.04030000000003</v>
      </c>
      <c r="G8514" s="34"/>
      <c r="H8514" s="1">
        <v>1534.9</v>
      </c>
      <c r="I8514" s="1">
        <f>IF(Tabel1[[#This Row],[Netto afname 2024 (LDN)]]-Tabel1[[#This Row],[Wind profiel]]&lt;0,0,Tabel1[[#This Row],[Netto afname 2024 (LDN)]]-Tabel1[[#This Row],[Wind profiel]])</f>
        <v>0</v>
      </c>
      <c r="J8514" s="1">
        <f>Tabel1[[#This Row],[Wind profiel]]-Tabel1[[#This Row],[Netto afname 2024 (LDN)]]</f>
        <v>1389.9397000000001</v>
      </c>
    </row>
    <row r="8515" spans="1:10" x14ac:dyDescent="0.2">
      <c r="A8515">
        <f t="shared" si="265"/>
        <v>12</v>
      </c>
      <c r="B8515" t="s">
        <v>8512</v>
      </c>
      <c r="C8515" s="1">
        <v>152.25389999999999</v>
      </c>
      <c r="D8515" s="1">
        <v>0</v>
      </c>
      <c r="E8515" s="1">
        <v>0.72</v>
      </c>
      <c r="F8515" s="1">
        <f t="shared" si="266"/>
        <v>152.97389999999999</v>
      </c>
      <c r="G8515" s="34"/>
      <c r="H8515" s="1">
        <v>2136</v>
      </c>
      <c r="I8515" s="1">
        <f>IF(Tabel1[[#This Row],[Netto afname 2024 (LDN)]]-Tabel1[[#This Row],[Wind profiel]]&lt;0,0,Tabel1[[#This Row],[Netto afname 2024 (LDN)]]-Tabel1[[#This Row],[Wind profiel]])</f>
        <v>0</v>
      </c>
      <c r="J8515" s="1">
        <f>Tabel1[[#This Row],[Wind profiel]]-Tabel1[[#This Row],[Netto afname 2024 (LDN)]]</f>
        <v>1983.7461000000001</v>
      </c>
    </row>
    <row r="8516" spans="1:10" x14ac:dyDescent="0.2">
      <c r="A8516">
        <f t="shared" ref="A8516:A8579" si="267">MONTH(B8516)</f>
        <v>12</v>
      </c>
      <c r="B8516" t="s">
        <v>8513</v>
      </c>
      <c r="C8516" s="1">
        <v>157.67345</v>
      </c>
      <c r="D8516" s="1">
        <v>0</v>
      </c>
      <c r="E8516" s="1">
        <v>0</v>
      </c>
      <c r="F8516" s="1">
        <f t="shared" ref="F8516:F8579" si="268">C8516+E8516-D8516</f>
        <v>157.67345</v>
      </c>
      <c r="G8516" s="34"/>
      <c r="H8516" s="1">
        <v>3007</v>
      </c>
      <c r="I8516" s="1">
        <f>IF(Tabel1[[#This Row],[Netto afname 2024 (LDN)]]-Tabel1[[#This Row],[Wind profiel]]&lt;0,0,Tabel1[[#This Row],[Netto afname 2024 (LDN)]]-Tabel1[[#This Row],[Wind profiel]])</f>
        <v>0</v>
      </c>
      <c r="J8516" s="1">
        <f>Tabel1[[#This Row],[Wind profiel]]-Tabel1[[#This Row],[Netto afname 2024 (LDN)]]</f>
        <v>2849.3265499999998</v>
      </c>
    </row>
    <row r="8517" spans="1:10" x14ac:dyDescent="0.2">
      <c r="A8517">
        <f t="shared" si="267"/>
        <v>12</v>
      </c>
      <c r="B8517" t="s">
        <v>8514</v>
      </c>
      <c r="C8517" s="1">
        <v>154.5838</v>
      </c>
      <c r="D8517" s="1">
        <v>0</v>
      </c>
      <c r="E8517" s="1">
        <v>0</v>
      </c>
      <c r="F8517" s="1">
        <f t="shared" si="268"/>
        <v>154.5838</v>
      </c>
      <c r="G8517" s="34"/>
      <c r="H8517" s="1">
        <v>3476.2</v>
      </c>
      <c r="I8517" s="1">
        <f>IF(Tabel1[[#This Row],[Netto afname 2024 (LDN)]]-Tabel1[[#This Row],[Wind profiel]]&lt;0,0,Tabel1[[#This Row],[Netto afname 2024 (LDN)]]-Tabel1[[#This Row],[Wind profiel]])</f>
        <v>0</v>
      </c>
      <c r="J8517" s="1">
        <f>Tabel1[[#This Row],[Wind profiel]]-Tabel1[[#This Row],[Netto afname 2024 (LDN)]]</f>
        <v>3321.6161999999999</v>
      </c>
    </row>
    <row r="8518" spans="1:10" x14ac:dyDescent="0.2">
      <c r="A8518">
        <f t="shared" si="267"/>
        <v>12</v>
      </c>
      <c r="B8518" t="s">
        <v>8515</v>
      </c>
      <c r="C8518" s="1">
        <v>162.5865</v>
      </c>
      <c r="D8518" s="1">
        <v>0</v>
      </c>
      <c r="E8518" s="1">
        <v>0</v>
      </c>
      <c r="F8518" s="1">
        <f t="shared" si="268"/>
        <v>162.5865</v>
      </c>
      <c r="G8518" s="34"/>
      <c r="H8518" s="1">
        <v>3525.5</v>
      </c>
      <c r="I8518" s="1">
        <f>IF(Tabel1[[#This Row],[Netto afname 2024 (LDN)]]-Tabel1[[#This Row],[Wind profiel]]&lt;0,0,Tabel1[[#This Row],[Netto afname 2024 (LDN)]]-Tabel1[[#This Row],[Wind profiel]])</f>
        <v>0</v>
      </c>
      <c r="J8518" s="1">
        <f>Tabel1[[#This Row],[Wind profiel]]-Tabel1[[#This Row],[Netto afname 2024 (LDN)]]</f>
        <v>3362.9135000000001</v>
      </c>
    </row>
    <row r="8519" spans="1:10" x14ac:dyDescent="0.2">
      <c r="A8519">
        <f t="shared" si="267"/>
        <v>12</v>
      </c>
      <c r="B8519" t="s">
        <v>8516</v>
      </c>
      <c r="C8519" s="1">
        <v>167.3476</v>
      </c>
      <c r="D8519" s="1">
        <v>0</v>
      </c>
      <c r="E8519" s="1">
        <v>0</v>
      </c>
      <c r="F8519" s="1">
        <f t="shared" si="268"/>
        <v>167.3476</v>
      </c>
      <c r="G8519" s="34"/>
      <c r="H8519" s="1">
        <v>3741.1</v>
      </c>
      <c r="I8519" s="1">
        <f>IF(Tabel1[[#This Row],[Netto afname 2024 (LDN)]]-Tabel1[[#This Row],[Wind profiel]]&lt;0,0,Tabel1[[#This Row],[Netto afname 2024 (LDN)]]-Tabel1[[#This Row],[Wind profiel]])</f>
        <v>0</v>
      </c>
      <c r="J8519" s="1">
        <f>Tabel1[[#This Row],[Wind profiel]]-Tabel1[[#This Row],[Netto afname 2024 (LDN)]]</f>
        <v>3573.7523999999999</v>
      </c>
    </row>
    <row r="8520" spans="1:10" x14ac:dyDescent="0.2">
      <c r="A8520">
        <f t="shared" si="267"/>
        <v>12</v>
      </c>
      <c r="B8520" t="s">
        <v>8517</v>
      </c>
      <c r="C8520" s="1">
        <v>165.01769999999999</v>
      </c>
      <c r="D8520" s="1">
        <v>0</v>
      </c>
      <c r="E8520" s="1">
        <v>0</v>
      </c>
      <c r="F8520" s="1">
        <f t="shared" si="268"/>
        <v>165.01769999999999</v>
      </c>
      <c r="G8520" s="34"/>
      <c r="H8520" s="1">
        <v>3935.6</v>
      </c>
      <c r="I8520" s="1">
        <f>IF(Tabel1[[#This Row],[Netto afname 2024 (LDN)]]-Tabel1[[#This Row],[Wind profiel]]&lt;0,0,Tabel1[[#This Row],[Netto afname 2024 (LDN)]]-Tabel1[[#This Row],[Wind profiel]])</f>
        <v>0</v>
      </c>
      <c r="J8520" s="1">
        <f>Tabel1[[#This Row],[Wind profiel]]-Tabel1[[#This Row],[Netto afname 2024 (LDN)]]</f>
        <v>3770.5823</v>
      </c>
    </row>
    <row r="8521" spans="1:10" x14ac:dyDescent="0.2">
      <c r="A8521">
        <f t="shared" si="267"/>
        <v>12</v>
      </c>
      <c r="B8521" t="s">
        <v>8518</v>
      </c>
      <c r="C8521" s="1">
        <v>165.77744999999999</v>
      </c>
      <c r="D8521" s="1">
        <v>0</v>
      </c>
      <c r="E8521" s="1">
        <v>0</v>
      </c>
      <c r="F8521" s="1">
        <f t="shared" si="268"/>
        <v>165.77744999999999</v>
      </c>
      <c r="G8521" s="34"/>
      <c r="H8521" s="1">
        <v>4172.6000000000004</v>
      </c>
      <c r="I8521" s="1">
        <f>IF(Tabel1[[#This Row],[Netto afname 2024 (LDN)]]-Tabel1[[#This Row],[Wind profiel]]&lt;0,0,Tabel1[[#This Row],[Netto afname 2024 (LDN)]]-Tabel1[[#This Row],[Wind profiel]])</f>
        <v>0</v>
      </c>
      <c r="J8521" s="1">
        <f>Tabel1[[#This Row],[Wind profiel]]-Tabel1[[#This Row],[Netto afname 2024 (LDN)]]</f>
        <v>4006.8225500000003</v>
      </c>
    </row>
    <row r="8522" spans="1:10" x14ac:dyDescent="0.2">
      <c r="A8522">
        <f t="shared" si="267"/>
        <v>12</v>
      </c>
      <c r="B8522" t="s">
        <v>8519</v>
      </c>
      <c r="C8522" s="1">
        <v>162.13065</v>
      </c>
      <c r="D8522" s="1">
        <v>0</v>
      </c>
      <c r="E8522" s="1">
        <v>0</v>
      </c>
      <c r="F8522" s="1">
        <f t="shared" si="268"/>
        <v>162.13065</v>
      </c>
      <c r="G8522" s="34"/>
      <c r="H8522" s="1">
        <v>3861.9</v>
      </c>
      <c r="I8522" s="1">
        <f>IF(Tabel1[[#This Row],[Netto afname 2024 (LDN)]]-Tabel1[[#This Row],[Wind profiel]]&lt;0,0,Tabel1[[#This Row],[Netto afname 2024 (LDN)]]-Tabel1[[#This Row],[Wind profiel]])</f>
        <v>0</v>
      </c>
      <c r="J8522" s="1">
        <f>Tabel1[[#This Row],[Wind profiel]]-Tabel1[[#This Row],[Netto afname 2024 (LDN)]]</f>
        <v>3699.76935</v>
      </c>
    </row>
    <row r="8523" spans="1:10" x14ac:dyDescent="0.2">
      <c r="A8523">
        <f t="shared" si="267"/>
        <v>12</v>
      </c>
      <c r="B8523" t="s">
        <v>8520</v>
      </c>
      <c r="C8523" s="1">
        <v>160.15530000000001</v>
      </c>
      <c r="D8523" s="1">
        <v>0</v>
      </c>
      <c r="E8523" s="1">
        <v>0</v>
      </c>
      <c r="F8523" s="1">
        <f t="shared" si="268"/>
        <v>160.15530000000001</v>
      </c>
      <c r="G8523" s="34"/>
      <c r="H8523" s="1">
        <v>4127.2</v>
      </c>
      <c r="I8523" s="1">
        <f>IF(Tabel1[[#This Row],[Netto afname 2024 (LDN)]]-Tabel1[[#This Row],[Wind profiel]]&lt;0,0,Tabel1[[#This Row],[Netto afname 2024 (LDN)]]-Tabel1[[#This Row],[Wind profiel]])</f>
        <v>0</v>
      </c>
      <c r="J8523" s="1">
        <f>Tabel1[[#This Row],[Wind profiel]]-Tabel1[[#This Row],[Netto afname 2024 (LDN)]]</f>
        <v>3967.0446999999999</v>
      </c>
    </row>
    <row r="8524" spans="1:10" x14ac:dyDescent="0.2">
      <c r="A8524">
        <f t="shared" si="267"/>
        <v>12</v>
      </c>
      <c r="B8524" t="s">
        <v>8521</v>
      </c>
      <c r="C8524" s="1">
        <v>161.72545</v>
      </c>
      <c r="D8524" s="1">
        <v>0</v>
      </c>
      <c r="E8524" s="1">
        <v>0</v>
      </c>
      <c r="F8524" s="1">
        <f t="shared" si="268"/>
        <v>161.72545</v>
      </c>
      <c r="G8524" s="34"/>
      <c r="H8524" s="1">
        <v>4093.4</v>
      </c>
      <c r="I8524" s="1">
        <f>IF(Tabel1[[#This Row],[Netto afname 2024 (LDN)]]-Tabel1[[#This Row],[Wind profiel]]&lt;0,0,Tabel1[[#This Row],[Netto afname 2024 (LDN)]]-Tabel1[[#This Row],[Wind profiel]])</f>
        <v>0</v>
      </c>
      <c r="J8524" s="1">
        <f>Tabel1[[#This Row],[Wind profiel]]-Tabel1[[#This Row],[Netto afname 2024 (LDN)]]</f>
        <v>3931.6745500000002</v>
      </c>
    </row>
    <row r="8525" spans="1:10" x14ac:dyDescent="0.2">
      <c r="A8525">
        <f t="shared" si="267"/>
        <v>12</v>
      </c>
      <c r="B8525" t="s">
        <v>8522</v>
      </c>
      <c r="C8525" s="1">
        <v>156.76175000000001</v>
      </c>
      <c r="D8525" s="1">
        <v>0</v>
      </c>
      <c r="E8525" s="1">
        <v>0</v>
      </c>
      <c r="F8525" s="1">
        <f t="shared" si="268"/>
        <v>156.76175000000001</v>
      </c>
      <c r="G8525" s="34"/>
      <c r="H8525" s="1">
        <v>3938.7</v>
      </c>
      <c r="I8525" s="1">
        <f>IF(Tabel1[[#This Row],[Netto afname 2024 (LDN)]]-Tabel1[[#This Row],[Wind profiel]]&lt;0,0,Tabel1[[#This Row],[Netto afname 2024 (LDN)]]-Tabel1[[#This Row],[Wind profiel]])</f>
        <v>0</v>
      </c>
      <c r="J8525" s="1">
        <f>Tabel1[[#This Row],[Wind profiel]]-Tabel1[[#This Row],[Netto afname 2024 (LDN)]]</f>
        <v>3781.9382499999997</v>
      </c>
    </row>
    <row r="8526" spans="1:10" x14ac:dyDescent="0.2">
      <c r="A8526">
        <f t="shared" si="267"/>
        <v>12</v>
      </c>
      <c r="B8526" t="s">
        <v>8523</v>
      </c>
      <c r="C8526" s="1">
        <v>153.92535000000001</v>
      </c>
      <c r="D8526" s="1">
        <v>0</v>
      </c>
      <c r="E8526" s="1">
        <v>0</v>
      </c>
      <c r="F8526" s="1">
        <f t="shared" si="268"/>
        <v>153.92535000000001</v>
      </c>
      <c r="G8526" s="34"/>
      <c r="H8526" s="1">
        <v>2756.4</v>
      </c>
      <c r="I8526" s="1">
        <f>IF(Tabel1[[#This Row],[Netto afname 2024 (LDN)]]-Tabel1[[#This Row],[Wind profiel]]&lt;0,0,Tabel1[[#This Row],[Netto afname 2024 (LDN)]]-Tabel1[[#This Row],[Wind profiel]])</f>
        <v>0</v>
      </c>
      <c r="J8526" s="1">
        <f>Tabel1[[#This Row],[Wind profiel]]-Tabel1[[#This Row],[Netto afname 2024 (LDN)]]</f>
        <v>2602.4746500000001</v>
      </c>
    </row>
    <row r="8527" spans="1:10" x14ac:dyDescent="0.2">
      <c r="A8527">
        <f t="shared" si="267"/>
        <v>12</v>
      </c>
      <c r="B8527" t="s">
        <v>8524</v>
      </c>
      <c r="C8527" s="1">
        <v>154.22924999999998</v>
      </c>
      <c r="D8527" s="1">
        <v>0</v>
      </c>
      <c r="E8527" s="1">
        <v>0</v>
      </c>
      <c r="F8527" s="1">
        <f t="shared" si="268"/>
        <v>154.22924999999998</v>
      </c>
      <c r="G8527" s="34"/>
      <c r="H8527" s="1">
        <v>1499.6</v>
      </c>
      <c r="I8527" s="1">
        <f>IF(Tabel1[[#This Row],[Netto afname 2024 (LDN)]]-Tabel1[[#This Row],[Wind profiel]]&lt;0,0,Tabel1[[#This Row],[Netto afname 2024 (LDN)]]-Tabel1[[#This Row],[Wind profiel]])</f>
        <v>0</v>
      </c>
      <c r="J8527" s="1">
        <f>Tabel1[[#This Row],[Wind profiel]]-Tabel1[[#This Row],[Netto afname 2024 (LDN)]]</f>
        <v>1345.37075</v>
      </c>
    </row>
    <row r="8528" spans="1:10" x14ac:dyDescent="0.2">
      <c r="A8528">
        <f t="shared" si="267"/>
        <v>12</v>
      </c>
      <c r="B8528" t="s">
        <v>8525</v>
      </c>
      <c r="C8528" s="1">
        <v>152.00065000000001</v>
      </c>
      <c r="D8528" s="1">
        <v>0</v>
      </c>
      <c r="E8528" s="1">
        <v>0</v>
      </c>
      <c r="F8528" s="1">
        <f t="shared" si="268"/>
        <v>152.00065000000001</v>
      </c>
      <c r="G8528" s="34"/>
      <c r="H8528" s="1">
        <v>1121.7</v>
      </c>
      <c r="I8528" s="1">
        <f>IF(Tabel1[[#This Row],[Netto afname 2024 (LDN)]]-Tabel1[[#This Row],[Wind profiel]]&lt;0,0,Tabel1[[#This Row],[Netto afname 2024 (LDN)]]-Tabel1[[#This Row],[Wind profiel]])</f>
        <v>0</v>
      </c>
      <c r="J8528" s="1">
        <f>Tabel1[[#This Row],[Wind profiel]]-Tabel1[[#This Row],[Netto afname 2024 (LDN)]]</f>
        <v>969.69935000000009</v>
      </c>
    </row>
    <row r="8529" spans="1:10" x14ac:dyDescent="0.2">
      <c r="A8529">
        <f t="shared" si="267"/>
        <v>12</v>
      </c>
      <c r="B8529" t="s">
        <v>8526</v>
      </c>
      <c r="C8529" s="1">
        <v>152.91235</v>
      </c>
      <c r="D8529" s="1">
        <v>0</v>
      </c>
      <c r="E8529" s="1">
        <v>0</v>
      </c>
      <c r="F8529" s="1">
        <f t="shared" si="268"/>
        <v>152.91235</v>
      </c>
      <c r="G8529" s="34"/>
      <c r="H8529" s="1">
        <v>1400.4</v>
      </c>
      <c r="I8529" s="1">
        <f>IF(Tabel1[[#This Row],[Netto afname 2024 (LDN)]]-Tabel1[[#This Row],[Wind profiel]]&lt;0,0,Tabel1[[#This Row],[Netto afname 2024 (LDN)]]-Tabel1[[#This Row],[Wind profiel]])</f>
        <v>0</v>
      </c>
      <c r="J8529" s="1">
        <f>Tabel1[[#This Row],[Wind profiel]]-Tabel1[[#This Row],[Netto afname 2024 (LDN)]]</f>
        <v>1247.48765</v>
      </c>
    </row>
    <row r="8530" spans="1:10" x14ac:dyDescent="0.2">
      <c r="A8530">
        <f t="shared" si="267"/>
        <v>12</v>
      </c>
      <c r="B8530" t="s">
        <v>8527</v>
      </c>
      <c r="C8530" s="1">
        <v>149.11360000000002</v>
      </c>
      <c r="D8530" s="1">
        <v>0</v>
      </c>
      <c r="E8530" s="1">
        <v>0</v>
      </c>
      <c r="F8530" s="1">
        <f t="shared" si="268"/>
        <v>149.11360000000002</v>
      </c>
      <c r="G8530" s="34"/>
      <c r="H8530" s="1">
        <v>1863.7</v>
      </c>
      <c r="I8530" s="1">
        <f>IF(Tabel1[[#This Row],[Netto afname 2024 (LDN)]]-Tabel1[[#This Row],[Wind profiel]]&lt;0,0,Tabel1[[#This Row],[Netto afname 2024 (LDN)]]-Tabel1[[#This Row],[Wind profiel]])</f>
        <v>0</v>
      </c>
      <c r="J8530" s="1">
        <f>Tabel1[[#This Row],[Wind profiel]]-Tabel1[[#This Row],[Netto afname 2024 (LDN)]]</f>
        <v>1714.5864000000001</v>
      </c>
    </row>
    <row r="8531" spans="1:10" x14ac:dyDescent="0.2">
      <c r="A8531">
        <f t="shared" si="267"/>
        <v>12</v>
      </c>
      <c r="B8531" t="s">
        <v>8528</v>
      </c>
      <c r="C8531" s="1">
        <v>149.56944999999999</v>
      </c>
      <c r="D8531" s="1">
        <v>0</v>
      </c>
      <c r="E8531" s="1">
        <v>0.48000000000000004</v>
      </c>
      <c r="F8531" s="1">
        <f t="shared" si="268"/>
        <v>150.04944999999998</v>
      </c>
      <c r="G8531" s="34"/>
      <c r="H8531" s="1">
        <v>2260.3000000000002</v>
      </c>
      <c r="I8531" s="1">
        <f>IF(Tabel1[[#This Row],[Netto afname 2024 (LDN)]]-Tabel1[[#This Row],[Wind profiel]]&lt;0,0,Tabel1[[#This Row],[Netto afname 2024 (LDN)]]-Tabel1[[#This Row],[Wind profiel]])</f>
        <v>0</v>
      </c>
      <c r="J8531" s="1">
        <f>Tabel1[[#This Row],[Wind profiel]]-Tabel1[[#This Row],[Netto afname 2024 (LDN)]]</f>
        <v>2110.7305500000002</v>
      </c>
    </row>
    <row r="8532" spans="1:10" x14ac:dyDescent="0.2">
      <c r="A8532">
        <f t="shared" si="267"/>
        <v>12</v>
      </c>
      <c r="B8532" t="s">
        <v>8529</v>
      </c>
      <c r="C8532" s="1">
        <v>134.77965</v>
      </c>
      <c r="D8532" s="1">
        <v>0</v>
      </c>
      <c r="E8532" s="1">
        <v>16.560000000000002</v>
      </c>
      <c r="F8532" s="1">
        <f t="shared" si="268"/>
        <v>151.33965000000001</v>
      </c>
      <c r="G8532" s="34"/>
      <c r="H8532" s="1">
        <v>2928.9</v>
      </c>
      <c r="I8532" s="1">
        <f>IF(Tabel1[[#This Row],[Netto afname 2024 (LDN)]]-Tabel1[[#This Row],[Wind profiel]]&lt;0,0,Tabel1[[#This Row],[Netto afname 2024 (LDN)]]-Tabel1[[#This Row],[Wind profiel]])</f>
        <v>0</v>
      </c>
      <c r="J8532" s="1">
        <f>Tabel1[[#This Row],[Wind profiel]]-Tabel1[[#This Row],[Netto afname 2024 (LDN)]]</f>
        <v>2794.1203500000001</v>
      </c>
    </row>
    <row r="8533" spans="1:10" x14ac:dyDescent="0.2">
      <c r="A8533">
        <f t="shared" si="267"/>
        <v>12</v>
      </c>
      <c r="B8533" t="s">
        <v>8530</v>
      </c>
      <c r="C8533" s="1">
        <v>112.84820000000001</v>
      </c>
      <c r="D8533" s="1">
        <v>0</v>
      </c>
      <c r="E8533" s="1">
        <v>48.48</v>
      </c>
      <c r="F8533" s="1">
        <f t="shared" si="268"/>
        <v>161.32820000000001</v>
      </c>
      <c r="G8533" s="34"/>
      <c r="H8533" s="1">
        <v>3532.3</v>
      </c>
      <c r="I8533" s="1">
        <f>IF(Tabel1[[#This Row],[Netto afname 2024 (LDN)]]-Tabel1[[#This Row],[Wind profiel]]&lt;0,0,Tabel1[[#This Row],[Netto afname 2024 (LDN)]]-Tabel1[[#This Row],[Wind profiel]])</f>
        <v>0</v>
      </c>
      <c r="J8533" s="1">
        <f>Tabel1[[#This Row],[Wind profiel]]-Tabel1[[#This Row],[Netto afname 2024 (LDN)]]</f>
        <v>3419.4518000000003</v>
      </c>
    </row>
    <row r="8534" spans="1:10" x14ac:dyDescent="0.2">
      <c r="A8534">
        <f t="shared" si="267"/>
        <v>12</v>
      </c>
      <c r="B8534" t="s">
        <v>8531</v>
      </c>
      <c r="C8534" s="1">
        <v>119.48335</v>
      </c>
      <c r="D8534" s="1">
        <v>0</v>
      </c>
      <c r="E8534" s="1">
        <v>43.68</v>
      </c>
      <c r="F8534" s="1">
        <f t="shared" si="268"/>
        <v>163.16335000000001</v>
      </c>
      <c r="G8534" s="34"/>
      <c r="H8534" s="1">
        <v>3607.6</v>
      </c>
      <c r="I8534" s="1">
        <f>IF(Tabel1[[#This Row],[Netto afname 2024 (LDN)]]-Tabel1[[#This Row],[Wind profiel]]&lt;0,0,Tabel1[[#This Row],[Netto afname 2024 (LDN)]]-Tabel1[[#This Row],[Wind profiel]])</f>
        <v>0</v>
      </c>
      <c r="J8534" s="1">
        <f>Tabel1[[#This Row],[Wind profiel]]-Tabel1[[#This Row],[Netto afname 2024 (LDN)]]</f>
        <v>3488.1166499999999</v>
      </c>
    </row>
    <row r="8535" spans="1:10" x14ac:dyDescent="0.2">
      <c r="A8535">
        <f t="shared" si="267"/>
        <v>12</v>
      </c>
      <c r="B8535" t="s">
        <v>8532</v>
      </c>
      <c r="C8535" s="1">
        <v>127.18215000000001</v>
      </c>
      <c r="D8535" s="1">
        <v>0</v>
      </c>
      <c r="E8535" s="1">
        <v>42.64</v>
      </c>
      <c r="F8535" s="1">
        <f t="shared" si="268"/>
        <v>169.82215000000002</v>
      </c>
      <c r="G8535" s="34"/>
      <c r="H8535" s="1">
        <v>4324.5</v>
      </c>
      <c r="I8535" s="1">
        <f>IF(Tabel1[[#This Row],[Netto afname 2024 (LDN)]]-Tabel1[[#This Row],[Wind profiel]]&lt;0,0,Tabel1[[#This Row],[Netto afname 2024 (LDN)]]-Tabel1[[#This Row],[Wind profiel]])</f>
        <v>0</v>
      </c>
      <c r="J8535" s="1">
        <f>Tabel1[[#This Row],[Wind profiel]]-Tabel1[[#This Row],[Netto afname 2024 (LDN)]]</f>
        <v>4197.3178500000004</v>
      </c>
    </row>
    <row r="8536" spans="1:10" x14ac:dyDescent="0.2">
      <c r="A8536">
        <f t="shared" si="267"/>
        <v>12</v>
      </c>
      <c r="B8536" t="s">
        <v>8533</v>
      </c>
      <c r="C8536" s="1">
        <v>131.53805</v>
      </c>
      <c r="D8536" s="1">
        <v>0</v>
      </c>
      <c r="E8536" s="1">
        <v>36.08</v>
      </c>
      <c r="F8536" s="1">
        <f t="shared" si="268"/>
        <v>167.61804999999998</v>
      </c>
      <c r="G8536" s="34"/>
      <c r="H8536" s="1">
        <v>4497.2</v>
      </c>
      <c r="I8536" s="1">
        <f>IF(Tabel1[[#This Row],[Netto afname 2024 (LDN)]]-Tabel1[[#This Row],[Wind profiel]]&lt;0,0,Tabel1[[#This Row],[Netto afname 2024 (LDN)]]-Tabel1[[#This Row],[Wind profiel]])</f>
        <v>0</v>
      </c>
      <c r="J8536" s="1">
        <f>Tabel1[[#This Row],[Wind profiel]]-Tabel1[[#This Row],[Netto afname 2024 (LDN)]]</f>
        <v>4365.6619499999997</v>
      </c>
    </row>
    <row r="8537" spans="1:10" x14ac:dyDescent="0.2">
      <c r="A8537">
        <f t="shared" si="267"/>
        <v>12</v>
      </c>
      <c r="B8537" t="s">
        <v>8534</v>
      </c>
      <c r="C8537" s="1">
        <v>144.25119999999998</v>
      </c>
      <c r="D8537" s="1">
        <v>0</v>
      </c>
      <c r="E8537" s="1">
        <v>23.520000000000003</v>
      </c>
      <c r="F8537" s="1">
        <f t="shared" si="268"/>
        <v>167.77119999999999</v>
      </c>
      <c r="G8537" s="34"/>
      <c r="H8537" s="1">
        <v>4499.3999999999996</v>
      </c>
      <c r="I8537" s="1">
        <f>IF(Tabel1[[#This Row],[Netto afname 2024 (LDN)]]-Tabel1[[#This Row],[Wind profiel]]&lt;0,0,Tabel1[[#This Row],[Netto afname 2024 (LDN)]]-Tabel1[[#This Row],[Wind profiel]])</f>
        <v>0</v>
      </c>
      <c r="J8537" s="1">
        <f>Tabel1[[#This Row],[Wind profiel]]-Tabel1[[#This Row],[Netto afname 2024 (LDN)]]</f>
        <v>4355.1487999999999</v>
      </c>
    </row>
    <row r="8538" spans="1:10" x14ac:dyDescent="0.2">
      <c r="A8538">
        <f t="shared" si="267"/>
        <v>12</v>
      </c>
      <c r="B8538" t="s">
        <v>8535</v>
      </c>
      <c r="C8538" s="1">
        <v>164.35925</v>
      </c>
      <c r="D8538" s="1">
        <v>0</v>
      </c>
      <c r="E8538" s="1">
        <v>9.5200000000000014</v>
      </c>
      <c r="F8538" s="1">
        <f t="shared" si="268"/>
        <v>173.87925000000001</v>
      </c>
      <c r="G8538" s="34"/>
      <c r="H8538" s="1">
        <v>4500</v>
      </c>
      <c r="I8538" s="1">
        <f>IF(Tabel1[[#This Row],[Netto afname 2024 (LDN)]]-Tabel1[[#This Row],[Wind profiel]]&lt;0,0,Tabel1[[#This Row],[Netto afname 2024 (LDN)]]-Tabel1[[#This Row],[Wind profiel]])</f>
        <v>0</v>
      </c>
      <c r="J8538" s="1">
        <f>Tabel1[[#This Row],[Wind profiel]]-Tabel1[[#This Row],[Netto afname 2024 (LDN)]]</f>
        <v>4335.6407499999996</v>
      </c>
    </row>
    <row r="8539" spans="1:10" x14ac:dyDescent="0.2">
      <c r="A8539">
        <f t="shared" si="267"/>
        <v>12</v>
      </c>
      <c r="B8539" t="s">
        <v>8536</v>
      </c>
      <c r="C8539" s="1">
        <v>173.0204</v>
      </c>
      <c r="D8539" s="1">
        <v>0</v>
      </c>
      <c r="E8539" s="1">
        <v>0.08</v>
      </c>
      <c r="F8539" s="1">
        <f t="shared" si="268"/>
        <v>173.10040000000001</v>
      </c>
      <c r="G8539" s="34"/>
      <c r="H8539" s="1">
        <v>4500</v>
      </c>
      <c r="I8539" s="1">
        <f>IF(Tabel1[[#This Row],[Netto afname 2024 (LDN)]]-Tabel1[[#This Row],[Wind profiel]]&lt;0,0,Tabel1[[#This Row],[Netto afname 2024 (LDN)]]-Tabel1[[#This Row],[Wind profiel]])</f>
        <v>0</v>
      </c>
      <c r="J8539" s="1">
        <f>Tabel1[[#This Row],[Wind profiel]]-Tabel1[[#This Row],[Netto afname 2024 (LDN)]]</f>
        <v>4326.9795999999997</v>
      </c>
    </row>
    <row r="8540" spans="1:10" x14ac:dyDescent="0.2">
      <c r="A8540">
        <f t="shared" si="267"/>
        <v>12</v>
      </c>
      <c r="B8540" t="s">
        <v>8537</v>
      </c>
      <c r="C8540" s="1">
        <v>189.22839999999999</v>
      </c>
      <c r="D8540" s="1">
        <v>0</v>
      </c>
      <c r="E8540" s="1">
        <v>0</v>
      </c>
      <c r="F8540" s="1">
        <f t="shared" si="268"/>
        <v>189.22839999999999</v>
      </c>
      <c r="G8540" s="34"/>
      <c r="H8540" s="1">
        <v>4500</v>
      </c>
      <c r="I8540" s="1">
        <f>IF(Tabel1[[#This Row],[Netto afname 2024 (LDN)]]-Tabel1[[#This Row],[Wind profiel]]&lt;0,0,Tabel1[[#This Row],[Netto afname 2024 (LDN)]]-Tabel1[[#This Row],[Wind profiel]])</f>
        <v>0</v>
      </c>
      <c r="J8540" s="1">
        <f>Tabel1[[#This Row],[Wind profiel]]-Tabel1[[#This Row],[Netto afname 2024 (LDN)]]</f>
        <v>4310.7716</v>
      </c>
    </row>
    <row r="8541" spans="1:10" x14ac:dyDescent="0.2">
      <c r="A8541">
        <f t="shared" si="267"/>
        <v>12</v>
      </c>
      <c r="B8541" t="s">
        <v>8538</v>
      </c>
      <c r="C8541" s="1">
        <v>205.94290000000001</v>
      </c>
      <c r="D8541" s="1">
        <v>0</v>
      </c>
      <c r="E8541" s="1">
        <v>0</v>
      </c>
      <c r="F8541" s="1">
        <f t="shared" si="268"/>
        <v>205.94290000000001</v>
      </c>
      <c r="G8541" s="34"/>
      <c r="H8541" s="1">
        <v>4496.2</v>
      </c>
      <c r="I8541" s="1">
        <f>IF(Tabel1[[#This Row],[Netto afname 2024 (LDN)]]-Tabel1[[#This Row],[Wind profiel]]&lt;0,0,Tabel1[[#This Row],[Netto afname 2024 (LDN)]]-Tabel1[[#This Row],[Wind profiel]])</f>
        <v>0</v>
      </c>
      <c r="J8541" s="1">
        <f>Tabel1[[#This Row],[Wind profiel]]-Tabel1[[#This Row],[Netto afname 2024 (LDN)]]</f>
        <v>4290.2570999999998</v>
      </c>
    </row>
    <row r="8542" spans="1:10" x14ac:dyDescent="0.2">
      <c r="A8542">
        <f t="shared" si="267"/>
        <v>12</v>
      </c>
      <c r="B8542" t="s">
        <v>8539</v>
      </c>
      <c r="C8542" s="1">
        <v>223.82235</v>
      </c>
      <c r="D8542" s="1">
        <v>0</v>
      </c>
      <c r="E8542" s="1">
        <v>0</v>
      </c>
      <c r="F8542" s="1">
        <f t="shared" si="268"/>
        <v>223.82235</v>
      </c>
      <c r="G8542" s="34"/>
      <c r="H8542" s="1">
        <v>4233.8999999999996</v>
      </c>
      <c r="I8542" s="1">
        <f>IF(Tabel1[[#This Row],[Netto afname 2024 (LDN)]]-Tabel1[[#This Row],[Wind profiel]]&lt;0,0,Tabel1[[#This Row],[Netto afname 2024 (LDN)]]-Tabel1[[#This Row],[Wind profiel]])</f>
        <v>0</v>
      </c>
      <c r="J8542" s="1">
        <f>Tabel1[[#This Row],[Wind profiel]]-Tabel1[[#This Row],[Netto afname 2024 (LDN)]]</f>
        <v>4010.0776499999997</v>
      </c>
    </row>
    <row r="8543" spans="1:10" x14ac:dyDescent="0.2">
      <c r="A8543">
        <f t="shared" si="267"/>
        <v>12</v>
      </c>
      <c r="B8543" t="s">
        <v>8540</v>
      </c>
      <c r="C8543" s="1">
        <v>235.37055000000001</v>
      </c>
      <c r="D8543" s="1">
        <v>0</v>
      </c>
      <c r="E8543" s="1">
        <v>0</v>
      </c>
      <c r="F8543" s="1">
        <f t="shared" si="268"/>
        <v>235.37055000000001</v>
      </c>
      <c r="G8543" s="34"/>
      <c r="H8543" s="1">
        <v>3741.2</v>
      </c>
      <c r="I8543" s="1">
        <f>IF(Tabel1[[#This Row],[Netto afname 2024 (LDN)]]-Tabel1[[#This Row],[Wind profiel]]&lt;0,0,Tabel1[[#This Row],[Netto afname 2024 (LDN)]]-Tabel1[[#This Row],[Wind profiel]])</f>
        <v>0</v>
      </c>
      <c r="J8543" s="1">
        <f>Tabel1[[#This Row],[Wind profiel]]-Tabel1[[#This Row],[Netto afname 2024 (LDN)]]</f>
        <v>3505.8294499999997</v>
      </c>
    </row>
    <row r="8544" spans="1:10" x14ac:dyDescent="0.2">
      <c r="A8544">
        <f t="shared" si="267"/>
        <v>12</v>
      </c>
      <c r="B8544" t="s">
        <v>8541</v>
      </c>
      <c r="C8544" s="1">
        <v>226.96265</v>
      </c>
      <c r="D8544" s="1">
        <v>0</v>
      </c>
      <c r="E8544" s="1">
        <v>0</v>
      </c>
      <c r="F8544" s="1">
        <f t="shared" si="268"/>
        <v>226.96265</v>
      </c>
      <c r="G8544" s="34"/>
      <c r="H8544" s="1">
        <v>3364.7</v>
      </c>
      <c r="I8544" s="1">
        <f>IF(Tabel1[[#This Row],[Netto afname 2024 (LDN)]]-Tabel1[[#This Row],[Wind profiel]]&lt;0,0,Tabel1[[#This Row],[Netto afname 2024 (LDN)]]-Tabel1[[#This Row],[Wind profiel]])</f>
        <v>0</v>
      </c>
      <c r="J8544" s="1">
        <f>Tabel1[[#This Row],[Wind profiel]]-Tabel1[[#This Row],[Netto afname 2024 (LDN)]]</f>
        <v>3137.7373499999999</v>
      </c>
    </row>
    <row r="8545" spans="1:10" x14ac:dyDescent="0.2">
      <c r="A8545">
        <f t="shared" si="267"/>
        <v>12</v>
      </c>
      <c r="B8545" t="s">
        <v>8542</v>
      </c>
      <c r="C8545" s="1">
        <v>236.78874999999999</v>
      </c>
      <c r="D8545" s="1">
        <v>0</v>
      </c>
      <c r="E8545" s="1">
        <v>0</v>
      </c>
      <c r="F8545" s="1">
        <f t="shared" si="268"/>
        <v>236.78874999999999</v>
      </c>
      <c r="G8545" s="34"/>
      <c r="H8545" s="1">
        <v>4066.6</v>
      </c>
      <c r="I8545" s="1">
        <f>IF(Tabel1[[#This Row],[Netto afname 2024 (LDN)]]-Tabel1[[#This Row],[Wind profiel]]&lt;0,0,Tabel1[[#This Row],[Netto afname 2024 (LDN)]]-Tabel1[[#This Row],[Wind profiel]])</f>
        <v>0</v>
      </c>
      <c r="J8545" s="1">
        <f>Tabel1[[#This Row],[Wind profiel]]-Tabel1[[#This Row],[Netto afname 2024 (LDN)]]</f>
        <v>3829.8112499999997</v>
      </c>
    </row>
    <row r="8546" spans="1:10" x14ac:dyDescent="0.2">
      <c r="A8546">
        <f t="shared" si="267"/>
        <v>12</v>
      </c>
      <c r="B8546" t="s">
        <v>8543</v>
      </c>
      <c r="C8546" s="1">
        <v>212.62870000000004</v>
      </c>
      <c r="D8546" s="1">
        <v>0</v>
      </c>
      <c r="E8546" s="1">
        <v>0</v>
      </c>
      <c r="F8546" s="1">
        <f t="shared" si="268"/>
        <v>212.62870000000004</v>
      </c>
      <c r="G8546" s="34"/>
      <c r="H8546" s="1">
        <v>4497.3</v>
      </c>
      <c r="I8546" s="1">
        <f>IF(Tabel1[[#This Row],[Netto afname 2024 (LDN)]]-Tabel1[[#This Row],[Wind profiel]]&lt;0,0,Tabel1[[#This Row],[Netto afname 2024 (LDN)]]-Tabel1[[#This Row],[Wind profiel]])</f>
        <v>0</v>
      </c>
      <c r="J8546" s="1">
        <f>Tabel1[[#This Row],[Wind profiel]]-Tabel1[[#This Row],[Netto afname 2024 (LDN)]]</f>
        <v>4284.6713</v>
      </c>
    </row>
    <row r="8547" spans="1:10" x14ac:dyDescent="0.2">
      <c r="A8547">
        <f t="shared" si="267"/>
        <v>12</v>
      </c>
      <c r="B8547" t="s">
        <v>8544</v>
      </c>
      <c r="C8547" s="1">
        <v>164.25794999999999</v>
      </c>
      <c r="D8547" s="1">
        <v>0</v>
      </c>
      <c r="E8547" s="1">
        <v>0</v>
      </c>
      <c r="F8547" s="1">
        <f t="shared" si="268"/>
        <v>164.25794999999999</v>
      </c>
      <c r="G8547" s="34"/>
      <c r="H8547" s="1">
        <v>4260.8</v>
      </c>
      <c r="I8547" s="1">
        <f>IF(Tabel1[[#This Row],[Netto afname 2024 (LDN)]]-Tabel1[[#This Row],[Wind profiel]]&lt;0,0,Tabel1[[#This Row],[Netto afname 2024 (LDN)]]-Tabel1[[#This Row],[Wind profiel]])</f>
        <v>0</v>
      </c>
      <c r="J8547" s="1">
        <f>Tabel1[[#This Row],[Wind profiel]]-Tabel1[[#This Row],[Netto afname 2024 (LDN)]]</f>
        <v>4096.54205</v>
      </c>
    </row>
    <row r="8548" spans="1:10" x14ac:dyDescent="0.2">
      <c r="A8548">
        <f t="shared" si="267"/>
        <v>12</v>
      </c>
      <c r="B8548" t="s">
        <v>8545</v>
      </c>
      <c r="C8548" s="1">
        <v>151.08895000000001</v>
      </c>
      <c r="D8548" s="1">
        <v>0</v>
      </c>
      <c r="E8548" s="1">
        <v>0</v>
      </c>
      <c r="F8548" s="1">
        <f t="shared" si="268"/>
        <v>151.08895000000001</v>
      </c>
      <c r="G8548" s="34"/>
      <c r="H8548" s="1">
        <v>4161.8999999999996</v>
      </c>
      <c r="I8548" s="1">
        <f>IF(Tabel1[[#This Row],[Netto afname 2024 (LDN)]]-Tabel1[[#This Row],[Wind profiel]]&lt;0,0,Tabel1[[#This Row],[Netto afname 2024 (LDN)]]-Tabel1[[#This Row],[Wind profiel]])</f>
        <v>0</v>
      </c>
      <c r="J8548" s="1">
        <f>Tabel1[[#This Row],[Wind profiel]]-Tabel1[[#This Row],[Netto afname 2024 (LDN)]]</f>
        <v>4010.8110499999998</v>
      </c>
    </row>
    <row r="8549" spans="1:10" x14ac:dyDescent="0.2">
      <c r="A8549">
        <f t="shared" si="267"/>
        <v>12</v>
      </c>
      <c r="B8549" t="s">
        <v>8546</v>
      </c>
      <c r="C8549" s="1">
        <v>151.44349999999997</v>
      </c>
      <c r="D8549" s="1">
        <v>0</v>
      </c>
      <c r="E8549" s="1">
        <v>0</v>
      </c>
      <c r="F8549" s="1">
        <f t="shared" si="268"/>
        <v>151.44349999999997</v>
      </c>
      <c r="G8549" s="34"/>
      <c r="H8549" s="1">
        <v>3856.5</v>
      </c>
      <c r="I8549" s="1">
        <f>IF(Tabel1[[#This Row],[Netto afname 2024 (LDN)]]-Tabel1[[#This Row],[Wind profiel]]&lt;0,0,Tabel1[[#This Row],[Netto afname 2024 (LDN)]]-Tabel1[[#This Row],[Wind profiel]])</f>
        <v>0</v>
      </c>
      <c r="J8549" s="1">
        <f>Tabel1[[#This Row],[Wind profiel]]-Tabel1[[#This Row],[Netto afname 2024 (LDN)]]</f>
        <v>3705.0565000000001</v>
      </c>
    </row>
    <row r="8550" spans="1:10" x14ac:dyDescent="0.2">
      <c r="A8550">
        <f t="shared" si="267"/>
        <v>12</v>
      </c>
      <c r="B8550" t="s">
        <v>8547</v>
      </c>
      <c r="C8550" s="1">
        <v>144.40314999999998</v>
      </c>
      <c r="D8550" s="1">
        <v>0</v>
      </c>
      <c r="E8550" s="1">
        <v>0</v>
      </c>
      <c r="F8550" s="1">
        <f t="shared" si="268"/>
        <v>144.40314999999998</v>
      </c>
      <c r="G8550" s="34"/>
      <c r="H8550" s="1">
        <v>3435.9</v>
      </c>
      <c r="I8550" s="1">
        <f>IF(Tabel1[[#This Row],[Netto afname 2024 (LDN)]]-Tabel1[[#This Row],[Wind profiel]]&lt;0,0,Tabel1[[#This Row],[Netto afname 2024 (LDN)]]-Tabel1[[#This Row],[Wind profiel]])</f>
        <v>0</v>
      </c>
      <c r="J8550" s="1">
        <f>Tabel1[[#This Row],[Wind profiel]]-Tabel1[[#This Row],[Netto afname 2024 (LDN)]]</f>
        <v>3291.49685</v>
      </c>
    </row>
    <row r="8551" spans="1:10" x14ac:dyDescent="0.2">
      <c r="A8551">
        <f t="shared" si="267"/>
        <v>12</v>
      </c>
      <c r="B8551" t="s">
        <v>8548</v>
      </c>
      <c r="C8551" s="1">
        <v>143.49145000000001</v>
      </c>
      <c r="D8551" s="1">
        <v>0</v>
      </c>
      <c r="E8551" s="1">
        <v>0</v>
      </c>
      <c r="F8551" s="1">
        <f t="shared" si="268"/>
        <v>143.49145000000001</v>
      </c>
      <c r="G8551" s="34"/>
      <c r="H8551" s="1">
        <v>4005.2</v>
      </c>
      <c r="I8551" s="1">
        <f>IF(Tabel1[[#This Row],[Netto afname 2024 (LDN)]]-Tabel1[[#This Row],[Wind profiel]]&lt;0,0,Tabel1[[#This Row],[Netto afname 2024 (LDN)]]-Tabel1[[#This Row],[Wind profiel]])</f>
        <v>0</v>
      </c>
      <c r="J8551" s="1">
        <f>Tabel1[[#This Row],[Wind profiel]]-Tabel1[[#This Row],[Netto afname 2024 (LDN)]]</f>
        <v>3861.7085499999998</v>
      </c>
    </row>
    <row r="8552" spans="1:10" x14ac:dyDescent="0.2">
      <c r="A8552">
        <f t="shared" si="267"/>
        <v>12</v>
      </c>
      <c r="B8552" t="s">
        <v>8549</v>
      </c>
      <c r="C8552" s="1">
        <v>179.45295000000002</v>
      </c>
      <c r="D8552" s="1">
        <v>0</v>
      </c>
      <c r="E8552" s="1">
        <v>0</v>
      </c>
      <c r="F8552" s="1">
        <f t="shared" si="268"/>
        <v>179.45295000000002</v>
      </c>
      <c r="G8552" s="34"/>
      <c r="H8552" s="1">
        <v>4496.1000000000004</v>
      </c>
      <c r="I8552" s="1">
        <f>IF(Tabel1[[#This Row],[Netto afname 2024 (LDN)]]-Tabel1[[#This Row],[Wind profiel]]&lt;0,0,Tabel1[[#This Row],[Netto afname 2024 (LDN)]]-Tabel1[[#This Row],[Wind profiel]])</f>
        <v>0</v>
      </c>
      <c r="J8552" s="1">
        <f>Tabel1[[#This Row],[Wind profiel]]-Tabel1[[#This Row],[Netto afname 2024 (LDN)]]</f>
        <v>4316.6470500000005</v>
      </c>
    </row>
    <row r="8553" spans="1:10" x14ac:dyDescent="0.2">
      <c r="A8553">
        <f t="shared" si="267"/>
        <v>12</v>
      </c>
      <c r="B8553" t="s">
        <v>8550</v>
      </c>
      <c r="C8553" s="1">
        <v>174.53989999999999</v>
      </c>
      <c r="D8553" s="1">
        <v>0</v>
      </c>
      <c r="E8553" s="1">
        <v>0</v>
      </c>
      <c r="F8553" s="1">
        <f t="shared" si="268"/>
        <v>174.53989999999999</v>
      </c>
      <c r="G8553" s="34"/>
      <c r="H8553" s="1">
        <v>4399.5</v>
      </c>
      <c r="I8553" s="1">
        <f>IF(Tabel1[[#This Row],[Netto afname 2024 (LDN)]]-Tabel1[[#This Row],[Wind profiel]]&lt;0,0,Tabel1[[#This Row],[Netto afname 2024 (LDN)]]-Tabel1[[#This Row],[Wind profiel]])</f>
        <v>0</v>
      </c>
      <c r="J8553" s="1">
        <f>Tabel1[[#This Row],[Wind profiel]]-Tabel1[[#This Row],[Netto afname 2024 (LDN)]]</f>
        <v>4224.9601000000002</v>
      </c>
    </row>
    <row r="8554" spans="1:10" x14ac:dyDescent="0.2">
      <c r="A8554">
        <f t="shared" si="267"/>
        <v>12</v>
      </c>
      <c r="B8554" t="s">
        <v>8551</v>
      </c>
      <c r="C8554" s="1">
        <v>162.23195000000001</v>
      </c>
      <c r="D8554" s="1">
        <v>0</v>
      </c>
      <c r="E8554" s="1">
        <v>0</v>
      </c>
      <c r="F8554" s="1">
        <f t="shared" si="268"/>
        <v>162.23195000000001</v>
      </c>
      <c r="G8554" s="34"/>
      <c r="H8554" s="1">
        <v>4481.5</v>
      </c>
      <c r="I8554" s="1">
        <f>IF(Tabel1[[#This Row],[Netto afname 2024 (LDN)]]-Tabel1[[#This Row],[Wind profiel]]&lt;0,0,Tabel1[[#This Row],[Netto afname 2024 (LDN)]]-Tabel1[[#This Row],[Wind profiel]])</f>
        <v>0</v>
      </c>
      <c r="J8554" s="1">
        <f>Tabel1[[#This Row],[Wind profiel]]-Tabel1[[#This Row],[Netto afname 2024 (LDN)]]</f>
        <v>4319.2680499999997</v>
      </c>
    </row>
    <row r="8555" spans="1:10" x14ac:dyDescent="0.2">
      <c r="A8555">
        <f t="shared" si="267"/>
        <v>12</v>
      </c>
      <c r="B8555" t="s">
        <v>8552</v>
      </c>
      <c r="C8555" s="1">
        <v>143.84599999999998</v>
      </c>
      <c r="D8555" s="1">
        <v>0</v>
      </c>
      <c r="E8555" s="1">
        <v>0.16</v>
      </c>
      <c r="F8555" s="1">
        <f t="shared" si="268"/>
        <v>144.00599999999997</v>
      </c>
      <c r="G8555" s="34"/>
      <c r="H8555" s="1">
        <v>4246.6000000000004</v>
      </c>
      <c r="I8555" s="1">
        <f>IF(Tabel1[[#This Row],[Netto afname 2024 (LDN)]]-Tabel1[[#This Row],[Wind profiel]]&lt;0,0,Tabel1[[#This Row],[Netto afname 2024 (LDN)]]-Tabel1[[#This Row],[Wind profiel]])</f>
        <v>0</v>
      </c>
      <c r="J8555" s="1">
        <f>Tabel1[[#This Row],[Wind profiel]]-Tabel1[[#This Row],[Netto afname 2024 (LDN)]]</f>
        <v>4102.7540000000008</v>
      </c>
    </row>
    <row r="8556" spans="1:10" x14ac:dyDescent="0.2">
      <c r="A8556">
        <f t="shared" si="267"/>
        <v>12</v>
      </c>
      <c r="B8556" t="s">
        <v>8553</v>
      </c>
      <c r="C8556" s="1">
        <v>126.3211</v>
      </c>
      <c r="D8556" s="1">
        <v>0</v>
      </c>
      <c r="E8556" s="1">
        <v>20.32</v>
      </c>
      <c r="F8556" s="1">
        <f t="shared" si="268"/>
        <v>146.64109999999999</v>
      </c>
      <c r="G8556" s="34"/>
      <c r="H8556" s="1">
        <v>4442.5</v>
      </c>
      <c r="I8556" s="1">
        <f>IF(Tabel1[[#This Row],[Netto afname 2024 (LDN)]]-Tabel1[[#This Row],[Wind profiel]]&lt;0,0,Tabel1[[#This Row],[Netto afname 2024 (LDN)]]-Tabel1[[#This Row],[Wind profiel]])</f>
        <v>0</v>
      </c>
      <c r="J8556" s="1">
        <f>Tabel1[[#This Row],[Wind profiel]]-Tabel1[[#This Row],[Netto afname 2024 (LDN)]]</f>
        <v>4316.1788999999999</v>
      </c>
    </row>
    <row r="8557" spans="1:10" x14ac:dyDescent="0.2">
      <c r="A8557">
        <f t="shared" si="267"/>
        <v>12</v>
      </c>
      <c r="B8557" t="s">
        <v>8554</v>
      </c>
      <c r="C8557" s="1">
        <v>106.11175</v>
      </c>
      <c r="D8557" s="1">
        <v>0</v>
      </c>
      <c r="E8557" s="1">
        <v>44.400000000000006</v>
      </c>
      <c r="F8557" s="1">
        <f t="shared" si="268"/>
        <v>150.51175000000001</v>
      </c>
      <c r="G8557" s="34"/>
      <c r="H8557" s="1">
        <v>4384.6000000000004</v>
      </c>
      <c r="I8557" s="1">
        <f>IF(Tabel1[[#This Row],[Netto afname 2024 (LDN)]]-Tabel1[[#This Row],[Wind profiel]]&lt;0,0,Tabel1[[#This Row],[Netto afname 2024 (LDN)]]-Tabel1[[#This Row],[Wind profiel]])</f>
        <v>0</v>
      </c>
      <c r="J8557" s="1">
        <f>Tabel1[[#This Row],[Wind profiel]]-Tabel1[[#This Row],[Netto afname 2024 (LDN)]]</f>
        <v>4278.4882500000003</v>
      </c>
    </row>
    <row r="8558" spans="1:10" x14ac:dyDescent="0.2">
      <c r="A8558">
        <f t="shared" si="267"/>
        <v>12</v>
      </c>
      <c r="B8558" t="s">
        <v>8555</v>
      </c>
      <c r="C8558" s="1">
        <v>91.879100000000008</v>
      </c>
      <c r="D8558" s="1">
        <v>0</v>
      </c>
      <c r="E8558" s="1">
        <v>62.96</v>
      </c>
      <c r="F8558" s="1">
        <f t="shared" si="268"/>
        <v>154.8391</v>
      </c>
      <c r="G8558" s="34"/>
      <c r="H8558" s="1">
        <v>3705.5</v>
      </c>
      <c r="I8558" s="1">
        <f>IF(Tabel1[[#This Row],[Netto afname 2024 (LDN)]]-Tabel1[[#This Row],[Wind profiel]]&lt;0,0,Tabel1[[#This Row],[Netto afname 2024 (LDN)]]-Tabel1[[#This Row],[Wind profiel]])</f>
        <v>0</v>
      </c>
      <c r="J8558" s="1">
        <f>Tabel1[[#This Row],[Wind profiel]]-Tabel1[[#This Row],[Netto afname 2024 (LDN)]]</f>
        <v>3613.6208999999999</v>
      </c>
    </row>
    <row r="8559" spans="1:10" x14ac:dyDescent="0.2">
      <c r="A8559">
        <f t="shared" si="267"/>
        <v>12</v>
      </c>
      <c r="B8559" t="s">
        <v>8556</v>
      </c>
      <c r="C8559" s="1">
        <v>52.01755</v>
      </c>
      <c r="D8559" s="1">
        <v>6.564659427443237</v>
      </c>
      <c r="E8559" s="1">
        <v>117.68</v>
      </c>
      <c r="F8559" s="1">
        <f t="shared" si="268"/>
        <v>163.13289057255676</v>
      </c>
      <c r="G8559" s="34"/>
      <c r="H8559" s="1">
        <v>4469.2</v>
      </c>
      <c r="I8559" s="1">
        <f>IF(Tabel1[[#This Row],[Netto afname 2024 (LDN)]]-Tabel1[[#This Row],[Wind profiel]]&lt;0,0,Tabel1[[#This Row],[Netto afname 2024 (LDN)]]-Tabel1[[#This Row],[Wind profiel]])</f>
        <v>0</v>
      </c>
      <c r="J8559" s="1">
        <f>Tabel1[[#This Row],[Wind profiel]]-Tabel1[[#This Row],[Netto afname 2024 (LDN)]]</f>
        <v>4417.1824500000002</v>
      </c>
    </row>
    <row r="8560" spans="1:10" x14ac:dyDescent="0.2">
      <c r="A8560">
        <f t="shared" si="267"/>
        <v>12</v>
      </c>
      <c r="B8560" t="s">
        <v>8557</v>
      </c>
      <c r="C8560" s="1">
        <v>61.0839</v>
      </c>
      <c r="D8560" s="1">
        <v>1.9743336623889438</v>
      </c>
      <c r="E8560" s="1">
        <v>101.84</v>
      </c>
      <c r="F8560" s="1">
        <f t="shared" si="268"/>
        <v>160.94956633761106</v>
      </c>
      <c r="G8560" s="34"/>
      <c r="H8560" s="1">
        <v>4497</v>
      </c>
      <c r="I8560" s="1">
        <f>IF(Tabel1[[#This Row],[Netto afname 2024 (LDN)]]-Tabel1[[#This Row],[Wind profiel]]&lt;0,0,Tabel1[[#This Row],[Netto afname 2024 (LDN)]]-Tabel1[[#This Row],[Wind profiel]])</f>
        <v>0</v>
      </c>
      <c r="J8560" s="1">
        <f>Tabel1[[#This Row],[Wind profiel]]-Tabel1[[#This Row],[Netto afname 2024 (LDN)]]</f>
        <v>4435.9161000000004</v>
      </c>
    </row>
    <row r="8561" spans="1:10" x14ac:dyDescent="0.2">
      <c r="A8561">
        <f t="shared" si="267"/>
        <v>12</v>
      </c>
      <c r="B8561" t="s">
        <v>8558</v>
      </c>
      <c r="C8561" s="1">
        <v>107.98580000000001</v>
      </c>
      <c r="D8561" s="1">
        <v>0</v>
      </c>
      <c r="E8561" s="1">
        <v>56.16</v>
      </c>
      <c r="F8561" s="1">
        <f t="shared" si="268"/>
        <v>164.14580000000001</v>
      </c>
      <c r="G8561" s="34"/>
      <c r="H8561" s="1">
        <v>4463.6000000000004</v>
      </c>
      <c r="I8561" s="1">
        <f>IF(Tabel1[[#This Row],[Netto afname 2024 (LDN)]]-Tabel1[[#This Row],[Wind profiel]]&lt;0,0,Tabel1[[#This Row],[Netto afname 2024 (LDN)]]-Tabel1[[#This Row],[Wind profiel]])</f>
        <v>0</v>
      </c>
      <c r="J8561" s="1">
        <f>Tabel1[[#This Row],[Wind profiel]]-Tabel1[[#This Row],[Netto afname 2024 (LDN)]]</f>
        <v>4355.6142</v>
      </c>
    </row>
    <row r="8562" spans="1:10" x14ac:dyDescent="0.2">
      <c r="A8562">
        <f t="shared" si="267"/>
        <v>12</v>
      </c>
      <c r="B8562" t="s">
        <v>8559</v>
      </c>
      <c r="C8562" s="1">
        <v>147.34085000000002</v>
      </c>
      <c r="D8562" s="1">
        <v>0</v>
      </c>
      <c r="E8562" s="1">
        <v>23.520000000000003</v>
      </c>
      <c r="F8562" s="1">
        <f t="shared" si="268"/>
        <v>170.86085000000003</v>
      </c>
      <c r="G8562" s="34"/>
      <c r="H8562" s="1">
        <v>4029.9</v>
      </c>
      <c r="I8562" s="1">
        <f>IF(Tabel1[[#This Row],[Netto afname 2024 (LDN)]]-Tabel1[[#This Row],[Wind profiel]]&lt;0,0,Tabel1[[#This Row],[Netto afname 2024 (LDN)]]-Tabel1[[#This Row],[Wind profiel]])</f>
        <v>0</v>
      </c>
      <c r="J8562" s="1">
        <f>Tabel1[[#This Row],[Wind profiel]]-Tabel1[[#This Row],[Netto afname 2024 (LDN)]]</f>
        <v>3882.55915</v>
      </c>
    </row>
    <row r="8563" spans="1:10" x14ac:dyDescent="0.2">
      <c r="A8563">
        <f t="shared" si="267"/>
        <v>12</v>
      </c>
      <c r="B8563" t="s">
        <v>8560</v>
      </c>
      <c r="C8563" s="1">
        <v>182.08674999999999</v>
      </c>
      <c r="D8563" s="1">
        <v>0</v>
      </c>
      <c r="E8563" s="1">
        <v>0.08</v>
      </c>
      <c r="F8563" s="1">
        <f t="shared" si="268"/>
        <v>182.16675000000001</v>
      </c>
      <c r="G8563" s="34"/>
      <c r="H8563" s="1">
        <v>2754.5</v>
      </c>
      <c r="I8563" s="1">
        <f>IF(Tabel1[[#This Row],[Netto afname 2024 (LDN)]]-Tabel1[[#This Row],[Wind profiel]]&lt;0,0,Tabel1[[#This Row],[Netto afname 2024 (LDN)]]-Tabel1[[#This Row],[Wind profiel]])</f>
        <v>0</v>
      </c>
      <c r="J8563" s="1">
        <f>Tabel1[[#This Row],[Wind profiel]]-Tabel1[[#This Row],[Netto afname 2024 (LDN)]]</f>
        <v>2572.4132500000001</v>
      </c>
    </row>
    <row r="8564" spans="1:10" x14ac:dyDescent="0.2">
      <c r="A8564">
        <f t="shared" si="267"/>
        <v>12</v>
      </c>
      <c r="B8564" t="s">
        <v>8561</v>
      </c>
      <c r="C8564" s="1">
        <v>195.15445000000003</v>
      </c>
      <c r="D8564" s="1">
        <v>0</v>
      </c>
      <c r="E8564" s="1">
        <v>0</v>
      </c>
      <c r="F8564" s="1">
        <f t="shared" si="268"/>
        <v>195.15445000000003</v>
      </c>
      <c r="G8564" s="34"/>
      <c r="H8564" s="1">
        <v>2416.5</v>
      </c>
      <c r="I8564" s="1">
        <f>IF(Tabel1[[#This Row],[Netto afname 2024 (LDN)]]-Tabel1[[#This Row],[Wind profiel]]&lt;0,0,Tabel1[[#This Row],[Netto afname 2024 (LDN)]]-Tabel1[[#This Row],[Wind profiel]])</f>
        <v>0</v>
      </c>
      <c r="J8564" s="1">
        <f>Tabel1[[#This Row],[Wind profiel]]-Tabel1[[#This Row],[Netto afname 2024 (LDN)]]</f>
        <v>2221.34555</v>
      </c>
    </row>
    <row r="8565" spans="1:10" x14ac:dyDescent="0.2">
      <c r="A8565">
        <f t="shared" si="267"/>
        <v>12</v>
      </c>
      <c r="B8565" t="s">
        <v>8562</v>
      </c>
      <c r="C8565" s="1">
        <v>216.02225000000001</v>
      </c>
      <c r="D8565" s="1">
        <v>0</v>
      </c>
      <c r="E8565" s="1">
        <v>0</v>
      </c>
      <c r="F8565" s="1">
        <f t="shared" si="268"/>
        <v>216.02225000000001</v>
      </c>
      <c r="G8565" s="34"/>
      <c r="H8565" s="1">
        <v>2793.8</v>
      </c>
      <c r="I8565" s="1">
        <f>IF(Tabel1[[#This Row],[Netto afname 2024 (LDN)]]-Tabel1[[#This Row],[Wind profiel]]&lt;0,0,Tabel1[[#This Row],[Netto afname 2024 (LDN)]]-Tabel1[[#This Row],[Wind profiel]])</f>
        <v>0</v>
      </c>
      <c r="J8565" s="1">
        <f>Tabel1[[#This Row],[Wind profiel]]-Tabel1[[#This Row],[Netto afname 2024 (LDN)]]</f>
        <v>2577.7777500000002</v>
      </c>
    </row>
    <row r="8566" spans="1:10" x14ac:dyDescent="0.2">
      <c r="A8566">
        <f t="shared" si="267"/>
        <v>12</v>
      </c>
      <c r="B8566" t="s">
        <v>8563</v>
      </c>
      <c r="C8566" s="1">
        <v>232.99</v>
      </c>
      <c r="D8566" s="1">
        <v>0</v>
      </c>
      <c r="E8566" s="1">
        <v>0</v>
      </c>
      <c r="F8566" s="1">
        <f t="shared" si="268"/>
        <v>232.99</v>
      </c>
      <c r="G8566" s="34"/>
      <c r="H8566" s="1">
        <v>2487.5</v>
      </c>
      <c r="I8566" s="1">
        <f>IF(Tabel1[[#This Row],[Netto afname 2024 (LDN)]]-Tabel1[[#This Row],[Wind profiel]]&lt;0,0,Tabel1[[#This Row],[Netto afname 2024 (LDN)]]-Tabel1[[#This Row],[Wind profiel]])</f>
        <v>0</v>
      </c>
      <c r="J8566" s="1">
        <f>Tabel1[[#This Row],[Wind profiel]]-Tabel1[[#This Row],[Netto afname 2024 (LDN)]]</f>
        <v>2254.5100000000002</v>
      </c>
    </row>
    <row r="8567" spans="1:10" x14ac:dyDescent="0.2">
      <c r="A8567">
        <f t="shared" si="267"/>
        <v>12</v>
      </c>
      <c r="B8567" t="s">
        <v>8564</v>
      </c>
      <c r="C8567" s="1">
        <v>212.8313</v>
      </c>
      <c r="D8567" s="1">
        <v>0</v>
      </c>
      <c r="E8567" s="1">
        <v>0</v>
      </c>
      <c r="F8567" s="1">
        <f t="shared" si="268"/>
        <v>212.8313</v>
      </c>
      <c r="G8567" s="34"/>
      <c r="H8567" s="1">
        <v>1462.1</v>
      </c>
      <c r="I8567" s="1">
        <f>IF(Tabel1[[#This Row],[Netto afname 2024 (LDN)]]-Tabel1[[#This Row],[Wind profiel]]&lt;0,0,Tabel1[[#This Row],[Netto afname 2024 (LDN)]]-Tabel1[[#This Row],[Wind profiel]])</f>
        <v>0</v>
      </c>
      <c r="J8567" s="1">
        <f>Tabel1[[#This Row],[Wind profiel]]-Tabel1[[#This Row],[Netto afname 2024 (LDN)]]</f>
        <v>1249.2686999999999</v>
      </c>
    </row>
    <row r="8568" spans="1:10" x14ac:dyDescent="0.2">
      <c r="A8568">
        <f t="shared" si="267"/>
        <v>12</v>
      </c>
      <c r="B8568" t="s">
        <v>8565</v>
      </c>
      <c r="C8568" s="1">
        <v>161.37090000000001</v>
      </c>
      <c r="D8568" s="1">
        <v>0</v>
      </c>
      <c r="E8568" s="1">
        <v>0</v>
      </c>
      <c r="F8568" s="1">
        <f t="shared" si="268"/>
        <v>161.37090000000001</v>
      </c>
      <c r="G8568" s="34"/>
      <c r="H8568" s="1">
        <v>1497.1</v>
      </c>
      <c r="I8568" s="1">
        <f>IF(Tabel1[[#This Row],[Netto afname 2024 (LDN)]]-Tabel1[[#This Row],[Wind profiel]]&lt;0,0,Tabel1[[#This Row],[Netto afname 2024 (LDN)]]-Tabel1[[#This Row],[Wind profiel]])</f>
        <v>0</v>
      </c>
      <c r="J8568" s="1">
        <f>Tabel1[[#This Row],[Wind profiel]]-Tabel1[[#This Row],[Netto afname 2024 (LDN)]]</f>
        <v>1335.7291</v>
      </c>
    </row>
    <row r="8569" spans="1:10" x14ac:dyDescent="0.2">
      <c r="A8569">
        <f t="shared" si="267"/>
        <v>12</v>
      </c>
      <c r="B8569" t="s">
        <v>8566</v>
      </c>
      <c r="C8569" s="1">
        <v>157.97735</v>
      </c>
      <c r="D8569" s="1">
        <v>0</v>
      </c>
      <c r="E8569" s="1">
        <v>0</v>
      </c>
      <c r="F8569" s="1">
        <f t="shared" si="268"/>
        <v>157.97735</v>
      </c>
      <c r="G8569" s="34"/>
      <c r="H8569" s="1">
        <v>1481</v>
      </c>
      <c r="I8569" s="1">
        <f>IF(Tabel1[[#This Row],[Netto afname 2024 (LDN)]]-Tabel1[[#This Row],[Wind profiel]]&lt;0,0,Tabel1[[#This Row],[Netto afname 2024 (LDN)]]-Tabel1[[#This Row],[Wind profiel]])</f>
        <v>0</v>
      </c>
      <c r="J8569" s="1">
        <f>Tabel1[[#This Row],[Wind profiel]]-Tabel1[[#This Row],[Netto afname 2024 (LDN)]]</f>
        <v>1323.0226499999999</v>
      </c>
    </row>
    <row r="8570" spans="1:10" x14ac:dyDescent="0.2">
      <c r="A8570">
        <f t="shared" si="267"/>
        <v>12</v>
      </c>
      <c r="B8570" t="s">
        <v>8567</v>
      </c>
      <c r="C8570" s="1">
        <v>148.30319999999998</v>
      </c>
      <c r="D8570" s="1">
        <v>0</v>
      </c>
      <c r="E8570" s="1">
        <v>0</v>
      </c>
      <c r="F8570" s="1">
        <f t="shared" si="268"/>
        <v>148.30319999999998</v>
      </c>
      <c r="G8570" s="34"/>
      <c r="H8570" s="1">
        <v>1764.7</v>
      </c>
      <c r="I8570" s="1">
        <f>IF(Tabel1[[#This Row],[Netto afname 2024 (LDN)]]-Tabel1[[#This Row],[Wind profiel]]&lt;0,0,Tabel1[[#This Row],[Netto afname 2024 (LDN)]]-Tabel1[[#This Row],[Wind profiel]])</f>
        <v>0</v>
      </c>
      <c r="J8570" s="1">
        <f>Tabel1[[#This Row],[Wind profiel]]-Tabel1[[#This Row],[Netto afname 2024 (LDN)]]</f>
        <v>1616.3968</v>
      </c>
    </row>
    <row r="8571" spans="1:10" x14ac:dyDescent="0.2">
      <c r="A8571">
        <f t="shared" si="267"/>
        <v>12</v>
      </c>
      <c r="B8571" t="s">
        <v>8568</v>
      </c>
      <c r="C8571" s="1">
        <v>149.36685</v>
      </c>
      <c r="D8571" s="1">
        <v>0</v>
      </c>
      <c r="E8571" s="1">
        <v>0</v>
      </c>
      <c r="F8571" s="1">
        <f t="shared" si="268"/>
        <v>149.36685</v>
      </c>
      <c r="G8571" s="34"/>
      <c r="H8571" s="1">
        <v>1193.5</v>
      </c>
      <c r="I8571" s="1">
        <f>IF(Tabel1[[#This Row],[Netto afname 2024 (LDN)]]-Tabel1[[#This Row],[Wind profiel]]&lt;0,0,Tabel1[[#This Row],[Netto afname 2024 (LDN)]]-Tabel1[[#This Row],[Wind profiel]])</f>
        <v>0</v>
      </c>
      <c r="J8571" s="1">
        <f>Tabel1[[#This Row],[Wind profiel]]-Tabel1[[#This Row],[Netto afname 2024 (LDN)]]</f>
        <v>1044.1331500000001</v>
      </c>
    </row>
    <row r="8572" spans="1:10" x14ac:dyDescent="0.2">
      <c r="A8572">
        <f t="shared" si="267"/>
        <v>12</v>
      </c>
      <c r="B8572" t="s">
        <v>8569</v>
      </c>
      <c r="C8572" s="1">
        <v>155.64744999999999</v>
      </c>
      <c r="D8572" s="1">
        <v>0</v>
      </c>
      <c r="E8572" s="1">
        <v>0</v>
      </c>
      <c r="F8572" s="1">
        <f t="shared" si="268"/>
        <v>155.64744999999999</v>
      </c>
      <c r="G8572" s="34"/>
      <c r="H8572" s="1">
        <v>311.5</v>
      </c>
      <c r="I8572" s="1">
        <f>IF(Tabel1[[#This Row],[Netto afname 2024 (LDN)]]-Tabel1[[#This Row],[Wind profiel]]&lt;0,0,Tabel1[[#This Row],[Netto afname 2024 (LDN)]]-Tabel1[[#This Row],[Wind profiel]])</f>
        <v>0</v>
      </c>
      <c r="J8572" s="1">
        <f>Tabel1[[#This Row],[Wind profiel]]-Tabel1[[#This Row],[Netto afname 2024 (LDN)]]</f>
        <v>155.85255000000001</v>
      </c>
    </row>
    <row r="8573" spans="1:10" x14ac:dyDescent="0.2">
      <c r="A8573">
        <f t="shared" si="267"/>
        <v>12</v>
      </c>
      <c r="B8573" t="s">
        <v>8570</v>
      </c>
      <c r="C8573" s="1">
        <v>157.72409999999999</v>
      </c>
      <c r="D8573" s="1">
        <v>0</v>
      </c>
      <c r="E8573" s="1">
        <v>0</v>
      </c>
      <c r="F8573" s="1">
        <f t="shared" si="268"/>
        <v>157.72409999999999</v>
      </c>
      <c r="G8573" s="34"/>
      <c r="H8573" s="1">
        <v>902.2</v>
      </c>
      <c r="I8573" s="1">
        <f>IF(Tabel1[[#This Row],[Netto afname 2024 (LDN)]]-Tabel1[[#This Row],[Wind profiel]]&lt;0,0,Tabel1[[#This Row],[Netto afname 2024 (LDN)]]-Tabel1[[#This Row],[Wind profiel]])</f>
        <v>0</v>
      </c>
      <c r="J8573" s="1">
        <f>Tabel1[[#This Row],[Wind profiel]]-Tabel1[[#This Row],[Netto afname 2024 (LDN)]]</f>
        <v>744.47590000000002</v>
      </c>
    </row>
    <row r="8574" spans="1:10" x14ac:dyDescent="0.2">
      <c r="A8574">
        <f t="shared" si="267"/>
        <v>12</v>
      </c>
      <c r="B8574" t="s">
        <v>8571</v>
      </c>
      <c r="C8574" s="1">
        <v>193.68559999999997</v>
      </c>
      <c r="D8574" s="1">
        <v>0</v>
      </c>
      <c r="E8574" s="1">
        <v>0</v>
      </c>
      <c r="F8574" s="1">
        <f t="shared" si="268"/>
        <v>193.68559999999997</v>
      </c>
      <c r="G8574" s="34"/>
      <c r="H8574" s="1">
        <v>4323.6000000000004</v>
      </c>
      <c r="I8574" s="1">
        <f>IF(Tabel1[[#This Row],[Netto afname 2024 (LDN)]]-Tabel1[[#This Row],[Wind profiel]]&lt;0,0,Tabel1[[#This Row],[Netto afname 2024 (LDN)]]-Tabel1[[#This Row],[Wind profiel]])</f>
        <v>0</v>
      </c>
      <c r="J8574" s="1">
        <f>Tabel1[[#This Row],[Wind profiel]]-Tabel1[[#This Row],[Netto afname 2024 (LDN)]]</f>
        <v>4129.9144000000006</v>
      </c>
    </row>
    <row r="8575" spans="1:10" x14ac:dyDescent="0.2">
      <c r="A8575">
        <f t="shared" si="267"/>
        <v>12</v>
      </c>
      <c r="B8575" t="s">
        <v>8572</v>
      </c>
      <c r="C8575" s="1">
        <v>218.50410000000002</v>
      </c>
      <c r="D8575" s="1">
        <v>0</v>
      </c>
      <c r="E8575" s="1">
        <v>0</v>
      </c>
      <c r="F8575" s="1">
        <f t="shared" si="268"/>
        <v>218.50410000000002</v>
      </c>
      <c r="G8575" s="34"/>
      <c r="H8575" s="1">
        <v>4500</v>
      </c>
      <c r="I8575" s="1">
        <f>IF(Tabel1[[#This Row],[Netto afname 2024 (LDN)]]-Tabel1[[#This Row],[Wind profiel]]&lt;0,0,Tabel1[[#This Row],[Netto afname 2024 (LDN)]]-Tabel1[[#This Row],[Wind profiel]])</f>
        <v>0</v>
      </c>
      <c r="J8575" s="1">
        <f>Tabel1[[#This Row],[Wind profiel]]-Tabel1[[#This Row],[Netto afname 2024 (LDN)]]</f>
        <v>4281.4958999999999</v>
      </c>
    </row>
    <row r="8576" spans="1:10" x14ac:dyDescent="0.2">
      <c r="A8576">
        <f t="shared" si="267"/>
        <v>12</v>
      </c>
      <c r="B8576" t="s">
        <v>8573</v>
      </c>
      <c r="C8576" s="1">
        <v>200.16879999999998</v>
      </c>
      <c r="D8576" s="1">
        <v>0</v>
      </c>
      <c r="E8576" s="1">
        <v>0</v>
      </c>
      <c r="F8576" s="1">
        <f t="shared" si="268"/>
        <v>200.16879999999998</v>
      </c>
      <c r="G8576" s="34"/>
      <c r="H8576" s="1">
        <v>4500</v>
      </c>
      <c r="I8576" s="1">
        <f>IF(Tabel1[[#This Row],[Netto afname 2024 (LDN)]]-Tabel1[[#This Row],[Wind profiel]]&lt;0,0,Tabel1[[#This Row],[Netto afname 2024 (LDN)]]-Tabel1[[#This Row],[Wind profiel]])</f>
        <v>0</v>
      </c>
      <c r="J8576" s="1">
        <f>Tabel1[[#This Row],[Wind profiel]]-Tabel1[[#This Row],[Netto afname 2024 (LDN)]]</f>
        <v>4299.8311999999996</v>
      </c>
    </row>
    <row r="8577" spans="1:10" x14ac:dyDescent="0.2">
      <c r="A8577">
        <f t="shared" si="267"/>
        <v>12</v>
      </c>
      <c r="B8577" t="s">
        <v>8574</v>
      </c>
      <c r="C8577" s="1">
        <v>171.45024999999998</v>
      </c>
      <c r="D8577" s="1">
        <v>0</v>
      </c>
      <c r="E8577" s="1">
        <v>0</v>
      </c>
      <c r="F8577" s="1">
        <f t="shared" si="268"/>
        <v>171.45024999999998</v>
      </c>
      <c r="G8577" s="34"/>
      <c r="H8577" s="1">
        <v>4500</v>
      </c>
      <c r="I8577" s="1">
        <f>IF(Tabel1[[#This Row],[Netto afname 2024 (LDN)]]-Tabel1[[#This Row],[Wind profiel]]&lt;0,0,Tabel1[[#This Row],[Netto afname 2024 (LDN)]]-Tabel1[[#This Row],[Wind profiel]])</f>
        <v>0</v>
      </c>
      <c r="J8577" s="1">
        <f>Tabel1[[#This Row],[Wind profiel]]-Tabel1[[#This Row],[Netto afname 2024 (LDN)]]</f>
        <v>4328.5497500000001</v>
      </c>
    </row>
    <row r="8578" spans="1:10" x14ac:dyDescent="0.2">
      <c r="A8578">
        <f t="shared" si="267"/>
        <v>12</v>
      </c>
      <c r="B8578" t="s">
        <v>8575</v>
      </c>
      <c r="C8578" s="1">
        <v>160.86439999999999</v>
      </c>
      <c r="D8578" s="1">
        <v>0</v>
      </c>
      <c r="E8578" s="1">
        <v>0</v>
      </c>
      <c r="F8578" s="1">
        <f t="shared" si="268"/>
        <v>160.86439999999999</v>
      </c>
      <c r="G8578" s="34"/>
      <c r="H8578" s="1">
        <v>4500</v>
      </c>
      <c r="I8578" s="1">
        <f>IF(Tabel1[[#This Row],[Netto afname 2024 (LDN)]]-Tabel1[[#This Row],[Wind profiel]]&lt;0,0,Tabel1[[#This Row],[Netto afname 2024 (LDN)]]-Tabel1[[#This Row],[Wind profiel]])</f>
        <v>0</v>
      </c>
      <c r="J8578" s="1">
        <f>Tabel1[[#This Row],[Wind profiel]]-Tabel1[[#This Row],[Netto afname 2024 (LDN)]]</f>
        <v>4339.1355999999996</v>
      </c>
    </row>
    <row r="8579" spans="1:10" x14ac:dyDescent="0.2">
      <c r="A8579">
        <f t="shared" si="267"/>
        <v>12</v>
      </c>
      <c r="B8579" t="s">
        <v>8576</v>
      </c>
      <c r="C8579" s="1">
        <v>154.989</v>
      </c>
      <c r="D8579" s="1">
        <v>0</v>
      </c>
      <c r="E8579" s="1">
        <v>0.48</v>
      </c>
      <c r="F8579" s="1">
        <f t="shared" si="268"/>
        <v>155.46899999999999</v>
      </c>
      <c r="G8579" s="34"/>
      <c r="H8579" s="1">
        <v>4500</v>
      </c>
      <c r="I8579" s="1">
        <f>IF(Tabel1[[#This Row],[Netto afname 2024 (LDN)]]-Tabel1[[#This Row],[Wind profiel]]&lt;0,0,Tabel1[[#This Row],[Netto afname 2024 (LDN)]]-Tabel1[[#This Row],[Wind profiel]])</f>
        <v>0</v>
      </c>
      <c r="J8579" s="1">
        <f>Tabel1[[#This Row],[Wind profiel]]-Tabel1[[#This Row],[Netto afname 2024 (LDN)]]</f>
        <v>4345.0110000000004</v>
      </c>
    </row>
    <row r="8580" spans="1:10" x14ac:dyDescent="0.2">
      <c r="A8580">
        <f t="shared" ref="A8580:A8643" si="269">MONTH(B8580)</f>
        <v>12</v>
      </c>
      <c r="B8580" t="s">
        <v>8577</v>
      </c>
      <c r="C8580" s="1">
        <v>124.44704999999999</v>
      </c>
      <c r="D8580" s="1">
        <v>0</v>
      </c>
      <c r="E8580" s="1">
        <v>24.48</v>
      </c>
      <c r="F8580" s="1">
        <f t="shared" ref="F8580:F8643" si="270">C8580+E8580-D8580</f>
        <v>148.92704999999998</v>
      </c>
      <c r="G8580" s="34"/>
      <c r="H8580" s="1">
        <v>4500</v>
      </c>
      <c r="I8580" s="1">
        <f>IF(Tabel1[[#This Row],[Netto afname 2024 (LDN)]]-Tabel1[[#This Row],[Wind profiel]]&lt;0,0,Tabel1[[#This Row],[Netto afname 2024 (LDN)]]-Tabel1[[#This Row],[Wind profiel]])</f>
        <v>0</v>
      </c>
      <c r="J8580" s="1">
        <f>Tabel1[[#This Row],[Wind profiel]]-Tabel1[[#This Row],[Netto afname 2024 (LDN)]]</f>
        <v>4375.5529500000002</v>
      </c>
    </row>
    <row r="8581" spans="1:10" x14ac:dyDescent="0.2">
      <c r="A8581">
        <f t="shared" si="269"/>
        <v>12</v>
      </c>
      <c r="B8581" t="s">
        <v>8578</v>
      </c>
      <c r="C8581" s="1">
        <v>97.602550000000008</v>
      </c>
      <c r="D8581" s="1">
        <v>0.54294175715695958</v>
      </c>
      <c r="E8581" s="1">
        <v>56.320000000000007</v>
      </c>
      <c r="F8581" s="1">
        <f t="shared" si="270"/>
        <v>153.37960824284303</v>
      </c>
      <c r="G8581" s="34"/>
      <c r="H8581" s="1">
        <v>4500</v>
      </c>
      <c r="I8581" s="1">
        <f>IF(Tabel1[[#This Row],[Netto afname 2024 (LDN)]]-Tabel1[[#This Row],[Wind profiel]]&lt;0,0,Tabel1[[#This Row],[Netto afname 2024 (LDN)]]-Tabel1[[#This Row],[Wind profiel]])</f>
        <v>0</v>
      </c>
      <c r="J8581" s="1">
        <f>Tabel1[[#This Row],[Wind profiel]]-Tabel1[[#This Row],[Netto afname 2024 (LDN)]]</f>
        <v>4402.3974500000004</v>
      </c>
    </row>
    <row r="8582" spans="1:10" x14ac:dyDescent="0.2">
      <c r="A8582">
        <f t="shared" si="269"/>
        <v>12</v>
      </c>
      <c r="B8582" t="s">
        <v>8579</v>
      </c>
      <c r="C8582" s="1">
        <v>58.450100000000006</v>
      </c>
      <c r="D8582" s="1">
        <v>1.8756169792694966</v>
      </c>
      <c r="E8582" s="1">
        <v>91.6</v>
      </c>
      <c r="F8582" s="1">
        <f t="shared" si="270"/>
        <v>148.17448302073049</v>
      </c>
      <c r="G8582" s="34"/>
      <c r="H8582" s="1">
        <v>4259.2</v>
      </c>
      <c r="I8582" s="1">
        <f>IF(Tabel1[[#This Row],[Netto afname 2024 (LDN)]]-Tabel1[[#This Row],[Wind profiel]]&lt;0,0,Tabel1[[#This Row],[Netto afname 2024 (LDN)]]-Tabel1[[#This Row],[Wind profiel]])</f>
        <v>0</v>
      </c>
      <c r="J8582" s="1">
        <f>Tabel1[[#This Row],[Wind profiel]]-Tabel1[[#This Row],[Netto afname 2024 (LDN)]]</f>
        <v>4200.7498999999998</v>
      </c>
    </row>
    <row r="8583" spans="1:10" x14ac:dyDescent="0.2">
      <c r="A8583">
        <f t="shared" si="269"/>
        <v>12</v>
      </c>
      <c r="B8583" t="s">
        <v>8580</v>
      </c>
      <c r="C8583" s="1">
        <v>46.142150000000001</v>
      </c>
      <c r="D8583" s="1">
        <v>1.8262586377097729</v>
      </c>
      <c r="E8583" s="1">
        <v>105.68</v>
      </c>
      <c r="F8583" s="1">
        <f t="shared" si="270"/>
        <v>149.99589136229025</v>
      </c>
      <c r="G8583" s="34"/>
      <c r="H8583" s="1">
        <v>4339.2</v>
      </c>
      <c r="I8583" s="1">
        <f>IF(Tabel1[[#This Row],[Netto afname 2024 (LDN)]]-Tabel1[[#This Row],[Wind profiel]]&lt;0,0,Tabel1[[#This Row],[Netto afname 2024 (LDN)]]-Tabel1[[#This Row],[Wind profiel]])</f>
        <v>0</v>
      </c>
      <c r="J8583" s="1">
        <f>Tabel1[[#This Row],[Wind profiel]]-Tabel1[[#This Row],[Netto afname 2024 (LDN)]]</f>
        <v>4293.0578500000001</v>
      </c>
    </row>
    <row r="8584" spans="1:10" x14ac:dyDescent="0.2">
      <c r="A8584">
        <f t="shared" si="269"/>
        <v>12</v>
      </c>
      <c r="B8584" t="s">
        <v>8581</v>
      </c>
      <c r="C8584" s="1">
        <v>66.452799999999996</v>
      </c>
      <c r="D8584" s="1">
        <v>0.19743336623889438</v>
      </c>
      <c r="E8584" s="1">
        <v>92.16</v>
      </c>
      <c r="F8584" s="1">
        <f t="shared" si="270"/>
        <v>158.4153666337611</v>
      </c>
      <c r="G8584" s="34"/>
      <c r="H8584" s="1">
        <v>4366.5</v>
      </c>
      <c r="I8584" s="1">
        <f>IF(Tabel1[[#This Row],[Netto afname 2024 (LDN)]]-Tabel1[[#This Row],[Wind profiel]]&lt;0,0,Tabel1[[#This Row],[Netto afname 2024 (LDN)]]-Tabel1[[#This Row],[Wind profiel]])</f>
        <v>0</v>
      </c>
      <c r="J8584" s="1">
        <f>Tabel1[[#This Row],[Wind profiel]]-Tabel1[[#This Row],[Netto afname 2024 (LDN)]]</f>
        <v>4300.0472</v>
      </c>
    </row>
    <row r="8585" spans="1:10" x14ac:dyDescent="0.2">
      <c r="A8585">
        <f t="shared" si="269"/>
        <v>12</v>
      </c>
      <c r="B8585" t="s">
        <v>8582</v>
      </c>
      <c r="C8585" s="1">
        <v>109.404</v>
      </c>
      <c r="D8585" s="1">
        <v>0.19743336623889438</v>
      </c>
      <c r="E8585" s="1">
        <v>51.039999999999992</v>
      </c>
      <c r="F8585" s="1">
        <f t="shared" si="270"/>
        <v>160.24656663376109</v>
      </c>
      <c r="G8585" s="34"/>
      <c r="H8585" s="1">
        <v>4235.2</v>
      </c>
      <c r="I8585" s="1">
        <f>IF(Tabel1[[#This Row],[Netto afname 2024 (LDN)]]-Tabel1[[#This Row],[Wind profiel]]&lt;0,0,Tabel1[[#This Row],[Netto afname 2024 (LDN)]]-Tabel1[[#This Row],[Wind profiel]])</f>
        <v>0</v>
      </c>
      <c r="J8585" s="1">
        <f>Tabel1[[#This Row],[Wind profiel]]-Tabel1[[#This Row],[Netto afname 2024 (LDN)]]</f>
        <v>4125.7960000000003</v>
      </c>
    </row>
    <row r="8586" spans="1:10" x14ac:dyDescent="0.2">
      <c r="A8586">
        <f t="shared" si="269"/>
        <v>12</v>
      </c>
      <c r="B8586" t="s">
        <v>8583</v>
      </c>
      <c r="C8586" s="1">
        <v>122.4717</v>
      </c>
      <c r="D8586" s="1">
        <v>0</v>
      </c>
      <c r="E8586" s="1">
        <v>37.68</v>
      </c>
      <c r="F8586" s="1">
        <f t="shared" si="270"/>
        <v>160.15170000000001</v>
      </c>
      <c r="G8586" s="34"/>
      <c r="H8586" s="1">
        <v>4117.8</v>
      </c>
      <c r="I8586" s="1">
        <f>IF(Tabel1[[#This Row],[Netto afname 2024 (LDN)]]-Tabel1[[#This Row],[Wind profiel]]&lt;0,0,Tabel1[[#This Row],[Netto afname 2024 (LDN)]]-Tabel1[[#This Row],[Wind profiel]])</f>
        <v>0</v>
      </c>
      <c r="J8586" s="1">
        <f>Tabel1[[#This Row],[Wind profiel]]-Tabel1[[#This Row],[Netto afname 2024 (LDN)]]</f>
        <v>3995.3283000000001</v>
      </c>
    </row>
    <row r="8587" spans="1:10" x14ac:dyDescent="0.2">
      <c r="A8587">
        <f t="shared" si="269"/>
        <v>12</v>
      </c>
      <c r="B8587" t="s">
        <v>8584</v>
      </c>
      <c r="C8587" s="1">
        <v>154.48249999999999</v>
      </c>
      <c r="D8587" s="1">
        <v>0</v>
      </c>
      <c r="E8587" s="1">
        <v>1.04</v>
      </c>
      <c r="F8587" s="1">
        <f t="shared" si="270"/>
        <v>155.52249999999998</v>
      </c>
      <c r="G8587" s="34"/>
      <c r="H8587" s="1">
        <v>3976.8</v>
      </c>
      <c r="I8587" s="1">
        <f>IF(Tabel1[[#This Row],[Netto afname 2024 (LDN)]]-Tabel1[[#This Row],[Wind profiel]]&lt;0,0,Tabel1[[#This Row],[Netto afname 2024 (LDN)]]-Tabel1[[#This Row],[Wind profiel]])</f>
        <v>0</v>
      </c>
      <c r="J8587" s="1">
        <f>Tabel1[[#This Row],[Wind profiel]]-Tabel1[[#This Row],[Netto afname 2024 (LDN)]]</f>
        <v>3822.3175000000001</v>
      </c>
    </row>
    <row r="8588" spans="1:10" x14ac:dyDescent="0.2">
      <c r="A8588">
        <f t="shared" si="269"/>
        <v>12</v>
      </c>
      <c r="B8588" t="s">
        <v>8585</v>
      </c>
      <c r="C8588" s="1">
        <v>153.92535000000001</v>
      </c>
      <c r="D8588" s="1">
        <v>0</v>
      </c>
      <c r="E8588" s="1">
        <v>0</v>
      </c>
      <c r="F8588" s="1">
        <f t="shared" si="270"/>
        <v>153.92535000000001</v>
      </c>
      <c r="G8588" s="34"/>
      <c r="H8588" s="1">
        <v>3852.5</v>
      </c>
      <c r="I8588" s="1">
        <f>IF(Tabel1[[#This Row],[Netto afname 2024 (LDN)]]-Tabel1[[#This Row],[Wind profiel]]&lt;0,0,Tabel1[[#This Row],[Netto afname 2024 (LDN)]]-Tabel1[[#This Row],[Wind profiel]])</f>
        <v>0</v>
      </c>
      <c r="J8588" s="1">
        <f>Tabel1[[#This Row],[Wind profiel]]-Tabel1[[#This Row],[Netto afname 2024 (LDN)]]</f>
        <v>3698.57465</v>
      </c>
    </row>
    <row r="8589" spans="1:10" x14ac:dyDescent="0.2">
      <c r="A8589">
        <f t="shared" si="269"/>
        <v>12</v>
      </c>
      <c r="B8589" t="s">
        <v>8586</v>
      </c>
      <c r="C8589" s="1">
        <v>155.09030000000001</v>
      </c>
      <c r="D8589" s="1">
        <v>0</v>
      </c>
      <c r="E8589" s="1">
        <v>0</v>
      </c>
      <c r="F8589" s="1">
        <f t="shared" si="270"/>
        <v>155.09030000000001</v>
      </c>
      <c r="G8589" s="34"/>
      <c r="H8589" s="1">
        <v>3611.6</v>
      </c>
      <c r="I8589" s="1">
        <f>IF(Tabel1[[#This Row],[Netto afname 2024 (LDN)]]-Tabel1[[#This Row],[Wind profiel]]&lt;0,0,Tabel1[[#This Row],[Netto afname 2024 (LDN)]]-Tabel1[[#This Row],[Wind profiel]])</f>
        <v>0</v>
      </c>
      <c r="J8589" s="1">
        <f>Tabel1[[#This Row],[Wind profiel]]-Tabel1[[#This Row],[Netto afname 2024 (LDN)]]</f>
        <v>3456.5097000000001</v>
      </c>
    </row>
    <row r="8590" spans="1:10" x14ac:dyDescent="0.2">
      <c r="A8590">
        <f t="shared" si="269"/>
        <v>12</v>
      </c>
      <c r="B8590" t="s">
        <v>8587</v>
      </c>
      <c r="C8590" s="1">
        <v>149.5188</v>
      </c>
      <c r="D8590" s="1">
        <v>0</v>
      </c>
      <c r="E8590" s="1">
        <v>0</v>
      </c>
      <c r="F8590" s="1">
        <f t="shared" si="270"/>
        <v>149.5188</v>
      </c>
      <c r="G8590" s="34"/>
      <c r="H8590" s="1">
        <v>3170.5</v>
      </c>
      <c r="I8590" s="1">
        <f>IF(Tabel1[[#This Row],[Netto afname 2024 (LDN)]]-Tabel1[[#This Row],[Wind profiel]]&lt;0,0,Tabel1[[#This Row],[Netto afname 2024 (LDN)]]-Tabel1[[#This Row],[Wind profiel]])</f>
        <v>0</v>
      </c>
      <c r="J8590" s="1">
        <f>Tabel1[[#This Row],[Wind profiel]]-Tabel1[[#This Row],[Netto afname 2024 (LDN)]]</f>
        <v>3020.9812000000002</v>
      </c>
    </row>
    <row r="8591" spans="1:10" x14ac:dyDescent="0.2">
      <c r="A8591">
        <f t="shared" si="269"/>
        <v>12</v>
      </c>
      <c r="B8591" t="s">
        <v>8588</v>
      </c>
      <c r="C8591" s="1">
        <v>152.60845</v>
      </c>
      <c r="D8591" s="1">
        <v>0</v>
      </c>
      <c r="E8591" s="1">
        <v>0</v>
      </c>
      <c r="F8591" s="1">
        <f t="shared" si="270"/>
        <v>152.60845</v>
      </c>
      <c r="G8591" s="34"/>
      <c r="H8591" s="1">
        <v>2556.1</v>
      </c>
      <c r="I8591" s="1">
        <f>IF(Tabel1[[#This Row],[Netto afname 2024 (LDN)]]-Tabel1[[#This Row],[Wind profiel]]&lt;0,0,Tabel1[[#This Row],[Netto afname 2024 (LDN)]]-Tabel1[[#This Row],[Wind profiel]])</f>
        <v>0</v>
      </c>
      <c r="J8591" s="1">
        <f>Tabel1[[#This Row],[Wind profiel]]-Tabel1[[#This Row],[Netto afname 2024 (LDN)]]</f>
        <v>2403.4915499999997</v>
      </c>
    </row>
    <row r="8592" spans="1:10" x14ac:dyDescent="0.2">
      <c r="A8592">
        <f t="shared" si="269"/>
        <v>12</v>
      </c>
      <c r="B8592" t="s">
        <v>8589</v>
      </c>
      <c r="C8592" s="1">
        <v>148.86034999999998</v>
      </c>
      <c r="D8592" s="1">
        <v>0</v>
      </c>
      <c r="E8592" s="1">
        <v>0</v>
      </c>
      <c r="F8592" s="1">
        <f t="shared" si="270"/>
        <v>148.86034999999998</v>
      </c>
      <c r="G8592" s="34"/>
      <c r="H8592" s="1">
        <v>2168.5</v>
      </c>
      <c r="I8592" s="1">
        <f>IF(Tabel1[[#This Row],[Netto afname 2024 (LDN)]]-Tabel1[[#This Row],[Wind profiel]]&lt;0,0,Tabel1[[#This Row],[Netto afname 2024 (LDN)]]-Tabel1[[#This Row],[Wind profiel]])</f>
        <v>0</v>
      </c>
      <c r="J8592" s="1">
        <f>Tabel1[[#This Row],[Wind profiel]]-Tabel1[[#This Row],[Netto afname 2024 (LDN)]]</f>
        <v>2019.6396500000001</v>
      </c>
    </row>
    <row r="8593" spans="1:10" x14ac:dyDescent="0.2">
      <c r="A8593">
        <f t="shared" si="269"/>
        <v>12</v>
      </c>
      <c r="B8593" t="s">
        <v>8590</v>
      </c>
      <c r="C8593" s="1">
        <v>148.75905</v>
      </c>
      <c r="D8593" s="1">
        <v>0</v>
      </c>
      <c r="E8593" s="1">
        <v>0</v>
      </c>
      <c r="F8593" s="1">
        <f t="shared" si="270"/>
        <v>148.75905</v>
      </c>
      <c r="G8593" s="34"/>
      <c r="H8593" s="1">
        <v>2025.9</v>
      </c>
      <c r="I8593" s="1">
        <f>IF(Tabel1[[#This Row],[Netto afname 2024 (LDN)]]-Tabel1[[#This Row],[Wind profiel]]&lt;0,0,Tabel1[[#This Row],[Netto afname 2024 (LDN)]]-Tabel1[[#This Row],[Wind profiel]])</f>
        <v>0</v>
      </c>
      <c r="J8593" s="1">
        <f>Tabel1[[#This Row],[Wind profiel]]-Tabel1[[#This Row],[Netto afname 2024 (LDN)]]</f>
        <v>1877.14095</v>
      </c>
    </row>
    <row r="8594" spans="1:10" x14ac:dyDescent="0.2">
      <c r="A8594">
        <f t="shared" si="269"/>
        <v>12</v>
      </c>
      <c r="B8594" t="s">
        <v>8591</v>
      </c>
      <c r="C8594" s="1">
        <v>150.88634999999999</v>
      </c>
      <c r="D8594" s="1">
        <v>0</v>
      </c>
      <c r="E8594" s="1">
        <v>0</v>
      </c>
      <c r="F8594" s="1">
        <f t="shared" si="270"/>
        <v>150.88634999999999</v>
      </c>
      <c r="G8594" s="34"/>
      <c r="H8594" s="1">
        <v>1506.9</v>
      </c>
      <c r="I8594" s="1">
        <f>IF(Tabel1[[#This Row],[Netto afname 2024 (LDN)]]-Tabel1[[#This Row],[Wind profiel]]&lt;0,0,Tabel1[[#This Row],[Netto afname 2024 (LDN)]]-Tabel1[[#This Row],[Wind profiel]])</f>
        <v>0</v>
      </c>
      <c r="J8594" s="1">
        <f>Tabel1[[#This Row],[Wind profiel]]-Tabel1[[#This Row],[Netto afname 2024 (LDN)]]</f>
        <v>1356.0136500000001</v>
      </c>
    </row>
    <row r="8595" spans="1:10" x14ac:dyDescent="0.2">
      <c r="A8595">
        <f t="shared" si="269"/>
        <v>12</v>
      </c>
      <c r="B8595" t="s">
        <v>8592</v>
      </c>
      <c r="C8595" s="1">
        <v>145.3655</v>
      </c>
      <c r="D8595" s="1">
        <v>0</v>
      </c>
      <c r="E8595" s="1">
        <v>0</v>
      </c>
      <c r="F8595" s="1">
        <f t="shared" si="270"/>
        <v>145.3655</v>
      </c>
      <c r="G8595" s="34"/>
      <c r="H8595" s="1">
        <v>1051.3</v>
      </c>
      <c r="I8595" s="1">
        <f>IF(Tabel1[[#This Row],[Netto afname 2024 (LDN)]]-Tabel1[[#This Row],[Wind profiel]]&lt;0,0,Tabel1[[#This Row],[Netto afname 2024 (LDN)]]-Tabel1[[#This Row],[Wind profiel]])</f>
        <v>0</v>
      </c>
      <c r="J8595" s="1">
        <f>Tabel1[[#This Row],[Wind profiel]]-Tabel1[[#This Row],[Netto afname 2024 (LDN)]]</f>
        <v>905.93449999999996</v>
      </c>
    </row>
    <row r="8596" spans="1:10" x14ac:dyDescent="0.2">
      <c r="A8596">
        <f t="shared" si="269"/>
        <v>12</v>
      </c>
      <c r="B8596" t="s">
        <v>8593</v>
      </c>
      <c r="C8596" s="1">
        <v>149.72139999999999</v>
      </c>
      <c r="D8596" s="1">
        <v>0</v>
      </c>
      <c r="E8596" s="1">
        <v>0</v>
      </c>
      <c r="F8596" s="1">
        <f t="shared" si="270"/>
        <v>149.72139999999999</v>
      </c>
      <c r="G8596" s="34"/>
      <c r="H8596" s="1">
        <v>565.20000000000005</v>
      </c>
      <c r="I8596" s="1">
        <f>IF(Tabel1[[#This Row],[Netto afname 2024 (LDN)]]-Tabel1[[#This Row],[Wind profiel]]&lt;0,0,Tabel1[[#This Row],[Netto afname 2024 (LDN)]]-Tabel1[[#This Row],[Wind profiel]])</f>
        <v>0</v>
      </c>
      <c r="J8596" s="1">
        <f>Tabel1[[#This Row],[Wind profiel]]-Tabel1[[#This Row],[Netto afname 2024 (LDN)]]</f>
        <v>415.47860000000003</v>
      </c>
    </row>
    <row r="8597" spans="1:10" x14ac:dyDescent="0.2">
      <c r="A8597">
        <f t="shared" si="269"/>
        <v>12</v>
      </c>
      <c r="B8597" t="s">
        <v>8594</v>
      </c>
      <c r="C8597" s="1">
        <v>143.08625000000001</v>
      </c>
      <c r="D8597" s="1">
        <v>0</v>
      </c>
      <c r="E8597" s="1">
        <v>0</v>
      </c>
      <c r="F8597" s="1">
        <f t="shared" si="270"/>
        <v>143.08625000000001</v>
      </c>
      <c r="G8597" s="34"/>
      <c r="H8597" s="1">
        <v>359.8</v>
      </c>
      <c r="I8597" s="1">
        <f>IF(Tabel1[[#This Row],[Netto afname 2024 (LDN)]]-Tabel1[[#This Row],[Wind profiel]]&lt;0,0,Tabel1[[#This Row],[Netto afname 2024 (LDN)]]-Tabel1[[#This Row],[Wind profiel]])</f>
        <v>0</v>
      </c>
      <c r="J8597" s="1">
        <f>Tabel1[[#This Row],[Wind profiel]]-Tabel1[[#This Row],[Netto afname 2024 (LDN)]]</f>
        <v>216.71375</v>
      </c>
    </row>
    <row r="8598" spans="1:10" x14ac:dyDescent="0.2">
      <c r="A8598">
        <f t="shared" si="269"/>
        <v>12</v>
      </c>
      <c r="B8598" t="s">
        <v>8595</v>
      </c>
      <c r="C8598" s="1">
        <v>145.97329999999999</v>
      </c>
      <c r="D8598" s="1">
        <v>0</v>
      </c>
      <c r="E8598" s="1">
        <v>0</v>
      </c>
      <c r="F8598" s="1">
        <f t="shared" si="270"/>
        <v>145.97329999999999</v>
      </c>
      <c r="G8598" s="34"/>
      <c r="H8598" s="1">
        <v>259</v>
      </c>
      <c r="I8598" s="1">
        <f>IF(Tabel1[[#This Row],[Netto afname 2024 (LDN)]]-Tabel1[[#This Row],[Wind profiel]]&lt;0,0,Tabel1[[#This Row],[Netto afname 2024 (LDN)]]-Tabel1[[#This Row],[Wind profiel]])</f>
        <v>0</v>
      </c>
      <c r="J8598" s="1">
        <f>Tabel1[[#This Row],[Wind profiel]]-Tabel1[[#This Row],[Netto afname 2024 (LDN)]]</f>
        <v>113.02670000000001</v>
      </c>
    </row>
    <row r="8599" spans="1:10" x14ac:dyDescent="0.2">
      <c r="A8599">
        <f t="shared" si="269"/>
        <v>12</v>
      </c>
      <c r="B8599" t="s">
        <v>8596</v>
      </c>
      <c r="C8599" s="1">
        <v>143.69405</v>
      </c>
      <c r="D8599" s="1">
        <v>0</v>
      </c>
      <c r="E8599" s="1">
        <v>0</v>
      </c>
      <c r="F8599" s="1">
        <f t="shared" si="270"/>
        <v>143.69405</v>
      </c>
      <c r="G8599" s="34"/>
      <c r="H8599" s="1">
        <v>267.7</v>
      </c>
      <c r="I8599" s="1">
        <f>IF(Tabel1[[#This Row],[Netto afname 2024 (LDN)]]-Tabel1[[#This Row],[Wind profiel]]&lt;0,0,Tabel1[[#This Row],[Netto afname 2024 (LDN)]]-Tabel1[[#This Row],[Wind profiel]])</f>
        <v>0</v>
      </c>
      <c r="J8599" s="1">
        <f>Tabel1[[#This Row],[Wind profiel]]-Tabel1[[#This Row],[Netto afname 2024 (LDN)]]</f>
        <v>124.00594999999998</v>
      </c>
    </row>
    <row r="8600" spans="1:10" x14ac:dyDescent="0.2">
      <c r="A8600">
        <f t="shared" si="269"/>
        <v>12</v>
      </c>
      <c r="B8600" t="s">
        <v>8597</v>
      </c>
      <c r="C8600" s="1">
        <v>144.30185</v>
      </c>
      <c r="D8600" s="1">
        <v>0</v>
      </c>
      <c r="E8600" s="1">
        <v>0</v>
      </c>
      <c r="F8600" s="1">
        <f t="shared" si="270"/>
        <v>144.30185</v>
      </c>
      <c r="G8600" s="34"/>
      <c r="H8600" s="1">
        <v>478</v>
      </c>
      <c r="I8600" s="1">
        <f>IF(Tabel1[[#This Row],[Netto afname 2024 (LDN)]]-Tabel1[[#This Row],[Wind profiel]]&lt;0,0,Tabel1[[#This Row],[Netto afname 2024 (LDN)]]-Tabel1[[#This Row],[Wind profiel]])</f>
        <v>0</v>
      </c>
      <c r="J8600" s="1">
        <f>Tabel1[[#This Row],[Wind profiel]]-Tabel1[[#This Row],[Netto afname 2024 (LDN)]]</f>
        <v>333.69815</v>
      </c>
    </row>
    <row r="8601" spans="1:10" x14ac:dyDescent="0.2">
      <c r="A8601">
        <f t="shared" si="269"/>
        <v>12</v>
      </c>
      <c r="B8601" t="s">
        <v>8598</v>
      </c>
      <c r="C8601" s="1">
        <v>143.74469999999999</v>
      </c>
      <c r="D8601" s="1">
        <v>0</v>
      </c>
      <c r="E8601" s="1">
        <v>0</v>
      </c>
      <c r="F8601" s="1">
        <f t="shared" si="270"/>
        <v>143.74469999999999</v>
      </c>
      <c r="G8601" s="34"/>
      <c r="H8601" s="1">
        <v>629.20000000000005</v>
      </c>
      <c r="I8601" s="1">
        <f>IF(Tabel1[[#This Row],[Netto afname 2024 (LDN)]]-Tabel1[[#This Row],[Wind profiel]]&lt;0,0,Tabel1[[#This Row],[Netto afname 2024 (LDN)]]-Tabel1[[#This Row],[Wind profiel]])</f>
        <v>0</v>
      </c>
      <c r="J8601" s="1">
        <f>Tabel1[[#This Row],[Wind profiel]]-Tabel1[[#This Row],[Netto afname 2024 (LDN)]]</f>
        <v>485.45530000000008</v>
      </c>
    </row>
    <row r="8602" spans="1:10" x14ac:dyDescent="0.2">
      <c r="A8602">
        <f t="shared" si="269"/>
        <v>12</v>
      </c>
      <c r="B8602" t="s">
        <v>8599</v>
      </c>
      <c r="C8602" s="1">
        <v>143.33949999999999</v>
      </c>
      <c r="D8602" s="1">
        <v>0</v>
      </c>
      <c r="E8602" s="1">
        <v>0</v>
      </c>
      <c r="F8602" s="1">
        <f t="shared" si="270"/>
        <v>143.33949999999999</v>
      </c>
      <c r="G8602" s="34"/>
      <c r="H8602" s="1">
        <v>842</v>
      </c>
      <c r="I8602" s="1">
        <f>IF(Tabel1[[#This Row],[Netto afname 2024 (LDN)]]-Tabel1[[#This Row],[Wind profiel]]&lt;0,0,Tabel1[[#This Row],[Netto afname 2024 (LDN)]]-Tabel1[[#This Row],[Wind profiel]])</f>
        <v>0</v>
      </c>
      <c r="J8602" s="1">
        <f>Tabel1[[#This Row],[Wind profiel]]-Tabel1[[#This Row],[Netto afname 2024 (LDN)]]</f>
        <v>698.66049999999996</v>
      </c>
    </row>
    <row r="8603" spans="1:10" x14ac:dyDescent="0.2">
      <c r="A8603">
        <f t="shared" si="269"/>
        <v>12</v>
      </c>
      <c r="B8603" t="s">
        <v>8600</v>
      </c>
      <c r="C8603" s="1">
        <v>150.73439999999999</v>
      </c>
      <c r="D8603" s="1">
        <v>0</v>
      </c>
      <c r="E8603" s="1">
        <v>0</v>
      </c>
      <c r="F8603" s="1">
        <f t="shared" si="270"/>
        <v>150.73439999999999</v>
      </c>
      <c r="G8603" s="34"/>
      <c r="H8603" s="1">
        <v>952.8</v>
      </c>
      <c r="I8603" s="1">
        <f>IF(Tabel1[[#This Row],[Netto afname 2024 (LDN)]]-Tabel1[[#This Row],[Wind profiel]]&lt;0,0,Tabel1[[#This Row],[Netto afname 2024 (LDN)]]-Tabel1[[#This Row],[Wind profiel]])</f>
        <v>0</v>
      </c>
      <c r="J8603" s="1">
        <f>Tabel1[[#This Row],[Wind profiel]]-Tabel1[[#This Row],[Netto afname 2024 (LDN)]]</f>
        <v>802.0655999999999</v>
      </c>
    </row>
    <row r="8604" spans="1:10" x14ac:dyDescent="0.2">
      <c r="A8604">
        <f t="shared" si="269"/>
        <v>12</v>
      </c>
      <c r="B8604" t="s">
        <v>8601</v>
      </c>
      <c r="C8604" s="1">
        <v>143.846</v>
      </c>
      <c r="D8604" s="1">
        <v>0</v>
      </c>
      <c r="E8604" s="1">
        <v>10.879999999999999</v>
      </c>
      <c r="F8604" s="1">
        <f t="shared" si="270"/>
        <v>154.726</v>
      </c>
      <c r="G8604" s="34"/>
      <c r="H8604" s="1">
        <v>1327.1</v>
      </c>
      <c r="I8604" s="1">
        <f>IF(Tabel1[[#This Row],[Netto afname 2024 (LDN)]]-Tabel1[[#This Row],[Wind profiel]]&lt;0,0,Tabel1[[#This Row],[Netto afname 2024 (LDN)]]-Tabel1[[#This Row],[Wind profiel]])</f>
        <v>0</v>
      </c>
      <c r="J8604" s="1">
        <f>Tabel1[[#This Row],[Wind profiel]]-Tabel1[[#This Row],[Netto afname 2024 (LDN)]]</f>
        <v>1183.2539999999999</v>
      </c>
    </row>
    <row r="8605" spans="1:10" x14ac:dyDescent="0.2">
      <c r="A8605">
        <f t="shared" si="269"/>
        <v>12</v>
      </c>
      <c r="B8605" t="s">
        <v>8602</v>
      </c>
      <c r="C8605" s="1">
        <v>110.67025</v>
      </c>
      <c r="D8605" s="1">
        <v>0</v>
      </c>
      <c r="E8605" s="1">
        <v>43.6</v>
      </c>
      <c r="F8605" s="1">
        <f t="shared" si="270"/>
        <v>154.27025</v>
      </c>
      <c r="G8605" s="34"/>
      <c r="H8605" s="1">
        <v>1840.8</v>
      </c>
      <c r="I8605" s="1">
        <f>IF(Tabel1[[#This Row],[Netto afname 2024 (LDN)]]-Tabel1[[#This Row],[Wind profiel]]&lt;0,0,Tabel1[[#This Row],[Netto afname 2024 (LDN)]]-Tabel1[[#This Row],[Wind profiel]])</f>
        <v>0</v>
      </c>
      <c r="J8605" s="1">
        <f>Tabel1[[#This Row],[Wind profiel]]-Tabel1[[#This Row],[Netto afname 2024 (LDN)]]</f>
        <v>1730.1297500000001</v>
      </c>
    </row>
    <row r="8606" spans="1:10" x14ac:dyDescent="0.2">
      <c r="A8606">
        <f t="shared" si="269"/>
        <v>12</v>
      </c>
      <c r="B8606" t="s">
        <v>8603</v>
      </c>
      <c r="C8606" s="1">
        <v>107.8845</v>
      </c>
      <c r="D8606" s="1">
        <v>0</v>
      </c>
      <c r="E8606" s="1">
        <v>46.72</v>
      </c>
      <c r="F8606" s="1">
        <f t="shared" si="270"/>
        <v>154.6045</v>
      </c>
      <c r="G8606" s="34"/>
      <c r="H8606" s="1">
        <v>1795.8</v>
      </c>
      <c r="I8606" s="1">
        <f>IF(Tabel1[[#This Row],[Netto afname 2024 (LDN)]]-Tabel1[[#This Row],[Wind profiel]]&lt;0,0,Tabel1[[#This Row],[Netto afname 2024 (LDN)]]-Tabel1[[#This Row],[Wind profiel]])</f>
        <v>0</v>
      </c>
      <c r="J8606" s="1">
        <f>Tabel1[[#This Row],[Wind profiel]]-Tabel1[[#This Row],[Netto afname 2024 (LDN)]]</f>
        <v>1687.9155000000001</v>
      </c>
    </row>
    <row r="8607" spans="1:10" x14ac:dyDescent="0.2">
      <c r="A8607">
        <f t="shared" si="269"/>
        <v>12</v>
      </c>
      <c r="B8607" t="s">
        <v>8604</v>
      </c>
      <c r="C8607" s="1">
        <v>114.5703</v>
      </c>
      <c r="D8607" s="1">
        <v>0</v>
      </c>
      <c r="E8607" s="1">
        <v>39.119999999999997</v>
      </c>
      <c r="F8607" s="1">
        <f t="shared" si="270"/>
        <v>153.69030000000001</v>
      </c>
      <c r="G8607" s="34"/>
      <c r="H8607" s="1">
        <v>2246.3000000000002</v>
      </c>
      <c r="I8607" s="1">
        <f>IF(Tabel1[[#This Row],[Netto afname 2024 (LDN)]]-Tabel1[[#This Row],[Wind profiel]]&lt;0,0,Tabel1[[#This Row],[Netto afname 2024 (LDN)]]-Tabel1[[#This Row],[Wind profiel]])</f>
        <v>0</v>
      </c>
      <c r="J8607" s="1">
        <f>Tabel1[[#This Row],[Wind profiel]]-Tabel1[[#This Row],[Netto afname 2024 (LDN)]]</f>
        <v>2131.7297000000003</v>
      </c>
    </row>
    <row r="8608" spans="1:10" x14ac:dyDescent="0.2">
      <c r="A8608">
        <f t="shared" si="269"/>
        <v>12</v>
      </c>
      <c r="B8608" t="s">
        <v>8605</v>
      </c>
      <c r="C8608" s="1">
        <v>118.41969999999999</v>
      </c>
      <c r="D8608" s="1">
        <v>0</v>
      </c>
      <c r="E8608" s="1">
        <v>35.92</v>
      </c>
      <c r="F8608" s="1">
        <f t="shared" si="270"/>
        <v>154.33969999999999</v>
      </c>
      <c r="G8608" s="34"/>
      <c r="H8608" s="1">
        <v>2445.5</v>
      </c>
      <c r="I8608" s="1">
        <f>IF(Tabel1[[#This Row],[Netto afname 2024 (LDN)]]-Tabel1[[#This Row],[Wind profiel]]&lt;0,0,Tabel1[[#This Row],[Netto afname 2024 (LDN)]]-Tabel1[[#This Row],[Wind profiel]])</f>
        <v>0</v>
      </c>
      <c r="J8608" s="1">
        <f>Tabel1[[#This Row],[Wind profiel]]-Tabel1[[#This Row],[Netto afname 2024 (LDN)]]</f>
        <v>2327.0803000000001</v>
      </c>
    </row>
    <row r="8609" spans="1:10" x14ac:dyDescent="0.2">
      <c r="A8609">
        <f t="shared" si="269"/>
        <v>12</v>
      </c>
      <c r="B8609" t="s">
        <v>8606</v>
      </c>
      <c r="C8609" s="1">
        <v>133.9186</v>
      </c>
      <c r="D8609" s="1">
        <v>0</v>
      </c>
      <c r="E8609" s="1">
        <v>24</v>
      </c>
      <c r="F8609" s="1">
        <f t="shared" si="270"/>
        <v>157.9186</v>
      </c>
      <c r="G8609" s="34"/>
      <c r="H8609" s="1">
        <v>2410.5</v>
      </c>
      <c r="I8609" s="1">
        <f>IF(Tabel1[[#This Row],[Netto afname 2024 (LDN)]]-Tabel1[[#This Row],[Wind profiel]]&lt;0,0,Tabel1[[#This Row],[Netto afname 2024 (LDN)]]-Tabel1[[#This Row],[Wind profiel]])</f>
        <v>0</v>
      </c>
      <c r="J8609" s="1">
        <f>Tabel1[[#This Row],[Wind profiel]]-Tabel1[[#This Row],[Netto afname 2024 (LDN)]]</f>
        <v>2276.5814</v>
      </c>
    </row>
    <row r="8610" spans="1:10" x14ac:dyDescent="0.2">
      <c r="A8610">
        <f t="shared" si="269"/>
        <v>12</v>
      </c>
      <c r="B8610" t="s">
        <v>8607</v>
      </c>
      <c r="C8610" s="1">
        <v>150.68374999999997</v>
      </c>
      <c r="D8610" s="1">
        <v>0</v>
      </c>
      <c r="E8610" s="1">
        <v>8.08</v>
      </c>
      <c r="F8610" s="1">
        <f t="shared" si="270"/>
        <v>158.76374999999999</v>
      </c>
      <c r="G8610" s="34"/>
      <c r="H8610" s="1">
        <v>2199.8000000000002</v>
      </c>
      <c r="I8610" s="1">
        <f>IF(Tabel1[[#This Row],[Netto afname 2024 (LDN)]]-Tabel1[[#This Row],[Wind profiel]]&lt;0,0,Tabel1[[#This Row],[Netto afname 2024 (LDN)]]-Tabel1[[#This Row],[Wind profiel]])</f>
        <v>0</v>
      </c>
      <c r="J8610" s="1">
        <f>Tabel1[[#This Row],[Wind profiel]]-Tabel1[[#This Row],[Netto afname 2024 (LDN)]]</f>
        <v>2049.11625</v>
      </c>
    </row>
    <row r="8611" spans="1:10" x14ac:dyDescent="0.2">
      <c r="A8611">
        <f t="shared" si="269"/>
        <v>12</v>
      </c>
      <c r="B8611" t="s">
        <v>8608</v>
      </c>
      <c r="C8611" s="1">
        <v>160.76309999999998</v>
      </c>
      <c r="D8611" s="1">
        <v>0</v>
      </c>
      <c r="E8611" s="1">
        <v>0</v>
      </c>
      <c r="F8611" s="1">
        <f t="shared" si="270"/>
        <v>160.76309999999998</v>
      </c>
      <c r="G8611" s="34"/>
      <c r="H8611" s="1">
        <v>1866</v>
      </c>
      <c r="I8611" s="1">
        <f>IF(Tabel1[[#This Row],[Netto afname 2024 (LDN)]]-Tabel1[[#This Row],[Wind profiel]]&lt;0,0,Tabel1[[#This Row],[Netto afname 2024 (LDN)]]-Tabel1[[#This Row],[Wind profiel]])</f>
        <v>0</v>
      </c>
      <c r="J8611" s="1">
        <f>Tabel1[[#This Row],[Wind profiel]]-Tabel1[[#This Row],[Netto afname 2024 (LDN)]]</f>
        <v>1705.2369000000001</v>
      </c>
    </row>
    <row r="8612" spans="1:10" x14ac:dyDescent="0.2">
      <c r="A8612">
        <f t="shared" si="269"/>
        <v>12</v>
      </c>
      <c r="B8612" t="s">
        <v>8609</v>
      </c>
      <c r="C8612" s="1">
        <v>151.84870000000001</v>
      </c>
      <c r="D8612" s="1">
        <v>0</v>
      </c>
      <c r="E8612" s="1">
        <v>0</v>
      </c>
      <c r="F8612" s="1">
        <f t="shared" si="270"/>
        <v>151.84870000000001</v>
      </c>
      <c r="G8612" s="34"/>
      <c r="H8612" s="1">
        <v>1970.2</v>
      </c>
      <c r="I8612" s="1">
        <f>IF(Tabel1[[#This Row],[Netto afname 2024 (LDN)]]-Tabel1[[#This Row],[Wind profiel]]&lt;0,0,Tabel1[[#This Row],[Netto afname 2024 (LDN)]]-Tabel1[[#This Row],[Wind profiel]])</f>
        <v>0</v>
      </c>
      <c r="J8612" s="1">
        <f>Tabel1[[#This Row],[Wind profiel]]-Tabel1[[#This Row],[Netto afname 2024 (LDN)]]</f>
        <v>1818.3513</v>
      </c>
    </row>
    <row r="8613" spans="1:10" x14ac:dyDescent="0.2">
      <c r="A8613">
        <f t="shared" si="269"/>
        <v>12</v>
      </c>
      <c r="B8613" t="s">
        <v>8610</v>
      </c>
      <c r="C8613" s="1">
        <v>155.09030000000001</v>
      </c>
      <c r="D8613" s="1">
        <v>0</v>
      </c>
      <c r="E8613" s="1">
        <v>0</v>
      </c>
      <c r="F8613" s="1">
        <f t="shared" si="270"/>
        <v>155.09030000000001</v>
      </c>
      <c r="G8613" s="34"/>
      <c r="H8613" s="1">
        <v>1804</v>
      </c>
      <c r="I8613" s="1">
        <f>IF(Tabel1[[#This Row],[Netto afname 2024 (LDN)]]-Tabel1[[#This Row],[Wind profiel]]&lt;0,0,Tabel1[[#This Row],[Netto afname 2024 (LDN)]]-Tabel1[[#This Row],[Wind profiel]])</f>
        <v>0</v>
      </c>
      <c r="J8613" s="1">
        <f>Tabel1[[#This Row],[Wind profiel]]-Tabel1[[#This Row],[Netto afname 2024 (LDN)]]</f>
        <v>1648.9096999999999</v>
      </c>
    </row>
    <row r="8614" spans="1:10" x14ac:dyDescent="0.2">
      <c r="A8614">
        <f t="shared" si="269"/>
        <v>12</v>
      </c>
      <c r="B8614" t="s">
        <v>8611</v>
      </c>
      <c r="C8614" s="1">
        <v>157.01499999999999</v>
      </c>
      <c r="D8614" s="1">
        <v>0</v>
      </c>
      <c r="E8614" s="1">
        <v>0</v>
      </c>
      <c r="F8614" s="1">
        <f t="shared" si="270"/>
        <v>157.01499999999999</v>
      </c>
      <c r="G8614" s="34"/>
      <c r="H8614" s="1">
        <v>1350</v>
      </c>
      <c r="I8614" s="1">
        <f>IF(Tabel1[[#This Row],[Netto afname 2024 (LDN)]]-Tabel1[[#This Row],[Wind profiel]]&lt;0,0,Tabel1[[#This Row],[Netto afname 2024 (LDN)]]-Tabel1[[#This Row],[Wind profiel]])</f>
        <v>0</v>
      </c>
      <c r="J8614" s="1">
        <f>Tabel1[[#This Row],[Wind profiel]]-Tabel1[[#This Row],[Netto afname 2024 (LDN)]]</f>
        <v>1192.9850000000001</v>
      </c>
    </row>
    <row r="8615" spans="1:10" x14ac:dyDescent="0.2">
      <c r="A8615">
        <f t="shared" si="269"/>
        <v>12</v>
      </c>
      <c r="B8615" t="s">
        <v>8612</v>
      </c>
      <c r="C8615" s="1">
        <v>152.60844999999998</v>
      </c>
      <c r="D8615" s="1">
        <v>0</v>
      </c>
      <c r="E8615" s="1">
        <v>0</v>
      </c>
      <c r="F8615" s="1">
        <f t="shared" si="270"/>
        <v>152.60844999999998</v>
      </c>
      <c r="G8615" s="34"/>
      <c r="H8615" s="1">
        <v>1107.5999999999999</v>
      </c>
      <c r="I8615" s="1">
        <f>IF(Tabel1[[#This Row],[Netto afname 2024 (LDN)]]-Tabel1[[#This Row],[Wind profiel]]&lt;0,0,Tabel1[[#This Row],[Netto afname 2024 (LDN)]]-Tabel1[[#This Row],[Wind profiel]])</f>
        <v>0</v>
      </c>
      <c r="J8615" s="1">
        <f>Tabel1[[#This Row],[Wind profiel]]-Tabel1[[#This Row],[Netto afname 2024 (LDN)]]</f>
        <v>954.99154999999996</v>
      </c>
    </row>
    <row r="8616" spans="1:10" x14ac:dyDescent="0.2">
      <c r="A8616">
        <f t="shared" si="269"/>
        <v>12</v>
      </c>
      <c r="B8616" t="s">
        <v>8613</v>
      </c>
      <c r="C8616" s="1">
        <v>150.17725000000002</v>
      </c>
      <c r="D8616" s="1">
        <v>0</v>
      </c>
      <c r="E8616" s="1">
        <v>0</v>
      </c>
      <c r="F8616" s="1">
        <f t="shared" si="270"/>
        <v>150.17725000000002</v>
      </c>
      <c r="G8616" s="34"/>
      <c r="H8616" s="1">
        <v>1054.5</v>
      </c>
      <c r="I8616" s="1">
        <f>IF(Tabel1[[#This Row],[Netto afname 2024 (LDN)]]-Tabel1[[#This Row],[Wind profiel]]&lt;0,0,Tabel1[[#This Row],[Netto afname 2024 (LDN)]]-Tabel1[[#This Row],[Wind profiel]])</f>
        <v>0</v>
      </c>
      <c r="J8616" s="1">
        <f>Tabel1[[#This Row],[Wind profiel]]-Tabel1[[#This Row],[Netto afname 2024 (LDN)]]</f>
        <v>904.32275000000004</v>
      </c>
    </row>
    <row r="8617" spans="1:10" x14ac:dyDescent="0.2">
      <c r="A8617">
        <f t="shared" si="269"/>
        <v>12</v>
      </c>
      <c r="B8617" t="s">
        <v>8614</v>
      </c>
      <c r="C8617" s="1">
        <v>149.46814999999998</v>
      </c>
      <c r="D8617" s="1">
        <v>0</v>
      </c>
      <c r="E8617" s="1">
        <v>0</v>
      </c>
      <c r="F8617" s="1">
        <f t="shared" si="270"/>
        <v>149.46814999999998</v>
      </c>
      <c r="G8617" s="34"/>
      <c r="H8617" s="1">
        <v>1016.5</v>
      </c>
      <c r="I8617" s="1">
        <f>IF(Tabel1[[#This Row],[Netto afname 2024 (LDN)]]-Tabel1[[#This Row],[Wind profiel]]&lt;0,0,Tabel1[[#This Row],[Netto afname 2024 (LDN)]]-Tabel1[[#This Row],[Wind profiel]])</f>
        <v>0</v>
      </c>
      <c r="J8617" s="1">
        <f>Tabel1[[#This Row],[Wind profiel]]-Tabel1[[#This Row],[Netto afname 2024 (LDN)]]</f>
        <v>867.03185000000008</v>
      </c>
    </row>
    <row r="8618" spans="1:10" x14ac:dyDescent="0.2">
      <c r="A8618">
        <f t="shared" si="269"/>
        <v>12</v>
      </c>
      <c r="B8618" t="s">
        <v>8615</v>
      </c>
      <c r="C8618" s="1">
        <v>154.02665000000002</v>
      </c>
      <c r="D8618" s="1">
        <v>0</v>
      </c>
      <c r="E8618" s="1">
        <v>0</v>
      </c>
      <c r="F8618" s="1">
        <f t="shared" si="270"/>
        <v>154.02665000000002</v>
      </c>
      <c r="G8618" s="34"/>
      <c r="H8618" s="1">
        <v>986.4</v>
      </c>
      <c r="I8618" s="1">
        <f>IF(Tabel1[[#This Row],[Netto afname 2024 (LDN)]]-Tabel1[[#This Row],[Wind profiel]]&lt;0,0,Tabel1[[#This Row],[Netto afname 2024 (LDN)]]-Tabel1[[#This Row],[Wind profiel]])</f>
        <v>0</v>
      </c>
      <c r="J8618" s="1">
        <f>Tabel1[[#This Row],[Wind profiel]]-Tabel1[[#This Row],[Netto afname 2024 (LDN)]]</f>
        <v>832.37334999999996</v>
      </c>
    </row>
    <row r="8619" spans="1:10" x14ac:dyDescent="0.2">
      <c r="A8619">
        <f t="shared" si="269"/>
        <v>12</v>
      </c>
      <c r="B8619" t="s">
        <v>8616</v>
      </c>
      <c r="C8619" s="1">
        <v>155.14095</v>
      </c>
      <c r="D8619" s="1">
        <v>0</v>
      </c>
      <c r="E8619" s="1">
        <v>0</v>
      </c>
      <c r="F8619" s="1">
        <f t="shared" si="270"/>
        <v>155.14095</v>
      </c>
      <c r="G8619" s="34"/>
      <c r="H8619" s="1">
        <v>753.5</v>
      </c>
      <c r="I8619" s="1">
        <f>IF(Tabel1[[#This Row],[Netto afname 2024 (LDN)]]-Tabel1[[#This Row],[Wind profiel]]&lt;0,0,Tabel1[[#This Row],[Netto afname 2024 (LDN)]]-Tabel1[[#This Row],[Wind profiel]])</f>
        <v>0</v>
      </c>
      <c r="J8619" s="1">
        <f>Tabel1[[#This Row],[Wind profiel]]-Tabel1[[#This Row],[Netto afname 2024 (LDN)]]</f>
        <v>598.35905000000002</v>
      </c>
    </row>
    <row r="8620" spans="1:10" x14ac:dyDescent="0.2">
      <c r="A8620">
        <f t="shared" si="269"/>
        <v>12</v>
      </c>
      <c r="B8620" t="s">
        <v>8617</v>
      </c>
      <c r="C8620" s="1">
        <v>153.16559999999998</v>
      </c>
      <c r="D8620" s="1">
        <v>0</v>
      </c>
      <c r="E8620" s="1">
        <v>0</v>
      </c>
      <c r="F8620" s="1">
        <f t="shared" si="270"/>
        <v>153.16559999999998</v>
      </c>
      <c r="G8620" s="34"/>
      <c r="H8620" s="1">
        <v>507.1</v>
      </c>
      <c r="I8620" s="1">
        <f>IF(Tabel1[[#This Row],[Netto afname 2024 (LDN)]]-Tabel1[[#This Row],[Wind profiel]]&lt;0,0,Tabel1[[#This Row],[Netto afname 2024 (LDN)]]-Tabel1[[#This Row],[Wind profiel]])</f>
        <v>0</v>
      </c>
      <c r="J8620" s="1">
        <f>Tabel1[[#This Row],[Wind profiel]]-Tabel1[[#This Row],[Netto afname 2024 (LDN)]]</f>
        <v>353.93440000000004</v>
      </c>
    </row>
    <row r="8621" spans="1:10" x14ac:dyDescent="0.2">
      <c r="A8621">
        <f t="shared" si="269"/>
        <v>12</v>
      </c>
      <c r="B8621" t="s">
        <v>8618</v>
      </c>
      <c r="C8621" s="1">
        <v>152.15260000000001</v>
      </c>
      <c r="D8621" s="1">
        <v>0</v>
      </c>
      <c r="E8621" s="1">
        <v>0</v>
      </c>
      <c r="F8621" s="1">
        <f t="shared" si="270"/>
        <v>152.15260000000001</v>
      </c>
      <c r="G8621" s="34"/>
      <c r="H8621" s="1">
        <v>361.3</v>
      </c>
      <c r="I8621" s="1">
        <f>IF(Tabel1[[#This Row],[Netto afname 2024 (LDN)]]-Tabel1[[#This Row],[Wind profiel]]&lt;0,0,Tabel1[[#This Row],[Netto afname 2024 (LDN)]]-Tabel1[[#This Row],[Wind profiel]])</f>
        <v>0</v>
      </c>
      <c r="J8621" s="1">
        <f>Tabel1[[#This Row],[Wind profiel]]-Tabel1[[#This Row],[Netto afname 2024 (LDN)]]</f>
        <v>209.1474</v>
      </c>
    </row>
    <row r="8622" spans="1:10" x14ac:dyDescent="0.2">
      <c r="A8622">
        <f t="shared" si="269"/>
        <v>12</v>
      </c>
      <c r="B8622" t="s">
        <v>8619</v>
      </c>
      <c r="C8622" s="1">
        <v>151.69675000000001</v>
      </c>
      <c r="D8622" s="1">
        <v>0</v>
      </c>
      <c r="E8622" s="1">
        <v>0</v>
      </c>
      <c r="F8622" s="1">
        <f t="shared" si="270"/>
        <v>151.69675000000001</v>
      </c>
      <c r="G8622" s="34"/>
      <c r="H8622" s="1">
        <v>281.8</v>
      </c>
      <c r="I8622" s="1">
        <f>IF(Tabel1[[#This Row],[Netto afname 2024 (LDN)]]-Tabel1[[#This Row],[Wind profiel]]&lt;0,0,Tabel1[[#This Row],[Netto afname 2024 (LDN)]]-Tabel1[[#This Row],[Wind profiel]])</f>
        <v>0</v>
      </c>
      <c r="J8622" s="1">
        <f>Tabel1[[#This Row],[Wind profiel]]-Tabel1[[#This Row],[Netto afname 2024 (LDN)]]</f>
        <v>130.10325</v>
      </c>
    </row>
    <row r="8623" spans="1:10" x14ac:dyDescent="0.2">
      <c r="A8623">
        <f t="shared" si="269"/>
        <v>12</v>
      </c>
      <c r="B8623" t="s">
        <v>8620</v>
      </c>
      <c r="C8623" s="1">
        <v>146.0746</v>
      </c>
      <c r="D8623" s="1">
        <v>0</v>
      </c>
      <c r="E8623" s="1">
        <v>0</v>
      </c>
      <c r="F8623" s="1">
        <f t="shared" si="270"/>
        <v>146.0746</v>
      </c>
      <c r="G8623" s="34"/>
      <c r="H8623" s="1">
        <v>276.3</v>
      </c>
      <c r="I8623" s="1">
        <f>IF(Tabel1[[#This Row],[Netto afname 2024 (LDN)]]-Tabel1[[#This Row],[Wind profiel]]&lt;0,0,Tabel1[[#This Row],[Netto afname 2024 (LDN)]]-Tabel1[[#This Row],[Wind profiel]])</f>
        <v>0</v>
      </c>
      <c r="J8623" s="1">
        <f>Tabel1[[#This Row],[Wind profiel]]-Tabel1[[#This Row],[Netto afname 2024 (LDN)]]</f>
        <v>130.22540000000001</v>
      </c>
    </row>
    <row r="8624" spans="1:10" x14ac:dyDescent="0.2">
      <c r="A8624">
        <f t="shared" si="269"/>
        <v>12</v>
      </c>
      <c r="B8624" t="s">
        <v>8621</v>
      </c>
      <c r="C8624" s="1">
        <v>146.32785000000001</v>
      </c>
      <c r="D8624" s="1">
        <v>0</v>
      </c>
      <c r="E8624" s="1">
        <v>0</v>
      </c>
      <c r="F8624" s="1">
        <f t="shared" si="270"/>
        <v>146.32785000000001</v>
      </c>
      <c r="G8624" s="34"/>
      <c r="H8624" s="1">
        <v>286.8</v>
      </c>
      <c r="I8624" s="1">
        <f>IF(Tabel1[[#This Row],[Netto afname 2024 (LDN)]]-Tabel1[[#This Row],[Wind profiel]]&lt;0,0,Tabel1[[#This Row],[Netto afname 2024 (LDN)]]-Tabel1[[#This Row],[Wind profiel]])</f>
        <v>0</v>
      </c>
      <c r="J8624" s="1">
        <f>Tabel1[[#This Row],[Wind profiel]]-Tabel1[[#This Row],[Netto afname 2024 (LDN)]]</f>
        <v>140.47215</v>
      </c>
    </row>
    <row r="8625" spans="1:10" x14ac:dyDescent="0.2">
      <c r="A8625">
        <f t="shared" si="269"/>
        <v>12</v>
      </c>
      <c r="B8625" t="s">
        <v>8622</v>
      </c>
      <c r="C8625" s="1">
        <v>139.59139999999999</v>
      </c>
      <c r="D8625" s="1">
        <v>0</v>
      </c>
      <c r="E8625" s="1">
        <v>0</v>
      </c>
      <c r="F8625" s="1">
        <f t="shared" si="270"/>
        <v>139.59139999999999</v>
      </c>
      <c r="G8625" s="34"/>
      <c r="H8625" s="1">
        <v>279.5</v>
      </c>
      <c r="I8625" s="1">
        <f>IF(Tabel1[[#This Row],[Netto afname 2024 (LDN)]]-Tabel1[[#This Row],[Wind profiel]]&lt;0,0,Tabel1[[#This Row],[Netto afname 2024 (LDN)]]-Tabel1[[#This Row],[Wind profiel]])</f>
        <v>0</v>
      </c>
      <c r="J8625" s="1">
        <f>Tabel1[[#This Row],[Wind profiel]]-Tabel1[[#This Row],[Netto afname 2024 (LDN)]]</f>
        <v>139.90860000000001</v>
      </c>
    </row>
    <row r="8626" spans="1:10" x14ac:dyDescent="0.2">
      <c r="A8626">
        <f t="shared" si="269"/>
        <v>12</v>
      </c>
      <c r="B8626" t="s">
        <v>8623</v>
      </c>
      <c r="C8626" s="1">
        <v>143.64339999999999</v>
      </c>
      <c r="D8626" s="1">
        <v>0</v>
      </c>
      <c r="E8626" s="1">
        <v>0</v>
      </c>
      <c r="F8626" s="1">
        <f t="shared" si="270"/>
        <v>143.64339999999999</v>
      </c>
      <c r="G8626" s="34"/>
      <c r="H8626" s="1">
        <v>272</v>
      </c>
      <c r="I8626" s="1">
        <f>IF(Tabel1[[#This Row],[Netto afname 2024 (LDN)]]-Tabel1[[#This Row],[Wind profiel]]&lt;0,0,Tabel1[[#This Row],[Netto afname 2024 (LDN)]]-Tabel1[[#This Row],[Wind profiel]])</f>
        <v>0</v>
      </c>
      <c r="J8626" s="1">
        <f>Tabel1[[#This Row],[Wind profiel]]-Tabel1[[#This Row],[Netto afname 2024 (LDN)]]</f>
        <v>128.35660000000001</v>
      </c>
    </row>
    <row r="8627" spans="1:10" x14ac:dyDescent="0.2">
      <c r="A8627">
        <f t="shared" si="269"/>
        <v>12</v>
      </c>
      <c r="B8627" t="s">
        <v>8624</v>
      </c>
      <c r="C8627" s="1">
        <v>146.32784999999998</v>
      </c>
      <c r="D8627" s="1">
        <v>0</v>
      </c>
      <c r="E8627" s="1">
        <v>0</v>
      </c>
      <c r="F8627" s="1">
        <f t="shared" si="270"/>
        <v>146.32784999999998</v>
      </c>
      <c r="G8627" s="34"/>
      <c r="H8627" s="1">
        <v>372.1</v>
      </c>
      <c r="I8627" s="1">
        <f>IF(Tabel1[[#This Row],[Netto afname 2024 (LDN)]]-Tabel1[[#This Row],[Wind profiel]]&lt;0,0,Tabel1[[#This Row],[Netto afname 2024 (LDN)]]-Tabel1[[#This Row],[Wind profiel]])</f>
        <v>0</v>
      </c>
      <c r="J8627" s="1">
        <f>Tabel1[[#This Row],[Wind profiel]]-Tabel1[[#This Row],[Netto afname 2024 (LDN)]]</f>
        <v>225.77215000000004</v>
      </c>
    </row>
    <row r="8628" spans="1:10" x14ac:dyDescent="0.2">
      <c r="A8628">
        <f t="shared" si="269"/>
        <v>12</v>
      </c>
      <c r="B8628" t="s">
        <v>8625</v>
      </c>
      <c r="C8628" s="1">
        <v>137.1602</v>
      </c>
      <c r="D8628" s="1">
        <v>0</v>
      </c>
      <c r="E8628" s="1">
        <v>3.4400000000000004</v>
      </c>
      <c r="F8628" s="1">
        <f t="shared" si="270"/>
        <v>140.6002</v>
      </c>
      <c r="G8628" s="34"/>
      <c r="H8628" s="1">
        <v>606.20000000000005</v>
      </c>
      <c r="I8628" s="1">
        <f>IF(Tabel1[[#This Row],[Netto afname 2024 (LDN)]]-Tabel1[[#This Row],[Wind profiel]]&lt;0,0,Tabel1[[#This Row],[Netto afname 2024 (LDN)]]-Tabel1[[#This Row],[Wind profiel]])</f>
        <v>0</v>
      </c>
      <c r="J8628" s="1">
        <f>Tabel1[[#This Row],[Wind profiel]]-Tabel1[[#This Row],[Netto afname 2024 (LDN)]]</f>
        <v>469.03980000000001</v>
      </c>
    </row>
    <row r="8629" spans="1:10" x14ac:dyDescent="0.2">
      <c r="A8629">
        <f t="shared" si="269"/>
        <v>12</v>
      </c>
      <c r="B8629" t="s">
        <v>8626</v>
      </c>
      <c r="C8629" s="1">
        <v>124.34575</v>
      </c>
      <c r="D8629" s="1">
        <v>0</v>
      </c>
      <c r="E8629" s="1">
        <v>19.68</v>
      </c>
      <c r="F8629" s="1">
        <f t="shared" si="270"/>
        <v>144.02574999999999</v>
      </c>
      <c r="G8629" s="34"/>
      <c r="H8629" s="1">
        <v>667.8</v>
      </c>
      <c r="I8629" s="1">
        <f>IF(Tabel1[[#This Row],[Netto afname 2024 (LDN)]]-Tabel1[[#This Row],[Wind profiel]]&lt;0,0,Tabel1[[#This Row],[Netto afname 2024 (LDN)]]-Tabel1[[#This Row],[Wind profiel]])</f>
        <v>0</v>
      </c>
      <c r="J8629" s="1">
        <f>Tabel1[[#This Row],[Wind profiel]]-Tabel1[[#This Row],[Netto afname 2024 (LDN)]]</f>
        <v>543.45425</v>
      </c>
    </row>
    <row r="8630" spans="1:10" x14ac:dyDescent="0.2">
      <c r="A8630">
        <f t="shared" si="269"/>
        <v>12</v>
      </c>
      <c r="B8630" t="s">
        <v>8627</v>
      </c>
      <c r="C8630" s="1">
        <v>108.94815000000001</v>
      </c>
      <c r="D8630" s="1">
        <v>0</v>
      </c>
      <c r="E8630" s="1">
        <v>39.6</v>
      </c>
      <c r="F8630" s="1">
        <f t="shared" si="270"/>
        <v>148.54815000000002</v>
      </c>
      <c r="G8630" s="34"/>
      <c r="H8630" s="1">
        <v>417.1</v>
      </c>
      <c r="I8630" s="1">
        <f>IF(Tabel1[[#This Row],[Netto afname 2024 (LDN)]]-Tabel1[[#This Row],[Wind profiel]]&lt;0,0,Tabel1[[#This Row],[Netto afname 2024 (LDN)]]-Tabel1[[#This Row],[Wind profiel]])</f>
        <v>0</v>
      </c>
      <c r="J8630" s="1">
        <f>Tabel1[[#This Row],[Wind profiel]]-Tabel1[[#This Row],[Netto afname 2024 (LDN)]]</f>
        <v>308.15185000000002</v>
      </c>
    </row>
    <row r="8631" spans="1:10" x14ac:dyDescent="0.2">
      <c r="A8631">
        <f t="shared" si="269"/>
        <v>12</v>
      </c>
      <c r="B8631" t="s">
        <v>8628</v>
      </c>
      <c r="C8631" s="1">
        <v>117.25475</v>
      </c>
      <c r="D8631" s="1">
        <v>0</v>
      </c>
      <c r="E8631" s="1">
        <v>32.24</v>
      </c>
      <c r="F8631" s="1">
        <f t="shared" si="270"/>
        <v>149.49475000000001</v>
      </c>
      <c r="G8631" s="34"/>
      <c r="H8631" s="1">
        <v>611.1</v>
      </c>
      <c r="I8631" s="1">
        <f>IF(Tabel1[[#This Row],[Netto afname 2024 (LDN)]]-Tabel1[[#This Row],[Wind profiel]]&lt;0,0,Tabel1[[#This Row],[Netto afname 2024 (LDN)]]-Tabel1[[#This Row],[Wind profiel]])</f>
        <v>0</v>
      </c>
      <c r="J8631" s="1">
        <f>Tabel1[[#This Row],[Wind profiel]]-Tabel1[[#This Row],[Netto afname 2024 (LDN)]]</f>
        <v>493.84525000000002</v>
      </c>
    </row>
    <row r="8632" spans="1:10" x14ac:dyDescent="0.2">
      <c r="A8632">
        <f t="shared" si="269"/>
        <v>12</v>
      </c>
      <c r="B8632" t="s">
        <v>8629</v>
      </c>
      <c r="C8632" s="1">
        <v>138.12254999999999</v>
      </c>
      <c r="D8632" s="1">
        <v>0</v>
      </c>
      <c r="E8632" s="1">
        <v>19.760000000000002</v>
      </c>
      <c r="F8632" s="1">
        <f t="shared" si="270"/>
        <v>157.88254999999998</v>
      </c>
      <c r="G8632" s="34"/>
      <c r="H8632" s="1">
        <v>595.70000000000005</v>
      </c>
      <c r="I8632" s="1">
        <f>IF(Tabel1[[#This Row],[Netto afname 2024 (LDN)]]-Tabel1[[#This Row],[Wind profiel]]&lt;0,0,Tabel1[[#This Row],[Netto afname 2024 (LDN)]]-Tabel1[[#This Row],[Wind profiel]])</f>
        <v>0</v>
      </c>
      <c r="J8632" s="1">
        <f>Tabel1[[#This Row],[Wind profiel]]-Tabel1[[#This Row],[Netto afname 2024 (LDN)]]</f>
        <v>457.57745000000006</v>
      </c>
    </row>
    <row r="8633" spans="1:10" x14ac:dyDescent="0.2">
      <c r="A8633">
        <f t="shared" si="269"/>
        <v>12</v>
      </c>
      <c r="B8633" t="s">
        <v>8630</v>
      </c>
      <c r="C8633" s="1">
        <v>140.14855</v>
      </c>
      <c r="D8633" s="1">
        <v>0</v>
      </c>
      <c r="E8633" s="1">
        <v>9.36</v>
      </c>
      <c r="F8633" s="1">
        <f t="shared" si="270"/>
        <v>149.50855000000001</v>
      </c>
      <c r="G8633" s="34"/>
      <c r="H8633" s="1">
        <v>375.7</v>
      </c>
      <c r="I8633" s="1">
        <f>IF(Tabel1[[#This Row],[Netto afname 2024 (LDN)]]-Tabel1[[#This Row],[Wind profiel]]&lt;0,0,Tabel1[[#This Row],[Netto afname 2024 (LDN)]]-Tabel1[[#This Row],[Wind profiel]])</f>
        <v>0</v>
      </c>
      <c r="J8633" s="1">
        <f>Tabel1[[#This Row],[Wind profiel]]-Tabel1[[#This Row],[Netto afname 2024 (LDN)]]</f>
        <v>235.55144999999999</v>
      </c>
    </row>
    <row r="8634" spans="1:10" x14ac:dyDescent="0.2">
      <c r="A8634">
        <f t="shared" si="269"/>
        <v>12</v>
      </c>
      <c r="B8634" t="s">
        <v>8631</v>
      </c>
      <c r="C8634" s="1">
        <v>145.61875000000001</v>
      </c>
      <c r="D8634" s="1">
        <v>0</v>
      </c>
      <c r="E8634" s="1">
        <v>2.2400000000000002</v>
      </c>
      <c r="F8634" s="1">
        <f t="shared" si="270"/>
        <v>147.85875000000001</v>
      </c>
      <c r="G8634" s="34"/>
      <c r="H8634" s="1">
        <v>389.4</v>
      </c>
      <c r="I8634" s="1">
        <f>IF(Tabel1[[#This Row],[Netto afname 2024 (LDN)]]-Tabel1[[#This Row],[Wind profiel]]&lt;0,0,Tabel1[[#This Row],[Netto afname 2024 (LDN)]]-Tabel1[[#This Row],[Wind profiel]])</f>
        <v>0</v>
      </c>
      <c r="J8634" s="1">
        <f>Tabel1[[#This Row],[Wind profiel]]-Tabel1[[#This Row],[Netto afname 2024 (LDN)]]</f>
        <v>243.78124999999997</v>
      </c>
    </row>
    <row r="8635" spans="1:10" x14ac:dyDescent="0.2">
      <c r="A8635">
        <f t="shared" si="269"/>
        <v>12</v>
      </c>
      <c r="B8635" t="s">
        <v>8632</v>
      </c>
      <c r="C8635" s="1">
        <v>148.15125</v>
      </c>
      <c r="D8635" s="1">
        <v>0</v>
      </c>
      <c r="E8635" s="1">
        <v>0</v>
      </c>
      <c r="F8635" s="1">
        <f t="shared" si="270"/>
        <v>148.15125</v>
      </c>
      <c r="G8635" s="34"/>
      <c r="H8635" s="1">
        <v>422.5</v>
      </c>
      <c r="I8635" s="1">
        <f>IF(Tabel1[[#This Row],[Netto afname 2024 (LDN)]]-Tabel1[[#This Row],[Wind profiel]]&lt;0,0,Tabel1[[#This Row],[Netto afname 2024 (LDN)]]-Tabel1[[#This Row],[Wind profiel]])</f>
        <v>0</v>
      </c>
      <c r="J8635" s="1">
        <f>Tabel1[[#This Row],[Wind profiel]]-Tabel1[[#This Row],[Netto afname 2024 (LDN)]]</f>
        <v>274.34875</v>
      </c>
    </row>
    <row r="8636" spans="1:10" x14ac:dyDescent="0.2">
      <c r="A8636">
        <f t="shared" si="269"/>
        <v>12</v>
      </c>
      <c r="B8636" t="s">
        <v>8633</v>
      </c>
      <c r="C8636" s="1">
        <v>143.846</v>
      </c>
      <c r="D8636" s="1">
        <v>0</v>
      </c>
      <c r="E8636" s="1">
        <v>0</v>
      </c>
      <c r="F8636" s="1">
        <f t="shared" si="270"/>
        <v>143.846</v>
      </c>
      <c r="G8636" s="34"/>
      <c r="H8636" s="1">
        <v>493.6</v>
      </c>
      <c r="I8636" s="1">
        <f>IF(Tabel1[[#This Row],[Netto afname 2024 (LDN)]]-Tabel1[[#This Row],[Wind profiel]]&lt;0,0,Tabel1[[#This Row],[Netto afname 2024 (LDN)]]-Tabel1[[#This Row],[Wind profiel]])</f>
        <v>0</v>
      </c>
      <c r="J8636" s="1">
        <f>Tabel1[[#This Row],[Wind profiel]]-Tabel1[[#This Row],[Netto afname 2024 (LDN)]]</f>
        <v>349.75400000000002</v>
      </c>
    </row>
    <row r="8637" spans="1:10" x14ac:dyDescent="0.2">
      <c r="A8637">
        <f t="shared" si="269"/>
        <v>12</v>
      </c>
      <c r="B8637" t="s">
        <v>8634</v>
      </c>
      <c r="C8637" s="1">
        <v>145.21355</v>
      </c>
      <c r="D8637" s="1">
        <v>0</v>
      </c>
      <c r="E8637" s="1">
        <v>0</v>
      </c>
      <c r="F8637" s="1">
        <f t="shared" si="270"/>
        <v>145.21355</v>
      </c>
      <c r="G8637" s="34"/>
      <c r="H8637" s="1">
        <v>562.20000000000005</v>
      </c>
      <c r="I8637" s="1">
        <f>IF(Tabel1[[#This Row],[Netto afname 2024 (LDN)]]-Tabel1[[#This Row],[Wind profiel]]&lt;0,0,Tabel1[[#This Row],[Netto afname 2024 (LDN)]]-Tabel1[[#This Row],[Wind profiel]])</f>
        <v>0</v>
      </c>
      <c r="J8637" s="1">
        <f>Tabel1[[#This Row],[Wind profiel]]-Tabel1[[#This Row],[Netto afname 2024 (LDN)]]</f>
        <v>416.98645000000005</v>
      </c>
    </row>
    <row r="8638" spans="1:10" x14ac:dyDescent="0.2">
      <c r="A8638">
        <f t="shared" si="269"/>
        <v>12</v>
      </c>
      <c r="B8638" t="s">
        <v>8635</v>
      </c>
      <c r="C8638" s="1">
        <v>147.13825</v>
      </c>
      <c r="D8638" s="1">
        <v>0</v>
      </c>
      <c r="E8638" s="1">
        <v>0</v>
      </c>
      <c r="F8638" s="1">
        <f t="shared" si="270"/>
        <v>147.13825</v>
      </c>
      <c r="G8638" s="34"/>
      <c r="H8638" s="1">
        <v>613.1</v>
      </c>
      <c r="I8638" s="1">
        <f>IF(Tabel1[[#This Row],[Netto afname 2024 (LDN)]]-Tabel1[[#This Row],[Wind profiel]]&lt;0,0,Tabel1[[#This Row],[Netto afname 2024 (LDN)]]-Tabel1[[#This Row],[Wind profiel]])</f>
        <v>0</v>
      </c>
      <c r="J8638" s="1">
        <f>Tabel1[[#This Row],[Wind profiel]]-Tabel1[[#This Row],[Netto afname 2024 (LDN)]]</f>
        <v>465.96175000000005</v>
      </c>
    </row>
    <row r="8639" spans="1:10" x14ac:dyDescent="0.2">
      <c r="A8639">
        <f t="shared" si="269"/>
        <v>12</v>
      </c>
      <c r="B8639" t="s">
        <v>8636</v>
      </c>
      <c r="C8639" s="1">
        <v>146.32785000000001</v>
      </c>
      <c r="D8639" s="1">
        <v>0</v>
      </c>
      <c r="E8639" s="1">
        <v>0</v>
      </c>
      <c r="F8639" s="1">
        <f t="shared" si="270"/>
        <v>146.32785000000001</v>
      </c>
      <c r="G8639" s="34"/>
      <c r="H8639" s="1">
        <v>582.9</v>
      </c>
      <c r="I8639" s="1">
        <f>IF(Tabel1[[#This Row],[Netto afname 2024 (LDN)]]-Tabel1[[#This Row],[Wind profiel]]&lt;0,0,Tabel1[[#This Row],[Netto afname 2024 (LDN)]]-Tabel1[[#This Row],[Wind profiel]])</f>
        <v>0</v>
      </c>
      <c r="J8639" s="1">
        <f>Tabel1[[#This Row],[Wind profiel]]-Tabel1[[#This Row],[Netto afname 2024 (LDN)]]</f>
        <v>436.57214999999997</v>
      </c>
    </row>
    <row r="8640" spans="1:10" x14ac:dyDescent="0.2">
      <c r="A8640">
        <f t="shared" si="269"/>
        <v>12</v>
      </c>
      <c r="B8640" t="s">
        <v>8637</v>
      </c>
      <c r="C8640" s="1">
        <v>150.8357</v>
      </c>
      <c r="D8640" s="1">
        <v>0</v>
      </c>
      <c r="E8640" s="1">
        <v>0</v>
      </c>
      <c r="F8640" s="1">
        <f t="shared" si="270"/>
        <v>150.8357</v>
      </c>
      <c r="G8640" s="34"/>
      <c r="H8640" s="1">
        <v>504.6</v>
      </c>
      <c r="I8640" s="1">
        <f>IF(Tabel1[[#This Row],[Netto afname 2024 (LDN)]]-Tabel1[[#This Row],[Wind profiel]]&lt;0,0,Tabel1[[#This Row],[Netto afname 2024 (LDN)]]-Tabel1[[#This Row],[Wind profiel]])</f>
        <v>0</v>
      </c>
      <c r="J8640" s="1">
        <f>Tabel1[[#This Row],[Wind profiel]]-Tabel1[[#This Row],[Netto afname 2024 (LDN)]]</f>
        <v>353.76430000000005</v>
      </c>
    </row>
    <row r="8641" spans="1:10" x14ac:dyDescent="0.2">
      <c r="A8641">
        <f t="shared" si="269"/>
        <v>12</v>
      </c>
      <c r="B8641" t="s">
        <v>8638</v>
      </c>
      <c r="C8641" s="1">
        <v>157.87604999999999</v>
      </c>
      <c r="D8641" s="1">
        <v>0</v>
      </c>
      <c r="E8641" s="1">
        <v>0</v>
      </c>
      <c r="F8641" s="1">
        <f t="shared" si="270"/>
        <v>157.87604999999999</v>
      </c>
      <c r="G8641" s="34"/>
      <c r="H8641" s="1">
        <v>413.3</v>
      </c>
      <c r="I8641" s="1">
        <f>IF(Tabel1[[#This Row],[Netto afname 2024 (LDN)]]-Tabel1[[#This Row],[Wind profiel]]&lt;0,0,Tabel1[[#This Row],[Netto afname 2024 (LDN)]]-Tabel1[[#This Row],[Wind profiel]])</f>
        <v>0</v>
      </c>
      <c r="J8641" s="1">
        <f>Tabel1[[#This Row],[Wind profiel]]-Tabel1[[#This Row],[Netto afname 2024 (LDN)]]</f>
        <v>255.42395000000002</v>
      </c>
    </row>
    <row r="8642" spans="1:10" x14ac:dyDescent="0.2">
      <c r="A8642">
        <f t="shared" si="269"/>
        <v>12</v>
      </c>
      <c r="B8642" t="s">
        <v>8639</v>
      </c>
      <c r="C8642" s="1">
        <v>155.29289999999997</v>
      </c>
      <c r="D8642" s="1">
        <v>0</v>
      </c>
      <c r="E8642" s="1">
        <v>0</v>
      </c>
      <c r="F8642" s="1">
        <f t="shared" si="270"/>
        <v>155.29289999999997</v>
      </c>
      <c r="G8642" s="34"/>
      <c r="H8642" s="1">
        <v>199.3</v>
      </c>
      <c r="I8642" s="1">
        <f>IF(Tabel1[[#This Row],[Netto afname 2024 (LDN)]]-Tabel1[[#This Row],[Wind profiel]]&lt;0,0,Tabel1[[#This Row],[Netto afname 2024 (LDN)]]-Tabel1[[#This Row],[Wind profiel]])</f>
        <v>0</v>
      </c>
      <c r="J8642" s="1">
        <f>Tabel1[[#This Row],[Wind profiel]]-Tabel1[[#This Row],[Netto afname 2024 (LDN)]]</f>
        <v>44.007100000000037</v>
      </c>
    </row>
    <row r="8643" spans="1:10" x14ac:dyDescent="0.2">
      <c r="A8643">
        <f t="shared" si="269"/>
        <v>12</v>
      </c>
      <c r="B8643" t="s">
        <v>8640</v>
      </c>
      <c r="C8643" s="1">
        <v>157.97734999999997</v>
      </c>
      <c r="D8643" s="1">
        <v>0</v>
      </c>
      <c r="E8643" s="1">
        <v>0</v>
      </c>
      <c r="F8643" s="1">
        <f t="shared" si="270"/>
        <v>157.97734999999997</v>
      </c>
      <c r="G8643" s="34"/>
      <c r="H8643" s="1">
        <v>156.9</v>
      </c>
      <c r="I8643" s="1">
        <f>IF(Tabel1[[#This Row],[Netto afname 2024 (LDN)]]-Tabel1[[#This Row],[Wind profiel]]&lt;0,0,Tabel1[[#This Row],[Netto afname 2024 (LDN)]]-Tabel1[[#This Row],[Wind profiel]])</f>
        <v>1.0773499999999672</v>
      </c>
      <c r="J8643" s="1">
        <f>Tabel1[[#This Row],[Wind profiel]]-Tabel1[[#This Row],[Netto afname 2024 (LDN)]]</f>
        <v>-1.0773499999999672</v>
      </c>
    </row>
    <row r="8644" spans="1:10" x14ac:dyDescent="0.2">
      <c r="A8644">
        <f t="shared" ref="A8644:A8707" si="271">MONTH(B8644)</f>
        <v>12</v>
      </c>
      <c r="B8644" t="s">
        <v>8641</v>
      </c>
      <c r="C8644" s="1">
        <v>153.21625</v>
      </c>
      <c r="D8644" s="1">
        <v>0</v>
      </c>
      <c r="E8644" s="1">
        <v>0</v>
      </c>
      <c r="F8644" s="1">
        <f t="shared" ref="F8644:F8707" si="272">C8644+E8644-D8644</f>
        <v>153.21625</v>
      </c>
      <c r="G8644" s="34"/>
      <c r="H8644" s="1">
        <v>170.3</v>
      </c>
      <c r="I8644" s="1">
        <f>IF(Tabel1[[#This Row],[Netto afname 2024 (LDN)]]-Tabel1[[#This Row],[Wind profiel]]&lt;0,0,Tabel1[[#This Row],[Netto afname 2024 (LDN)]]-Tabel1[[#This Row],[Wind profiel]])</f>
        <v>0</v>
      </c>
      <c r="J8644" s="1">
        <f>Tabel1[[#This Row],[Wind profiel]]-Tabel1[[#This Row],[Netto afname 2024 (LDN)]]</f>
        <v>17.083750000000009</v>
      </c>
    </row>
    <row r="8645" spans="1:10" x14ac:dyDescent="0.2">
      <c r="A8645">
        <f t="shared" si="271"/>
        <v>12</v>
      </c>
      <c r="B8645" t="s">
        <v>8642</v>
      </c>
      <c r="C8645" s="1">
        <v>153.46950000000001</v>
      </c>
      <c r="D8645" s="1">
        <v>0</v>
      </c>
      <c r="E8645" s="1">
        <v>0</v>
      </c>
      <c r="F8645" s="1">
        <f t="shared" si="272"/>
        <v>153.46950000000001</v>
      </c>
      <c r="G8645" s="34"/>
      <c r="H8645" s="1">
        <v>276.39999999999998</v>
      </c>
      <c r="I8645" s="1">
        <f>IF(Tabel1[[#This Row],[Netto afname 2024 (LDN)]]-Tabel1[[#This Row],[Wind profiel]]&lt;0,0,Tabel1[[#This Row],[Netto afname 2024 (LDN)]]-Tabel1[[#This Row],[Wind profiel]])</f>
        <v>0</v>
      </c>
      <c r="J8645" s="1">
        <f>Tabel1[[#This Row],[Wind profiel]]-Tabel1[[#This Row],[Netto afname 2024 (LDN)]]</f>
        <v>122.93049999999997</v>
      </c>
    </row>
    <row r="8646" spans="1:10" x14ac:dyDescent="0.2">
      <c r="A8646">
        <f t="shared" si="271"/>
        <v>12</v>
      </c>
      <c r="B8646" t="s">
        <v>8643</v>
      </c>
      <c r="C8646" s="1">
        <v>152.70974999999999</v>
      </c>
      <c r="D8646" s="1">
        <v>0</v>
      </c>
      <c r="E8646" s="1">
        <v>0</v>
      </c>
      <c r="F8646" s="1">
        <f t="shared" si="272"/>
        <v>152.70974999999999</v>
      </c>
      <c r="G8646" s="34"/>
      <c r="H8646" s="1">
        <v>280</v>
      </c>
      <c r="I8646" s="1">
        <f>IF(Tabel1[[#This Row],[Netto afname 2024 (LDN)]]-Tabel1[[#This Row],[Wind profiel]]&lt;0,0,Tabel1[[#This Row],[Netto afname 2024 (LDN)]]-Tabel1[[#This Row],[Wind profiel]])</f>
        <v>0</v>
      </c>
      <c r="J8646" s="1">
        <f>Tabel1[[#This Row],[Wind profiel]]-Tabel1[[#This Row],[Netto afname 2024 (LDN)]]</f>
        <v>127.29025000000001</v>
      </c>
    </row>
    <row r="8647" spans="1:10" x14ac:dyDescent="0.2">
      <c r="A8647">
        <f t="shared" si="271"/>
        <v>12</v>
      </c>
      <c r="B8647" t="s">
        <v>8644</v>
      </c>
      <c r="C8647" s="1">
        <v>147.54344999999998</v>
      </c>
      <c r="D8647" s="1">
        <v>0</v>
      </c>
      <c r="E8647" s="1">
        <v>0</v>
      </c>
      <c r="F8647" s="1">
        <f t="shared" si="272"/>
        <v>147.54344999999998</v>
      </c>
      <c r="G8647" s="34"/>
      <c r="H8647" s="1">
        <v>302.5</v>
      </c>
      <c r="I8647" s="1">
        <f>IF(Tabel1[[#This Row],[Netto afname 2024 (LDN)]]-Tabel1[[#This Row],[Wind profiel]]&lt;0,0,Tabel1[[#This Row],[Netto afname 2024 (LDN)]]-Tabel1[[#This Row],[Wind profiel]])</f>
        <v>0</v>
      </c>
      <c r="J8647" s="1">
        <f>Tabel1[[#This Row],[Wind profiel]]-Tabel1[[#This Row],[Netto afname 2024 (LDN)]]</f>
        <v>154.95655000000002</v>
      </c>
    </row>
    <row r="8648" spans="1:10" x14ac:dyDescent="0.2">
      <c r="A8648">
        <f t="shared" si="271"/>
        <v>12</v>
      </c>
      <c r="B8648" t="s">
        <v>8645</v>
      </c>
      <c r="C8648" s="1">
        <v>134.47575000000001</v>
      </c>
      <c r="D8648" s="1">
        <v>0</v>
      </c>
      <c r="E8648" s="1">
        <v>0</v>
      </c>
      <c r="F8648" s="1">
        <f t="shared" si="272"/>
        <v>134.47575000000001</v>
      </c>
      <c r="G8648" s="34"/>
      <c r="H8648" s="1">
        <v>239.5</v>
      </c>
      <c r="I8648" s="1">
        <f>IF(Tabel1[[#This Row],[Netto afname 2024 (LDN)]]-Tabel1[[#This Row],[Wind profiel]]&lt;0,0,Tabel1[[#This Row],[Netto afname 2024 (LDN)]]-Tabel1[[#This Row],[Wind profiel]])</f>
        <v>0</v>
      </c>
      <c r="J8648" s="1">
        <f>Tabel1[[#This Row],[Wind profiel]]-Tabel1[[#This Row],[Netto afname 2024 (LDN)]]</f>
        <v>105.02424999999999</v>
      </c>
    </row>
    <row r="8649" spans="1:10" x14ac:dyDescent="0.2">
      <c r="A8649">
        <f t="shared" si="271"/>
        <v>12</v>
      </c>
      <c r="B8649" t="s">
        <v>8646</v>
      </c>
      <c r="C8649" s="1">
        <v>140.75635</v>
      </c>
      <c r="D8649" s="1">
        <v>0</v>
      </c>
      <c r="E8649" s="1">
        <v>0</v>
      </c>
      <c r="F8649" s="1">
        <f t="shared" si="272"/>
        <v>140.75635</v>
      </c>
      <c r="G8649" s="34"/>
      <c r="H8649" s="1">
        <v>204.5</v>
      </c>
      <c r="I8649" s="1">
        <f>IF(Tabel1[[#This Row],[Netto afname 2024 (LDN)]]-Tabel1[[#This Row],[Wind profiel]]&lt;0,0,Tabel1[[#This Row],[Netto afname 2024 (LDN)]]-Tabel1[[#This Row],[Wind profiel]])</f>
        <v>0</v>
      </c>
      <c r="J8649" s="1">
        <f>Tabel1[[#This Row],[Wind profiel]]-Tabel1[[#This Row],[Netto afname 2024 (LDN)]]</f>
        <v>63.743650000000002</v>
      </c>
    </row>
    <row r="8650" spans="1:10" x14ac:dyDescent="0.2">
      <c r="A8650">
        <f t="shared" si="271"/>
        <v>12</v>
      </c>
      <c r="B8650" t="s">
        <v>8647</v>
      </c>
      <c r="C8650" s="1">
        <v>137.31215</v>
      </c>
      <c r="D8650" s="1">
        <v>0</v>
      </c>
      <c r="E8650" s="1">
        <v>0</v>
      </c>
      <c r="F8650" s="1">
        <f t="shared" si="272"/>
        <v>137.31215</v>
      </c>
      <c r="G8650" s="34"/>
      <c r="H8650" s="1">
        <v>269.7</v>
      </c>
      <c r="I8650" s="1">
        <f>IF(Tabel1[[#This Row],[Netto afname 2024 (LDN)]]-Tabel1[[#This Row],[Wind profiel]]&lt;0,0,Tabel1[[#This Row],[Netto afname 2024 (LDN)]]-Tabel1[[#This Row],[Wind profiel]])</f>
        <v>0</v>
      </c>
      <c r="J8650" s="1">
        <f>Tabel1[[#This Row],[Wind profiel]]-Tabel1[[#This Row],[Netto afname 2024 (LDN)]]</f>
        <v>132.38784999999999</v>
      </c>
    </row>
    <row r="8651" spans="1:10" x14ac:dyDescent="0.2">
      <c r="A8651">
        <f t="shared" si="271"/>
        <v>12</v>
      </c>
      <c r="B8651" t="s">
        <v>8648</v>
      </c>
      <c r="C8651" s="1">
        <v>141.06025</v>
      </c>
      <c r="D8651" s="1">
        <v>0</v>
      </c>
      <c r="E8651" s="1">
        <v>0</v>
      </c>
      <c r="F8651" s="1">
        <f t="shared" si="272"/>
        <v>141.06025</v>
      </c>
      <c r="G8651" s="34"/>
      <c r="H8651" s="1">
        <v>270.7</v>
      </c>
      <c r="I8651" s="1">
        <f>IF(Tabel1[[#This Row],[Netto afname 2024 (LDN)]]-Tabel1[[#This Row],[Wind profiel]]&lt;0,0,Tabel1[[#This Row],[Netto afname 2024 (LDN)]]-Tabel1[[#This Row],[Wind profiel]])</f>
        <v>0</v>
      </c>
      <c r="J8651" s="1">
        <f>Tabel1[[#This Row],[Wind profiel]]-Tabel1[[#This Row],[Netto afname 2024 (LDN)]]</f>
        <v>129.63974999999999</v>
      </c>
    </row>
    <row r="8652" spans="1:10" x14ac:dyDescent="0.2">
      <c r="A8652">
        <f t="shared" si="271"/>
        <v>12</v>
      </c>
      <c r="B8652" t="s">
        <v>8649</v>
      </c>
      <c r="C8652" s="1">
        <v>140.04724999999999</v>
      </c>
      <c r="D8652" s="1">
        <v>0</v>
      </c>
      <c r="E8652" s="1">
        <v>3.76</v>
      </c>
      <c r="F8652" s="1">
        <f t="shared" si="272"/>
        <v>143.80724999999998</v>
      </c>
      <c r="G8652" s="34"/>
      <c r="H8652" s="1">
        <v>123.7</v>
      </c>
      <c r="I8652" s="1">
        <f>IF(Tabel1[[#This Row],[Netto afname 2024 (LDN)]]-Tabel1[[#This Row],[Wind profiel]]&lt;0,0,Tabel1[[#This Row],[Netto afname 2024 (LDN)]]-Tabel1[[#This Row],[Wind profiel]])</f>
        <v>16.347249999999988</v>
      </c>
      <c r="J8652" s="1">
        <f>Tabel1[[#This Row],[Wind profiel]]-Tabel1[[#This Row],[Netto afname 2024 (LDN)]]</f>
        <v>-16.347249999999988</v>
      </c>
    </row>
    <row r="8653" spans="1:10" x14ac:dyDescent="0.2">
      <c r="A8653">
        <f t="shared" si="271"/>
        <v>12</v>
      </c>
      <c r="B8653" t="s">
        <v>8650</v>
      </c>
      <c r="C8653" s="1">
        <v>122.3704</v>
      </c>
      <c r="D8653" s="1">
        <v>0</v>
      </c>
      <c r="E8653" s="1">
        <v>25.759999999999998</v>
      </c>
      <c r="F8653" s="1">
        <f t="shared" si="272"/>
        <v>148.13040000000001</v>
      </c>
      <c r="G8653" s="34"/>
      <c r="H8653" s="1">
        <v>14.3</v>
      </c>
      <c r="I8653" s="1">
        <f>IF(Tabel1[[#This Row],[Netto afname 2024 (LDN)]]-Tabel1[[#This Row],[Wind profiel]]&lt;0,0,Tabel1[[#This Row],[Netto afname 2024 (LDN)]]-Tabel1[[#This Row],[Wind profiel]])</f>
        <v>108.07040000000001</v>
      </c>
      <c r="J8653" s="1">
        <f>Tabel1[[#This Row],[Wind profiel]]-Tabel1[[#This Row],[Netto afname 2024 (LDN)]]</f>
        <v>-108.07040000000001</v>
      </c>
    </row>
    <row r="8654" spans="1:10" x14ac:dyDescent="0.2">
      <c r="A8654">
        <f t="shared" si="271"/>
        <v>12</v>
      </c>
      <c r="B8654" t="s">
        <v>8651</v>
      </c>
      <c r="C8654" s="1">
        <v>115.68459999999999</v>
      </c>
      <c r="D8654" s="1">
        <v>0</v>
      </c>
      <c r="E8654" s="1">
        <v>34.32</v>
      </c>
      <c r="F8654" s="1">
        <f t="shared" si="272"/>
        <v>150.00459999999998</v>
      </c>
      <c r="G8654" s="34"/>
      <c r="H8654" s="1">
        <v>0</v>
      </c>
      <c r="I8654" s="1">
        <f>IF(Tabel1[[#This Row],[Netto afname 2024 (LDN)]]-Tabel1[[#This Row],[Wind profiel]]&lt;0,0,Tabel1[[#This Row],[Netto afname 2024 (LDN)]]-Tabel1[[#This Row],[Wind profiel]])</f>
        <v>115.68459999999999</v>
      </c>
      <c r="J8654" s="1">
        <f>Tabel1[[#This Row],[Wind profiel]]-Tabel1[[#This Row],[Netto afname 2024 (LDN)]]</f>
        <v>-115.68459999999999</v>
      </c>
    </row>
    <row r="8655" spans="1:10" x14ac:dyDescent="0.2">
      <c r="A8655">
        <f t="shared" si="271"/>
        <v>12</v>
      </c>
      <c r="B8655" t="s">
        <v>8652</v>
      </c>
      <c r="C8655" s="1">
        <v>100.74285</v>
      </c>
      <c r="D8655" s="1">
        <v>0</v>
      </c>
      <c r="E8655" s="1">
        <v>46.72</v>
      </c>
      <c r="F8655" s="1">
        <f t="shared" si="272"/>
        <v>147.46285</v>
      </c>
      <c r="G8655" s="34"/>
      <c r="H8655" s="1">
        <v>0</v>
      </c>
      <c r="I8655" s="1">
        <f>IF(Tabel1[[#This Row],[Netto afname 2024 (LDN)]]-Tabel1[[#This Row],[Wind profiel]]&lt;0,0,Tabel1[[#This Row],[Netto afname 2024 (LDN)]]-Tabel1[[#This Row],[Wind profiel]])</f>
        <v>100.74285</v>
      </c>
      <c r="J8655" s="1">
        <f>Tabel1[[#This Row],[Wind profiel]]-Tabel1[[#This Row],[Netto afname 2024 (LDN)]]</f>
        <v>-100.74285</v>
      </c>
    </row>
    <row r="8656" spans="1:10" x14ac:dyDescent="0.2">
      <c r="A8656">
        <f t="shared" si="271"/>
        <v>12</v>
      </c>
      <c r="B8656" t="s">
        <v>8653</v>
      </c>
      <c r="C8656" s="1">
        <v>114.67160000000001</v>
      </c>
      <c r="D8656" s="1">
        <v>0</v>
      </c>
      <c r="E8656" s="1">
        <v>36.64</v>
      </c>
      <c r="F8656" s="1">
        <f t="shared" si="272"/>
        <v>151.3116</v>
      </c>
      <c r="G8656" s="34"/>
      <c r="H8656" s="1">
        <v>0</v>
      </c>
      <c r="I8656" s="1">
        <f>IF(Tabel1[[#This Row],[Netto afname 2024 (LDN)]]-Tabel1[[#This Row],[Wind profiel]]&lt;0,0,Tabel1[[#This Row],[Netto afname 2024 (LDN)]]-Tabel1[[#This Row],[Wind profiel]])</f>
        <v>114.67160000000001</v>
      </c>
      <c r="J8656" s="1">
        <f>Tabel1[[#This Row],[Wind profiel]]-Tabel1[[#This Row],[Netto afname 2024 (LDN)]]</f>
        <v>-114.67160000000001</v>
      </c>
    </row>
    <row r="8657" spans="1:10" x14ac:dyDescent="0.2">
      <c r="A8657">
        <f t="shared" si="271"/>
        <v>12</v>
      </c>
      <c r="B8657" t="s">
        <v>8654</v>
      </c>
      <c r="C8657" s="1">
        <v>129.05619999999999</v>
      </c>
      <c r="D8657" s="1">
        <v>0</v>
      </c>
      <c r="E8657" s="1">
        <v>24</v>
      </c>
      <c r="F8657" s="1">
        <f t="shared" si="272"/>
        <v>153.05619999999999</v>
      </c>
      <c r="G8657" s="34"/>
      <c r="H8657" s="1">
        <v>0</v>
      </c>
      <c r="I8657" s="1">
        <f>IF(Tabel1[[#This Row],[Netto afname 2024 (LDN)]]-Tabel1[[#This Row],[Wind profiel]]&lt;0,0,Tabel1[[#This Row],[Netto afname 2024 (LDN)]]-Tabel1[[#This Row],[Wind profiel]])</f>
        <v>129.05619999999999</v>
      </c>
      <c r="J8657" s="1">
        <f>Tabel1[[#This Row],[Wind profiel]]-Tabel1[[#This Row],[Netto afname 2024 (LDN)]]</f>
        <v>-129.05619999999999</v>
      </c>
    </row>
    <row r="8658" spans="1:10" x14ac:dyDescent="0.2">
      <c r="A8658">
        <f t="shared" si="271"/>
        <v>12</v>
      </c>
      <c r="B8658" t="s">
        <v>8655</v>
      </c>
      <c r="C8658" s="1">
        <v>181.83349999999999</v>
      </c>
      <c r="D8658" s="1">
        <v>0</v>
      </c>
      <c r="E8658" s="1">
        <v>6.4</v>
      </c>
      <c r="F8658" s="1">
        <f t="shared" si="272"/>
        <v>188.23349999999999</v>
      </c>
      <c r="G8658" s="34"/>
      <c r="H8658" s="1">
        <v>0</v>
      </c>
      <c r="I8658" s="1">
        <f>IF(Tabel1[[#This Row],[Netto afname 2024 (LDN)]]-Tabel1[[#This Row],[Wind profiel]]&lt;0,0,Tabel1[[#This Row],[Netto afname 2024 (LDN)]]-Tabel1[[#This Row],[Wind profiel]])</f>
        <v>181.83349999999999</v>
      </c>
      <c r="J8658" s="1">
        <f>Tabel1[[#This Row],[Wind profiel]]-Tabel1[[#This Row],[Netto afname 2024 (LDN)]]</f>
        <v>-181.83349999999999</v>
      </c>
    </row>
    <row r="8659" spans="1:10" x14ac:dyDescent="0.2">
      <c r="A8659">
        <f t="shared" si="271"/>
        <v>12</v>
      </c>
      <c r="B8659" t="s">
        <v>8656</v>
      </c>
      <c r="C8659" s="1">
        <v>180.92179999999999</v>
      </c>
      <c r="D8659" s="1">
        <v>0</v>
      </c>
      <c r="E8659" s="1">
        <v>0.16</v>
      </c>
      <c r="F8659" s="1">
        <f t="shared" si="272"/>
        <v>181.08179999999999</v>
      </c>
      <c r="G8659" s="34"/>
      <c r="H8659" s="1">
        <v>65.7</v>
      </c>
      <c r="I8659" s="1">
        <f>IF(Tabel1[[#This Row],[Netto afname 2024 (LDN)]]-Tabel1[[#This Row],[Wind profiel]]&lt;0,0,Tabel1[[#This Row],[Netto afname 2024 (LDN)]]-Tabel1[[#This Row],[Wind profiel]])</f>
        <v>115.22179999999999</v>
      </c>
      <c r="J8659" s="1">
        <f>Tabel1[[#This Row],[Wind profiel]]-Tabel1[[#This Row],[Netto afname 2024 (LDN)]]</f>
        <v>-115.22179999999999</v>
      </c>
    </row>
    <row r="8660" spans="1:10" x14ac:dyDescent="0.2">
      <c r="A8660">
        <f t="shared" si="271"/>
        <v>12</v>
      </c>
      <c r="B8660" t="s">
        <v>8657</v>
      </c>
      <c r="C8660" s="1">
        <v>145.21355</v>
      </c>
      <c r="D8660" s="1">
        <v>0</v>
      </c>
      <c r="E8660" s="1">
        <v>0</v>
      </c>
      <c r="F8660" s="1">
        <f t="shared" si="272"/>
        <v>145.21355</v>
      </c>
      <c r="G8660" s="34"/>
      <c r="H8660" s="1">
        <v>153.30000000000001</v>
      </c>
      <c r="I8660" s="1">
        <f>IF(Tabel1[[#This Row],[Netto afname 2024 (LDN)]]-Tabel1[[#This Row],[Wind profiel]]&lt;0,0,Tabel1[[#This Row],[Netto afname 2024 (LDN)]]-Tabel1[[#This Row],[Wind profiel]])</f>
        <v>0</v>
      </c>
      <c r="J8660" s="1">
        <f>Tabel1[[#This Row],[Wind profiel]]-Tabel1[[#This Row],[Netto afname 2024 (LDN)]]</f>
        <v>8.0864500000000135</v>
      </c>
    </row>
    <row r="8661" spans="1:10" x14ac:dyDescent="0.2">
      <c r="A8661">
        <f t="shared" si="271"/>
        <v>12</v>
      </c>
      <c r="B8661" t="s">
        <v>8658</v>
      </c>
      <c r="C8661" s="1">
        <v>145.92265</v>
      </c>
      <c r="D8661" s="1">
        <v>0</v>
      </c>
      <c r="E8661" s="1">
        <v>0</v>
      </c>
      <c r="F8661" s="1">
        <f t="shared" si="272"/>
        <v>145.92265</v>
      </c>
      <c r="G8661" s="34"/>
      <c r="H8661" s="1">
        <v>119.4</v>
      </c>
      <c r="I8661" s="1">
        <f>IF(Tabel1[[#This Row],[Netto afname 2024 (LDN)]]-Tabel1[[#This Row],[Wind profiel]]&lt;0,0,Tabel1[[#This Row],[Netto afname 2024 (LDN)]]-Tabel1[[#This Row],[Wind profiel]])</f>
        <v>26.522649999999999</v>
      </c>
      <c r="J8661" s="1">
        <f>Tabel1[[#This Row],[Wind profiel]]-Tabel1[[#This Row],[Netto afname 2024 (LDN)]]</f>
        <v>-26.522649999999999</v>
      </c>
    </row>
    <row r="8662" spans="1:10" x14ac:dyDescent="0.2">
      <c r="A8662">
        <f t="shared" si="271"/>
        <v>12</v>
      </c>
      <c r="B8662" t="s">
        <v>8659</v>
      </c>
      <c r="C8662" s="1">
        <v>144.50444999999999</v>
      </c>
      <c r="D8662" s="1">
        <v>0</v>
      </c>
      <c r="E8662" s="1">
        <v>0</v>
      </c>
      <c r="F8662" s="1">
        <f t="shared" si="272"/>
        <v>144.50444999999999</v>
      </c>
      <c r="G8662" s="34"/>
      <c r="H8662" s="1">
        <v>24</v>
      </c>
      <c r="I8662" s="1">
        <f>IF(Tabel1[[#This Row],[Netto afname 2024 (LDN)]]-Tabel1[[#This Row],[Wind profiel]]&lt;0,0,Tabel1[[#This Row],[Netto afname 2024 (LDN)]]-Tabel1[[#This Row],[Wind profiel]])</f>
        <v>120.50444999999999</v>
      </c>
      <c r="J8662" s="1">
        <f>Tabel1[[#This Row],[Wind profiel]]-Tabel1[[#This Row],[Netto afname 2024 (LDN)]]</f>
        <v>-120.50444999999999</v>
      </c>
    </row>
    <row r="8663" spans="1:10" x14ac:dyDescent="0.2">
      <c r="A8663">
        <f t="shared" si="271"/>
        <v>12</v>
      </c>
      <c r="B8663" t="s">
        <v>8660</v>
      </c>
      <c r="C8663" s="1">
        <v>147.94865000000001</v>
      </c>
      <c r="D8663" s="1">
        <v>0</v>
      </c>
      <c r="E8663" s="1">
        <v>0</v>
      </c>
      <c r="F8663" s="1">
        <f t="shared" si="272"/>
        <v>147.94865000000001</v>
      </c>
      <c r="G8663" s="34"/>
      <c r="H8663" s="1">
        <v>3.7</v>
      </c>
      <c r="I8663" s="1">
        <f>IF(Tabel1[[#This Row],[Netto afname 2024 (LDN)]]-Tabel1[[#This Row],[Wind profiel]]&lt;0,0,Tabel1[[#This Row],[Netto afname 2024 (LDN)]]-Tabel1[[#This Row],[Wind profiel]])</f>
        <v>144.24865000000003</v>
      </c>
      <c r="J8663" s="1">
        <f>Tabel1[[#This Row],[Wind profiel]]-Tabel1[[#This Row],[Netto afname 2024 (LDN)]]</f>
        <v>-144.24865000000003</v>
      </c>
    </row>
    <row r="8664" spans="1:10" x14ac:dyDescent="0.2">
      <c r="A8664">
        <f t="shared" si="271"/>
        <v>12</v>
      </c>
      <c r="B8664" t="s">
        <v>8661</v>
      </c>
      <c r="C8664" s="1">
        <v>162.2826</v>
      </c>
      <c r="D8664" s="1">
        <v>0</v>
      </c>
      <c r="E8664" s="1">
        <v>0</v>
      </c>
      <c r="F8664" s="1">
        <f t="shared" si="272"/>
        <v>162.2826</v>
      </c>
      <c r="G8664" s="34"/>
      <c r="H8664" s="1">
        <v>22.1</v>
      </c>
      <c r="I8664" s="1">
        <f>IF(Tabel1[[#This Row],[Netto afname 2024 (LDN)]]-Tabel1[[#This Row],[Wind profiel]]&lt;0,0,Tabel1[[#This Row],[Netto afname 2024 (LDN)]]-Tabel1[[#This Row],[Wind profiel]])</f>
        <v>140.18260000000001</v>
      </c>
      <c r="J8664" s="1">
        <f>Tabel1[[#This Row],[Wind profiel]]-Tabel1[[#This Row],[Netto afname 2024 (LDN)]]</f>
        <v>-140.18260000000001</v>
      </c>
    </row>
    <row r="8665" spans="1:10" x14ac:dyDescent="0.2">
      <c r="A8665">
        <f t="shared" si="271"/>
        <v>12</v>
      </c>
      <c r="B8665" t="s">
        <v>8662</v>
      </c>
      <c r="C8665" s="1">
        <v>187.05044999999998</v>
      </c>
      <c r="D8665" s="1">
        <v>0</v>
      </c>
      <c r="E8665" s="1">
        <v>0</v>
      </c>
      <c r="F8665" s="1">
        <f t="shared" si="272"/>
        <v>187.05044999999998</v>
      </c>
      <c r="G8665" s="34"/>
      <c r="H8665" s="1">
        <v>132.30000000000001</v>
      </c>
      <c r="I8665" s="1">
        <f>IF(Tabel1[[#This Row],[Netto afname 2024 (LDN)]]-Tabel1[[#This Row],[Wind profiel]]&lt;0,0,Tabel1[[#This Row],[Netto afname 2024 (LDN)]]-Tabel1[[#This Row],[Wind profiel]])</f>
        <v>54.750449999999972</v>
      </c>
      <c r="J8665" s="1">
        <f>Tabel1[[#This Row],[Wind profiel]]-Tabel1[[#This Row],[Netto afname 2024 (LDN)]]</f>
        <v>-54.750449999999972</v>
      </c>
    </row>
    <row r="8666" spans="1:10" x14ac:dyDescent="0.2">
      <c r="A8666">
        <f t="shared" si="271"/>
        <v>12</v>
      </c>
      <c r="B8666" t="s">
        <v>8663</v>
      </c>
      <c r="C8666" s="1">
        <v>149.06295</v>
      </c>
      <c r="D8666" s="1">
        <v>0</v>
      </c>
      <c r="E8666" s="1">
        <v>0</v>
      </c>
      <c r="F8666" s="1">
        <f t="shared" si="272"/>
        <v>149.06295</v>
      </c>
      <c r="G8666" s="34"/>
      <c r="H8666" s="1">
        <v>83.9</v>
      </c>
      <c r="I8666" s="1">
        <f>IF(Tabel1[[#This Row],[Netto afname 2024 (LDN)]]-Tabel1[[#This Row],[Wind profiel]]&lt;0,0,Tabel1[[#This Row],[Netto afname 2024 (LDN)]]-Tabel1[[#This Row],[Wind profiel]])</f>
        <v>65.162949999999995</v>
      </c>
      <c r="J8666" s="1">
        <f>Tabel1[[#This Row],[Wind profiel]]-Tabel1[[#This Row],[Netto afname 2024 (LDN)]]</f>
        <v>-65.162949999999995</v>
      </c>
    </row>
    <row r="8667" spans="1:10" x14ac:dyDescent="0.2">
      <c r="A8667">
        <f t="shared" si="271"/>
        <v>12</v>
      </c>
      <c r="B8667" t="s">
        <v>8664</v>
      </c>
      <c r="C8667" s="1">
        <v>138.02125000000001</v>
      </c>
      <c r="D8667" s="1">
        <v>0</v>
      </c>
      <c r="E8667" s="1">
        <v>0</v>
      </c>
      <c r="F8667" s="1">
        <f t="shared" si="272"/>
        <v>138.02125000000001</v>
      </c>
      <c r="G8667" s="34"/>
      <c r="H8667" s="1">
        <v>14.9</v>
      </c>
      <c r="I8667" s="1">
        <f>IF(Tabel1[[#This Row],[Netto afname 2024 (LDN)]]-Tabel1[[#This Row],[Wind profiel]]&lt;0,0,Tabel1[[#This Row],[Netto afname 2024 (LDN)]]-Tabel1[[#This Row],[Wind profiel]])</f>
        <v>123.12125</v>
      </c>
      <c r="J8667" s="1">
        <f>Tabel1[[#This Row],[Wind profiel]]-Tabel1[[#This Row],[Netto afname 2024 (LDN)]]</f>
        <v>-123.12125</v>
      </c>
    </row>
    <row r="8668" spans="1:10" x14ac:dyDescent="0.2">
      <c r="A8668">
        <f t="shared" si="271"/>
        <v>12</v>
      </c>
      <c r="B8668" t="s">
        <v>8665</v>
      </c>
      <c r="C8668" s="1">
        <v>137.00824999999998</v>
      </c>
      <c r="D8668" s="1">
        <v>0</v>
      </c>
      <c r="E8668" s="1">
        <v>0</v>
      </c>
      <c r="F8668" s="1">
        <f t="shared" si="272"/>
        <v>137.00824999999998</v>
      </c>
      <c r="G8668" s="34"/>
      <c r="H8668" s="1">
        <v>2.5</v>
      </c>
      <c r="I8668" s="1">
        <f>IF(Tabel1[[#This Row],[Netto afname 2024 (LDN)]]-Tabel1[[#This Row],[Wind profiel]]&lt;0,0,Tabel1[[#This Row],[Netto afname 2024 (LDN)]]-Tabel1[[#This Row],[Wind profiel]])</f>
        <v>134.50824999999998</v>
      </c>
      <c r="J8668" s="1">
        <f>Tabel1[[#This Row],[Wind profiel]]-Tabel1[[#This Row],[Netto afname 2024 (LDN)]]</f>
        <v>-134.50824999999998</v>
      </c>
    </row>
    <row r="8669" spans="1:10" x14ac:dyDescent="0.2">
      <c r="A8669">
        <f t="shared" si="271"/>
        <v>12</v>
      </c>
      <c r="B8669" t="s">
        <v>8666</v>
      </c>
      <c r="C8669" s="1">
        <v>134.98225000000002</v>
      </c>
      <c r="D8669" s="1">
        <v>0</v>
      </c>
      <c r="E8669" s="1">
        <v>0</v>
      </c>
      <c r="F8669" s="1">
        <f t="shared" si="272"/>
        <v>134.98225000000002</v>
      </c>
      <c r="G8669" s="34"/>
      <c r="H8669" s="1">
        <v>33.299999999999997</v>
      </c>
      <c r="I8669" s="1">
        <f>IF(Tabel1[[#This Row],[Netto afname 2024 (LDN)]]-Tabel1[[#This Row],[Wind profiel]]&lt;0,0,Tabel1[[#This Row],[Netto afname 2024 (LDN)]]-Tabel1[[#This Row],[Wind profiel]])</f>
        <v>101.68225000000002</v>
      </c>
      <c r="J8669" s="1">
        <f>Tabel1[[#This Row],[Wind profiel]]-Tabel1[[#This Row],[Netto afname 2024 (LDN)]]</f>
        <v>-101.68225000000002</v>
      </c>
    </row>
    <row r="8670" spans="1:10" x14ac:dyDescent="0.2">
      <c r="A8670">
        <f t="shared" si="271"/>
        <v>12</v>
      </c>
      <c r="B8670" t="s">
        <v>8667</v>
      </c>
      <c r="C8670" s="1">
        <v>132.50040000000001</v>
      </c>
      <c r="D8670" s="1">
        <v>0</v>
      </c>
      <c r="E8670" s="1">
        <v>0</v>
      </c>
      <c r="F8670" s="1">
        <f t="shared" si="272"/>
        <v>132.50040000000001</v>
      </c>
      <c r="G8670" s="34"/>
      <c r="H8670" s="1">
        <v>139.30000000000001</v>
      </c>
      <c r="I8670" s="1">
        <f>IF(Tabel1[[#This Row],[Netto afname 2024 (LDN)]]-Tabel1[[#This Row],[Wind profiel]]&lt;0,0,Tabel1[[#This Row],[Netto afname 2024 (LDN)]]-Tabel1[[#This Row],[Wind profiel]])</f>
        <v>0</v>
      </c>
      <c r="J8670" s="1">
        <f>Tabel1[[#This Row],[Wind profiel]]-Tabel1[[#This Row],[Netto afname 2024 (LDN)]]</f>
        <v>6.7995999999999981</v>
      </c>
    </row>
    <row r="8671" spans="1:10" x14ac:dyDescent="0.2">
      <c r="A8671">
        <f t="shared" si="271"/>
        <v>12</v>
      </c>
      <c r="B8671" t="s">
        <v>8668</v>
      </c>
      <c r="C8671" s="1">
        <v>134.32380000000001</v>
      </c>
      <c r="D8671" s="1">
        <v>0</v>
      </c>
      <c r="E8671" s="1">
        <v>0</v>
      </c>
      <c r="F8671" s="1">
        <f t="shared" si="272"/>
        <v>134.32380000000001</v>
      </c>
      <c r="G8671" s="34"/>
      <c r="H8671" s="1">
        <v>114.6</v>
      </c>
      <c r="I8671" s="1">
        <f>IF(Tabel1[[#This Row],[Netto afname 2024 (LDN)]]-Tabel1[[#This Row],[Wind profiel]]&lt;0,0,Tabel1[[#This Row],[Netto afname 2024 (LDN)]]-Tabel1[[#This Row],[Wind profiel]])</f>
        <v>19.723800000000011</v>
      </c>
      <c r="J8671" s="1">
        <f>Tabel1[[#This Row],[Wind profiel]]-Tabel1[[#This Row],[Netto afname 2024 (LDN)]]</f>
        <v>-19.723800000000011</v>
      </c>
    </row>
    <row r="8672" spans="1:10" x14ac:dyDescent="0.2">
      <c r="A8672">
        <f t="shared" si="271"/>
        <v>12</v>
      </c>
      <c r="B8672" t="s">
        <v>8669</v>
      </c>
      <c r="C8672" s="1">
        <v>140.65505000000002</v>
      </c>
      <c r="D8672" s="1">
        <v>0</v>
      </c>
      <c r="E8672" s="1">
        <v>0</v>
      </c>
      <c r="F8672" s="1">
        <f t="shared" si="272"/>
        <v>140.65505000000002</v>
      </c>
      <c r="G8672" s="34"/>
      <c r="H8672" s="1">
        <v>58.2</v>
      </c>
      <c r="I8672" s="1">
        <f>IF(Tabel1[[#This Row],[Netto afname 2024 (LDN)]]-Tabel1[[#This Row],[Wind profiel]]&lt;0,0,Tabel1[[#This Row],[Netto afname 2024 (LDN)]]-Tabel1[[#This Row],[Wind profiel]])</f>
        <v>82.455050000000014</v>
      </c>
      <c r="J8672" s="1">
        <f>Tabel1[[#This Row],[Wind profiel]]-Tabel1[[#This Row],[Netto afname 2024 (LDN)]]</f>
        <v>-82.455050000000014</v>
      </c>
    </row>
    <row r="8673" spans="1:10" x14ac:dyDescent="0.2">
      <c r="A8673">
        <f t="shared" si="271"/>
        <v>12</v>
      </c>
      <c r="B8673" t="s">
        <v>8670</v>
      </c>
      <c r="C8673" s="1">
        <v>131.58870000000002</v>
      </c>
      <c r="D8673" s="1">
        <v>0</v>
      </c>
      <c r="E8673" s="1">
        <v>0</v>
      </c>
      <c r="F8673" s="1">
        <f t="shared" si="272"/>
        <v>131.58870000000002</v>
      </c>
      <c r="G8673" s="34"/>
      <c r="H8673" s="1">
        <v>46</v>
      </c>
      <c r="I8673" s="1">
        <f>IF(Tabel1[[#This Row],[Netto afname 2024 (LDN)]]-Tabel1[[#This Row],[Wind profiel]]&lt;0,0,Tabel1[[#This Row],[Netto afname 2024 (LDN)]]-Tabel1[[#This Row],[Wind profiel]])</f>
        <v>85.588700000000017</v>
      </c>
      <c r="J8673" s="1">
        <f>Tabel1[[#This Row],[Wind profiel]]-Tabel1[[#This Row],[Netto afname 2024 (LDN)]]</f>
        <v>-85.588700000000017</v>
      </c>
    </row>
    <row r="8674" spans="1:10" x14ac:dyDescent="0.2">
      <c r="A8674">
        <f t="shared" si="271"/>
        <v>12</v>
      </c>
      <c r="B8674" t="s">
        <v>8671</v>
      </c>
      <c r="C8674" s="1">
        <v>132.85495</v>
      </c>
      <c r="D8674" s="1">
        <v>0</v>
      </c>
      <c r="E8674" s="1">
        <v>0</v>
      </c>
      <c r="F8674" s="1">
        <f t="shared" si="272"/>
        <v>132.85495</v>
      </c>
      <c r="G8674" s="34"/>
      <c r="H8674" s="1">
        <v>75.2</v>
      </c>
      <c r="I8674" s="1">
        <f>IF(Tabel1[[#This Row],[Netto afname 2024 (LDN)]]-Tabel1[[#This Row],[Wind profiel]]&lt;0,0,Tabel1[[#This Row],[Netto afname 2024 (LDN)]]-Tabel1[[#This Row],[Wind profiel]])</f>
        <v>57.654949999999999</v>
      </c>
      <c r="J8674" s="1">
        <f>Tabel1[[#This Row],[Wind profiel]]-Tabel1[[#This Row],[Netto afname 2024 (LDN)]]</f>
        <v>-57.654949999999999</v>
      </c>
    </row>
    <row r="8675" spans="1:10" x14ac:dyDescent="0.2">
      <c r="A8675">
        <f t="shared" si="271"/>
        <v>12</v>
      </c>
      <c r="B8675" t="s">
        <v>8672</v>
      </c>
      <c r="C8675" s="1">
        <v>138.83165</v>
      </c>
      <c r="D8675" s="1">
        <v>0</v>
      </c>
      <c r="E8675" s="1">
        <v>0</v>
      </c>
      <c r="F8675" s="1">
        <f t="shared" si="272"/>
        <v>138.83165</v>
      </c>
      <c r="G8675" s="34"/>
      <c r="H8675" s="1">
        <v>60.2</v>
      </c>
      <c r="I8675" s="1">
        <f>IF(Tabel1[[#This Row],[Netto afname 2024 (LDN)]]-Tabel1[[#This Row],[Wind profiel]]&lt;0,0,Tabel1[[#This Row],[Netto afname 2024 (LDN)]]-Tabel1[[#This Row],[Wind profiel]])</f>
        <v>78.631649999999993</v>
      </c>
      <c r="J8675" s="1">
        <f>Tabel1[[#This Row],[Wind profiel]]-Tabel1[[#This Row],[Netto afname 2024 (LDN)]]</f>
        <v>-78.631649999999993</v>
      </c>
    </row>
    <row r="8676" spans="1:10" x14ac:dyDescent="0.2">
      <c r="A8676">
        <f t="shared" si="271"/>
        <v>12</v>
      </c>
      <c r="B8676" t="s">
        <v>8673</v>
      </c>
      <c r="C8676" s="1">
        <v>137.26150000000001</v>
      </c>
      <c r="D8676" s="1">
        <v>0</v>
      </c>
      <c r="E8676" s="1">
        <v>8.24</v>
      </c>
      <c r="F8676" s="1">
        <f t="shared" si="272"/>
        <v>145.50150000000002</v>
      </c>
      <c r="G8676" s="34"/>
      <c r="H8676" s="1">
        <v>71.7</v>
      </c>
      <c r="I8676" s="1">
        <f>IF(Tabel1[[#This Row],[Netto afname 2024 (LDN)]]-Tabel1[[#This Row],[Wind profiel]]&lt;0,0,Tabel1[[#This Row],[Netto afname 2024 (LDN)]]-Tabel1[[#This Row],[Wind profiel]])</f>
        <v>65.561500000000009</v>
      </c>
      <c r="J8676" s="1">
        <f>Tabel1[[#This Row],[Wind profiel]]-Tabel1[[#This Row],[Netto afname 2024 (LDN)]]</f>
        <v>-65.561500000000009</v>
      </c>
    </row>
    <row r="8677" spans="1:10" x14ac:dyDescent="0.2">
      <c r="A8677">
        <f t="shared" si="271"/>
        <v>12</v>
      </c>
      <c r="B8677" t="s">
        <v>8674</v>
      </c>
      <c r="C8677" s="1">
        <v>101.40129999999999</v>
      </c>
      <c r="D8677" s="1">
        <v>0</v>
      </c>
      <c r="E8677" s="1">
        <v>47.92</v>
      </c>
      <c r="F8677" s="1">
        <f t="shared" si="272"/>
        <v>149.32130000000001</v>
      </c>
      <c r="G8677" s="34"/>
      <c r="H8677" s="1">
        <v>95.7</v>
      </c>
      <c r="I8677" s="1">
        <f>IF(Tabel1[[#This Row],[Netto afname 2024 (LDN)]]-Tabel1[[#This Row],[Wind profiel]]&lt;0,0,Tabel1[[#This Row],[Netto afname 2024 (LDN)]]-Tabel1[[#This Row],[Wind profiel]])</f>
        <v>5.7012999999999892</v>
      </c>
      <c r="J8677" s="1">
        <f>Tabel1[[#This Row],[Wind profiel]]-Tabel1[[#This Row],[Netto afname 2024 (LDN)]]</f>
        <v>-5.7012999999999892</v>
      </c>
    </row>
    <row r="8678" spans="1:10" x14ac:dyDescent="0.2">
      <c r="A8678">
        <f t="shared" si="271"/>
        <v>12</v>
      </c>
      <c r="B8678" t="s">
        <v>8675</v>
      </c>
      <c r="C8678" s="1">
        <v>71.517799999999994</v>
      </c>
      <c r="D8678" s="1">
        <v>0</v>
      </c>
      <c r="E8678" s="1">
        <v>81.440000000000012</v>
      </c>
      <c r="F8678" s="1">
        <f t="shared" si="272"/>
        <v>152.95780000000002</v>
      </c>
      <c r="G8678" s="34"/>
      <c r="H8678" s="1">
        <v>13.5</v>
      </c>
      <c r="I8678" s="1">
        <f>IF(Tabel1[[#This Row],[Netto afname 2024 (LDN)]]-Tabel1[[#This Row],[Wind profiel]]&lt;0,0,Tabel1[[#This Row],[Netto afname 2024 (LDN)]]-Tabel1[[#This Row],[Wind profiel]])</f>
        <v>58.017799999999994</v>
      </c>
      <c r="J8678" s="1">
        <f>Tabel1[[#This Row],[Wind profiel]]-Tabel1[[#This Row],[Netto afname 2024 (LDN)]]</f>
        <v>-58.017799999999994</v>
      </c>
    </row>
    <row r="8679" spans="1:10" x14ac:dyDescent="0.2">
      <c r="A8679">
        <f t="shared" si="271"/>
        <v>12</v>
      </c>
      <c r="B8679" t="s">
        <v>8676</v>
      </c>
      <c r="C8679" s="1">
        <v>42.039500000000004</v>
      </c>
      <c r="D8679" s="1">
        <v>9.1806515301085874</v>
      </c>
      <c r="E8679" s="1">
        <v>122.8</v>
      </c>
      <c r="F8679" s="1">
        <f t="shared" si="272"/>
        <v>155.65884846989141</v>
      </c>
      <c r="G8679" s="34"/>
      <c r="H8679" s="1">
        <v>0</v>
      </c>
      <c r="I8679" s="1">
        <f>IF(Tabel1[[#This Row],[Netto afname 2024 (LDN)]]-Tabel1[[#This Row],[Wind profiel]]&lt;0,0,Tabel1[[#This Row],[Netto afname 2024 (LDN)]]-Tabel1[[#This Row],[Wind profiel]])</f>
        <v>42.039500000000004</v>
      </c>
      <c r="J8679" s="1">
        <f>Tabel1[[#This Row],[Wind profiel]]-Tabel1[[#This Row],[Netto afname 2024 (LDN)]]</f>
        <v>-42.039500000000004</v>
      </c>
    </row>
    <row r="8680" spans="1:10" x14ac:dyDescent="0.2">
      <c r="A8680">
        <f t="shared" si="271"/>
        <v>12</v>
      </c>
      <c r="B8680" t="s">
        <v>8677</v>
      </c>
      <c r="C8680" s="1">
        <v>63.667050000000003</v>
      </c>
      <c r="D8680" s="1">
        <v>0</v>
      </c>
      <c r="E8680" s="1">
        <v>85.44</v>
      </c>
      <c r="F8680" s="1">
        <f t="shared" si="272"/>
        <v>149.10705000000002</v>
      </c>
      <c r="G8680" s="34"/>
      <c r="H8680" s="1">
        <v>0</v>
      </c>
      <c r="I8680" s="1">
        <f>IF(Tabel1[[#This Row],[Netto afname 2024 (LDN)]]-Tabel1[[#This Row],[Wind profiel]]&lt;0,0,Tabel1[[#This Row],[Netto afname 2024 (LDN)]]-Tabel1[[#This Row],[Wind profiel]])</f>
        <v>63.667050000000003</v>
      </c>
      <c r="J8680" s="1">
        <f>Tabel1[[#This Row],[Wind profiel]]-Tabel1[[#This Row],[Netto afname 2024 (LDN)]]</f>
        <v>-63.667050000000003</v>
      </c>
    </row>
    <row r="8681" spans="1:10" x14ac:dyDescent="0.2">
      <c r="A8681">
        <f t="shared" si="271"/>
        <v>12</v>
      </c>
      <c r="B8681" t="s">
        <v>8678</v>
      </c>
      <c r="C8681" s="1">
        <v>92.841449999999995</v>
      </c>
      <c r="D8681" s="1">
        <v>0</v>
      </c>
      <c r="E8681" s="1">
        <v>69.040000000000006</v>
      </c>
      <c r="F8681" s="1">
        <f t="shared" si="272"/>
        <v>161.88145</v>
      </c>
      <c r="G8681" s="34"/>
      <c r="H8681" s="1">
        <v>0</v>
      </c>
      <c r="I8681" s="1">
        <f>IF(Tabel1[[#This Row],[Netto afname 2024 (LDN)]]-Tabel1[[#This Row],[Wind profiel]]&lt;0,0,Tabel1[[#This Row],[Netto afname 2024 (LDN)]]-Tabel1[[#This Row],[Wind profiel]])</f>
        <v>92.841449999999995</v>
      </c>
      <c r="J8681" s="1">
        <f>Tabel1[[#This Row],[Wind profiel]]-Tabel1[[#This Row],[Netto afname 2024 (LDN)]]</f>
        <v>-92.841449999999995</v>
      </c>
    </row>
    <row r="8682" spans="1:10" x14ac:dyDescent="0.2">
      <c r="A8682">
        <f t="shared" si="271"/>
        <v>12</v>
      </c>
      <c r="B8682" t="s">
        <v>8679</v>
      </c>
      <c r="C8682" s="1">
        <v>172.76714999999999</v>
      </c>
      <c r="D8682" s="1">
        <v>0</v>
      </c>
      <c r="E8682" s="1">
        <v>22.240000000000002</v>
      </c>
      <c r="F8682" s="1">
        <f t="shared" si="272"/>
        <v>195.00715</v>
      </c>
      <c r="G8682" s="34"/>
      <c r="H8682" s="1">
        <v>0</v>
      </c>
      <c r="I8682" s="1">
        <f>IF(Tabel1[[#This Row],[Netto afname 2024 (LDN)]]-Tabel1[[#This Row],[Wind profiel]]&lt;0,0,Tabel1[[#This Row],[Netto afname 2024 (LDN)]]-Tabel1[[#This Row],[Wind profiel]])</f>
        <v>172.76714999999999</v>
      </c>
      <c r="J8682" s="1">
        <f>Tabel1[[#This Row],[Wind profiel]]-Tabel1[[#This Row],[Netto afname 2024 (LDN)]]</f>
        <v>-172.76714999999999</v>
      </c>
    </row>
    <row r="8683" spans="1:10" x14ac:dyDescent="0.2">
      <c r="A8683">
        <f t="shared" si="271"/>
        <v>12</v>
      </c>
      <c r="B8683" t="s">
        <v>8680</v>
      </c>
      <c r="C8683" s="1">
        <v>150.68375</v>
      </c>
      <c r="D8683" s="1">
        <v>0</v>
      </c>
      <c r="E8683" s="1">
        <v>1.8399999999999999</v>
      </c>
      <c r="F8683" s="1">
        <f t="shared" si="272"/>
        <v>152.52375000000001</v>
      </c>
      <c r="G8683" s="34"/>
      <c r="H8683" s="1">
        <v>0</v>
      </c>
      <c r="I8683" s="1">
        <f>IF(Tabel1[[#This Row],[Netto afname 2024 (LDN)]]-Tabel1[[#This Row],[Wind profiel]]&lt;0,0,Tabel1[[#This Row],[Netto afname 2024 (LDN)]]-Tabel1[[#This Row],[Wind profiel]])</f>
        <v>150.68375</v>
      </c>
      <c r="J8683" s="1">
        <f>Tabel1[[#This Row],[Wind profiel]]-Tabel1[[#This Row],[Netto afname 2024 (LDN)]]</f>
        <v>-150.68375</v>
      </c>
    </row>
    <row r="8684" spans="1:10" x14ac:dyDescent="0.2">
      <c r="A8684">
        <f t="shared" si="271"/>
        <v>12</v>
      </c>
      <c r="B8684" t="s">
        <v>8681</v>
      </c>
      <c r="C8684" s="1">
        <v>142.78234999999998</v>
      </c>
      <c r="D8684" s="1">
        <v>0</v>
      </c>
      <c r="E8684" s="1">
        <v>0</v>
      </c>
      <c r="F8684" s="1">
        <f t="shared" si="272"/>
        <v>142.78234999999998</v>
      </c>
      <c r="G8684" s="34"/>
      <c r="H8684" s="1">
        <v>14.7</v>
      </c>
      <c r="I8684" s="1">
        <f>IF(Tabel1[[#This Row],[Netto afname 2024 (LDN)]]-Tabel1[[#This Row],[Wind profiel]]&lt;0,0,Tabel1[[#This Row],[Netto afname 2024 (LDN)]]-Tabel1[[#This Row],[Wind profiel]])</f>
        <v>128.08234999999999</v>
      </c>
      <c r="J8684" s="1">
        <f>Tabel1[[#This Row],[Wind profiel]]-Tabel1[[#This Row],[Netto afname 2024 (LDN)]]</f>
        <v>-128.08234999999999</v>
      </c>
    </row>
    <row r="8685" spans="1:10" x14ac:dyDescent="0.2">
      <c r="A8685">
        <f t="shared" si="271"/>
        <v>12</v>
      </c>
      <c r="B8685" t="s">
        <v>8682</v>
      </c>
      <c r="C8685" s="1">
        <v>146.93565000000001</v>
      </c>
      <c r="D8685" s="1">
        <v>0</v>
      </c>
      <c r="E8685" s="1">
        <v>0</v>
      </c>
      <c r="F8685" s="1">
        <f t="shared" si="272"/>
        <v>146.93565000000001</v>
      </c>
      <c r="G8685" s="34"/>
      <c r="H8685" s="1">
        <v>18.3</v>
      </c>
      <c r="I8685" s="1">
        <f>IF(Tabel1[[#This Row],[Netto afname 2024 (LDN)]]-Tabel1[[#This Row],[Wind profiel]]&lt;0,0,Tabel1[[#This Row],[Netto afname 2024 (LDN)]]-Tabel1[[#This Row],[Wind profiel]])</f>
        <v>128.63565</v>
      </c>
      <c r="J8685" s="1">
        <f>Tabel1[[#This Row],[Wind profiel]]-Tabel1[[#This Row],[Netto afname 2024 (LDN)]]</f>
        <v>-128.63565</v>
      </c>
    </row>
    <row r="8686" spans="1:10" x14ac:dyDescent="0.2">
      <c r="A8686">
        <f t="shared" si="271"/>
        <v>12</v>
      </c>
      <c r="B8686" t="s">
        <v>8683</v>
      </c>
      <c r="C8686" s="1">
        <v>154.22925000000001</v>
      </c>
      <c r="D8686" s="1">
        <v>0</v>
      </c>
      <c r="E8686" s="1">
        <v>0</v>
      </c>
      <c r="F8686" s="1">
        <f t="shared" si="272"/>
        <v>154.22925000000001</v>
      </c>
      <c r="G8686" s="34"/>
      <c r="H8686" s="1">
        <v>16.7</v>
      </c>
      <c r="I8686" s="1">
        <f>IF(Tabel1[[#This Row],[Netto afname 2024 (LDN)]]-Tabel1[[#This Row],[Wind profiel]]&lt;0,0,Tabel1[[#This Row],[Netto afname 2024 (LDN)]]-Tabel1[[#This Row],[Wind profiel]])</f>
        <v>137.52925000000002</v>
      </c>
      <c r="J8686" s="1">
        <f>Tabel1[[#This Row],[Wind profiel]]-Tabel1[[#This Row],[Netto afname 2024 (LDN)]]</f>
        <v>-137.52925000000002</v>
      </c>
    </row>
    <row r="8687" spans="1:10" x14ac:dyDescent="0.2">
      <c r="A8687">
        <f t="shared" si="271"/>
        <v>12</v>
      </c>
      <c r="B8687" t="s">
        <v>8684</v>
      </c>
      <c r="C8687" s="1">
        <v>165.87875</v>
      </c>
      <c r="D8687" s="1">
        <v>0</v>
      </c>
      <c r="E8687" s="1">
        <v>0</v>
      </c>
      <c r="F8687" s="1">
        <f t="shared" si="272"/>
        <v>165.87875</v>
      </c>
      <c r="G8687" s="34"/>
      <c r="H8687" s="1">
        <v>7.3</v>
      </c>
      <c r="I8687" s="1">
        <f>IF(Tabel1[[#This Row],[Netto afname 2024 (LDN)]]-Tabel1[[#This Row],[Wind profiel]]&lt;0,0,Tabel1[[#This Row],[Netto afname 2024 (LDN)]]-Tabel1[[#This Row],[Wind profiel]])</f>
        <v>158.57874999999999</v>
      </c>
      <c r="J8687" s="1">
        <f>Tabel1[[#This Row],[Wind profiel]]-Tabel1[[#This Row],[Netto afname 2024 (LDN)]]</f>
        <v>-158.57874999999999</v>
      </c>
    </row>
    <row r="8688" spans="1:10" x14ac:dyDescent="0.2">
      <c r="A8688">
        <f t="shared" si="271"/>
        <v>12</v>
      </c>
      <c r="B8688" t="s">
        <v>8685</v>
      </c>
      <c r="C8688" s="1">
        <v>195.3064</v>
      </c>
      <c r="D8688" s="1">
        <v>0</v>
      </c>
      <c r="E8688" s="1">
        <v>0</v>
      </c>
      <c r="F8688" s="1">
        <f t="shared" si="272"/>
        <v>195.3064</v>
      </c>
      <c r="G8688" s="34"/>
      <c r="H8688" s="1">
        <v>4.7</v>
      </c>
      <c r="I8688" s="1">
        <f>IF(Tabel1[[#This Row],[Netto afname 2024 (LDN)]]-Tabel1[[#This Row],[Wind profiel]]&lt;0,0,Tabel1[[#This Row],[Netto afname 2024 (LDN)]]-Tabel1[[#This Row],[Wind profiel]])</f>
        <v>190.60640000000001</v>
      </c>
      <c r="J8688" s="1">
        <f>Tabel1[[#This Row],[Wind profiel]]-Tabel1[[#This Row],[Netto afname 2024 (LDN)]]</f>
        <v>-190.60640000000001</v>
      </c>
    </row>
    <row r="8689" spans="1:10" x14ac:dyDescent="0.2">
      <c r="A8689">
        <f t="shared" si="271"/>
        <v>12</v>
      </c>
      <c r="B8689" t="s">
        <v>8686</v>
      </c>
      <c r="C8689" s="1">
        <v>161.47219999999999</v>
      </c>
      <c r="D8689" s="1">
        <v>0</v>
      </c>
      <c r="E8689" s="1">
        <v>0</v>
      </c>
      <c r="F8689" s="1">
        <f t="shared" si="272"/>
        <v>161.47219999999999</v>
      </c>
      <c r="G8689" s="34"/>
      <c r="H8689" s="1">
        <v>7.8</v>
      </c>
      <c r="I8689" s="1">
        <f>IF(Tabel1[[#This Row],[Netto afname 2024 (LDN)]]-Tabel1[[#This Row],[Wind profiel]]&lt;0,0,Tabel1[[#This Row],[Netto afname 2024 (LDN)]]-Tabel1[[#This Row],[Wind profiel]])</f>
        <v>153.67219999999998</v>
      </c>
      <c r="J8689" s="1">
        <f>Tabel1[[#This Row],[Wind profiel]]-Tabel1[[#This Row],[Netto afname 2024 (LDN)]]</f>
        <v>-153.67219999999998</v>
      </c>
    </row>
    <row r="8690" spans="1:10" x14ac:dyDescent="0.2">
      <c r="A8690">
        <f t="shared" si="271"/>
        <v>12</v>
      </c>
      <c r="B8690" t="s">
        <v>8687</v>
      </c>
      <c r="C8690" s="1">
        <v>145.77070000000001</v>
      </c>
      <c r="D8690" s="1">
        <v>0</v>
      </c>
      <c r="E8690" s="1">
        <v>0</v>
      </c>
      <c r="F8690" s="1">
        <f t="shared" si="272"/>
        <v>145.77070000000001</v>
      </c>
      <c r="G8690" s="34"/>
      <c r="H8690" s="1">
        <v>0</v>
      </c>
      <c r="I8690" s="1">
        <f>IF(Tabel1[[#This Row],[Netto afname 2024 (LDN)]]-Tabel1[[#This Row],[Wind profiel]]&lt;0,0,Tabel1[[#This Row],[Netto afname 2024 (LDN)]]-Tabel1[[#This Row],[Wind profiel]])</f>
        <v>145.77070000000001</v>
      </c>
      <c r="J8690" s="1">
        <f>Tabel1[[#This Row],[Wind profiel]]-Tabel1[[#This Row],[Netto afname 2024 (LDN)]]</f>
        <v>-145.77070000000001</v>
      </c>
    </row>
    <row r="8691" spans="1:10" x14ac:dyDescent="0.2">
      <c r="A8691">
        <f t="shared" si="271"/>
        <v>12</v>
      </c>
      <c r="B8691" t="s">
        <v>8688</v>
      </c>
      <c r="C8691" s="1">
        <v>140.55375000000001</v>
      </c>
      <c r="D8691" s="1">
        <v>0</v>
      </c>
      <c r="E8691" s="1">
        <v>0</v>
      </c>
      <c r="F8691" s="1">
        <f t="shared" si="272"/>
        <v>140.55375000000001</v>
      </c>
      <c r="G8691" s="34"/>
      <c r="H8691" s="1">
        <v>0</v>
      </c>
      <c r="I8691" s="1">
        <f>IF(Tabel1[[#This Row],[Netto afname 2024 (LDN)]]-Tabel1[[#This Row],[Wind profiel]]&lt;0,0,Tabel1[[#This Row],[Netto afname 2024 (LDN)]]-Tabel1[[#This Row],[Wind profiel]])</f>
        <v>140.55375000000001</v>
      </c>
      <c r="J8691" s="1">
        <f>Tabel1[[#This Row],[Wind profiel]]-Tabel1[[#This Row],[Netto afname 2024 (LDN)]]</f>
        <v>-140.55375000000001</v>
      </c>
    </row>
    <row r="8692" spans="1:10" x14ac:dyDescent="0.2">
      <c r="A8692">
        <f t="shared" si="271"/>
        <v>12</v>
      </c>
      <c r="B8692" t="s">
        <v>8689</v>
      </c>
      <c r="C8692" s="1">
        <v>151.69675000000001</v>
      </c>
      <c r="D8692" s="1">
        <v>0</v>
      </c>
      <c r="E8692" s="1">
        <v>0</v>
      </c>
      <c r="F8692" s="1">
        <f t="shared" si="272"/>
        <v>151.69675000000001</v>
      </c>
      <c r="G8692" s="34"/>
      <c r="H8692" s="1">
        <v>0</v>
      </c>
      <c r="I8692" s="1">
        <f>IF(Tabel1[[#This Row],[Netto afname 2024 (LDN)]]-Tabel1[[#This Row],[Wind profiel]]&lt;0,0,Tabel1[[#This Row],[Netto afname 2024 (LDN)]]-Tabel1[[#This Row],[Wind profiel]])</f>
        <v>151.69675000000001</v>
      </c>
      <c r="J8692" s="1">
        <f>Tabel1[[#This Row],[Wind profiel]]-Tabel1[[#This Row],[Netto afname 2024 (LDN)]]</f>
        <v>-151.69675000000001</v>
      </c>
    </row>
    <row r="8693" spans="1:10" x14ac:dyDescent="0.2">
      <c r="A8693">
        <f t="shared" si="271"/>
        <v>12</v>
      </c>
      <c r="B8693" t="s">
        <v>8690</v>
      </c>
      <c r="C8693" s="1">
        <v>150.07595000000001</v>
      </c>
      <c r="D8693" s="1">
        <v>0</v>
      </c>
      <c r="E8693" s="1">
        <v>0</v>
      </c>
      <c r="F8693" s="1">
        <f t="shared" si="272"/>
        <v>150.07595000000001</v>
      </c>
      <c r="G8693" s="34"/>
      <c r="H8693" s="1">
        <v>0</v>
      </c>
      <c r="I8693" s="1">
        <f>IF(Tabel1[[#This Row],[Netto afname 2024 (LDN)]]-Tabel1[[#This Row],[Wind profiel]]&lt;0,0,Tabel1[[#This Row],[Netto afname 2024 (LDN)]]-Tabel1[[#This Row],[Wind profiel]])</f>
        <v>150.07595000000001</v>
      </c>
      <c r="J8693" s="1">
        <f>Tabel1[[#This Row],[Wind profiel]]-Tabel1[[#This Row],[Netto afname 2024 (LDN)]]</f>
        <v>-150.07595000000001</v>
      </c>
    </row>
    <row r="8694" spans="1:10" x14ac:dyDescent="0.2">
      <c r="A8694">
        <f t="shared" si="271"/>
        <v>12</v>
      </c>
      <c r="B8694" t="s">
        <v>8691</v>
      </c>
      <c r="C8694" s="1">
        <v>149.62010000000001</v>
      </c>
      <c r="D8694" s="1">
        <v>0</v>
      </c>
      <c r="E8694" s="1">
        <v>0</v>
      </c>
      <c r="F8694" s="1">
        <f t="shared" si="272"/>
        <v>149.62010000000001</v>
      </c>
      <c r="G8694" s="34"/>
      <c r="H8694" s="1">
        <v>0</v>
      </c>
      <c r="I8694" s="1">
        <f>IF(Tabel1[[#This Row],[Netto afname 2024 (LDN)]]-Tabel1[[#This Row],[Wind profiel]]&lt;0,0,Tabel1[[#This Row],[Netto afname 2024 (LDN)]]-Tabel1[[#This Row],[Wind profiel]])</f>
        <v>149.62010000000001</v>
      </c>
      <c r="J8694" s="1">
        <f>Tabel1[[#This Row],[Wind profiel]]-Tabel1[[#This Row],[Netto afname 2024 (LDN)]]</f>
        <v>-149.62010000000001</v>
      </c>
    </row>
    <row r="8695" spans="1:10" x14ac:dyDescent="0.2">
      <c r="A8695">
        <f t="shared" si="271"/>
        <v>12</v>
      </c>
      <c r="B8695" t="s">
        <v>8692</v>
      </c>
      <c r="C8695" s="1">
        <v>148.96165000000002</v>
      </c>
      <c r="D8695" s="1">
        <v>0</v>
      </c>
      <c r="E8695" s="1">
        <v>0</v>
      </c>
      <c r="F8695" s="1">
        <f t="shared" si="272"/>
        <v>148.96165000000002</v>
      </c>
      <c r="G8695" s="34"/>
      <c r="H8695" s="1">
        <v>0</v>
      </c>
      <c r="I8695" s="1">
        <f>IF(Tabel1[[#This Row],[Netto afname 2024 (LDN)]]-Tabel1[[#This Row],[Wind profiel]]&lt;0,0,Tabel1[[#This Row],[Netto afname 2024 (LDN)]]-Tabel1[[#This Row],[Wind profiel]])</f>
        <v>148.96165000000002</v>
      </c>
      <c r="J8695" s="1">
        <f>Tabel1[[#This Row],[Wind profiel]]-Tabel1[[#This Row],[Netto afname 2024 (LDN)]]</f>
        <v>-148.96165000000002</v>
      </c>
    </row>
    <row r="8696" spans="1:10" x14ac:dyDescent="0.2">
      <c r="A8696">
        <f t="shared" si="271"/>
        <v>12</v>
      </c>
      <c r="B8696" t="s">
        <v>8693</v>
      </c>
      <c r="C8696" s="1">
        <v>144.80834999999999</v>
      </c>
      <c r="D8696" s="1">
        <v>0</v>
      </c>
      <c r="E8696" s="1">
        <v>0</v>
      </c>
      <c r="F8696" s="1">
        <f t="shared" si="272"/>
        <v>144.80834999999999</v>
      </c>
      <c r="G8696" s="34"/>
      <c r="H8696" s="1">
        <v>0</v>
      </c>
      <c r="I8696" s="1">
        <f>IF(Tabel1[[#This Row],[Netto afname 2024 (LDN)]]-Tabel1[[#This Row],[Wind profiel]]&lt;0,0,Tabel1[[#This Row],[Netto afname 2024 (LDN)]]-Tabel1[[#This Row],[Wind profiel]])</f>
        <v>144.80834999999999</v>
      </c>
      <c r="J8696" s="1">
        <f>Tabel1[[#This Row],[Wind profiel]]-Tabel1[[#This Row],[Netto afname 2024 (LDN)]]</f>
        <v>-144.80834999999999</v>
      </c>
    </row>
    <row r="8697" spans="1:10" x14ac:dyDescent="0.2">
      <c r="A8697">
        <f t="shared" si="271"/>
        <v>12</v>
      </c>
      <c r="B8697" t="s">
        <v>8694</v>
      </c>
      <c r="C8697" s="1">
        <v>144.09925000000001</v>
      </c>
      <c r="D8697" s="1">
        <v>0</v>
      </c>
      <c r="E8697" s="1">
        <v>0</v>
      </c>
      <c r="F8697" s="1">
        <f t="shared" si="272"/>
        <v>144.09925000000001</v>
      </c>
      <c r="G8697" s="34"/>
      <c r="H8697" s="1">
        <v>0</v>
      </c>
      <c r="I8697" s="1">
        <f>IF(Tabel1[[#This Row],[Netto afname 2024 (LDN)]]-Tabel1[[#This Row],[Wind profiel]]&lt;0,0,Tabel1[[#This Row],[Netto afname 2024 (LDN)]]-Tabel1[[#This Row],[Wind profiel]])</f>
        <v>144.09925000000001</v>
      </c>
      <c r="J8697" s="1">
        <f>Tabel1[[#This Row],[Wind profiel]]-Tabel1[[#This Row],[Netto afname 2024 (LDN)]]</f>
        <v>-144.09925000000001</v>
      </c>
    </row>
    <row r="8698" spans="1:10" x14ac:dyDescent="0.2">
      <c r="A8698">
        <f t="shared" si="271"/>
        <v>12</v>
      </c>
      <c r="B8698" t="s">
        <v>8695</v>
      </c>
      <c r="C8698" s="1">
        <v>143.44079999999997</v>
      </c>
      <c r="D8698" s="1">
        <v>0</v>
      </c>
      <c r="E8698" s="1">
        <v>0</v>
      </c>
      <c r="F8698" s="1">
        <f t="shared" si="272"/>
        <v>143.44079999999997</v>
      </c>
      <c r="G8698" s="34"/>
      <c r="H8698" s="1">
        <v>0</v>
      </c>
      <c r="I8698" s="1">
        <f>IF(Tabel1[[#This Row],[Netto afname 2024 (LDN)]]-Tabel1[[#This Row],[Wind profiel]]&lt;0,0,Tabel1[[#This Row],[Netto afname 2024 (LDN)]]-Tabel1[[#This Row],[Wind profiel]])</f>
        <v>143.44079999999997</v>
      </c>
      <c r="J8698" s="1">
        <f>Tabel1[[#This Row],[Wind profiel]]-Tabel1[[#This Row],[Netto afname 2024 (LDN)]]</f>
        <v>-143.44079999999997</v>
      </c>
    </row>
    <row r="8699" spans="1:10" x14ac:dyDescent="0.2">
      <c r="A8699">
        <f t="shared" si="271"/>
        <v>12</v>
      </c>
      <c r="B8699" t="s">
        <v>8696</v>
      </c>
      <c r="C8699" s="1">
        <v>143.74469999999999</v>
      </c>
      <c r="D8699" s="1">
        <v>0</v>
      </c>
      <c r="E8699" s="1">
        <v>0</v>
      </c>
      <c r="F8699" s="1">
        <f t="shared" si="272"/>
        <v>143.74469999999999</v>
      </c>
      <c r="G8699" s="34"/>
      <c r="H8699" s="1">
        <v>9.6999999999999993</v>
      </c>
      <c r="I8699" s="1">
        <f>IF(Tabel1[[#This Row],[Netto afname 2024 (LDN)]]-Tabel1[[#This Row],[Wind profiel]]&lt;0,0,Tabel1[[#This Row],[Netto afname 2024 (LDN)]]-Tabel1[[#This Row],[Wind profiel]])</f>
        <v>134.04470000000001</v>
      </c>
      <c r="J8699" s="1">
        <f>Tabel1[[#This Row],[Wind profiel]]-Tabel1[[#This Row],[Netto afname 2024 (LDN)]]</f>
        <v>-134.04470000000001</v>
      </c>
    </row>
    <row r="8700" spans="1:10" x14ac:dyDescent="0.2">
      <c r="A8700">
        <f t="shared" si="271"/>
        <v>12</v>
      </c>
      <c r="B8700" t="s">
        <v>8697</v>
      </c>
      <c r="C8700" s="1">
        <v>141.97194999999999</v>
      </c>
      <c r="D8700" s="1">
        <v>0</v>
      </c>
      <c r="E8700" s="1">
        <v>6.16</v>
      </c>
      <c r="F8700" s="1">
        <f t="shared" si="272"/>
        <v>148.13194999999999</v>
      </c>
      <c r="G8700" s="34"/>
      <c r="H8700" s="1">
        <v>16.7</v>
      </c>
      <c r="I8700" s="1">
        <f>IF(Tabel1[[#This Row],[Netto afname 2024 (LDN)]]-Tabel1[[#This Row],[Wind profiel]]&lt;0,0,Tabel1[[#This Row],[Netto afname 2024 (LDN)]]-Tabel1[[#This Row],[Wind profiel]])</f>
        <v>125.27194999999999</v>
      </c>
      <c r="J8700" s="1">
        <f>Tabel1[[#This Row],[Wind profiel]]-Tabel1[[#This Row],[Netto afname 2024 (LDN)]]</f>
        <v>-125.27194999999999</v>
      </c>
    </row>
    <row r="8701" spans="1:10" x14ac:dyDescent="0.2">
      <c r="A8701">
        <f t="shared" si="271"/>
        <v>12</v>
      </c>
      <c r="B8701" t="s">
        <v>8698</v>
      </c>
      <c r="C8701" s="1">
        <v>129.00555</v>
      </c>
      <c r="D8701" s="1">
        <v>0</v>
      </c>
      <c r="E8701" s="1">
        <v>21.04</v>
      </c>
      <c r="F8701" s="1">
        <f t="shared" si="272"/>
        <v>150.04554999999999</v>
      </c>
      <c r="G8701" s="34"/>
      <c r="H8701" s="1">
        <v>18.2</v>
      </c>
      <c r="I8701" s="1">
        <f>IF(Tabel1[[#This Row],[Netto afname 2024 (LDN)]]-Tabel1[[#This Row],[Wind profiel]]&lt;0,0,Tabel1[[#This Row],[Netto afname 2024 (LDN)]]-Tabel1[[#This Row],[Wind profiel]])</f>
        <v>110.80555</v>
      </c>
      <c r="J8701" s="1">
        <f>Tabel1[[#This Row],[Wind profiel]]-Tabel1[[#This Row],[Netto afname 2024 (LDN)]]</f>
        <v>-110.80555</v>
      </c>
    </row>
    <row r="8702" spans="1:10" x14ac:dyDescent="0.2">
      <c r="A8702">
        <f t="shared" si="271"/>
        <v>12</v>
      </c>
      <c r="B8702" t="s">
        <v>8699</v>
      </c>
      <c r="C8702" s="1">
        <v>117.35605000000001</v>
      </c>
      <c r="D8702" s="1">
        <v>0</v>
      </c>
      <c r="E8702" s="1">
        <v>35.92</v>
      </c>
      <c r="F8702" s="1">
        <f t="shared" si="272"/>
        <v>153.27605</v>
      </c>
      <c r="G8702" s="34"/>
      <c r="H8702" s="1">
        <v>0</v>
      </c>
      <c r="I8702" s="1">
        <f>IF(Tabel1[[#This Row],[Netto afname 2024 (LDN)]]-Tabel1[[#This Row],[Wind profiel]]&lt;0,0,Tabel1[[#This Row],[Netto afname 2024 (LDN)]]-Tabel1[[#This Row],[Wind profiel]])</f>
        <v>117.35605000000001</v>
      </c>
      <c r="J8702" s="1">
        <f>Tabel1[[#This Row],[Wind profiel]]-Tabel1[[#This Row],[Netto afname 2024 (LDN)]]</f>
        <v>-117.35605000000001</v>
      </c>
    </row>
    <row r="8703" spans="1:10" x14ac:dyDescent="0.2">
      <c r="A8703">
        <f t="shared" si="271"/>
        <v>12</v>
      </c>
      <c r="B8703" t="s">
        <v>8700</v>
      </c>
      <c r="C8703" s="1">
        <v>120.1418</v>
      </c>
      <c r="D8703" s="1">
        <v>0</v>
      </c>
      <c r="E8703" s="1">
        <v>35.68</v>
      </c>
      <c r="F8703" s="1">
        <f t="shared" si="272"/>
        <v>155.8218</v>
      </c>
      <c r="G8703" s="34"/>
      <c r="H8703" s="1">
        <v>14.4</v>
      </c>
      <c r="I8703" s="1">
        <f>IF(Tabel1[[#This Row],[Netto afname 2024 (LDN)]]-Tabel1[[#This Row],[Wind profiel]]&lt;0,0,Tabel1[[#This Row],[Netto afname 2024 (LDN)]]-Tabel1[[#This Row],[Wind profiel]])</f>
        <v>105.7418</v>
      </c>
      <c r="J8703" s="1">
        <f>Tabel1[[#This Row],[Wind profiel]]-Tabel1[[#This Row],[Netto afname 2024 (LDN)]]</f>
        <v>-105.7418</v>
      </c>
    </row>
    <row r="8704" spans="1:10" x14ac:dyDescent="0.2">
      <c r="A8704">
        <f t="shared" si="271"/>
        <v>12</v>
      </c>
      <c r="B8704" t="s">
        <v>8701</v>
      </c>
      <c r="C8704" s="1">
        <v>119.0275</v>
      </c>
      <c r="D8704" s="1">
        <v>0</v>
      </c>
      <c r="E8704" s="1">
        <v>27.68</v>
      </c>
      <c r="F8704" s="1">
        <f t="shared" si="272"/>
        <v>146.70750000000001</v>
      </c>
      <c r="G8704" s="34"/>
      <c r="H8704" s="1">
        <v>23.1</v>
      </c>
      <c r="I8704" s="1">
        <f>IF(Tabel1[[#This Row],[Netto afname 2024 (LDN)]]-Tabel1[[#This Row],[Wind profiel]]&lt;0,0,Tabel1[[#This Row],[Netto afname 2024 (LDN)]]-Tabel1[[#This Row],[Wind profiel]])</f>
        <v>95.927500000000009</v>
      </c>
      <c r="J8704" s="1">
        <f>Tabel1[[#This Row],[Wind profiel]]-Tabel1[[#This Row],[Netto afname 2024 (LDN)]]</f>
        <v>-95.927500000000009</v>
      </c>
    </row>
    <row r="8705" spans="1:10" x14ac:dyDescent="0.2">
      <c r="A8705">
        <f t="shared" si="271"/>
        <v>12</v>
      </c>
      <c r="B8705" t="s">
        <v>8702</v>
      </c>
      <c r="C8705" s="1">
        <v>125.15615</v>
      </c>
      <c r="D8705" s="1">
        <v>0</v>
      </c>
      <c r="E8705" s="1">
        <v>23.92</v>
      </c>
      <c r="F8705" s="1">
        <f t="shared" si="272"/>
        <v>149.07614999999998</v>
      </c>
      <c r="G8705" s="34"/>
      <c r="H8705" s="1">
        <v>19.8</v>
      </c>
      <c r="I8705" s="1">
        <f>IF(Tabel1[[#This Row],[Netto afname 2024 (LDN)]]-Tabel1[[#This Row],[Wind profiel]]&lt;0,0,Tabel1[[#This Row],[Netto afname 2024 (LDN)]]-Tabel1[[#This Row],[Wind profiel]])</f>
        <v>105.35615</v>
      </c>
      <c r="J8705" s="1">
        <f>Tabel1[[#This Row],[Wind profiel]]-Tabel1[[#This Row],[Netto afname 2024 (LDN)]]</f>
        <v>-105.35615</v>
      </c>
    </row>
    <row r="8706" spans="1:10" x14ac:dyDescent="0.2">
      <c r="A8706">
        <f t="shared" si="271"/>
        <v>12</v>
      </c>
      <c r="B8706" t="s">
        <v>8703</v>
      </c>
      <c r="C8706" s="1">
        <v>138.27449999999999</v>
      </c>
      <c r="D8706" s="1">
        <v>0</v>
      </c>
      <c r="E8706" s="1">
        <v>7.28</v>
      </c>
      <c r="F8706" s="1">
        <f t="shared" si="272"/>
        <v>145.55449999999999</v>
      </c>
      <c r="G8706" s="34"/>
      <c r="H8706" s="1">
        <v>19.399999999999999</v>
      </c>
      <c r="I8706" s="1">
        <f>IF(Tabel1[[#This Row],[Netto afname 2024 (LDN)]]-Tabel1[[#This Row],[Wind profiel]]&lt;0,0,Tabel1[[#This Row],[Netto afname 2024 (LDN)]]-Tabel1[[#This Row],[Wind profiel]])</f>
        <v>118.87449999999998</v>
      </c>
      <c r="J8706" s="1">
        <f>Tabel1[[#This Row],[Wind profiel]]-Tabel1[[#This Row],[Netto afname 2024 (LDN)]]</f>
        <v>-118.87449999999998</v>
      </c>
    </row>
    <row r="8707" spans="1:10" x14ac:dyDescent="0.2">
      <c r="A8707">
        <f t="shared" si="271"/>
        <v>12</v>
      </c>
      <c r="B8707" t="s">
        <v>8704</v>
      </c>
      <c r="C8707" s="1">
        <v>150.32919999999999</v>
      </c>
      <c r="D8707" s="1">
        <v>0</v>
      </c>
      <c r="E8707" s="1">
        <v>0.24</v>
      </c>
      <c r="F8707" s="1">
        <f t="shared" si="272"/>
        <v>150.5692</v>
      </c>
      <c r="G8707" s="34"/>
      <c r="H8707" s="1">
        <v>39.4</v>
      </c>
      <c r="I8707" s="1">
        <f>IF(Tabel1[[#This Row],[Netto afname 2024 (LDN)]]-Tabel1[[#This Row],[Wind profiel]]&lt;0,0,Tabel1[[#This Row],[Netto afname 2024 (LDN)]]-Tabel1[[#This Row],[Wind profiel]])</f>
        <v>110.92919999999998</v>
      </c>
      <c r="J8707" s="1">
        <f>Tabel1[[#This Row],[Wind profiel]]-Tabel1[[#This Row],[Netto afname 2024 (LDN)]]</f>
        <v>-110.92919999999998</v>
      </c>
    </row>
    <row r="8708" spans="1:10" x14ac:dyDescent="0.2">
      <c r="A8708">
        <f t="shared" ref="A8708:A8771" si="273">MONTH(B8708)</f>
        <v>12</v>
      </c>
      <c r="B8708" t="s">
        <v>8705</v>
      </c>
      <c r="C8708" s="1">
        <v>155.69810000000001</v>
      </c>
      <c r="D8708" s="1">
        <v>0</v>
      </c>
      <c r="E8708" s="1">
        <v>0</v>
      </c>
      <c r="F8708" s="1">
        <f t="shared" ref="F8708:F8771" si="274">C8708+E8708-D8708</f>
        <v>155.69810000000001</v>
      </c>
      <c r="G8708" s="34"/>
      <c r="H8708" s="1">
        <v>93</v>
      </c>
      <c r="I8708" s="1">
        <f>IF(Tabel1[[#This Row],[Netto afname 2024 (LDN)]]-Tabel1[[#This Row],[Wind profiel]]&lt;0,0,Tabel1[[#This Row],[Netto afname 2024 (LDN)]]-Tabel1[[#This Row],[Wind profiel]])</f>
        <v>62.698100000000011</v>
      </c>
      <c r="J8708" s="1">
        <f>Tabel1[[#This Row],[Wind profiel]]-Tabel1[[#This Row],[Netto afname 2024 (LDN)]]</f>
        <v>-62.698100000000011</v>
      </c>
    </row>
    <row r="8709" spans="1:10" x14ac:dyDescent="0.2">
      <c r="A8709">
        <f t="shared" si="273"/>
        <v>12</v>
      </c>
      <c r="B8709" t="s">
        <v>8706</v>
      </c>
      <c r="C8709" s="1">
        <v>150.58244999999999</v>
      </c>
      <c r="D8709" s="1">
        <v>0</v>
      </c>
      <c r="E8709" s="1">
        <v>0</v>
      </c>
      <c r="F8709" s="1">
        <f t="shared" si="274"/>
        <v>150.58244999999999</v>
      </c>
      <c r="G8709" s="34"/>
      <c r="H8709" s="1">
        <v>149.19999999999999</v>
      </c>
      <c r="I8709" s="1">
        <f>IF(Tabel1[[#This Row],[Netto afname 2024 (LDN)]]-Tabel1[[#This Row],[Wind profiel]]&lt;0,0,Tabel1[[#This Row],[Netto afname 2024 (LDN)]]-Tabel1[[#This Row],[Wind profiel]])</f>
        <v>1.3824500000000057</v>
      </c>
      <c r="J8709" s="1">
        <f>Tabel1[[#This Row],[Wind profiel]]-Tabel1[[#This Row],[Netto afname 2024 (LDN)]]</f>
        <v>-1.3824500000000057</v>
      </c>
    </row>
    <row r="8710" spans="1:10" x14ac:dyDescent="0.2">
      <c r="A8710">
        <f t="shared" si="273"/>
        <v>12</v>
      </c>
      <c r="B8710" t="s">
        <v>8707</v>
      </c>
      <c r="C8710" s="1">
        <v>160.3579</v>
      </c>
      <c r="D8710" s="1">
        <v>0</v>
      </c>
      <c r="E8710" s="1">
        <v>0</v>
      </c>
      <c r="F8710" s="1">
        <f t="shared" si="274"/>
        <v>160.3579</v>
      </c>
      <c r="G8710" s="34"/>
      <c r="H8710" s="1">
        <v>205.1</v>
      </c>
      <c r="I8710" s="1">
        <f>IF(Tabel1[[#This Row],[Netto afname 2024 (LDN)]]-Tabel1[[#This Row],[Wind profiel]]&lt;0,0,Tabel1[[#This Row],[Netto afname 2024 (LDN)]]-Tabel1[[#This Row],[Wind profiel]])</f>
        <v>0</v>
      </c>
      <c r="J8710" s="1">
        <f>Tabel1[[#This Row],[Wind profiel]]-Tabel1[[#This Row],[Netto afname 2024 (LDN)]]</f>
        <v>44.742099999999994</v>
      </c>
    </row>
    <row r="8711" spans="1:10" x14ac:dyDescent="0.2">
      <c r="A8711">
        <f t="shared" si="273"/>
        <v>12</v>
      </c>
      <c r="B8711" t="s">
        <v>8708</v>
      </c>
      <c r="C8711" s="1">
        <v>158.4332</v>
      </c>
      <c r="D8711" s="1">
        <v>0</v>
      </c>
      <c r="E8711" s="1">
        <v>0</v>
      </c>
      <c r="F8711" s="1">
        <f t="shared" si="274"/>
        <v>158.4332</v>
      </c>
      <c r="G8711" s="34"/>
      <c r="H8711" s="1">
        <v>213.9</v>
      </c>
      <c r="I8711" s="1">
        <f>IF(Tabel1[[#This Row],[Netto afname 2024 (LDN)]]-Tabel1[[#This Row],[Wind profiel]]&lt;0,0,Tabel1[[#This Row],[Netto afname 2024 (LDN)]]-Tabel1[[#This Row],[Wind profiel]])</f>
        <v>0</v>
      </c>
      <c r="J8711" s="1">
        <f>Tabel1[[#This Row],[Wind profiel]]-Tabel1[[#This Row],[Netto afname 2024 (LDN)]]</f>
        <v>55.466800000000006</v>
      </c>
    </row>
    <row r="8712" spans="1:10" x14ac:dyDescent="0.2">
      <c r="A8712">
        <f t="shared" si="273"/>
        <v>12</v>
      </c>
      <c r="B8712" t="s">
        <v>8709</v>
      </c>
      <c r="C8712" s="1">
        <v>162.63715000000002</v>
      </c>
      <c r="D8712" s="1">
        <v>0</v>
      </c>
      <c r="E8712" s="1">
        <v>0</v>
      </c>
      <c r="F8712" s="1">
        <f t="shared" si="274"/>
        <v>162.63715000000002</v>
      </c>
      <c r="G8712" s="34"/>
      <c r="H8712" s="1">
        <v>252.3</v>
      </c>
      <c r="I8712" s="1">
        <f>IF(Tabel1[[#This Row],[Netto afname 2024 (LDN)]]-Tabel1[[#This Row],[Wind profiel]]&lt;0,0,Tabel1[[#This Row],[Netto afname 2024 (LDN)]]-Tabel1[[#This Row],[Wind profiel]])</f>
        <v>0</v>
      </c>
      <c r="J8712" s="1">
        <f>Tabel1[[#This Row],[Wind profiel]]-Tabel1[[#This Row],[Netto afname 2024 (LDN)]]</f>
        <v>89.662849999999992</v>
      </c>
    </row>
    <row r="8713" spans="1:10" x14ac:dyDescent="0.2">
      <c r="A8713">
        <f t="shared" si="273"/>
        <v>12</v>
      </c>
      <c r="B8713" t="s">
        <v>8710</v>
      </c>
      <c r="C8713" s="1">
        <v>159.3449</v>
      </c>
      <c r="D8713" s="1">
        <v>0</v>
      </c>
      <c r="E8713" s="1">
        <v>0</v>
      </c>
      <c r="F8713" s="1">
        <f t="shared" si="274"/>
        <v>159.3449</v>
      </c>
      <c r="G8713" s="34"/>
      <c r="H8713" s="1">
        <v>243.1</v>
      </c>
      <c r="I8713" s="1">
        <f>IF(Tabel1[[#This Row],[Netto afname 2024 (LDN)]]-Tabel1[[#This Row],[Wind profiel]]&lt;0,0,Tabel1[[#This Row],[Netto afname 2024 (LDN)]]-Tabel1[[#This Row],[Wind profiel]])</f>
        <v>0</v>
      </c>
      <c r="J8713" s="1">
        <f>Tabel1[[#This Row],[Wind profiel]]-Tabel1[[#This Row],[Netto afname 2024 (LDN)]]</f>
        <v>83.755099999999999</v>
      </c>
    </row>
    <row r="8714" spans="1:10" x14ac:dyDescent="0.2">
      <c r="A8714">
        <f t="shared" si="273"/>
        <v>12</v>
      </c>
      <c r="B8714" t="s">
        <v>8711</v>
      </c>
      <c r="C8714" s="1">
        <v>145.61875000000001</v>
      </c>
      <c r="D8714" s="1">
        <v>0</v>
      </c>
      <c r="E8714" s="1">
        <v>0</v>
      </c>
      <c r="F8714" s="1">
        <f t="shared" si="274"/>
        <v>145.61875000000001</v>
      </c>
      <c r="G8714" s="34"/>
      <c r="H8714" s="1">
        <v>44.4</v>
      </c>
      <c r="I8714" s="1">
        <f>IF(Tabel1[[#This Row],[Netto afname 2024 (LDN)]]-Tabel1[[#This Row],[Wind profiel]]&lt;0,0,Tabel1[[#This Row],[Netto afname 2024 (LDN)]]-Tabel1[[#This Row],[Wind profiel]])</f>
        <v>101.21875</v>
      </c>
      <c r="J8714" s="1">
        <f>Tabel1[[#This Row],[Wind profiel]]-Tabel1[[#This Row],[Netto afname 2024 (LDN)]]</f>
        <v>-101.21875</v>
      </c>
    </row>
    <row r="8715" spans="1:10" x14ac:dyDescent="0.2">
      <c r="A8715">
        <f t="shared" si="273"/>
        <v>12</v>
      </c>
      <c r="B8715" t="s">
        <v>8712</v>
      </c>
      <c r="C8715" s="1">
        <v>143.4408</v>
      </c>
      <c r="D8715" s="1">
        <v>0</v>
      </c>
      <c r="E8715" s="1">
        <v>0</v>
      </c>
      <c r="F8715" s="1">
        <f t="shared" si="274"/>
        <v>143.4408</v>
      </c>
      <c r="G8715" s="34"/>
      <c r="H8715" s="1">
        <v>167.4</v>
      </c>
      <c r="I8715" s="1">
        <f>IF(Tabel1[[#This Row],[Netto afname 2024 (LDN)]]-Tabel1[[#This Row],[Wind profiel]]&lt;0,0,Tabel1[[#This Row],[Netto afname 2024 (LDN)]]-Tabel1[[#This Row],[Wind profiel]])</f>
        <v>0</v>
      </c>
      <c r="J8715" s="1">
        <f>Tabel1[[#This Row],[Wind profiel]]-Tabel1[[#This Row],[Netto afname 2024 (LDN)]]</f>
        <v>23.95920000000001</v>
      </c>
    </row>
    <row r="8716" spans="1:10" x14ac:dyDescent="0.2">
      <c r="A8716">
        <f t="shared" si="273"/>
        <v>12</v>
      </c>
      <c r="B8716" t="s">
        <v>8713</v>
      </c>
      <c r="C8716" s="1">
        <v>142.07325</v>
      </c>
      <c r="D8716" s="1">
        <v>0</v>
      </c>
      <c r="E8716" s="1">
        <v>0</v>
      </c>
      <c r="F8716" s="1">
        <f t="shared" si="274"/>
        <v>142.07325</v>
      </c>
      <c r="G8716" s="34"/>
      <c r="H8716" s="1">
        <v>363.3</v>
      </c>
      <c r="I8716" s="1">
        <f>IF(Tabel1[[#This Row],[Netto afname 2024 (LDN)]]-Tabel1[[#This Row],[Wind profiel]]&lt;0,0,Tabel1[[#This Row],[Netto afname 2024 (LDN)]]-Tabel1[[#This Row],[Wind profiel]])</f>
        <v>0</v>
      </c>
      <c r="J8716" s="1">
        <f>Tabel1[[#This Row],[Wind profiel]]-Tabel1[[#This Row],[Netto afname 2024 (LDN)]]</f>
        <v>221.22675000000001</v>
      </c>
    </row>
    <row r="8717" spans="1:10" x14ac:dyDescent="0.2">
      <c r="A8717">
        <f t="shared" si="273"/>
        <v>12</v>
      </c>
      <c r="B8717" t="s">
        <v>8714</v>
      </c>
      <c r="C8717" s="1">
        <v>140.09790000000001</v>
      </c>
      <c r="D8717" s="1">
        <v>0</v>
      </c>
      <c r="E8717" s="1">
        <v>0</v>
      </c>
      <c r="F8717" s="1">
        <f t="shared" si="274"/>
        <v>140.09790000000001</v>
      </c>
      <c r="G8717" s="34"/>
      <c r="H8717" s="1">
        <v>603.79999999999995</v>
      </c>
      <c r="I8717" s="1">
        <f>IF(Tabel1[[#This Row],[Netto afname 2024 (LDN)]]-Tabel1[[#This Row],[Wind profiel]]&lt;0,0,Tabel1[[#This Row],[Netto afname 2024 (LDN)]]-Tabel1[[#This Row],[Wind profiel]])</f>
        <v>0</v>
      </c>
      <c r="J8717" s="1">
        <f>Tabel1[[#This Row],[Wind profiel]]-Tabel1[[#This Row],[Netto afname 2024 (LDN)]]</f>
        <v>463.70209999999997</v>
      </c>
    </row>
    <row r="8718" spans="1:10" x14ac:dyDescent="0.2">
      <c r="A8718">
        <f t="shared" si="273"/>
        <v>12</v>
      </c>
      <c r="B8718" t="s">
        <v>8715</v>
      </c>
      <c r="C8718" s="1">
        <v>140.14855</v>
      </c>
      <c r="D8718" s="1">
        <v>0</v>
      </c>
      <c r="E8718" s="1">
        <v>0</v>
      </c>
      <c r="F8718" s="1">
        <f t="shared" si="274"/>
        <v>140.14855</v>
      </c>
      <c r="G8718" s="34"/>
      <c r="H8718" s="1">
        <v>755.4</v>
      </c>
      <c r="I8718" s="1">
        <f>IF(Tabel1[[#This Row],[Netto afname 2024 (LDN)]]-Tabel1[[#This Row],[Wind profiel]]&lt;0,0,Tabel1[[#This Row],[Netto afname 2024 (LDN)]]-Tabel1[[#This Row],[Wind profiel]])</f>
        <v>0</v>
      </c>
      <c r="J8718" s="1">
        <f>Tabel1[[#This Row],[Wind profiel]]-Tabel1[[#This Row],[Netto afname 2024 (LDN)]]</f>
        <v>615.25144999999998</v>
      </c>
    </row>
    <row r="8719" spans="1:10" x14ac:dyDescent="0.2">
      <c r="A8719">
        <f t="shared" si="273"/>
        <v>12</v>
      </c>
      <c r="B8719" t="s">
        <v>8716</v>
      </c>
      <c r="C8719" s="1">
        <v>136.04590000000002</v>
      </c>
      <c r="D8719" s="1">
        <v>0</v>
      </c>
      <c r="E8719" s="1">
        <v>0</v>
      </c>
      <c r="F8719" s="1">
        <f t="shared" si="274"/>
        <v>136.04590000000002</v>
      </c>
      <c r="G8719" s="34"/>
      <c r="H8719" s="1">
        <v>819.5</v>
      </c>
      <c r="I8719" s="1">
        <f>IF(Tabel1[[#This Row],[Netto afname 2024 (LDN)]]-Tabel1[[#This Row],[Wind profiel]]&lt;0,0,Tabel1[[#This Row],[Netto afname 2024 (LDN)]]-Tabel1[[#This Row],[Wind profiel]])</f>
        <v>0</v>
      </c>
      <c r="J8719" s="1">
        <f>Tabel1[[#This Row],[Wind profiel]]-Tabel1[[#This Row],[Netto afname 2024 (LDN)]]</f>
        <v>683.45409999999993</v>
      </c>
    </row>
    <row r="8720" spans="1:10" x14ac:dyDescent="0.2">
      <c r="A8720">
        <f t="shared" si="273"/>
        <v>12</v>
      </c>
      <c r="B8720" t="s">
        <v>8717</v>
      </c>
      <c r="C8720" s="1">
        <v>138.32515000000001</v>
      </c>
      <c r="D8720" s="1">
        <v>0</v>
      </c>
      <c r="E8720" s="1">
        <v>0</v>
      </c>
      <c r="F8720" s="1">
        <f t="shared" si="274"/>
        <v>138.32515000000001</v>
      </c>
      <c r="G8720" s="34"/>
      <c r="H8720" s="1">
        <v>916</v>
      </c>
      <c r="I8720" s="1">
        <f>IF(Tabel1[[#This Row],[Netto afname 2024 (LDN)]]-Tabel1[[#This Row],[Wind profiel]]&lt;0,0,Tabel1[[#This Row],[Netto afname 2024 (LDN)]]-Tabel1[[#This Row],[Wind profiel]])</f>
        <v>0</v>
      </c>
      <c r="J8720" s="1">
        <f>Tabel1[[#This Row],[Wind profiel]]-Tabel1[[#This Row],[Netto afname 2024 (LDN)]]</f>
        <v>777.67484999999999</v>
      </c>
    </row>
    <row r="8721" spans="1:10" x14ac:dyDescent="0.2">
      <c r="A8721">
        <f t="shared" si="273"/>
        <v>12</v>
      </c>
      <c r="B8721" t="s">
        <v>8718</v>
      </c>
      <c r="C8721" s="1">
        <v>139.84465</v>
      </c>
      <c r="D8721" s="1">
        <v>0</v>
      </c>
      <c r="E8721" s="1">
        <v>0</v>
      </c>
      <c r="F8721" s="1">
        <f t="shared" si="274"/>
        <v>139.84465</v>
      </c>
      <c r="G8721" s="34"/>
      <c r="H8721" s="1">
        <v>1052.4000000000001</v>
      </c>
      <c r="I8721" s="1">
        <f>IF(Tabel1[[#This Row],[Netto afname 2024 (LDN)]]-Tabel1[[#This Row],[Wind profiel]]&lt;0,0,Tabel1[[#This Row],[Netto afname 2024 (LDN)]]-Tabel1[[#This Row],[Wind profiel]])</f>
        <v>0</v>
      </c>
      <c r="J8721" s="1">
        <f>Tabel1[[#This Row],[Wind profiel]]-Tabel1[[#This Row],[Netto afname 2024 (LDN)]]</f>
        <v>912.55535000000009</v>
      </c>
    </row>
    <row r="8722" spans="1:10" x14ac:dyDescent="0.2">
      <c r="A8722">
        <f t="shared" si="273"/>
        <v>12</v>
      </c>
      <c r="B8722" t="s">
        <v>8719</v>
      </c>
      <c r="C8722" s="1">
        <v>145.51745000000003</v>
      </c>
      <c r="D8722" s="1">
        <v>0</v>
      </c>
      <c r="E8722" s="1">
        <v>0</v>
      </c>
      <c r="F8722" s="1">
        <f t="shared" si="274"/>
        <v>145.51745000000003</v>
      </c>
      <c r="G8722" s="34"/>
      <c r="H8722" s="1">
        <v>1039</v>
      </c>
      <c r="I8722" s="1">
        <f>IF(Tabel1[[#This Row],[Netto afname 2024 (LDN)]]-Tabel1[[#This Row],[Wind profiel]]&lt;0,0,Tabel1[[#This Row],[Netto afname 2024 (LDN)]]-Tabel1[[#This Row],[Wind profiel]])</f>
        <v>0</v>
      </c>
      <c r="J8722" s="1">
        <f>Tabel1[[#This Row],[Wind profiel]]-Tabel1[[#This Row],[Netto afname 2024 (LDN)]]</f>
        <v>893.48254999999995</v>
      </c>
    </row>
    <row r="8723" spans="1:10" x14ac:dyDescent="0.2">
      <c r="A8723">
        <f t="shared" si="273"/>
        <v>12</v>
      </c>
      <c r="B8723" t="s">
        <v>8720</v>
      </c>
      <c r="C8723" s="1">
        <v>144.4538</v>
      </c>
      <c r="D8723" s="1">
        <v>0</v>
      </c>
      <c r="E8723" s="1">
        <v>0</v>
      </c>
      <c r="F8723" s="1">
        <f t="shared" si="274"/>
        <v>144.4538</v>
      </c>
      <c r="G8723" s="34"/>
      <c r="H8723" s="1">
        <v>1056.3</v>
      </c>
      <c r="I8723" s="1">
        <f>IF(Tabel1[[#This Row],[Netto afname 2024 (LDN)]]-Tabel1[[#This Row],[Wind profiel]]&lt;0,0,Tabel1[[#This Row],[Netto afname 2024 (LDN)]]-Tabel1[[#This Row],[Wind profiel]])</f>
        <v>0</v>
      </c>
      <c r="J8723" s="1">
        <f>Tabel1[[#This Row],[Wind profiel]]-Tabel1[[#This Row],[Netto afname 2024 (LDN)]]</f>
        <v>911.84619999999995</v>
      </c>
    </row>
    <row r="8724" spans="1:10" x14ac:dyDescent="0.2">
      <c r="A8724">
        <f t="shared" si="273"/>
        <v>12</v>
      </c>
      <c r="B8724" t="s">
        <v>8721</v>
      </c>
      <c r="C8724" s="1">
        <v>135.48875000000001</v>
      </c>
      <c r="D8724" s="1">
        <v>0</v>
      </c>
      <c r="E8724" s="1">
        <v>6.32</v>
      </c>
      <c r="F8724" s="1">
        <f t="shared" si="274"/>
        <v>141.80875</v>
      </c>
      <c r="G8724" s="34"/>
      <c r="H8724" s="1">
        <v>1234.2</v>
      </c>
      <c r="I8724" s="1">
        <f>IF(Tabel1[[#This Row],[Netto afname 2024 (LDN)]]-Tabel1[[#This Row],[Wind profiel]]&lt;0,0,Tabel1[[#This Row],[Netto afname 2024 (LDN)]]-Tabel1[[#This Row],[Wind profiel]])</f>
        <v>0</v>
      </c>
      <c r="J8724" s="1">
        <f>Tabel1[[#This Row],[Wind profiel]]-Tabel1[[#This Row],[Netto afname 2024 (LDN)]]</f>
        <v>1098.7112500000001</v>
      </c>
    </row>
    <row r="8725" spans="1:10" x14ac:dyDescent="0.2">
      <c r="A8725">
        <f t="shared" si="273"/>
        <v>12</v>
      </c>
      <c r="B8725" t="s">
        <v>8722</v>
      </c>
      <c r="C8725" s="1">
        <v>126.11850000000001</v>
      </c>
      <c r="D8725" s="1">
        <v>0</v>
      </c>
      <c r="E8725" s="1">
        <v>14.24</v>
      </c>
      <c r="F8725" s="1">
        <f t="shared" si="274"/>
        <v>140.35850000000002</v>
      </c>
      <c r="G8725" s="34"/>
      <c r="H8725" s="1">
        <v>1321.5</v>
      </c>
      <c r="I8725" s="1">
        <f>IF(Tabel1[[#This Row],[Netto afname 2024 (LDN)]]-Tabel1[[#This Row],[Wind profiel]]&lt;0,0,Tabel1[[#This Row],[Netto afname 2024 (LDN)]]-Tabel1[[#This Row],[Wind profiel]])</f>
        <v>0</v>
      </c>
      <c r="J8725" s="1">
        <f>Tabel1[[#This Row],[Wind profiel]]-Tabel1[[#This Row],[Netto afname 2024 (LDN)]]</f>
        <v>1195.3815</v>
      </c>
    </row>
    <row r="8726" spans="1:10" x14ac:dyDescent="0.2">
      <c r="A8726">
        <f t="shared" si="273"/>
        <v>12</v>
      </c>
      <c r="B8726" t="s">
        <v>8723</v>
      </c>
      <c r="C8726" s="1">
        <v>123.68729999999999</v>
      </c>
      <c r="D8726" s="1">
        <v>0</v>
      </c>
      <c r="E8726" s="1">
        <v>19.04</v>
      </c>
      <c r="F8726" s="1">
        <f t="shared" si="274"/>
        <v>142.72729999999999</v>
      </c>
      <c r="G8726" s="34"/>
      <c r="H8726" s="1">
        <v>1287.2</v>
      </c>
      <c r="I8726" s="1">
        <f>IF(Tabel1[[#This Row],[Netto afname 2024 (LDN)]]-Tabel1[[#This Row],[Wind profiel]]&lt;0,0,Tabel1[[#This Row],[Netto afname 2024 (LDN)]]-Tabel1[[#This Row],[Wind profiel]])</f>
        <v>0</v>
      </c>
      <c r="J8726" s="1">
        <f>Tabel1[[#This Row],[Wind profiel]]-Tabel1[[#This Row],[Netto afname 2024 (LDN)]]</f>
        <v>1163.5127</v>
      </c>
    </row>
    <row r="8727" spans="1:10" x14ac:dyDescent="0.2">
      <c r="A8727">
        <f t="shared" si="273"/>
        <v>12</v>
      </c>
      <c r="B8727" t="s">
        <v>8724</v>
      </c>
      <c r="C8727" s="1">
        <v>131.53805</v>
      </c>
      <c r="D8727" s="1">
        <v>0</v>
      </c>
      <c r="E8727" s="1">
        <v>20.72</v>
      </c>
      <c r="F8727" s="1">
        <f t="shared" si="274"/>
        <v>152.25805</v>
      </c>
      <c r="G8727" s="34"/>
      <c r="H8727" s="1">
        <v>1295.5</v>
      </c>
      <c r="I8727" s="1">
        <f>IF(Tabel1[[#This Row],[Netto afname 2024 (LDN)]]-Tabel1[[#This Row],[Wind profiel]]&lt;0,0,Tabel1[[#This Row],[Netto afname 2024 (LDN)]]-Tabel1[[#This Row],[Wind profiel]])</f>
        <v>0</v>
      </c>
      <c r="J8727" s="1">
        <f>Tabel1[[#This Row],[Wind profiel]]-Tabel1[[#This Row],[Netto afname 2024 (LDN)]]</f>
        <v>1163.9619499999999</v>
      </c>
    </row>
    <row r="8728" spans="1:10" x14ac:dyDescent="0.2">
      <c r="A8728">
        <f t="shared" si="273"/>
        <v>12</v>
      </c>
      <c r="B8728" t="s">
        <v>8725</v>
      </c>
      <c r="C8728" s="1">
        <v>128.49905000000001</v>
      </c>
      <c r="D8728" s="1">
        <v>0</v>
      </c>
      <c r="E8728" s="1">
        <v>24.400000000000002</v>
      </c>
      <c r="F8728" s="1">
        <f t="shared" si="274"/>
        <v>152.89905000000002</v>
      </c>
      <c r="G8728" s="34"/>
      <c r="H8728" s="1">
        <v>1246.2</v>
      </c>
      <c r="I8728" s="1">
        <f>IF(Tabel1[[#This Row],[Netto afname 2024 (LDN)]]-Tabel1[[#This Row],[Wind profiel]]&lt;0,0,Tabel1[[#This Row],[Netto afname 2024 (LDN)]]-Tabel1[[#This Row],[Wind profiel]])</f>
        <v>0</v>
      </c>
      <c r="J8728" s="1">
        <f>Tabel1[[#This Row],[Wind profiel]]-Tabel1[[#This Row],[Netto afname 2024 (LDN)]]</f>
        <v>1117.7009499999999</v>
      </c>
    </row>
    <row r="8729" spans="1:10" x14ac:dyDescent="0.2">
      <c r="A8729">
        <f t="shared" si="273"/>
        <v>12</v>
      </c>
      <c r="B8729" t="s">
        <v>8726</v>
      </c>
      <c r="C8729" s="1">
        <v>159.90205</v>
      </c>
      <c r="D8729" s="1">
        <v>0</v>
      </c>
      <c r="E8729" s="1">
        <v>13.600000000000001</v>
      </c>
      <c r="F8729" s="1">
        <f t="shared" si="274"/>
        <v>173.50205</v>
      </c>
      <c r="G8729" s="34"/>
      <c r="H8729" s="1">
        <v>1428.3</v>
      </c>
      <c r="I8729" s="1">
        <f>IF(Tabel1[[#This Row],[Netto afname 2024 (LDN)]]-Tabel1[[#This Row],[Wind profiel]]&lt;0,0,Tabel1[[#This Row],[Netto afname 2024 (LDN)]]-Tabel1[[#This Row],[Wind profiel]])</f>
        <v>0</v>
      </c>
      <c r="J8729" s="1">
        <f>Tabel1[[#This Row],[Wind profiel]]-Tabel1[[#This Row],[Netto afname 2024 (LDN)]]</f>
        <v>1268.39795</v>
      </c>
    </row>
    <row r="8730" spans="1:10" x14ac:dyDescent="0.2">
      <c r="A8730">
        <f t="shared" si="273"/>
        <v>12</v>
      </c>
      <c r="B8730" t="s">
        <v>8727</v>
      </c>
      <c r="C8730" s="1">
        <v>168.10735</v>
      </c>
      <c r="D8730" s="1">
        <v>0</v>
      </c>
      <c r="E8730" s="1">
        <v>3.68</v>
      </c>
      <c r="F8730" s="1">
        <f t="shared" si="274"/>
        <v>171.78735</v>
      </c>
      <c r="G8730" s="34"/>
      <c r="H8730" s="1">
        <v>1421.5</v>
      </c>
      <c r="I8730" s="1">
        <f>IF(Tabel1[[#This Row],[Netto afname 2024 (LDN)]]-Tabel1[[#This Row],[Wind profiel]]&lt;0,0,Tabel1[[#This Row],[Netto afname 2024 (LDN)]]-Tabel1[[#This Row],[Wind profiel]])</f>
        <v>0</v>
      </c>
      <c r="J8730" s="1">
        <f>Tabel1[[#This Row],[Wind profiel]]-Tabel1[[#This Row],[Netto afname 2024 (LDN)]]</f>
        <v>1253.39265</v>
      </c>
    </row>
    <row r="8731" spans="1:10" x14ac:dyDescent="0.2">
      <c r="A8731">
        <f t="shared" si="273"/>
        <v>12</v>
      </c>
      <c r="B8731" t="s">
        <v>8728</v>
      </c>
      <c r="C8731" s="1">
        <v>160.56050000000002</v>
      </c>
      <c r="D8731" s="1">
        <v>0</v>
      </c>
      <c r="E8731" s="1">
        <v>0</v>
      </c>
      <c r="F8731" s="1">
        <f t="shared" si="274"/>
        <v>160.56050000000002</v>
      </c>
      <c r="G8731" s="34"/>
      <c r="H8731" s="1">
        <v>1453.7</v>
      </c>
      <c r="I8731" s="1">
        <f>IF(Tabel1[[#This Row],[Netto afname 2024 (LDN)]]-Tabel1[[#This Row],[Wind profiel]]&lt;0,0,Tabel1[[#This Row],[Netto afname 2024 (LDN)]]-Tabel1[[#This Row],[Wind profiel]])</f>
        <v>0</v>
      </c>
      <c r="J8731" s="1">
        <f>Tabel1[[#This Row],[Wind profiel]]-Tabel1[[#This Row],[Netto afname 2024 (LDN)]]</f>
        <v>1293.1395</v>
      </c>
    </row>
    <row r="8732" spans="1:10" x14ac:dyDescent="0.2">
      <c r="A8732">
        <f t="shared" si="273"/>
        <v>12</v>
      </c>
      <c r="B8732" t="s">
        <v>8729</v>
      </c>
      <c r="C8732" s="1">
        <v>148.45515</v>
      </c>
      <c r="D8732" s="1">
        <v>0</v>
      </c>
      <c r="E8732" s="1">
        <v>0</v>
      </c>
      <c r="F8732" s="1">
        <f t="shared" si="274"/>
        <v>148.45515</v>
      </c>
      <c r="G8732" s="34"/>
      <c r="H8732" s="1">
        <v>1597.8</v>
      </c>
      <c r="I8732" s="1">
        <f>IF(Tabel1[[#This Row],[Netto afname 2024 (LDN)]]-Tabel1[[#This Row],[Wind profiel]]&lt;0,0,Tabel1[[#This Row],[Netto afname 2024 (LDN)]]-Tabel1[[#This Row],[Wind profiel]])</f>
        <v>0</v>
      </c>
      <c r="J8732" s="1">
        <f>Tabel1[[#This Row],[Wind profiel]]-Tabel1[[#This Row],[Netto afname 2024 (LDN)]]</f>
        <v>1449.34485</v>
      </c>
    </row>
    <row r="8733" spans="1:10" x14ac:dyDescent="0.2">
      <c r="A8733">
        <f t="shared" si="273"/>
        <v>12</v>
      </c>
      <c r="B8733" t="s">
        <v>8730</v>
      </c>
      <c r="C8733" s="1">
        <v>152.15260000000001</v>
      </c>
      <c r="D8733" s="1">
        <v>0</v>
      </c>
      <c r="E8733" s="1">
        <v>0</v>
      </c>
      <c r="F8733" s="1">
        <f t="shared" si="274"/>
        <v>152.15260000000001</v>
      </c>
      <c r="G8733" s="34"/>
      <c r="H8733" s="1">
        <v>1747.1</v>
      </c>
      <c r="I8733" s="1">
        <f>IF(Tabel1[[#This Row],[Netto afname 2024 (LDN)]]-Tabel1[[#This Row],[Wind profiel]]&lt;0,0,Tabel1[[#This Row],[Netto afname 2024 (LDN)]]-Tabel1[[#This Row],[Wind profiel]])</f>
        <v>0</v>
      </c>
      <c r="J8733" s="1">
        <f>Tabel1[[#This Row],[Wind profiel]]-Tabel1[[#This Row],[Netto afname 2024 (LDN)]]</f>
        <v>1594.9474</v>
      </c>
    </row>
    <row r="8734" spans="1:10" x14ac:dyDescent="0.2">
      <c r="A8734">
        <f t="shared" si="273"/>
        <v>12</v>
      </c>
      <c r="B8734" t="s">
        <v>8731</v>
      </c>
      <c r="C8734" s="1">
        <v>148.40450000000001</v>
      </c>
      <c r="D8734" s="1">
        <v>0</v>
      </c>
      <c r="E8734" s="1">
        <v>0</v>
      </c>
      <c r="F8734" s="1">
        <f t="shared" si="274"/>
        <v>148.40450000000001</v>
      </c>
      <c r="G8734" s="34"/>
      <c r="H8734" s="1">
        <v>1946.9</v>
      </c>
      <c r="I8734" s="1">
        <f>IF(Tabel1[[#This Row],[Netto afname 2024 (LDN)]]-Tabel1[[#This Row],[Wind profiel]]&lt;0,0,Tabel1[[#This Row],[Netto afname 2024 (LDN)]]-Tabel1[[#This Row],[Wind profiel]])</f>
        <v>0</v>
      </c>
      <c r="J8734" s="1">
        <f>Tabel1[[#This Row],[Wind profiel]]-Tabel1[[#This Row],[Netto afname 2024 (LDN)]]</f>
        <v>1798.4955</v>
      </c>
    </row>
    <row r="8735" spans="1:10" x14ac:dyDescent="0.2">
      <c r="A8735">
        <f t="shared" si="273"/>
        <v>12</v>
      </c>
      <c r="B8735" t="s">
        <v>8732</v>
      </c>
      <c r="C8735" s="1">
        <v>143.74469999999999</v>
      </c>
      <c r="D8735" s="1">
        <v>0</v>
      </c>
      <c r="E8735" s="1">
        <v>0</v>
      </c>
      <c r="F8735" s="1">
        <f t="shared" si="274"/>
        <v>143.74469999999999</v>
      </c>
      <c r="G8735" s="34"/>
      <c r="H8735" s="1">
        <v>1973.5</v>
      </c>
      <c r="I8735" s="1">
        <f>IF(Tabel1[[#This Row],[Netto afname 2024 (LDN)]]-Tabel1[[#This Row],[Wind profiel]]&lt;0,0,Tabel1[[#This Row],[Netto afname 2024 (LDN)]]-Tabel1[[#This Row],[Wind profiel]])</f>
        <v>0</v>
      </c>
      <c r="J8735" s="1">
        <f>Tabel1[[#This Row],[Wind profiel]]-Tabel1[[#This Row],[Netto afname 2024 (LDN)]]</f>
        <v>1829.7553</v>
      </c>
    </row>
    <row r="8736" spans="1:10" x14ac:dyDescent="0.2">
      <c r="A8736">
        <f t="shared" si="273"/>
        <v>12</v>
      </c>
      <c r="B8736" t="s">
        <v>8733</v>
      </c>
      <c r="C8736" s="1">
        <v>149.8227</v>
      </c>
      <c r="D8736" s="1">
        <v>0</v>
      </c>
      <c r="E8736" s="1">
        <v>0</v>
      </c>
      <c r="F8736" s="1">
        <f t="shared" si="274"/>
        <v>149.8227</v>
      </c>
      <c r="G8736" s="34"/>
      <c r="H8736" s="1">
        <v>2111.6999999999998</v>
      </c>
      <c r="I8736" s="1">
        <f>IF(Tabel1[[#This Row],[Netto afname 2024 (LDN)]]-Tabel1[[#This Row],[Wind profiel]]&lt;0,0,Tabel1[[#This Row],[Netto afname 2024 (LDN)]]-Tabel1[[#This Row],[Wind profiel]])</f>
        <v>0</v>
      </c>
      <c r="J8736" s="1">
        <f>Tabel1[[#This Row],[Wind profiel]]-Tabel1[[#This Row],[Netto afname 2024 (LDN)]]</f>
        <v>1961.8772999999999</v>
      </c>
    </row>
    <row r="8737" spans="1:10" x14ac:dyDescent="0.2">
      <c r="A8737">
        <f t="shared" si="273"/>
        <v>12</v>
      </c>
      <c r="B8737" t="s">
        <v>8734</v>
      </c>
      <c r="C8737" s="1">
        <v>137.86930000000001</v>
      </c>
      <c r="D8737" s="1">
        <v>0</v>
      </c>
      <c r="E8737" s="1">
        <v>0</v>
      </c>
      <c r="F8737" s="1">
        <f t="shared" si="274"/>
        <v>137.86930000000001</v>
      </c>
      <c r="G8737" s="34"/>
      <c r="H8737" s="1">
        <v>2475.1</v>
      </c>
      <c r="I8737" s="1">
        <f>IF(Tabel1[[#This Row],[Netto afname 2024 (LDN)]]-Tabel1[[#This Row],[Wind profiel]]&lt;0,0,Tabel1[[#This Row],[Netto afname 2024 (LDN)]]-Tabel1[[#This Row],[Wind profiel]])</f>
        <v>0</v>
      </c>
      <c r="J8737" s="1">
        <f>Tabel1[[#This Row],[Wind profiel]]-Tabel1[[#This Row],[Netto afname 2024 (LDN)]]</f>
        <v>2337.2307000000001</v>
      </c>
    </row>
    <row r="8738" spans="1:10" x14ac:dyDescent="0.2">
      <c r="A8738">
        <f t="shared" si="273"/>
        <v>12</v>
      </c>
      <c r="B8738" t="s">
        <v>8735</v>
      </c>
      <c r="C8738" s="1">
        <v>149.77204999999998</v>
      </c>
      <c r="D8738" s="1">
        <v>0</v>
      </c>
      <c r="E8738" s="1">
        <v>0</v>
      </c>
      <c r="F8738" s="1">
        <f t="shared" si="274"/>
        <v>149.77204999999998</v>
      </c>
      <c r="G8738" s="34"/>
      <c r="H8738" s="1">
        <v>2533.4</v>
      </c>
      <c r="I8738" s="1">
        <f>IF(Tabel1[[#This Row],[Netto afname 2024 (LDN)]]-Tabel1[[#This Row],[Wind profiel]]&lt;0,0,Tabel1[[#This Row],[Netto afname 2024 (LDN)]]-Tabel1[[#This Row],[Wind profiel]])</f>
        <v>0</v>
      </c>
      <c r="J8738" s="1">
        <f>Tabel1[[#This Row],[Wind profiel]]-Tabel1[[#This Row],[Netto afname 2024 (LDN)]]</f>
        <v>2383.6279500000001</v>
      </c>
    </row>
    <row r="8739" spans="1:10" x14ac:dyDescent="0.2">
      <c r="A8739">
        <f t="shared" si="273"/>
        <v>12</v>
      </c>
      <c r="B8739" t="s">
        <v>8736</v>
      </c>
      <c r="C8739" s="1">
        <v>138.22385</v>
      </c>
      <c r="D8739" s="1">
        <v>0</v>
      </c>
      <c r="E8739" s="1">
        <v>0</v>
      </c>
      <c r="F8739" s="1">
        <f t="shared" si="274"/>
        <v>138.22385</v>
      </c>
      <c r="G8739" s="34"/>
      <c r="H8739" s="1">
        <v>3140.1</v>
      </c>
      <c r="I8739" s="1">
        <f>IF(Tabel1[[#This Row],[Netto afname 2024 (LDN)]]-Tabel1[[#This Row],[Wind profiel]]&lt;0,0,Tabel1[[#This Row],[Netto afname 2024 (LDN)]]-Tabel1[[#This Row],[Wind profiel]])</f>
        <v>0</v>
      </c>
      <c r="J8739" s="1">
        <f>Tabel1[[#This Row],[Wind profiel]]-Tabel1[[#This Row],[Netto afname 2024 (LDN)]]</f>
        <v>3001.8761500000001</v>
      </c>
    </row>
    <row r="8740" spans="1:10" x14ac:dyDescent="0.2">
      <c r="A8740">
        <f t="shared" si="273"/>
        <v>12</v>
      </c>
      <c r="B8740" t="s">
        <v>8737</v>
      </c>
      <c r="C8740" s="1">
        <v>138.0719</v>
      </c>
      <c r="D8740" s="1">
        <v>0</v>
      </c>
      <c r="E8740" s="1">
        <v>0</v>
      </c>
      <c r="F8740" s="1">
        <f t="shared" si="274"/>
        <v>138.0719</v>
      </c>
      <c r="G8740" s="34"/>
      <c r="H8740" s="1">
        <v>3676</v>
      </c>
      <c r="I8740" s="1">
        <f>IF(Tabel1[[#This Row],[Netto afname 2024 (LDN)]]-Tabel1[[#This Row],[Wind profiel]]&lt;0,0,Tabel1[[#This Row],[Netto afname 2024 (LDN)]]-Tabel1[[#This Row],[Wind profiel]])</f>
        <v>0</v>
      </c>
      <c r="J8740" s="1">
        <f>Tabel1[[#This Row],[Wind profiel]]-Tabel1[[#This Row],[Netto afname 2024 (LDN)]]</f>
        <v>3537.9281000000001</v>
      </c>
    </row>
    <row r="8741" spans="1:10" x14ac:dyDescent="0.2">
      <c r="A8741">
        <f t="shared" si="273"/>
        <v>12</v>
      </c>
      <c r="B8741" t="s">
        <v>8738</v>
      </c>
      <c r="C8741" s="1">
        <v>134.83029999999999</v>
      </c>
      <c r="D8741" s="1">
        <v>0</v>
      </c>
      <c r="E8741" s="1">
        <v>0</v>
      </c>
      <c r="F8741" s="1">
        <f t="shared" si="274"/>
        <v>134.83029999999999</v>
      </c>
      <c r="G8741" s="34"/>
      <c r="H8741" s="1">
        <v>3580</v>
      </c>
      <c r="I8741" s="1">
        <f>IF(Tabel1[[#This Row],[Netto afname 2024 (LDN)]]-Tabel1[[#This Row],[Wind profiel]]&lt;0,0,Tabel1[[#This Row],[Netto afname 2024 (LDN)]]-Tabel1[[#This Row],[Wind profiel]])</f>
        <v>0</v>
      </c>
      <c r="J8741" s="1">
        <f>Tabel1[[#This Row],[Wind profiel]]-Tabel1[[#This Row],[Netto afname 2024 (LDN)]]</f>
        <v>3445.1696999999999</v>
      </c>
    </row>
    <row r="8742" spans="1:10" x14ac:dyDescent="0.2">
      <c r="A8742">
        <f t="shared" si="273"/>
        <v>12</v>
      </c>
      <c r="B8742" t="s">
        <v>8739</v>
      </c>
      <c r="C8742" s="1">
        <v>130.22114999999999</v>
      </c>
      <c r="D8742" s="1">
        <v>0</v>
      </c>
      <c r="E8742" s="1">
        <v>0</v>
      </c>
      <c r="F8742" s="1">
        <f t="shared" si="274"/>
        <v>130.22114999999999</v>
      </c>
      <c r="G8742" s="34"/>
      <c r="H8742" s="1">
        <v>3321.1</v>
      </c>
      <c r="I8742" s="1">
        <f>IF(Tabel1[[#This Row],[Netto afname 2024 (LDN)]]-Tabel1[[#This Row],[Wind profiel]]&lt;0,0,Tabel1[[#This Row],[Netto afname 2024 (LDN)]]-Tabel1[[#This Row],[Wind profiel]])</f>
        <v>0</v>
      </c>
      <c r="J8742" s="1">
        <f>Tabel1[[#This Row],[Wind profiel]]-Tabel1[[#This Row],[Netto afname 2024 (LDN)]]</f>
        <v>3190.8788500000001</v>
      </c>
    </row>
    <row r="8743" spans="1:10" x14ac:dyDescent="0.2">
      <c r="A8743">
        <f t="shared" si="273"/>
        <v>12</v>
      </c>
      <c r="B8743" t="s">
        <v>8740</v>
      </c>
      <c r="C8743" s="1">
        <v>131.23415</v>
      </c>
      <c r="D8743" s="1">
        <v>0</v>
      </c>
      <c r="E8743" s="1">
        <v>0</v>
      </c>
      <c r="F8743" s="1">
        <f t="shared" si="274"/>
        <v>131.23415</v>
      </c>
      <c r="G8743" s="34"/>
      <c r="H8743" s="1">
        <v>3032.2</v>
      </c>
      <c r="I8743" s="1">
        <f>IF(Tabel1[[#This Row],[Netto afname 2024 (LDN)]]-Tabel1[[#This Row],[Wind profiel]]&lt;0,0,Tabel1[[#This Row],[Netto afname 2024 (LDN)]]-Tabel1[[#This Row],[Wind profiel]])</f>
        <v>0</v>
      </c>
      <c r="J8743" s="1">
        <f>Tabel1[[#This Row],[Wind profiel]]-Tabel1[[#This Row],[Netto afname 2024 (LDN)]]</f>
        <v>2900.9658499999996</v>
      </c>
    </row>
    <row r="8744" spans="1:10" x14ac:dyDescent="0.2">
      <c r="A8744">
        <f t="shared" si="273"/>
        <v>12</v>
      </c>
      <c r="B8744" t="s">
        <v>8741</v>
      </c>
      <c r="C8744" s="1">
        <v>130.67700000000002</v>
      </c>
      <c r="D8744" s="1">
        <v>0</v>
      </c>
      <c r="E8744" s="1">
        <v>0</v>
      </c>
      <c r="F8744" s="1">
        <f t="shared" si="274"/>
        <v>130.67700000000002</v>
      </c>
      <c r="G8744" s="34"/>
      <c r="H8744" s="1">
        <v>2812.5</v>
      </c>
      <c r="I8744" s="1">
        <f>IF(Tabel1[[#This Row],[Netto afname 2024 (LDN)]]-Tabel1[[#This Row],[Wind profiel]]&lt;0,0,Tabel1[[#This Row],[Netto afname 2024 (LDN)]]-Tabel1[[#This Row],[Wind profiel]])</f>
        <v>0</v>
      </c>
      <c r="J8744" s="1">
        <f>Tabel1[[#This Row],[Wind profiel]]-Tabel1[[#This Row],[Netto afname 2024 (LDN)]]</f>
        <v>2681.8229999999999</v>
      </c>
    </row>
    <row r="8745" spans="1:10" x14ac:dyDescent="0.2">
      <c r="A8745">
        <f t="shared" si="273"/>
        <v>12</v>
      </c>
      <c r="B8745" t="s">
        <v>8742</v>
      </c>
      <c r="C8745" s="1">
        <v>128.39775</v>
      </c>
      <c r="D8745" s="1">
        <v>0</v>
      </c>
      <c r="E8745" s="1">
        <v>0</v>
      </c>
      <c r="F8745" s="1">
        <f t="shared" si="274"/>
        <v>128.39775</v>
      </c>
      <c r="G8745" s="34"/>
      <c r="H8745" s="1">
        <v>2786.2</v>
      </c>
      <c r="I8745" s="1">
        <f>IF(Tabel1[[#This Row],[Netto afname 2024 (LDN)]]-Tabel1[[#This Row],[Wind profiel]]&lt;0,0,Tabel1[[#This Row],[Netto afname 2024 (LDN)]]-Tabel1[[#This Row],[Wind profiel]])</f>
        <v>0</v>
      </c>
      <c r="J8745" s="1">
        <f>Tabel1[[#This Row],[Wind profiel]]-Tabel1[[#This Row],[Netto afname 2024 (LDN)]]</f>
        <v>2657.8022499999997</v>
      </c>
    </row>
    <row r="8746" spans="1:10" x14ac:dyDescent="0.2">
      <c r="A8746">
        <f t="shared" si="273"/>
        <v>12</v>
      </c>
      <c r="B8746" t="s">
        <v>8743</v>
      </c>
      <c r="C8746" s="1">
        <v>137.768</v>
      </c>
      <c r="D8746" s="1">
        <v>0</v>
      </c>
      <c r="E8746" s="1">
        <v>0</v>
      </c>
      <c r="F8746" s="1">
        <f t="shared" si="274"/>
        <v>137.768</v>
      </c>
      <c r="G8746" s="34"/>
      <c r="H8746" s="1">
        <v>2613.1999999999998</v>
      </c>
      <c r="I8746" s="1">
        <f>IF(Tabel1[[#This Row],[Netto afname 2024 (LDN)]]-Tabel1[[#This Row],[Wind profiel]]&lt;0,0,Tabel1[[#This Row],[Netto afname 2024 (LDN)]]-Tabel1[[#This Row],[Wind profiel]])</f>
        <v>0</v>
      </c>
      <c r="J8746" s="1">
        <f>Tabel1[[#This Row],[Wind profiel]]-Tabel1[[#This Row],[Netto afname 2024 (LDN)]]</f>
        <v>2475.4319999999998</v>
      </c>
    </row>
    <row r="8747" spans="1:10" x14ac:dyDescent="0.2">
      <c r="A8747">
        <f t="shared" si="273"/>
        <v>12</v>
      </c>
      <c r="B8747" t="s">
        <v>8744</v>
      </c>
      <c r="C8747" s="1">
        <v>145.82135</v>
      </c>
      <c r="D8747" s="1">
        <v>0</v>
      </c>
      <c r="E8747" s="1">
        <v>0</v>
      </c>
      <c r="F8747" s="1">
        <f t="shared" si="274"/>
        <v>145.82135</v>
      </c>
      <c r="G8747" s="34"/>
      <c r="H8747" s="1">
        <v>2922.3</v>
      </c>
      <c r="I8747" s="1">
        <f>IF(Tabel1[[#This Row],[Netto afname 2024 (LDN)]]-Tabel1[[#This Row],[Wind profiel]]&lt;0,0,Tabel1[[#This Row],[Netto afname 2024 (LDN)]]-Tabel1[[#This Row],[Wind profiel]])</f>
        <v>0</v>
      </c>
      <c r="J8747" s="1">
        <f>Tabel1[[#This Row],[Wind profiel]]-Tabel1[[#This Row],[Netto afname 2024 (LDN)]]</f>
        <v>2776.47865</v>
      </c>
    </row>
    <row r="8748" spans="1:10" x14ac:dyDescent="0.2">
      <c r="A8748">
        <f t="shared" si="273"/>
        <v>12</v>
      </c>
      <c r="B8748" t="s">
        <v>8745</v>
      </c>
      <c r="C8748" s="1">
        <v>145.21355</v>
      </c>
      <c r="D8748" s="1">
        <v>0</v>
      </c>
      <c r="E8748" s="1">
        <v>4.5600000000000005</v>
      </c>
      <c r="F8748" s="1">
        <f t="shared" si="274"/>
        <v>149.77355</v>
      </c>
      <c r="G8748" s="34"/>
      <c r="H8748" s="1">
        <v>3283.6</v>
      </c>
      <c r="I8748" s="1">
        <f>IF(Tabel1[[#This Row],[Netto afname 2024 (LDN)]]-Tabel1[[#This Row],[Wind profiel]]&lt;0,0,Tabel1[[#This Row],[Netto afname 2024 (LDN)]]-Tabel1[[#This Row],[Wind profiel]])</f>
        <v>0</v>
      </c>
      <c r="J8748" s="1">
        <f>Tabel1[[#This Row],[Wind profiel]]-Tabel1[[#This Row],[Netto afname 2024 (LDN)]]</f>
        <v>3138.38645</v>
      </c>
    </row>
    <row r="8749" spans="1:10" x14ac:dyDescent="0.2">
      <c r="A8749">
        <f t="shared" si="273"/>
        <v>12</v>
      </c>
      <c r="B8749" t="s">
        <v>8746</v>
      </c>
      <c r="C8749" s="1">
        <v>134.12119999999999</v>
      </c>
      <c r="D8749" s="1">
        <v>0</v>
      </c>
      <c r="E8749" s="1">
        <v>16.240000000000002</v>
      </c>
      <c r="F8749" s="1">
        <f t="shared" si="274"/>
        <v>150.3612</v>
      </c>
      <c r="G8749" s="34"/>
      <c r="H8749" s="1">
        <v>3350.8</v>
      </c>
      <c r="I8749" s="1">
        <f>IF(Tabel1[[#This Row],[Netto afname 2024 (LDN)]]-Tabel1[[#This Row],[Wind profiel]]&lt;0,0,Tabel1[[#This Row],[Netto afname 2024 (LDN)]]-Tabel1[[#This Row],[Wind profiel]])</f>
        <v>0</v>
      </c>
      <c r="J8749" s="1">
        <f>Tabel1[[#This Row],[Wind profiel]]-Tabel1[[#This Row],[Netto afname 2024 (LDN)]]</f>
        <v>3216.6788000000001</v>
      </c>
    </row>
    <row r="8750" spans="1:10" x14ac:dyDescent="0.2">
      <c r="A8750">
        <f t="shared" si="273"/>
        <v>12</v>
      </c>
      <c r="B8750" t="s">
        <v>8747</v>
      </c>
      <c r="C8750" s="1">
        <v>127.89125</v>
      </c>
      <c r="D8750" s="1">
        <v>0</v>
      </c>
      <c r="E8750" s="1">
        <v>25.759999999999998</v>
      </c>
      <c r="F8750" s="1">
        <f t="shared" si="274"/>
        <v>153.65125</v>
      </c>
      <c r="G8750" s="34"/>
      <c r="H8750" s="1">
        <v>2814.3</v>
      </c>
      <c r="I8750" s="1">
        <f>IF(Tabel1[[#This Row],[Netto afname 2024 (LDN)]]-Tabel1[[#This Row],[Wind profiel]]&lt;0,0,Tabel1[[#This Row],[Netto afname 2024 (LDN)]]-Tabel1[[#This Row],[Wind profiel]])</f>
        <v>0</v>
      </c>
      <c r="J8750" s="1">
        <f>Tabel1[[#This Row],[Wind profiel]]-Tabel1[[#This Row],[Netto afname 2024 (LDN)]]</f>
        <v>2686.4087500000001</v>
      </c>
    </row>
    <row r="8751" spans="1:10" x14ac:dyDescent="0.2">
      <c r="A8751">
        <f t="shared" si="273"/>
        <v>12</v>
      </c>
      <c r="B8751" t="s">
        <v>8748</v>
      </c>
      <c r="C8751" s="1">
        <v>130.1705</v>
      </c>
      <c r="D8751" s="1">
        <v>0</v>
      </c>
      <c r="E8751" s="1">
        <v>24.96</v>
      </c>
      <c r="F8751" s="1">
        <f t="shared" si="274"/>
        <v>155.13050000000001</v>
      </c>
      <c r="G8751" s="34"/>
      <c r="H8751" s="1">
        <v>3481.1</v>
      </c>
      <c r="I8751" s="1">
        <f>IF(Tabel1[[#This Row],[Netto afname 2024 (LDN)]]-Tabel1[[#This Row],[Wind profiel]]&lt;0,0,Tabel1[[#This Row],[Netto afname 2024 (LDN)]]-Tabel1[[#This Row],[Wind profiel]])</f>
        <v>0</v>
      </c>
      <c r="J8751" s="1">
        <f>Tabel1[[#This Row],[Wind profiel]]-Tabel1[[#This Row],[Netto afname 2024 (LDN)]]</f>
        <v>3350.9294999999997</v>
      </c>
    </row>
    <row r="8752" spans="1:10" x14ac:dyDescent="0.2">
      <c r="A8752">
        <f t="shared" si="273"/>
        <v>12</v>
      </c>
      <c r="B8752" t="s">
        <v>8749</v>
      </c>
      <c r="C8752" s="1">
        <v>123.4847</v>
      </c>
      <c r="D8752" s="1">
        <v>0</v>
      </c>
      <c r="E8752" s="1">
        <v>30.96</v>
      </c>
      <c r="F8752" s="1">
        <f t="shared" si="274"/>
        <v>154.44470000000001</v>
      </c>
      <c r="G8752" s="34"/>
      <c r="H8752" s="1">
        <v>4441.8</v>
      </c>
      <c r="I8752" s="1">
        <f>IF(Tabel1[[#This Row],[Netto afname 2024 (LDN)]]-Tabel1[[#This Row],[Wind profiel]]&lt;0,0,Tabel1[[#This Row],[Netto afname 2024 (LDN)]]-Tabel1[[#This Row],[Wind profiel]])</f>
        <v>0</v>
      </c>
      <c r="J8752" s="1">
        <f>Tabel1[[#This Row],[Wind profiel]]-Tabel1[[#This Row],[Netto afname 2024 (LDN)]]</f>
        <v>4318.3153000000002</v>
      </c>
    </row>
    <row r="8753" spans="1:10" x14ac:dyDescent="0.2">
      <c r="A8753">
        <f t="shared" si="273"/>
        <v>12</v>
      </c>
      <c r="B8753" t="s">
        <v>8750</v>
      </c>
      <c r="C8753" s="1">
        <v>118.3184</v>
      </c>
      <c r="D8753" s="1">
        <v>0</v>
      </c>
      <c r="E8753" s="1">
        <v>37.36</v>
      </c>
      <c r="F8753" s="1">
        <f t="shared" si="274"/>
        <v>155.67840000000001</v>
      </c>
      <c r="G8753" s="34"/>
      <c r="H8753" s="1">
        <v>3893</v>
      </c>
      <c r="I8753" s="1">
        <f>IF(Tabel1[[#This Row],[Netto afname 2024 (LDN)]]-Tabel1[[#This Row],[Wind profiel]]&lt;0,0,Tabel1[[#This Row],[Netto afname 2024 (LDN)]]-Tabel1[[#This Row],[Wind profiel]])</f>
        <v>0</v>
      </c>
      <c r="J8753" s="1">
        <f>Tabel1[[#This Row],[Wind profiel]]-Tabel1[[#This Row],[Netto afname 2024 (LDN)]]</f>
        <v>3774.6815999999999</v>
      </c>
    </row>
    <row r="8754" spans="1:10" x14ac:dyDescent="0.2">
      <c r="A8754">
        <f t="shared" si="273"/>
        <v>12</v>
      </c>
      <c r="B8754" t="s">
        <v>8751</v>
      </c>
      <c r="C8754" s="1">
        <v>136.65369999999999</v>
      </c>
      <c r="D8754" s="1">
        <v>0</v>
      </c>
      <c r="E8754" s="1">
        <v>18.400000000000002</v>
      </c>
      <c r="F8754" s="1">
        <f t="shared" si="274"/>
        <v>155.05369999999999</v>
      </c>
      <c r="G8754" s="34"/>
      <c r="H8754" s="1">
        <v>3829</v>
      </c>
      <c r="I8754" s="1">
        <f>IF(Tabel1[[#This Row],[Netto afname 2024 (LDN)]]-Tabel1[[#This Row],[Wind profiel]]&lt;0,0,Tabel1[[#This Row],[Netto afname 2024 (LDN)]]-Tabel1[[#This Row],[Wind profiel]])</f>
        <v>0</v>
      </c>
      <c r="J8754" s="1">
        <f>Tabel1[[#This Row],[Wind profiel]]-Tabel1[[#This Row],[Netto afname 2024 (LDN)]]</f>
        <v>3692.3463000000002</v>
      </c>
    </row>
    <row r="8755" spans="1:10" x14ac:dyDescent="0.2">
      <c r="A8755">
        <f t="shared" si="273"/>
        <v>12</v>
      </c>
      <c r="B8755" t="s">
        <v>8752</v>
      </c>
      <c r="C8755" s="1">
        <v>151.08895000000001</v>
      </c>
      <c r="D8755" s="1">
        <v>0</v>
      </c>
      <c r="E8755" s="1">
        <v>0.88</v>
      </c>
      <c r="F8755" s="1">
        <f t="shared" si="274"/>
        <v>151.96895000000001</v>
      </c>
      <c r="G8755" s="34"/>
      <c r="H8755" s="1">
        <v>4007.5</v>
      </c>
      <c r="I8755" s="1">
        <f>IF(Tabel1[[#This Row],[Netto afname 2024 (LDN)]]-Tabel1[[#This Row],[Wind profiel]]&lt;0,0,Tabel1[[#This Row],[Netto afname 2024 (LDN)]]-Tabel1[[#This Row],[Wind profiel]])</f>
        <v>0</v>
      </c>
      <c r="J8755" s="1">
        <f>Tabel1[[#This Row],[Wind profiel]]-Tabel1[[#This Row],[Netto afname 2024 (LDN)]]</f>
        <v>3856.4110500000002</v>
      </c>
    </row>
    <row r="8756" spans="1:10" x14ac:dyDescent="0.2">
      <c r="A8756">
        <f t="shared" si="273"/>
        <v>12</v>
      </c>
      <c r="B8756" t="s">
        <v>8753</v>
      </c>
      <c r="C8756" s="1">
        <v>154.02665000000002</v>
      </c>
      <c r="D8756" s="1">
        <v>0</v>
      </c>
      <c r="E8756" s="1">
        <v>0</v>
      </c>
      <c r="F8756" s="1">
        <f t="shared" si="274"/>
        <v>154.02665000000002</v>
      </c>
      <c r="G8756" s="34"/>
      <c r="H8756" s="1">
        <v>4239.5</v>
      </c>
      <c r="I8756" s="1">
        <f>IF(Tabel1[[#This Row],[Netto afname 2024 (LDN)]]-Tabel1[[#This Row],[Wind profiel]]&lt;0,0,Tabel1[[#This Row],[Netto afname 2024 (LDN)]]-Tabel1[[#This Row],[Wind profiel]])</f>
        <v>0</v>
      </c>
      <c r="J8756" s="1">
        <f>Tabel1[[#This Row],[Wind profiel]]-Tabel1[[#This Row],[Netto afname 2024 (LDN)]]</f>
        <v>4085.4733500000002</v>
      </c>
    </row>
    <row r="8757" spans="1:10" x14ac:dyDescent="0.2">
      <c r="A8757">
        <f t="shared" si="273"/>
        <v>12</v>
      </c>
      <c r="B8757" t="s">
        <v>8754</v>
      </c>
      <c r="C8757" s="1">
        <v>154.07730000000001</v>
      </c>
      <c r="D8757" s="1">
        <v>0</v>
      </c>
      <c r="E8757" s="1">
        <v>0</v>
      </c>
      <c r="F8757" s="1">
        <f t="shared" si="274"/>
        <v>154.07730000000001</v>
      </c>
      <c r="G8757" s="34"/>
      <c r="H8757" s="1">
        <v>4287.3999999999996</v>
      </c>
      <c r="I8757" s="1">
        <f>IF(Tabel1[[#This Row],[Netto afname 2024 (LDN)]]-Tabel1[[#This Row],[Wind profiel]]&lt;0,0,Tabel1[[#This Row],[Netto afname 2024 (LDN)]]-Tabel1[[#This Row],[Wind profiel]])</f>
        <v>0</v>
      </c>
      <c r="J8757" s="1">
        <f>Tabel1[[#This Row],[Wind profiel]]-Tabel1[[#This Row],[Netto afname 2024 (LDN)]]</f>
        <v>4133.3226999999997</v>
      </c>
    </row>
    <row r="8758" spans="1:10" x14ac:dyDescent="0.2">
      <c r="A8758">
        <f t="shared" si="273"/>
        <v>12</v>
      </c>
      <c r="B8758" t="s">
        <v>8755</v>
      </c>
      <c r="C8758" s="1">
        <v>152.65910000000002</v>
      </c>
      <c r="D8758" s="1">
        <v>0</v>
      </c>
      <c r="E8758" s="1">
        <v>0</v>
      </c>
      <c r="F8758" s="1">
        <f t="shared" si="274"/>
        <v>152.65910000000002</v>
      </c>
      <c r="G8758" s="34"/>
      <c r="H8758" s="1">
        <v>4249.7</v>
      </c>
      <c r="I8758" s="1">
        <f>IF(Tabel1[[#This Row],[Netto afname 2024 (LDN)]]-Tabel1[[#This Row],[Wind profiel]]&lt;0,0,Tabel1[[#This Row],[Netto afname 2024 (LDN)]]-Tabel1[[#This Row],[Wind profiel]])</f>
        <v>0</v>
      </c>
      <c r="J8758" s="1">
        <f>Tabel1[[#This Row],[Wind profiel]]-Tabel1[[#This Row],[Netto afname 2024 (LDN)]]</f>
        <v>4097.0409</v>
      </c>
    </row>
    <row r="8759" spans="1:10" x14ac:dyDescent="0.2">
      <c r="A8759">
        <f t="shared" si="273"/>
        <v>12</v>
      </c>
      <c r="B8759" t="s">
        <v>8756</v>
      </c>
      <c r="C8759" s="1">
        <v>154.22925000000001</v>
      </c>
      <c r="D8759" s="1">
        <v>0</v>
      </c>
      <c r="E8759" s="1">
        <v>0</v>
      </c>
      <c r="F8759" s="1">
        <f t="shared" si="274"/>
        <v>154.22925000000001</v>
      </c>
      <c r="G8759" s="34"/>
      <c r="H8759" s="1">
        <v>4281.7</v>
      </c>
      <c r="I8759" s="1">
        <f>IF(Tabel1[[#This Row],[Netto afname 2024 (LDN)]]-Tabel1[[#This Row],[Wind profiel]]&lt;0,0,Tabel1[[#This Row],[Netto afname 2024 (LDN)]]-Tabel1[[#This Row],[Wind profiel]])</f>
        <v>0</v>
      </c>
      <c r="J8759" s="1">
        <f>Tabel1[[#This Row],[Wind profiel]]-Tabel1[[#This Row],[Netto afname 2024 (LDN)]]</f>
        <v>4127.4707499999995</v>
      </c>
    </row>
    <row r="8760" spans="1:10" x14ac:dyDescent="0.2">
      <c r="A8760">
        <f t="shared" si="273"/>
        <v>12</v>
      </c>
      <c r="B8760" t="s">
        <v>8757</v>
      </c>
      <c r="C8760" s="1">
        <v>153.21625</v>
      </c>
      <c r="D8760" s="1">
        <v>0</v>
      </c>
      <c r="E8760" s="1">
        <v>0</v>
      </c>
      <c r="F8760" s="1">
        <f t="shared" si="274"/>
        <v>153.21625</v>
      </c>
      <c r="G8760" s="34"/>
      <c r="H8760" s="1">
        <v>4136.5</v>
      </c>
      <c r="I8760" s="1">
        <f>IF(Tabel1[[#This Row],[Netto afname 2024 (LDN)]]-Tabel1[[#This Row],[Wind profiel]]&lt;0,0,Tabel1[[#This Row],[Netto afname 2024 (LDN)]]-Tabel1[[#This Row],[Wind profiel]])</f>
        <v>0</v>
      </c>
      <c r="J8760" s="1">
        <f>Tabel1[[#This Row],[Wind profiel]]-Tabel1[[#This Row],[Netto afname 2024 (LDN)]]</f>
        <v>3983.2837500000001</v>
      </c>
    </row>
    <row r="8761" spans="1:10" x14ac:dyDescent="0.2">
      <c r="A8761">
        <f t="shared" si="273"/>
        <v>12</v>
      </c>
      <c r="B8761" t="s">
        <v>8758</v>
      </c>
      <c r="C8761" s="1">
        <v>159.90204999999997</v>
      </c>
      <c r="D8761" s="1">
        <v>0</v>
      </c>
      <c r="E8761" s="1">
        <v>0</v>
      </c>
      <c r="F8761" s="1">
        <f t="shared" si="274"/>
        <v>159.90204999999997</v>
      </c>
      <c r="G8761" s="34"/>
      <c r="H8761" s="1">
        <v>3610</v>
      </c>
      <c r="I8761" s="1">
        <f>IF(Tabel1[[#This Row],[Netto afname 2024 (LDN)]]-Tabel1[[#This Row],[Wind profiel]]&lt;0,0,Tabel1[[#This Row],[Netto afname 2024 (LDN)]]-Tabel1[[#This Row],[Wind profiel]])</f>
        <v>0</v>
      </c>
      <c r="J8761" s="1">
        <f>Tabel1[[#This Row],[Wind profiel]]-Tabel1[[#This Row],[Netto afname 2024 (LDN)]]</f>
        <v>3450.0979499999999</v>
      </c>
    </row>
    <row r="8762" spans="1:10" x14ac:dyDescent="0.2">
      <c r="A8762">
        <f t="shared" si="273"/>
        <v>12</v>
      </c>
      <c r="B8762" t="s">
        <v>8759</v>
      </c>
      <c r="C8762" s="1">
        <v>151.84869999999998</v>
      </c>
      <c r="D8762" s="1">
        <v>0</v>
      </c>
      <c r="E8762" s="1">
        <v>0</v>
      </c>
      <c r="F8762" s="1">
        <f t="shared" si="274"/>
        <v>151.84869999999998</v>
      </c>
      <c r="G8762" s="34"/>
      <c r="H8762" s="1">
        <v>2441.6999999999998</v>
      </c>
      <c r="I8762" s="1">
        <f>IF(Tabel1[[#This Row],[Netto afname 2024 (LDN)]]-Tabel1[[#This Row],[Wind profiel]]&lt;0,0,Tabel1[[#This Row],[Netto afname 2024 (LDN)]]-Tabel1[[#This Row],[Wind profiel]])</f>
        <v>0</v>
      </c>
      <c r="J8762" s="1">
        <f>Tabel1[[#This Row],[Wind profiel]]-Tabel1[[#This Row],[Netto afname 2024 (LDN)]]</f>
        <v>2289.8512999999998</v>
      </c>
    </row>
    <row r="8763" spans="1:10" x14ac:dyDescent="0.2">
      <c r="A8763">
        <f t="shared" si="273"/>
        <v>12</v>
      </c>
      <c r="B8763" t="s">
        <v>8760</v>
      </c>
      <c r="C8763" s="1">
        <v>149.31619999999998</v>
      </c>
      <c r="D8763" s="1">
        <v>0</v>
      </c>
      <c r="E8763" s="1">
        <v>0</v>
      </c>
      <c r="F8763" s="1">
        <f t="shared" si="274"/>
        <v>149.31619999999998</v>
      </c>
      <c r="G8763" s="34"/>
      <c r="H8763" s="1">
        <v>2868.5</v>
      </c>
      <c r="I8763" s="1">
        <f>IF(Tabel1[[#This Row],[Netto afname 2024 (LDN)]]-Tabel1[[#This Row],[Wind profiel]]&lt;0,0,Tabel1[[#This Row],[Netto afname 2024 (LDN)]]-Tabel1[[#This Row],[Wind profiel]])</f>
        <v>0</v>
      </c>
      <c r="J8763" s="1">
        <f>Tabel1[[#This Row],[Wind profiel]]-Tabel1[[#This Row],[Netto afname 2024 (LDN)]]</f>
        <v>2719.1837999999998</v>
      </c>
    </row>
    <row r="8764" spans="1:10" x14ac:dyDescent="0.2">
      <c r="A8764">
        <f t="shared" si="273"/>
        <v>12</v>
      </c>
      <c r="B8764" t="s">
        <v>8761</v>
      </c>
      <c r="C8764" s="1">
        <v>139.79399999999998</v>
      </c>
      <c r="D8764" s="1">
        <v>0</v>
      </c>
      <c r="E8764" s="1">
        <v>0</v>
      </c>
      <c r="F8764" s="1">
        <f t="shared" si="274"/>
        <v>139.79399999999998</v>
      </c>
      <c r="G8764" s="34"/>
      <c r="H8764" s="1">
        <v>3065.2</v>
      </c>
      <c r="I8764" s="1">
        <f>IF(Tabel1[[#This Row],[Netto afname 2024 (LDN)]]-Tabel1[[#This Row],[Wind profiel]]&lt;0,0,Tabel1[[#This Row],[Netto afname 2024 (LDN)]]-Tabel1[[#This Row],[Wind profiel]])</f>
        <v>0</v>
      </c>
      <c r="J8764" s="1">
        <f>Tabel1[[#This Row],[Wind profiel]]-Tabel1[[#This Row],[Netto afname 2024 (LDN)]]</f>
        <v>2925.4059999999999</v>
      </c>
    </row>
    <row r="8765" spans="1:10" x14ac:dyDescent="0.2">
      <c r="A8765">
        <f t="shared" si="273"/>
        <v>12</v>
      </c>
      <c r="B8765" t="s">
        <v>8762</v>
      </c>
      <c r="C8765" s="1">
        <v>136.50175000000002</v>
      </c>
      <c r="D8765" s="1">
        <v>0</v>
      </c>
      <c r="E8765" s="1">
        <v>0</v>
      </c>
      <c r="F8765" s="1">
        <f t="shared" si="274"/>
        <v>136.50175000000002</v>
      </c>
      <c r="G8765" s="34"/>
      <c r="H8765" s="1">
        <v>2809.9</v>
      </c>
      <c r="I8765" s="1">
        <f>IF(Tabel1[[#This Row],[Netto afname 2024 (LDN)]]-Tabel1[[#This Row],[Wind profiel]]&lt;0,0,Tabel1[[#This Row],[Netto afname 2024 (LDN)]]-Tabel1[[#This Row],[Wind profiel]])</f>
        <v>0</v>
      </c>
      <c r="J8765" s="1">
        <f>Tabel1[[#This Row],[Wind profiel]]-Tabel1[[#This Row],[Netto afname 2024 (LDN)]]</f>
        <v>2673.3982500000002</v>
      </c>
    </row>
    <row r="8766" spans="1:10" x14ac:dyDescent="0.2">
      <c r="A8766">
        <f t="shared" si="273"/>
        <v>12</v>
      </c>
      <c r="B8766" t="s">
        <v>8763</v>
      </c>
      <c r="C8766" s="1">
        <v>135.33680000000001</v>
      </c>
      <c r="D8766" s="1">
        <v>0</v>
      </c>
      <c r="E8766" s="1">
        <v>0</v>
      </c>
      <c r="F8766" s="1">
        <f t="shared" si="274"/>
        <v>135.33680000000001</v>
      </c>
      <c r="G8766" s="34"/>
      <c r="H8766" s="1">
        <v>2830.6</v>
      </c>
      <c r="I8766" s="1">
        <f>IF(Tabel1[[#This Row],[Netto afname 2024 (LDN)]]-Tabel1[[#This Row],[Wind profiel]]&lt;0,0,Tabel1[[#This Row],[Netto afname 2024 (LDN)]]-Tabel1[[#This Row],[Wind profiel]])</f>
        <v>0</v>
      </c>
      <c r="J8766" s="1">
        <f>Tabel1[[#This Row],[Wind profiel]]-Tabel1[[#This Row],[Netto afname 2024 (LDN)]]</f>
        <v>2695.2631999999999</v>
      </c>
    </row>
    <row r="8767" spans="1:10" x14ac:dyDescent="0.2">
      <c r="A8767">
        <f t="shared" si="273"/>
        <v>12</v>
      </c>
      <c r="B8767" t="s">
        <v>8764</v>
      </c>
      <c r="C8767" s="1">
        <v>131.84195</v>
      </c>
      <c r="D8767" s="1">
        <v>0</v>
      </c>
      <c r="E8767" s="1">
        <v>0</v>
      </c>
      <c r="F8767" s="1">
        <f t="shared" si="274"/>
        <v>131.84195</v>
      </c>
      <c r="G8767" s="34"/>
      <c r="H8767" s="1">
        <v>3051.7</v>
      </c>
      <c r="I8767" s="1">
        <f>IF(Tabel1[[#This Row],[Netto afname 2024 (LDN)]]-Tabel1[[#This Row],[Wind profiel]]&lt;0,0,Tabel1[[#This Row],[Netto afname 2024 (LDN)]]-Tabel1[[#This Row],[Wind profiel]])</f>
        <v>0</v>
      </c>
      <c r="J8767" s="1">
        <f>Tabel1[[#This Row],[Wind profiel]]-Tabel1[[#This Row],[Netto afname 2024 (LDN)]]</f>
        <v>2919.8580499999998</v>
      </c>
    </row>
    <row r="8768" spans="1:10" x14ac:dyDescent="0.2">
      <c r="A8768">
        <f t="shared" si="273"/>
        <v>12</v>
      </c>
      <c r="B8768" t="s">
        <v>8765</v>
      </c>
      <c r="C8768" s="1">
        <v>131.58869999999999</v>
      </c>
      <c r="D8768" s="1">
        <v>0</v>
      </c>
      <c r="E8768" s="1">
        <v>0</v>
      </c>
      <c r="F8768" s="1">
        <f t="shared" si="274"/>
        <v>131.58869999999999</v>
      </c>
      <c r="G8768" s="34"/>
      <c r="H8768" s="1">
        <v>3380.1</v>
      </c>
      <c r="I8768" s="1">
        <f>IF(Tabel1[[#This Row],[Netto afname 2024 (LDN)]]-Tabel1[[#This Row],[Wind profiel]]&lt;0,0,Tabel1[[#This Row],[Netto afname 2024 (LDN)]]-Tabel1[[#This Row],[Wind profiel]])</f>
        <v>0</v>
      </c>
      <c r="J8768" s="1">
        <f>Tabel1[[#This Row],[Wind profiel]]-Tabel1[[#This Row],[Netto afname 2024 (LDN)]]</f>
        <v>3248.5113000000001</v>
      </c>
    </row>
    <row r="8769" spans="1:10" x14ac:dyDescent="0.2">
      <c r="A8769">
        <f t="shared" si="273"/>
        <v>12</v>
      </c>
      <c r="B8769" t="s">
        <v>8766</v>
      </c>
      <c r="C8769" s="1">
        <v>132.90559999999999</v>
      </c>
      <c r="D8769" s="1">
        <v>0</v>
      </c>
      <c r="E8769" s="1">
        <v>0</v>
      </c>
      <c r="F8769" s="1">
        <f t="shared" si="274"/>
        <v>132.90559999999999</v>
      </c>
      <c r="G8769" s="34"/>
      <c r="H8769" s="1">
        <v>3298.3</v>
      </c>
      <c r="I8769" s="1">
        <f>IF(Tabel1[[#This Row],[Netto afname 2024 (LDN)]]-Tabel1[[#This Row],[Wind profiel]]&lt;0,0,Tabel1[[#This Row],[Netto afname 2024 (LDN)]]-Tabel1[[#This Row],[Wind profiel]])</f>
        <v>0</v>
      </c>
      <c r="J8769" s="1">
        <f>Tabel1[[#This Row],[Wind profiel]]-Tabel1[[#This Row],[Netto afname 2024 (LDN)]]</f>
        <v>3165.3944000000001</v>
      </c>
    </row>
    <row r="8770" spans="1:10" x14ac:dyDescent="0.2">
      <c r="A8770">
        <f t="shared" si="273"/>
        <v>12</v>
      </c>
      <c r="B8770" t="s">
        <v>8767</v>
      </c>
      <c r="C8770" s="1">
        <v>130.42375000000001</v>
      </c>
      <c r="D8770" s="1">
        <v>0</v>
      </c>
      <c r="E8770" s="1">
        <v>0</v>
      </c>
      <c r="F8770" s="1">
        <f t="shared" si="274"/>
        <v>130.42375000000001</v>
      </c>
      <c r="G8770" s="34"/>
      <c r="H8770" s="1">
        <v>3608.5</v>
      </c>
      <c r="I8770" s="1">
        <f>IF(Tabel1[[#This Row],[Netto afname 2024 (LDN)]]-Tabel1[[#This Row],[Wind profiel]]&lt;0,0,Tabel1[[#This Row],[Netto afname 2024 (LDN)]]-Tabel1[[#This Row],[Wind profiel]])</f>
        <v>0</v>
      </c>
      <c r="J8770" s="1">
        <f>Tabel1[[#This Row],[Wind profiel]]-Tabel1[[#This Row],[Netto afname 2024 (LDN)]]</f>
        <v>3478.0762500000001</v>
      </c>
    </row>
    <row r="8771" spans="1:10" x14ac:dyDescent="0.2">
      <c r="A8771">
        <f t="shared" si="273"/>
        <v>12</v>
      </c>
      <c r="B8771" t="s">
        <v>8768</v>
      </c>
      <c r="C8771" s="1">
        <v>135.69135</v>
      </c>
      <c r="D8771" s="1">
        <v>0</v>
      </c>
      <c r="E8771" s="1">
        <v>0</v>
      </c>
      <c r="F8771" s="1">
        <f t="shared" si="274"/>
        <v>135.69135</v>
      </c>
      <c r="G8771" s="34"/>
      <c r="H8771" s="1">
        <v>3841.5</v>
      </c>
      <c r="I8771" s="1">
        <f>IF(Tabel1[[#This Row],[Netto afname 2024 (LDN)]]-Tabel1[[#This Row],[Wind profiel]]&lt;0,0,Tabel1[[#This Row],[Netto afname 2024 (LDN)]]-Tabel1[[#This Row],[Wind profiel]])</f>
        <v>0</v>
      </c>
      <c r="J8771" s="1">
        <f>Tabel1[[#This Row],[Wind profiel]]-Tabel1[[#This Row],[Netto afname 2024 (LDN)]]</f>
        <v>3705.8086499999999</v>
      </c>
    </row>
    <row r="8772" spans="1:10" x14ac:dyDescent="0.2">
      <c r="A8772">
        <f t="shared" ref="A8772:A8786" si="275">MONTH(B8772)</f>
        <v>12</v>
      </c>
      <c r="B8772" t="s">
        <v>8769</v>
      </c>
      <c r="C8772" s="1">
        <v>137.41345000000001</v>
      </c>
      <c r="D8772" s="1">
        <v>0</v>
      </c>
      <c r="E8772" s="1">
        <v>3.4400000000000004</v>
      </c>
      <c r="F8772" s="1">
        <f t="shared" ref="F8772:F8786" si="276">C8772+E8772-D8772</f>
        <v>140.85345000000001</v>
      </c>
      <c r="G8772" s="34"/>
      <c r="H8772" s="1">
        <v>3894.1</v>
      </c>
      <c r="I8772" s="1">
        <f>IF(Tabel1[[#This Row],[Netto afname 2024 (LDN)]]-Tabel1[[#This Row],[Wind profiel]]&lt;0,0,Tabel1[[#This Row],[Netto afname 2024 (LDN)]]-Tabel1[[#This Row],[Wind profiel]])</f>
        <v>0</v>
      </c>
      <c r="J8772" s="1">
        <f>Tabel1[[#This Row],[Wind profiel]]-Tabel1[[#This Row],[Netto afname 2024 (LDN)]]</f>
        <v>3756.6865499999999</v>
      </c>
    </row>
    <row r="8773" spans="1:10" x14ac:dyDescent="0.2">
      <c r="A8773">
        <f t="shared" si="275"/>
        <v>12</v>
      </c>
      <c r="B8773" t="s">
        <v>8770</v>
      </c>
      <c r="C8773" s="1">
        <v>134.27314999999999</v>
      </c>
      <c r="D8773" s="1">
        <v>0</v>
      </c>
      <c r="E8773" s="1">
        <v>11.839999999999998</v>
      </c>
      <c r="F8773" s="1">
        <f t="shared" si="276"/>
        <v>146.11314999999999</v>
      </c>
      <c r="G8773" s="34"/>
      <c r="H8773" s="1">
        <v>3944.1</v>
      </c>
      <c r="I8773" s="1">
        <f>IF(Tabel1[[#This Row],[Netto afname 2024 (LDN)]]-Tabel1[[#This Row],[Wind profiel]]&lt;0,0,Tabel1[[#This Row],[Netto afname 2024 (LDN)]]-Tabel1[[#This Row],[Wind profiel]])</f>
        <v>0</v>
      </c>
      <c r="J8773" s="1">
        <f>Tabel1[[#This Row],[Wind profiel]]-Tabel1[[#This Row],[Netto afname 2024 (LDN)]]</f>
        <v>3809.8268499999999</v>
      </c>
    </row>
    <row r="8774" spans="1:10" x14ac:dyDescent="0.2">
      <c r="A8774">
        <f t="shared" si="275"/>
        <v>12</v>
      </c>
      <c r="B8774" t="s">
        <v>8771</v>
      </c>
      <c r="C8774" s="1">
        <v>125.20680000000002</v>
      </c>
      <c r="D8774" s="1">
        <v>0</v>
      </c>
      <c r="E8774" s="1">
        <v>26.96</v>
      </c>
      <c r="F8774" s="1">
        <f t="shared" si="276"/>
        <v>152.16680000000002</v>
      </c>
      <c r="G8774" s="34"/>
      <c r="H8774" s="1">
        <v>3480.2</v>
      </c>
      <c r="I8774" s="1">
        <f>IF(Tabel1[[#This Row],[Netto afname 2024 (LDN)]]-Tabel1[[#This Row],[Wind profiel]]&lt;0,0,Tabel1[[#This Row],[Netto afname 2024 (LDN)]]-Tabel1[[#This Row],[Wind profiel]])</f>
        <v>0</v>
      </c>
      <c r="J8774" s="1">
        <f>Tabel1[[#This Row],[Wind profiel]]-Tabel1[[#This Row],[Netto afname 2024 (LDN)]]</f>
        <v>3354.9931999999999</v>
      </c>
    </row>
    <row r="8775" spans="1:10" x14ac:dyDescent="0.2">
      <c r="A8775">
        <f t="shared" si="275"/>
        <v>12</v>
      </c>
      <c r="B8775" t="s">
        <v>8772</v>
      </c>
      <c r="C8775" s="1">
        <v>112.89885</v>
      </c>
      <c r="D8775" s="1">
        <v>0</v>
      </c>
      <c r="E8775" s="1">
        <v>42.96</v>
      </c>
      <c r="F8775" s="1">
        <f t="shared" si="276"/>
        <v>155.85884999999999</v>
      </c>
      <c r="G8775" s="34"/>
      <c r="H8775" s="1">
        <v>3874.1</v>
      </c>
      <c r="I8775" s="1">
        <f>IF(Tabel1[[#This Row],[Netto afname 2024 (LDN)]]-Tabel1[[#This Row],[Wind profiel]]&lt;0,0,Tabel1[[#This Row],[Netto afname 2024 (LDN)]]-Tabel1[[#This Row],[Wind profiel]])</f>
        <v>0</v>
      </c>
      <c r="J8775" s="1">
        <f>Tabel1[[#This Row],[Wind profiel]]-Tabel1[[#This Row],[Netto afname 2024 (LDN)]]</f>
        <v>3761.2011499999999</v>
      </c>
    </row>
    <row r="8776" spans="1:10" x14ac:dyDescent="0.2">
      <c r="A8776">
        <f t="shared" si="275"/>
        <v>12</v>
      </c>
      <c r="B8776" t="s">
        <v>8773</v>
      </c>
      <c r="C8776" s="1">
        <v>118.16645</v>
      </c>
      <c r="D8776" s="1">
        <v>0</v>
      </c>
      <c r="E8776" s="1">
        <v>38.56</v>
      </c>
      <c r="F8776" s="1">
        <f t="shared" si="276"/>
        <v>156.72645</v>
      </c>
      <c r="G8776" s="34"/>
      <c r="H8776" s="1">
        <v>4256.7</v>
      </c>
      <c r="I8776" s="1">
        <f>IF(Tabel1[[#This Row],[Netto afname 2024 (LDN)]]-Tabel1[[#This Row],[Wind profiel]]&lt;0,0,Tabel1[[#This Row],[Netto afname 2024 (LDN)]]-Tabel1[[#This Row],[Wind profiel]])</f>
        <v>0</v>
      </c>
      <c r="J8776" s="1">
        <f>Tabel1[[#This Row],[Wind profiel]]-Tabel1[[#This Row],[Netto afname 2024 (LDN)]]</f>
        <v>4138.5335500000001</v>
      </c>
    </row>
    <row r="8777" spans="1:10" x14ac:dyDescent="0.2">
      <c r="A8777">
        <f t="shared" si="275"/>
        <v>12</v>
      </c>
      <c r="B8777" t="s">
        <v>8774</v>
      </c>
      <c r="C8777" s="1">
        <v>129.96790000000001</v>
      </c>
      <c r="D8777" s="1">
        <v>0</v>
      </c>
      <c r="E8777" s="1">
        <v>28.08</v>
      </c>
      <c r="F8777" s="1">
        <f t="shared" si="276"/>
        <v>158.04790000000003</v>
      </c>
      <c r="G8777" s="34"/>
      <c r="H8777" s="1">
        <v>4133.5</v>
      </c>
      <c r="I8777" s="1">
        <f>IF(Tabel1[[#This Row],[Netto afname 2024 (LDN)]]-Tabel1[[#This Row],[Wind profiel]]&lt;0,0,Tabel1[[#This Row],[Netto afname 2024 (LDN)]]-Tabel1[[#This Row],[Wind profiel]])</f>
        <v>0</v>
      </c>
      <c r="J8777" s="1">
        <f>Tabel1[[#This Row],[Wind profiel]]-Tabel1[[#This Row],[Netto afname 2024 (LDN)]]</f>
        <v>4003.5320999999999</v>
      </c>
    </row>
    <row r="8778" spans="1:10" x14ac:dyDescent="0.2">
      <c r="A8778">
        <f t="shared" si="275"/>
        <v>12</v>
      </c>
      <c r="B8778" t="s">
        <v>8775</v>
      </c>
      <c r="C8778" s="1">
        <v>145.21355</v>
      </c>
      <c r="D8778" s="1">
        <v>0</v>
      </c>
      <c r="E8778" s="1">
        <v>7.92</v>
      </c>
      <c r="F8778" s="1">
        <f t="shared" si="276"/>
        <v>153.13354999999999</v>
      </c>
      <c r="G8778" s="34"/>
      <c r="H8778" s="1">
        <v>4458.2</v>
      </c>
      <c r="I8778" s="1">
        <f>IF(Tabel1[[#This Row],[Netto afname 2024 (LDN)]]-Tabel1[[#This Row],[Wind profiel]]&lt;0,0,Tabel1[[#This Row],[Netto afname 2024 (LDN)]]-Tabel1[[#This Row],[Wind profiel]])</f>
        <v>0</v>
      </c>
      <c r="J8778" s="1">
        <f>Tabel1[[#This Row],[Wind profiel]]-Tabel1[[#This Row],[Netto afname 2024 (LDN)]]</f>
        <v>4312.9864499999994</v>
      </c>
    </row>
    <row r="8779" spans="1:10" x14ac:dyDescent="0.2">
      <c r="A8779">
        <f t="shared" si="275"/>
        <v>12</v>
      </c>
      <c r="B8779" t="s">
        <v>8776</v>
      </c>
      <c r="C8779" s="1">
        <v>156.5085</v>
      </c>
      <c r="D8779" s="1">
        <v>0</v>
      </c>
      <c r="E8779" s="1">
        <v>0.08</v>
      </c>
      <c r="F8779" s="1">
        <f t="shared" si="276"/>
        <v>156.58850000000001</v>
      </c>
      <c r="G8779" s="34"/>
      <c r="H8779" s="1">
        <v>4500</v>
      </c>
      <c r="I8779" s="1">
        <f>IF(Tabel1[[#This Row],[Netto afname 2024 (LDN)]]-Tabel1[[#This Row],[Wind profiel]]&lt;0,0,Tabel1[[#This Row],[Netto afname 2024 (LDN)]]-Tabel1[[#This Row],[Wind profiel]])</f>
        <v>0</v>
      </c>
      <c r="J8779" s="1">
        <f>Tabel1[[#This Row],[Wind profiel]]-Tabel1[[#This Row],[Netto afname 2024 (LDN)]]</f>
        <v>4343.4915000000001</v>
      </c>
    </row>
    <row r="8780" spans="1:10" x14ac:dyDescent="0.2">
      <c r="A8780">
        <f t="shared" si="275"/>
        <v>12</v>
      </c>
      <c r="B8780" t="s">
        <v>8777</v>
      </c>
      <c r="C8780" s="1">
        <v>150.32920000000001</v>
      </c>
      <c r="D8780" s="1">
        <v>0</v>
      </c>
      <c r="E8780" s="1">
        <v>0</v>
      </c>
      <c r="F8780" s="1">
        <f t="shared" si="276"/>
        <v>150.32920000000001</v>
      </c>
      <c r="G8780" s="34"/>
      <c r="H8780" s="1">
        <v>4500</v>
      </c>
      <c r="I8780" s="1">
        <f>IF(Tabel1[[#This Row],[Netto afname 2024 (LDN)]]-Tabel1[[#This Row],[Wind profiel]]&lt;0,0,Tabel1[[#This Row],[Netto afname 2024 (LDN)]]-Tabel1[[#This Row],[Wind profiel]])</f>
        <v>0</v>
      </c>
      <c r="J8780" s="1">
        <f>Tabel1[[#This Row],[Wind profiel]]-Tabel1[[#This Row],[Netto afname 2024 (LDN)]]</f>
        <v>4349.6707999999999</v>
      </c>
    </row>
    <row r="8781" spans="1:10" x14ac:dyDescent="0.2">
      <c r="A8781">
        <f t="shared" si="275"/>
        <v>12</v>
      </c>
      <c r="B8781" t="s">
        <v>8778</v>
      </c>
      <c r="C8781" s="1">
        <v>149.41749999999999</v>
      </c>
      <c r="D8781" s="1">
        <v>0</v>
      </c>
      <c r="E8781" s="1">
        <v>0</v>
      </c>
      <c r="F8781" s="1">
        <f t="shared" si="276"/>
        <v>149.41749999999999</v>
      </c>
      <c r="G8781" s="34"/>
      <c r="H8781" s="1">
        <v>4500</v>
      </c>
      <c r="I8781" s="1">
        <f>IF(Tabel1[[#This Row],[Netto afname 2024 (LDN)]]-Tabel1[[#This Row],[Wind profiel]]&lt;0,0,Tabel1[[#This Row],[Netto afname 2024 (LDN)]]-Tabel1[[#This Row],[Wind profiel]])</f>
        <v>0</v>
      </c>
      <c r="J8781" s="1">
        <f>Tabel1[[#This Row],[Wind profiel]]-Tabel1[[#This Row],[Netto afname 2024 (LDN)]]</f>
        <v>4350.5825000000004</v>
      </c>
    </row>
    <row r="8782" spans="1:10" x14ac:dyDescent="0.2">
      <c r="A8782">
        <f t="shared" si="275"/>
        <v>12</v>
      </c>
      <c r="B8782" t="s">
        <v>8779</v>
      </c>
      <c r="C8782" s="1">
        <v>149.5188</v>
      </c>
      <c r="D8782" s="1">
        <v>0</v>
      </c>
      <c r="E8782" s="1">
        <v>0</v>
      </c>
      <c r="F8782" s="1">
        <f t="shared" si="276"/>
        <v>149.5188</v>
      </c>
      <c r="G8782" s="34"/>
      <c r="H8782" s="1">
        <v>4500</v>
      </c>
      <c r="I8782" s="1">
        <f>IF(Tabel1[[#This Row],[Netto afname 2024 (LDN)]]-Tabel1[[#This Row],[Wind profiel]]&lt;0,0,Tabel1[[#This Row],[Netto afname 2024 (LDN)]]-Tabel1[[#This Row],[Wind profiel]])</f>
        <v>0</v>
      </c>
      <c r="J8782" s="1">
        <f>Tabel1[[#This Row],[Wind profiel]]-Tabel1[[#This Row],[Netto afname 2024 (LDN)]]</f>
        <v>4350.4812000000002</v>
      </c>
    </row>
    <row r="8783" spans="1:10" x14ac:dyDescent="0.2">
      <c r="A8783">
        <f t="shared" si="275"/>
        <v>12</v>
      </c>
      <c r="B8783" t="s">
        <v>8780</v>
      </c>
      <c r="C8783" s="1">
        <v>146.68239999999997</v>
      </c>
      <c r="D8783" s="1">
        <v>0</v>
      </c>
      <c r="E8783" s="1">
        <v>0</v>
      </c>
      <c r="F8783" s="1">
        <f t="shared" si="276"/>
        <v>146.68239999999997</v>
      </c>
      <c r="G8783" s="34"/>
      <c r="H8783" s="1">
        <v>4500</v>
      </c>
      <c r="I8783" s="1">
        <f>IF(Tabel1[[#This Row],[Netto afname 2024 (LDN)]]-Tabel1[[#This Row],[Wind profiel]]&lt;0,0,Tabel1[[#This Row],[Netto afname 2024 (LDN)]]-Tabel1[[#This Row],[Wind profiel]])</f>
        <v>0</v>
      </c>
      <c r="J8783" s="1">
        <f>Tabel1[[#This Row],[Wind profiel]]-Tabel1[[#This Row],[Netto afname 2024 (LDN)]]</f>
        <v>4353.3176000000003</v>
      </c>
    </row>
    <row r="8784" spans="1:10" x14ac:dyDescent="0.2">
      <c r="A8784">
        <f t="shared" si="275"/>
        <v>12</v>
      </c>
      <c r="B8784" t="s">
        <v>8781</v>
      </c>
      <c r="C8784" s="1">
        <v>148.15125</v>
      </c>
      <c r="D8784" s="1">
        <v>0</v>
      </c>
      <c r="E8784" s="1">
        <v>0</v>
      </c>
      <c r="F8784" s="1">
        <f t="shared" si="276"/>
        <v>148.15125</v>
      </c>
      <c r="G8784" s="34"/>
      <c r="H8784" s="1">
        <v>4500</v>
      </c>
      <c r="I8784" s="1">
        <f>IF(Tabel1[[#This Row],[Netto afname 2024 (LDN)]]-Tabel1[[#This Row],[Wind profiel]]&lt;0,0,Tabel1[[#This Row],[Netto afname 2024 (LDN)]]-Tabel1[[#This Row],[Wind profiel]])</f>
        <v>0</v>
      </c>
      <c r="J8784" s="1">
        <f>Tabel1[[#This Row],[Wind profiel]]-Tabel1[[#This Row],[Netto afname 2024 (LDN)]]</f>
        <v>4351.8487500000001</v>
      </c>
    </row>
    <row r="8785" spans="1:10" x14ac:dyDescent="0.2">
      <c r="A8785">
        <f t="shared" si="275"/>
        <v>12</v>
      </c>
      <c r="B8785" t="s">
        <v>8782</v>
      </c>
      <c r="C8785" s="1">
        <v>144.85900000000001</v>
      </c>
      <c r="D8785" s="1">
        <v>0</v>
      </c>
      <c r="E8785" s="1">
        <v>0</v>
      </c>
      <c r="F8785" s="1">
        <f t="shared" si="276"/>
        <v>144.85900000000001</v>
      </c>
      <c r="G8785" s="34"/>
      <c r="H8785" s="1">
        <v>4500</v>
      </c>
      <c r="I8785" s="1">
        <f>IF(Tabel1[[#This Row],[Netto afname 2024 (LDN)]]-Tabel1[[#This Row],[Wind profiel]]&lt;0,0,Tabel1[[#This Row],[Netto afname 2024 (LDN)]]-Tabel1[[#This Row],[Wind profiel]])</f>
        <v>0</v>
      </c>
      <c r="J8785" s="1">
        <f>Tabel1[[#This Row],[Wind profiel]]-Tabel1[[#This Row],[Netto afname 2024 (LDN)]]</f>
        <v>4355.1409999999996</v>
      </c>
    </row>
    <row r="8786" spans="1:10" x14ac:dyDescent="0.2">
      <c r="A8786">
        <f t="shared" si="275"/>
        <v>12</v>
      </c>
      <c r="B8786" t="s">
        <v>8783</v>
      </c>
      <c r="C8786" s="1">
        <v>139.18619999999999</v>
      </c>
      <c r="D8786" s="1">
        <v>0</v>
      </c>
      <c r="E8786" s="1">
        <v>0</v>
      </c>
      <c r="F8786" s="1">
        <f t="shared" si="276"/>
        <v>139.18619999999999</v>
      </c>
      <c r="G8786" s="34"/>
      <c r="H8786" s="1">
        <v>4500</v>
      </c>
      <c r="I8786" s="1">
        <f>IF(Tabel1[[#This Row],[Netto afname 2024 (LDN)]]-Tabel1[[#This Row],[Wind profiel]]&lt;0,0,Tabel1[[#This Row],[Netto afname 2024 (LDN)]]-Tabel1[[#This Row],[Wind profiel]])</f>
        <v>0</v>
      </c>
      <c r="J8786" s="1">
        <f>Tabel1[[#This Row],[Wind profiel]]-Tabel1[[#This Row],[Netto afname 2024 (LDN)]]</f>
        <v>4360.8137999999999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E859CC0018147A318D1A409857274" ma:contentTypeVersion="15" ma:contentTypeDescription="Een nieuw document maken." ma:contentTypeScope="" ma:versionID="e65ff8532789fa59718458b955dbe475">
  <xsd:schema xmlns:xsd="http://www.w3.org/2001/XMLSchema" xmlns:xs="http://www.w3.org/2001/XMLSchema" xmlns:p="http://schemas.microsoft.com/office/2006/metadata/properties" xmlns:ns2="95adeb0d-9948-4931-982f-450d264435d7" xmlns:ns3="0cf6ccee-0857-467d-8dc5-7321afbc7e34" targetNamespace="http://schemas.microsoft.com/office/2006/metadata/properties" ma:root="true" ma:fieldsID="4cd787976f0a36fbad26e6e5ec5bfe14" ns2:_="" ns3:_="">
    <xsd:import namespace="95adeb0d-9948-4931-982f-450d264435d7"/>
    <xsd:import namespace="0cf6ccee-0857-467d-8dc5-7321afbc7e3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deb0d-9948-4931-982f-450d264435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eb8a02-745a-428f-8d23-8961dd7d5861}" ma:internalName="TaxCatchAll" ma:showField="CatchAllData" ma:web="95adeb0d-9948-4931-982f-450d26443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6ccee-0857-467d-8dc5-7321afbc7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346cad8-994b-4f1d-ac50-8b2d9a7cc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6ccee-0857-467d-8dc5-7321afbc7e34">
      <Terms xmlns="http://schemas.microsoft.com/office/infopath/2007/PartnerControls"/>
    </lcf76f155ced4ddcb4097134ff3c332f>
    <TaxCatchAll xmlns="95adeb0d-9948-4931-982f-450d264435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713F5D-F3FC-416F-B75C-3911BDF509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deb0d-9948-4931-982f-450d264435d7"/>
    <ds:schemaRef ds:uri="0cf6ccee-0857-467d-8dc5-7321afbc7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426CE-FE45-4271-A9EB-D6F5F9CC672B}">
  <ds:schemaRefs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5adeb0d-9948-4931-982f-450d264435d7"/>
    <ds:schemaRef ds:uri="http://purl.org/dc/terms/"/>
    <ds:schemaRef ds:uri="http://schemas.microsoft.com/office/2006/documentManagement/types"/>
    <ds:schemaRef ds:uri="0cf6ccee-0857-467d-8dc5-7321afbc7e34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1DF6E9D-2772-4E8E-A310-69194D1CDF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Herman</dc:creator>
  <cp:keywords/>
  <dc:description/>
  <cp:lastModifiedBy>Herman Laeven</cp:lastModifiedBy>
  <cp:revision/>
  <dcterms:created xsi:type="dcterms:W3CDTF">2025-07-21T14:48:07Z</dcterms:created>
  <dcterms:modified xsi:type="dcterms:W3CDTF">2025-10-10T14:29:33Z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0x01010028CE859CC0018147A318D1A409857274</vt:lpwstr>
  </property>
  <property fmtid="{D5CDD505-2E9C-101B-9397-08002B2CF9AE}" pid="3" name="MediaServiceImageTags">
    <vt:lpwstr/>
  </property>
</Properties>
</file>