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EASchoonmaak2025/Shared Documents/General/2. Nota van Inlichtingen/"/>
    </mc:Choice>
  </mc:AlternateContent>
  <xr:revisionPtr revIDLastSave="25" documentId="8_{01464577-E903-4933-8233-7443D0BBF1B2}" xr6:coauthVersionLast="47" xr6:coauthVersionMax="47" xr10:uidLastSave="{F8EE159E-F268-4234-9C0C-44E165238B6E}"/>
  <bookViews>
    <workbookView xWindow="-165" yWindow="-165" windowWidth="51930" windowHeight="21210" activeTab="3" xr2:uid="{00000000-000D-0000-FFFF-FFFF00000000}"/>
  </bookViews>
  <sheets>
    <sheet name=" Toelichting" sheetId="2" r:id="rId1"/>
    <sheet name="Prijzenblad schoonmaak" sheetId="1" r:id="rId2"/>
    <sheet name="Prijzenblad glasbewassing" sheetId="6" r:id="rId3"/>
    <sheet name="Prijzenblad overige prijzen" sheetId="7" r:id="rId4"/>
    <sheet name="Totaaloverzicht" sheetId="4" r:id="rId5"/>
  </sheets>
  <definedNames>
    <definedName name="_xlnm.Print_Area" localSheetId="2">'Prijzenblad glasbewassing'!$A$1:$R$7</definedName>
    <definedName name="_xlnm.Print_Area" localSheetId="3">'Prijzenblad overige prijzen'!$A$1:$R$7</definedName>
    <definedName name="_xlnm.Print_Area" localSheetId="1">'Prijzenblad schoonmaak'!$A$1:$R$7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7" l="1"/>
  <c r="D10" i="4"/>
  <c r="D9" i="4"/>
  <c r="K18" i="6"/>
  <c r="B12" i="1"/>
  <c r="K9" i="7"/>
  <c r="K10" i="7"/>
  <c r="K12" i="7"/>
  <c r="K22" i="7"/>
  <c r="K21" i="7"/>
  <c r="K18" i="7"/>
  <c r="K15" i="7"/>
  <c r="K17" i="6"/>
  <c r="K16" i="6"/>
  <c r="K15" i="6"/>
  <c r="K14" i="6"/>
  <c r="K13" i="6"/>
  <c r="K12" i="6"/>
  <c r="K11" i="6"/>
  <c r="K10" i="6"/>
  <c r="K9" i="6"/>
  <c r="J24" i="7" l="1"/>
  <c r="D11" i="4" s="1"/>
  <c r="D12" i="4"/>
</calcChain>
</file>

<file path=xl/sharedStrings.xml><?xml version="1.0" encoding="utf-8"?>
<sst xmlns="http://schemas.openxmlformats.org/spreadsheetml/2006/main" count="165" uniqueCount="92">
  <si>
    <t>Standaardformulier 1: Prijzenblad toelichting</t>
  </si>
  <si>
    <t>Europees openbare aanbesteding Schoonmaakdienstverlening en glasbewassing</t>
  </si>
  <si>
    <t>Uitleg kleurmarkering cellen:</t>
  </si>
  <si>
    <t>Breda University of Applied Sciences</t>
  </si>
  <si>
    <t>Verplicht in te vullen</t>
  </si>
  <si>
    <t>Referentie: 2025/EASchoonmaak/LV</t>
  </si>
  <si>
    <t>Is de totaal te beoordelen vergelijkingsprijs</t>
  </si>
  <si>
    <t>Resultaat van ingevulde gegevens</t>
  </si>
  <si>
    <t>Manier van lezen en vragen:</t>
  </si>
  <si>
    <t xml:space="preserve">* Begrippendefinities zijn voor zover noodzakelijk vermeld in het Aanbestedingsdocument. </t>
  </si>
  <si>
    <t>* Vragen over dit document kunt u stellen via Standaardformulier 2, de antwoorden treft u aan in de Nota van Inlichtingen.</t>
  </si>
  <si>
    <t xml:space="preserve">* Benoemde spelregels op dit tabblad gelden voor alle in te leveren Standaardformulieren. 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</si>
  <si>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</si>
  <si>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</si>
  <si>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</si>
  <si>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in de betreffende cel aan te geven. Negatieve bedragen zijn niet toegestaan.</t>
  </si>
  <si>
    <t>* U dient dit gepubliceerde en door u ingevulde Excel bestand in een bewerkbaar Excel-format en PDF-format bij uw Inschrijving te voegen.</t>
  </si>
  <si>
    <t xml:space="preserve">* Alle op te geven tarieven dienen all-in te zijn, dat wil zeggen zijn inclusief alle bij- en/of voorkomende kosten (b.v. administratie, loonkosten, vervoerskosten, reiskosten, etc.). </t>
  </si>
  <si>
    <t>* Inschrijver dient de tarieven (in Euro's) exclusief btw op te geven.</t>
  </si>
  <si>
    <t>* Aanvullende voorwaarden zijn gesteld in het Aanbestedingsdocument en het Programma van Eisen.</t>
  </si>
  <si>
    <t xml:space="preserve">* De relevante opmerkingen in de nota van inlichtingen (1ste en/of 2de) zijn ook van toepassing op dit Standaardformulier.  </t>
  </si>
  <si>
    <t>Beoordeling:</t>
  </si>
  <si>
    <t>* De ingevulde tarieven worden beoordeeld op volledigheid en op vormvereisten zoals vermeld in het Aanbestedingsdocument.</t>
  </si>
  <si>
    <t>* De ingediende gegevens worden gecontroleerd op het aspect manipulatief inschrijven. Manipulatief inschrijven leidt tot uitsluiting.</t>
  </si>
  <si>
    <t>* De prijs wordt beoordeeld aan de hand van de in het Aanbestedingsdocument aangegeven beoordelingsmethodiek (zie hoofdstuk 6).</t>
  </si>
  <si>
    <t>Standaardformulier 1: Prijzenblad Schoonmaakdienstverlening</t>
  </si>
  <si>
    <t>Onderdeel</t>
  </si>
  <si>
    <t xml:space="preserve">Totaalprijs BUas campus </t>
  </si>
  <si>
    <t>Inschrijver:</t>
  </si>
  <si>
    <t>Naam en functie rechtsgeldig  vertegenwoordiger:</t>
  </si>
  <si>
    <t>Handtekening:</t>
  </si>
  <si>
    <t>Datum:</t>
  </si>
  <si>
    <t>Standaardformulier 1: Totaaloverzicht</t>
  </si>
  <si>
    <t xml:space="preserve">Totaaloverzicht </t>
  </si>
  <si>
    <t>Bedragen excl btw</t>
  </si>
  <si>
    <t>Prijzenblad schoonmaak</t>
  </si>
  <si>
    <t>Prijzenblad glasbewassing</t>
  </si>
  <si>
    <t>Prijzenblad overige prijzen</t>
  </si>
  <si>
    <t>Totale fictieve vergelijkingsprijs</t>
  </si>
  <si>
    <t>Standaardformulier 1: Prijzenblad Glasbewassing</t>
  </si>
  <si>
    <t>Glasbewassing</t>
  </si>
  <si>
    <t>inzet ladders bij 2 beurten</t>
  </si>
  <si>
    <t>inzet steigers bij 2 beurten</t>
  </si>
  <si>
    <t>inzet hoogwerker</t>
  </si>
  <si>
    <t>toezicht bij 2 beurten</t>
  </si>
  <si>
    <t>overige middelen en materialen bij 2 beurten</t>
  </si>
  <si>
    <t>aantal</t>
  </si>
  <si>
    <t>eenheid</t>
  </si>
  <si>
    <t>frequentie per jaar</t>
  </si>
  <si>
    <t>totaal</t>
  </si>
  <si>
    <t>Gevelglas Frontier binnenzijde</t>
  </si>
  <si>
    <t>m2</t>
  </si>
  <si>
    <t>Gevelglas Ocean binnenzijde</t>
  </si>
  <si>
    <t>Gevelglas Frontier buitenzijde</t>
  </si>
  <si>
    <t>Gevelglas Ocean buitenzijde</t>
  </si>
  <si>
    <t>Standaardformulier 1: Prijzenblad overig</t>
  </si>
  <si>
    <t>omschrijving eenheid</t>
  </si>
  <si>
    <t>prijs per stuk</t>
  </si>
  <si>
    <t>stuks</t>
  </si>
  <si>
    <t xml:space="preserve">Warme drankenautomaten operating (reinigen, bijvullen en schoonhouden) </t>
  </si>
  <si>
    <t>Koelkasten legen en reinigen</t>
  </si>
  <si>
    <t>Toiletborstels en houder vervangen</t>
  </si>
  <si>
    <t>prijs per beurt</t>
  </si>
  <si>
    <t>Dieptereiniging keukens</t>
  </si>
  <si>
    <t>Middelen</t>
  </si>
  <si>
    <t>Totaal overige prijzen</t>
  </si>
  <si>
    <t>prijs per eenheid</t>
  </si>
  <si>
    <t>Separatieglas, 2-zijdig Frontier</t>
  </si>
  <si>
    <t>Separatieglas, 2-zijdig  Ocean</t>
  </si>
  <si>
    <t>Separatieglas, 2-zijdig Horizon*</t>
  </si>
  <si>
    <t xml:space="preserve">*Gebouw horizon is exclusief de lichtstraten in de atriums, het hoog geplaatste glas in de kapel en het voorzetglas er tussen in. </t>
  </si>
  <si>
    <t>Gevelglas Horizon* binnenzijde</t>
  </si>
  <si>
    <t>Gevelglas Horizon* buitenzijde</t>
  </si>
  <si>
    <t>uur per week</t>
  </si>
  <si>
    <t>Open dagen en avonden</t>
  </si>
  <si>
    <t>Inzet extra schoonmaakmedewerkers de avond voor de open dag en inzet op open dag/avond zelf.</t>
  </si>
  <si>
    <t>prijs per keer</t>
  </si>
  <si>
    <t>Vaatwasmachine tabletten</t>
  </si>
  <si>
    <t>Afwasborstel nieuw leveren</t>
  </si>
  <si>
    <t xml:space="preserve">* Dit Standaardformulier bevat 4 tabbladen, u dient tabbladen  "Prijzenblad Schoonmaak", "Prijzenblad glasbewassing" en "Prijzenblad overige prijzen" en "Totaaloverzicht" bij uw inschrijving te voegen. </t>
  </si>
  <si>
    <t xml:space="preserve">Kosten per jaar exclusief BTW * </t>
  </si>
  <si>
    <r>
      <rPr>
        <sz val="9"/>
        <rFont val="Open Sans"/>
        <family val="2"/>
      </rPr>
      <t xml:space="preserve">De onderdelen schoonmaakdienstverlening van de 3 gebouwen dienen conform de ruimtestaat, bijlage elementen en opleverniveau's, beschrijving gewenste situatie en Programma van Eisen te zijn, inclusief alle relevante bijlagen. </t>
    </r>
    <r>
      <rPr>
        <sz val="10"/>
        <color rgb="FFFF0000"/>
        <rFont val="Open Sans"/>
      </rPr>
      <t xml:space="preserve"> </t>
    </r>
  </si>
  <si>
    <t>Totaal glasbewassing</t>
  </si>
  <si>
    <t>Schoonmaakdienstverlening Frontier (regulier)</t>
  </si>
  <si>
    <t>Schoonmaakdienstverlening Horizon (regulier)</t>
  </si>
  <si>
    <t>Schoonmaakdienstverlening Ocean (regulier)</t>
  </si>
  <si>
    <t>* In tabblad 2, 3 en 4 staat een opsomming van de afzonderlijke eenheden vermeld. De vergelijkingsprijs op het tabblad 'Totaaloverzicht' zal in de beoordeling worden meegenomen.</t>
  </si>
  <si>
    <t>Buitenzijde grootkeukenapparatuur inclusief keukenkasten binnen en buitenkant, betreft 3 keukens in Horizon en 1 keuken in Frontier. Betreft tevens 1 banqueting keuken in Horizon en 1 banqueting keuken in Frontier. Zie overzicht grootkeukenapparatuur bijlage 12.</t>
  </si>
  <si>
    <t>PC's incl. scherm, toetsenbord en muis.</t>
  </si>
  <si>
    <t xml:space="preserve">Datum: 22 juli 2025  </t>
  </si>
  <si>
    <t>Datum: 22 juli 2025</t>
  </si>
  <si>
    <t xml:space="preserve">Datum: 22 juli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</si>
</sst>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([$€-2]\ * #,##0.00_);_([$€-2]\ * \(#,##0.00\);_([$€-2]\ * &quot;-&quot;??_);_(@_)"/>
    <numFmt numFmtId="166" formatCode="&quot;€&quot;\ #,##0.00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sz val="11"/>
      <color theme="1"/>
      <name val="Open sans"/>
    </font>
    <font>
      <b/>
      <sz val="10"/>
      <color theme="1"/>
      <name val="Open sans"/>
    </font>
    <font>
      <sz val="10"/>
      <color theme="1"/>
      <name val="Open sans"/>
    </font>
    <font>
      <b/>
      <sz val="9"/>
      <color theme="1"/>
      <name val="Open sans"/>
    </font>
    <font>
      <sz val="9"/>
      <color theme="1"/>
      <name val="Open sans"/>
    </font>
    <font>
      <sz val="9"/>
      <color theme="1"/>
      <name val="Open Sans"/>
      <family val="2"/>
    </font>
    <font>
      <sz val="10"/>
      <color theme="1"/>
      <name val="Calibri"/>
      <family val="2"/>
      <scheme val="minor"/>
    </font>
    <font>
      <i/>
      <sz val="9"/>
      <color theme="1"/>
      <name val="Open Sans"/>
      <family val="2"/>
    </font>
    <font>
      <sz val="9"/>
      <name val="Open Sans"/>
      <family val="2"/>
    </font>
    <font>
      <b/>
      <sz val="9"/>
      <color theme="1"/>
      <name val="Open sans"/>
      <family val="2"/>
    </font>
    <font>
      <b/>
      <sz val="19"/>
      <color theme="5"/>
      <name val="Open Sans"/>
      <family val="2"/>
    </font>
    <font>
      <sz val="10"/>
      <color rgb="FFFF0000"/>
      <name val="Open Sans"/>
    </font>
    <font>
      <sz val="10"/>
      <color rgb="FFFF0000"/>
      <name val="Open Sans"/>
      <family val="2"/>
    </font>
    <font>
      <sz val="11"/>
      <color rgb="FFFF0000"/>
      <name val="Calibri"/>
      <family val="2"/>
      <scheme val="minor"/>
    </font>
    <font>
      <sz val="10"/>
      <name val="Open Sans"/>
      <family val="2"/>
    </font>
    <font>
      <b/>
      <sz val="9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4" borderId="4" xfId="0" applyFont="1" applyFill="1" applyBorder="1"/>
    <xf numFmtId="0" fontId="4" fillId="4" borderId="5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0" xfId="0" applyFont="1" applyFill="1"/>
    <xf numFmtId="0" fontId="3" fillId="4" borderId="8" xfId="0" applyFont="1" applyFill="1" applyBorder="1"/>
    <xf numFmtId="0" fontId="2" fillId="4" borderId="7" xfId="0" applyFont="1" applyFill="1" applyBorder="1"/>
    <xf numFmtId="0" fontId="3" fillId="4" borderId="0" xfId="0" applyFont="1" applyFill="1" applyAlignment="1">
      <alignment wrapText="1"/>
    </xf>
    <xf numFmtId="0" fontId="3" fillId="0" borderId="9" xfId="0" applyFont="1" applyBorder="1"/>
    <xf numFmtId="0" fontId="3" fillId="4" borderId="10" xfId="0" applyFont="1" applyFill="1" applyBorder="1"/>
    <xf numFmtId="0" fontId="3" fillId="4" borderId="11" xfId="0" applyFont="1" applyFill="1" applyBorder="1"/>
    <xf numFmtId="0" fontId="3" fillId="0" borderId="7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9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7" fillId="0" borderId="29" xfId="0" applyFont="1" applyBorder="1"/>
    <xf numFmtId="0" fontId="5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0" fillId="0" borderId="0" xfId="0" applyFont="1" applyAlignment="1">
      <alignment horizontal="left" vertical="top"/>
    </xf>
    <xf numFmtId="0" fontId="10" fillId="0" borderId="1" xfId="0" applyFont="1" applyBorder="1"/>
    <xf numFmtId="0" fontId="14" fillId="0" borderId="4" xfId="0" applyFont="1" applyBorder="1" applyAlignment="1">
      <alignment wrapText="1"/>
    </xf>
    <xf numFmtId="0" fontId="14" fillId="0" borderId="28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0" fontId="10" fillId="0" borderId="7" xfId="0" applyFont="1" applyBorder="1" applyAlignment="1">
      <alignment wrapText="1"/>
    </xf>
    <xf numFmtId="164" fontId="10" fillId="0" borderId="22" xfId="0" applyNumberFormat="1" applyFont="1" applyBorder="1"/>
    <xf numFmtId="0" fontId="10" fillId="0" borderId="25" xfId="0" applyFont="1" applyBorder="1"/>
    <xf numFmtId="0" fontId="14" fillId="0" borderId="15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0" fillId="0" borderId="29" xfId="0" applyFont="1" applyBorder="1" applyAlignment="1">
      <alignment wrapText="1"/>
    </xf>
    <xf numFmtId="0" fontId="14" fillId="0" borderId="19" xfId="0" applyFont="1" applyBorder="1" applyAlignment="1">
      <alignment wrapText="1"/>
    </xf>
    <xf numFmtId="0" fontId="14" fillId="0" borderId="7" xfId="0" applyFont="1" applyBorder="1"/>
    <xf numFmtId="0" fontId="10" fillId="0" borderId="0" xfId="0" applyFont="1"/>
    <xf numFmtId="0" fontId="10" fillId="0" borderId="8" xfId="0" applyFont="1" applyBorder="1"/>
    <xf numFmtId="166" fontId="10" fillId="0" borderId="22" xfId="0" applyNumberFormat="1" applyFont="1" applyBorder="1"/>
    <xf numFmtId="0" fontId="14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24" xfId="0" applyFont="1" applyBorder="1"/>
    <xf numFmtId="166" fontId="10" fillId="0" borderId="26" xfId="0" applyNumberFormat="1" applyFont="1" applyBorder="1"/>
    <xf numFmtId="166" fontId="10" fillId="0" borderId="0" xfId="0" applyNumberFormat="1" applyFont="1"/>
    <xf numFmtId="0" fontId="10" fillId="4" borderId="10" xfId="0" applyFont="1" applyFill="1" applyBorder="1"/>
    <xf numFmtId="0" fontId="10" fillId="4" borderId="5" xfId="0" applyFont="1" applyFill="1" applyBorder="1"/>
    <xf numFmtId="0" fontId="10" fillId="4" borderId="9" xfId="0" applyFont="1" applyFill="1" applyBorder="1"/>
    <xf numFmtId="0" fontId="14" fillId="0" borderId="17" xfId="0" applyFont="1" applyBorder="1"/>
    <xf numFmtId="0" fontId="10" fillId="0" borderId="35" xfId="0" applyFont="1" applyBorder="1"/>
    <xf numFmtId="0" fontId="7" fillId="0" borderId="16" xfId="0" applyFont="1" applyBorder="1" applyAlignment="1">
      <alignment wrapText="1"/>
    </xf>
    <xf numFmtId="0" fontId="7" fillId="0" borderId="16" xfId="0" applyFont="1" applyBorder="1"/>
    <xf numFmtId="0" fontId="10" fillId="0" borderId="36" xfId="0" applyFont="1" applyBorder="1"/>
    <xf numFmtId="0" fontId="2" fillId="0" borderId="12" xfId="0" applyFont="1" applyBorder="1"/>
    <xf numFmtId="0" fontId="10" fillId="0" borderId="33" xfId="0" applyFont="1" applyBorder="1"/>
    <xf numFmtId="0" fontId="14" fillId="0" borderId="37" xfId="0" applyFont="1" applyBorder="1" applyAlignment="1">
      <alignment wrapText="1"/>
    </xf>
    <xf numFmtId="0" fontId="14" fillId="0" borderId="38" xfId="0" applyFont="1" applyBorder="1" applyAlignment="1">
      <alignment wrapText="1"/>
    </xf>
    <xf numFmtId="0" fontId="14" fillId="0" borderId="39" xfId="0" applyFont="1" applyBorder="1" applyAlignment="1">
      <alignment wrapText="1"/>
    </xf>
    <xf numFmtId="0" fontId="18" fillId="0" borderId="0" xfId="0" applyFont="1"/>
    <xf numFmtId="0" fontId="10" fillId="4" borderId="11" xfId="0" applyFont="1" applyFill="1" applyBorder="1"/>
    <xf numFmtId="0" fontId="14" fillId="4" borderId="15" xfId="0" applyFont="1" applyFill="1" applyBorder="1"/>
    <xf numFmtId="0" fontId="10" fillId="4" borderId="16" xfId="0" applyFont="1" applyFill="1" applyBorder="1"/>
    <xf numFmtId="0" fontId="10" fillId="4" borderId="29" xfId="0" applyFont="1" applyFill="1" applyBorder="1"/>
    <xf numFmtId="0" fontId="10" fillId="0" borderId="0" xfId="0" applyFont="1" applyAlignment="1">
      <alignment wrapText="1"/>
    </xf>
    <xf numFmtId="0" fontId="10" fillId="4" borderId="3" xfId="0" applyFont="1" applyFill="1" applyBorder="1"/>
    <xf numFmtId="0" fontId="10" fillId="4" borderId="24" xfId="0" applyFont="1" applyFill="1" applyBorder="1"/>
    <xf numFmtId="0" fontId="10" fillId="4" borderId="4" xfId="0" applyFont="1" applyFill="1" applyBorder="1"/>
    <xf numFmtId="0" fontId="10" fillId="4" borderId="6" xfId="0" applyFont="1" applyFill="1" applyBorder="1"/>
    <xf numFmtId="0" fontId="14" fillId="0" borderId="15" xfId="0" applyFont="1" applyBorder="1"/>
    <xf numFmtId="0" fontId="10" fillId="0" borderId="3" xfId="0" applyFont="1" applyBorder="1"/>
    <xf numFmtId="0" fontId="10" fillId="0" borderId="48" xfId="0" applyFont="1" applyBorder="1" applyAlignment="1">
      <alignment wrapText="1"/>
    </xf>
    <xf numFmtId="0" fontId="10" fillId="0" borderId="32" xfId="0" applyFont="1" applyBorder="1"/>
    <xf numFmtId="0" fontId="14" fillId="4" borderId="19" xfId="0" applyFont="1" applyFill="1" applyBorder="1"/>
    <xf numFmtId="0" fontId="14" fillId="0" borderId="28" xfId="0" applyFont="1" applyBorder="1"/>
    <xf numFmtId="0" fontId="14" fillId="0" borderId="20" xfId="0" applyFont="1" applyBorder="1"/>
    <xf numFmtId="0" fontId="14" fillId="0" borderId="28" xfId="0" applyFont="1" applyBorder="1" applyAlignment="1">
      <alignment horizontal="left" wrapText="1"/>
    </xf>
    <xf numFmtId="0" fontId="17" fillId="0" borderId="0" xfId="0" applyFont="1"/>
    <xf numFmtId="0" fontId="17" fillId="0" borderId="8" xfId="0" applyFont="1" applyBorder="1"/>
    <xf numFmtId="0" fontId="19" fillId="0" borderId="7" xfId="0" applyFont="1" applyBorder="1"/>
    <xf numFmtId="0" fontId="20" fillId="0" borderId="20" xfId="0" applyFont="1" applyBorder="1"/>
    <xf numFmtId="165" fontId="2" fillId="3" borderId="14" xfId="0" applyNumberFormat="1" applyFont="1" applyFill="1" applyBorder="1" applyAlignment="1">
      <alignment wrapText="1"/>
    </xf>
    <xf numFmtId="164" fontId="10" fillId="0" borderId="16" xfId="0" applyNumberFormat="1" applyFont="1" applyBorder="1"/>
    <xf numFmtId="0" fontId="10" fillId="0" borderId="16" xfId="0" applyFont="1" applyBorder="1"/>
    <xf numFmtId="164" fontId="10" fillId="0" borderId="34" xfId="0" applyNumberFormat="1" applyFont="1" applyBorder="1"/>
    <xf numFmtId="164" fontId="14" fillId="3" borderId="47" xfId="0" applyNumberFormat="1" applyFont="1" applyFill="1" applyBorder="1"/>
    <xf numFmtId="166" fontId="2" fillId="3" borderId="13" xfId="0" applyNumberFormat="1" applyFont="1" applyFill="1" applyBorder="1"/>
    <xf numFmtId="165" fontId="10" fillId="5" borderId="22" xfId="0" applyNumberFormat="1" applyFont="1" applyFill="1" applyBorder="1" applyAlignment="1" applyProtection="1">
      <alignment wrapText="1"/>
      <protection locked="0"/>
    </xf>
    <xf numFmtId="164" fontId="10" fillId="5" borderId="1" xfId="0" applyNumberFormat="1" applyFont="1" applyFill="1" applyBorder="1" applyProtection="1">
      <protection locked="0"/>
    </xf>
    <xf numFmtId="164" fontId="10" fillId="5" borderId="33" xfId="0" applyNumberFormat="1" applyFont="1" applyFill="1" applyBorder="1" applyProtection="1">
      <protection locked="0"/>
    </xf>
    <xf numFmtId="166" fontId="10" fillId="5" borderId="1" xfId="0" applyNumberFormat="1" applyFont="1" applyFill="1" applyBorder="1" applyProtection="1">
      <protection locked="0"/>
    </xf>
    <xf numFmtId="166" fontId="10" fillId="5" borderId="25" xfId="0" applyNumberFormat="1" applyFont="1" applyFill="1" applyBorder="1" applyProtection="1">
      <protection locked="0"/>
    </xf>
    <xf numFmtId="0" fontId="3" fillId="4" borderId="7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0" fontId="3" fillId="4" borderId="8" xfId="0" applyFont="1" applyFill="1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7" fillId="5" borderId="1" xfId="0" applyFont="1" applyFill="1" applyBorder="1" applyAlignment="1" applyProtection="1">
      <alignment horizontal="center"/>
      <protection locked="0"/>
    </xf>
    <xf numFmtId="0" fontId="10" fillId="4" borderId="9" xfId="0" applyFont="1" applyFill="1" applyBorder="1" applyAlignment="1">
      <alignment wrapText="1"/>
    </xf>
    <xf numFmtId="0" fontId="10" fillId="4" borderId="10" xfId="0" applyFont="1" applyFill="1" applyBorder="1"/>
    <xf numFmtId="0" fontId="10" fillId="4" borderId="11" xfId="0" applyFont="1" applyFill="1" applyBorder="1"/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165" fontId="9" fillId="3" borderId="27" xfId="0" applyNumberFormat="1" applyFont="1" applyFill="1" applyBorder="1" applyAlignment="1">
      <alignment horizontal="center"/>
    </xf>
    <xf numFmtId="165" fontId="9" fillId="3" borderId="18" xfId="0" applyNumberFormat="1" applyFont="1" applyFill="1" applyBorder="1" applyAlignment="1">
      <alignment horizontal="center"/>
    </xf>
    <xf numFmtId="165" fontId="9" fillId="3" borderId="31" xfId="0" applyNumberFormat="1" applyFont="1" applyFill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23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9" fillId="5" borderId="25" xfId="0" applyFont="1" applyFill="1" applyBorder="1" applyAlignment="1" applyProtection="1">
      <alignment horizontal="center"/>
      <protection locked="0"/>
    </xf>
    <xf numFmtId="0" fontId="9" fillId="5" borderId="26" xfId="0" applyFont="1" applyFill="1" applyBorder="1" applyAlignment="1" applyProtection="1">
      <alignment horizontal="center"/>
      <protection locked="0"/>
    </xf>
    <xf numFmtId="0" fontId="8" fillId="0" borderId="40" xfId="0" applyFont="1" applyBorder="1" applyAlignment="1">
      <alignment horizontal="left" wrapText="1"/>
    </xf>
    <xf numFmtId="0" fontId="9" fillId="0" borderId="41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30" xfId="0" applyFont="1" applyBorder="1" applyAlignment="1">
      <alignment horizontal="left" wrapText="1"/>
    </xf>
    <xf numFmtId="165" fontId="9" fillId="3" borderId="43" xfId="0" applyNumberFormat="1" applyFont="1" applyFill="1" applyBorder="1" applyAlignment="1">
      <alignment horizontal="center"/>
    </xf>
    <xf numFmtId="165" fontId="9" fillId="3" borderId="44" xfId="0" applyNumberFormat="1" applyFont="1" applyFill="1" applyBorder="1" applyAlignment="1">
      <alignment horizontal="center"/>
    </xf>
    <xf numFmtId="165" fontId="9" fillId="3" borderId="45" xfId="0" applyNumberFormat="1" applyFont="1" applyFill="1" applyBorder="1" applyAlignment="1">
      <alignment horizontal="center"/>
    </xf>
    <xf numFmtId="165" fontId="9" fillId="2" borderId="15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8" fillId="0" borderId="27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9" fillId="5" borderId="28" xfId="0" applyFont="1" applyFill="1" applyBorder="1" applyAlignment="1" applyProtection="1">
      <alignment horizontal="center"/>
      <protection locked="0"/>
    </xf>
    <xf numFmtId="0" fontId="9" fillId="5" borderId="20" xfId="0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9" fillId="5" borderId="1" xfId="0" applyFont="1" applyFill="1" applyBorder="1" applyAlignment="1" applyProtection="1">
      <alignment horizontal="center"/>
      <protection locked="0"/>
    </xf>
    <xf numFmtId="0" fontId="9" fillId="5" borderId="22" xfId="0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9" fillId="0" borderId="13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10" fillId="0" borderId="3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"/>
  <sheetViews>
    <sheetView zoomScaleNormal="100" workbookViewId="0">
      <selection activeCell="J18" sqref="J18"/>
    </sheetView>
  </sheetViews>
  <sheetFormatPr defaultRowHeight="14.5" x14ac:dyDescent="0.35"/>
  <sheetData>
    <row r="1" spans="1:21" ht="28" x14ac:dyDescent="0.75">
      <c r="A1" s="30" t="s">
        <v>0</v>
      </c>
    </row>
    <row r="2" spans="1:21" ht="18.5" x14ac:dyDescent="0.45">
      <c r="A2" s="2"/>
    </row>
    <row r="3" spans="1:21" ht="15" x14ac:dyDescent="0.4">
      <c r="A3" s="27" t="s">
        <v>1</v>
      </c>
      <c r="B3" s="2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02" t="s">
        <v>2</v>
      </c>
      <c r="S3" s="102"/>
      <c r="T3" s="102"/>
      <c r="U3" s="102"/>
    </row>
    <row r="4" spans="1:21" ht="15" x14ac:dyDescent="0.4">
      <c r="A4" s="27" t="s">
        <v>3</v>
      </c>
      <c r="B4" s="2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03" t="s">
        <v>4</v>
      </c>
      <c r="S4" s="103"/>
      <c r="T4" s="103"/>
      <c r="U4" s="103"/>
    </row>
    <row r="5" spans="1:21" ht="15" x14ac:dyDescent="0.4">
      <c r="A5" s="27" t="s">
        <v>5</v>
      </c>
      <c r="B5" s="2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04" t="s">
        <v>6</v>
      </c>
      <c r="S5" s="104"/>
      <c r="T5" s="104"/>
      <c r="U5" s="104"/>
    </row>
    <row r="6" spans="1:21" ht="15" x14ac:dyDescent="0.4">
      <c r="A6" s="29" t="s">
        <v>89</v>
      </c>
      <c r="B6" s="2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05" t="s">
        <v>7</v>
      </c>
      <c r="S6" s="105"/>
      <c r="T6" s="105"/>
      <c r="U6" s="105"/>
    </row>
    <row r="7" spans="1:21" ht="15" thickBot="1" x14ac:dyDescent="0.4">
      <c r="R7" s="106"/>
      <c r="S7" s="106"/>
      <c r="T7" s="106"/>
      <c r="U7" s="106"/>
    </row>
    <row r="8" spans="1:21" ht="16.5" x14ac:dyDescent="0.45">
      <c r="A8" s="3" t="s">
        <v>8</v>
      </c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</row>
    <row r="9" spans="1:21" ht="15" x14ac:dyDescent="0.4">
      <c r="A9" s="7" t="s">
        <v>86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21" ht="15" x14ac:dyDescent="0.4">
      <c r="A10" s="7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</row>
    <row r="11" spans="1:21" ht="15" x14ac:dyDescent="0.4">
      <c r="A11" s="15" t="s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</row>
    <row r="12" spans="1:21" ht="15" x14ac:dyDescent="0.4">
      <c r="A12" s="7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</row>
    <row r="13" spans="1:21" ht="15" x14ac:dyDescent="0.4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21" ht="15" x14ac:dyDescent="0.4">
      <c r="A14" s="10" t="s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21" ht="15" x14ac:dyDescent="0.4">
      <c r="A15" s="7" t="s">
        <v>13</v>
      </c>
      <c r="B15" s="8"/>
      <c r="C15" s="11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21" ht="15" x14ac:dyDescent="0.4">
      <c r="A16" s="7" t="s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ht="15" x14ac:dyDescent="0.4">
      <c r="A17" s="7" t="s">
        <v>15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ht="15" x14ac:dyDescent="0.4">
      <c r="A18" s="7" t="s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</row>
    <row r="19" spans="1:16" ht="15" x14ac:dyDescent="0.4">
      <c r="A19" s="99" t="s">
        <v>17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66" customFormat="1" ht="15" x14ac:dyDescent="0.4">
      <c r="A20" s="86" t="s">
        <v>79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5"/>
    </row>
    <row r="21" spans="1:16" ht="15" x14ac:dyDescent="0.4">
      <c r="A21" s="7" t="s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</row>
    <row r="22" spans="1:16" ht="15" x14ac:dyDescent="0.4">
      <c r="A22" s="7" t="s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</row>
    <row r="23" spans="1:16" ht="15" x14ac:dyDescent="0.4">
      <c r="A23" s="7" t="s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9"/>
    </row>
    <row r="24" spans="1:16" ht="15" x14ac:dyDescent="0.4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9"/>
    </row>
    <row r="25" spans="1:16" ht="15" x14ac:dyDescent="0.4">
      <c r="A25" s="10" t="s">
        <v>21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9"/>
    </row>
    <row r="26" spans="1:16" ht="15" x14ac:dyDescent="0.4">
      <c r="A26" s="7" t="s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/>
    </row>
    <row r="27" spans="1:16" ht="15" x14ac:dyDescent="0.4">
      <c r="A27" s="7" t="s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"/>
    </row>
    <row r="28" spans="1:16" ht="15" x14ac:dyDescent="0.4">
      <c r="A28" s="7" t="s">
        <v>24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"/>
    </row>
    <row r="29" spans="1:16" ht="15.5" thickBot="1" x14ac:dyDescent="0.4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</sheetData>
  <sheetProtection algorithmName="SHA-512" hashValue="neF8ZqycQzUaJqR4A6F6NOOYE1Oj2GQFBCVBDEdHtcxl7/Ybeo8RGdWKC86M9u/r2kP39P5s0Hvy9tfZbsnY0A==" saltValue="oWE/RXFEHdAxgU9XQbg5QA==" spinCount="100000" sheet="1" objects="1" scenarios="1"/>
  <mergeCells count="6">
    <mergeCell ref="A19:P19"/>
    <mergeCell ref="R3:U3"/>
    <mergeCell ref="R4:U4"/>
    <mergeCell ref="R5:U5"/>
    <mergeCell ref="R6:U6"/>
    <mergeCell ref="R7:U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workbookViewId="0">
      <selection activeCell="C30" sqref="C30"/>
    </sheetView>
  </sheetViews>
  <sheetFormatPr defaultRowHeight="14.5" x14ac:dyDescent="0.35"/>
  <cols>
    <col min="1" max="1" width="53.1796875" customWidth="1"/>
    <col min="2" max="2" width="27.54296875" style="1" customWidth="1"/>
    <col min="6" max="6" width="10.81640625" customWidth="1"/>
    <col min="7" max="7" width="11.7265625" customWidth="1"/>
    <col min="9" max="9" width="10.81640625" customWidth="1"/>
    <col min="10" max="10" width="14" customWidth="1"/>
    <col min="16" max="16" width="4" customWidth="1"/>
    <col min="18" max="18" width="5.54296875" customWidth="1"/>
  </cols>
  <sheetData>
    <row r="1" spans="1:21" ht="28" x14ac:dyDescent="0.75">
      <c r="A1" s="30" t="s">
        <v>25</v>
      </c>
      <c r="B1" s="24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23"/>
      <c r="S1" s="23"/>
      <c r="T1" s="23"/>
      <c r="U1" s="23"/>
    </row>
    <row r="2" spans="1:21" ht="15" x14ac:dyDescent="0.4">
      <c r="A2" s="17"/>
      <c r="B2" s="24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23"/>
      <c r="S2" s="23"/>
      <c r="T2" s="23"/>
      <c r="U2" s="23"/>
    </row>
    <row r="3" spans="1:21" ht="15" x14ac:dyDescent="0.4">
      <c r="A3" s="27" t="s">
        <v>1</v>
      </c>
      <c r="B3" s="2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02" t="s">
        <v>2</v>
      </c>
      <c r="R3" s="102"/>
      <c r="S3" s="102"/>
      <c r="T3" s="102"/>
      <c r="U3" s="23"/>
    </row>
    <row r="4" spans="1:21" ht="15" x14ac:dyDescent="0.4">
      <c r="A4" s="27" t="s">
        <v>3</v>
      </c>
      <c r="B4" s="2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03" t="s">
        <v>4</v>
      </c>
      <c r="R4" s="103"/>
      <c r="S4" s="103"/>
      <c r="T4" s="103"/>
      <c r="U4" s="23"/>
    </row>
    <row r="5" spans="1:21" ht="15" x14ac:dyDescent="0.4">
      <c r="A5" s="27" t="s">
        <v>5</v>
      </c>
      <c r="B5" s="2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04" t="s">
        <v>6</v>
      </c>
      <c r="R5" s="104"/>
      <c r="S5" s="104"/>
      <c r="T5" s="104"/>
      <c r="U5" s="23"/>
    </row>
    <row r="6" spans="1:21" ht="15" x14ac:dyDescent="0.4">
      <c r="A6" s="29" t="s">
        <v>90</v>
      </c>
      <c r="B6" s="2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05" t="s">
        <v>7</v>
      </c>
      <c r="R6" s="105"/>
      <c r="S6" s="105"/>
      <c r="T6" s="105"/>
      <c r="U6" s="23"/>
    </row>
    <row r="7" spans="1:21" ht="15.5" thickBot="1" x14ac:dyDescent="0.45">
      <c r="A7" s="18"/>
      <c r="B7" s="2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06"/>
      <c r="R7" s="106"/>
      <c r="S7" s="106"/>
      <c r="T7" s="106"/>
      <c r="U7" s="23"/>
    </row>
    <row r="8" spans="1:21" ht="15" x14ac:dyDescent="0.4">
      <c r="A8" s="56" t="s">
        <v>26</v>
      </c>
      <c r="B8" s="87" t="s">
        <v>80</v>
      </c>
      <c r="C8" s="44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31"/>
      <c r="R8" s="31"/>
      <c r="S8" s="31"/>
      <c r="T8" s="31"/>
      <c r="U8" s="23"/>
    </row>
    <row r="9" spans="1:21" ht="15" x14ac:dyDescent="0.4">
      <c r="A9" s="57" t="s">
        <v>83</v>
      </c>
      <c r="B9" s="94">
        <v>0</v>
      </c>
      <c r="C9" s="4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31"/>
      <c r="R9" s="31"/>
      <c r="S9" s="31"/>
      <c r="T9" s="31"/>
      <c r="U9" s="23"/>
    </row>
    <row r="10" spans="1:21" ht="15" x14ac:dyDescent="0.4">
      <c r="A10" s="57" t="s">
        <v>84</v>
      </c>
      <c r="B10" s="94">
        <v>0</v>
      </c>
      <c r="C10" s="44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31"/>
      <c r="R10" s="31"/>
      <c r="S10" s="31"/>
      <c r="T10" s="31"/>
      <c r="U10" s="23"/>
    </row>
    <row r="11" spans="1:21" ht="15.5" thickBot="1" x14ac:dyDescent="0.45">
      <c r="A11" s="60" t="s">
        <v>85</v>
      </c>
      <c r="B11" s="94">
        <v>0</v>
      </c>
      <c r="C11" s="44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31"/>
      <c r="R11" s="31"/>
      <c r="S11" s="31"/>
      <c r="T11" s="31"/>
      <c r="U11" s="23"/>
    </row>
    <row r="12" spans="1:21" ht="15.5" thickBot="1" x14ac:dyDescent="0.45">
      <c r="A12" s="61" t="s">
        <v>27</v>
      </c>
      <c r="B12" s="88">
        <f>SUM(B9:B11)</f>
        <v>0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31"/>
      <c r="R12" s="31"/>
      <c r="S12" s="31"/>
      <c r="T12" s="31"/>
      <c r="U12" s="23"/>
    </row>
    <row r="13" spans="1:21" ht="15" x14ac:dyDescent="0.4">
      <c r="A13" s="84" t="s">
        <v>81</v>
      </c>
      <c r="B13" s="24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31"/>
      <c r="R13" s="31"/>
      <c r="S13" s="31"/>
      <c r="T13" s="31"/>
      <c r="U13" s="23"/>
    </row>
    <row r="14" spans="1:21" ht="15" x14ac:dyDescent="0.4">
      <c r="A14" s="18"/>
      <c r="B14" s="24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23"/>
      <c r="S14" s="23"/>
      <c r="T14" s="23"/>
      <c r="U14" s="23"/>
    </row>
    <row r="15" spans="1:21" ht="15" x14ac:dyDescent="0.4">
      <c r="A15" s="109" t="s">
        <v>28</v>
      </c>
      <c r="B15" s="110"/>
      <c r="C15" s="111"/>
      <c r="D15" s="111"/>
      <c r="E15" s="111"/>
      <c r="F15" s="111"/>
      <c r="G15" s="111"/>
      <c r="H15" s="111"/>
      <c r="I15" s="18"/>
      <c r="J15" s="18"/>
      <c r="K15" s="18"/>
      <c r="L15" s="18"/>
      <c r="M15" s="18"/>
      <c r="N15" s="18"/>
      <c r="O15" s="18"/>
      <c r="P15" s="18"/>
      <c r="Q15" s="18"/>
      <c r="R15" s="23"/>
      <c r="S15" s="23"/>
      <c r="T15" s="23"/>
      <c r="U15" s="23"/>
    </row>
    <row r="16" spans="1:21" ht="15" x14ac:dyDescent="0.4">
      <c r="A16" s="107" t="s">
        <v>29</v>
      </c>
      <c r="B16" s="108"/>
      <c r="C16" s="111"/>
      <c r="D16" s="111"/>
      <c r="E16" s="111"/>
      <c r="F16" s="111"/>
      <c r="G16" s="111"/>
      <c r="H16" s="111"/>
      <c r="I16" s="18"/>
      <c r="J16" s="18"/>
      <c r="K16" s="18"/>
      <c r="L16" s="18"/>
      <c r="M16" s="18"/>
      <c r="N16" s="18"/>
      <c r="O16" s="18"/>
      <c r="P16" s="18"/>
      <c r="Q16" s="18"/>
      <c r="R16" s="23"/>
      <c r="S16" s="23"/>
      <c r="T16" s="23"/>
      <c r="U16" s="23"/>
    </row>
    <row r="17" spans="1:21" ht="63.75" customHeight="1" x14ac:dyDescent="0.4">
      <c r="A17" s="109" t="s">
        <v>30</v>
      </c>
      <c r="B17" s="110"/>
      <c r="C17" s="111"/>
      <c r="D17" s="111"/>
      <c r="E17" s="111"/>
      <c r="F17" s="111"/>
      <c r="G17" s="111"/>
      <c r="H17" s="111"/>
      <c r="I17" s="18"/>
      <c r="J17" s="18"/>
      <c r="K17" s="18"/>
      <c r="L17" s="18"/>
      <c r="M17" s="18"/>
      <c r="N17" s="18"/>
      <c r="O17" s="18"/>
      <c r="P17" s="18"/>
      <c r="Q17" s="18"/>
      <c r="R17" s="23"/>
      <c r="S17" s="23"/>
      <c r="T17" s="23"/>
      <c r="U17" s="23"/>
    </row>
    <row r="18" spans="1:21" ht="15" x14ac:dyDescent="0.4">
      <c r="A18" s="109" t="s">
        <v>31</v>
      </c>
      <c r="B18" s="110"/>
      <c r="C18" s="111"/>
      <c r="D18" s="111"/>
      <c r="E18" s="111"/>
      <c r="F18" s="111"/>
      <c r="G18" s="111"/>
      <c r="H18" s="111"/>
      <c r="I18" s="18"/>
      <c r="J18" s="18"/>
      <c r="K18" s="18"/>
      <c r="L18" s="18"/>
      <c r="M18" s="18"/>
      <c r="N18" s="18"/>
      <c r="O18" s="18"/>
      <c r="P18" s="18"/>
      <c r="Q18" s="18"/>
      <c r="R18" s="23"/>
      <c r="S18" s="23"/>
      <c r="T18" s="23"/>
      <c r="U18" s="23"/>
    </row>
    <row r="19" spans="1:21" ht="16.5" x14ac:dyDescent="0.45">
      <c r="A19" s="16"/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</sheetData>
  <sheetProtection algorithmName="SHA-512" hashValue="EbEe6F9r0sSAbe9WV+gtXGrKQjnxTVEM3krtu4MXjEipNiTx2Hu4NvLbFpBvwZPUc8TSz1v/Moxi2PFGIl3nww==" saltValue="L+Gv0xLHlpSxnkvvQv/gtA==" spinCount="100000" sheet="1" objects="1" scenarios="1"/>
  <mergeCells count="13">
    <mergeCell ref="A16:B16"/>
    <mergeCell ref="A17:B17"/>
    <mergeCell ref="A15:B15"/>
    <mergeCell ref="A18:B18"/>
    <mergeCell ref="C15:H15"/>
    <mergeCell ref="C16:H16"/>
    <mergeCell ref="C17:H17"/>
    <mergeCell ref="C18:H18"/>
    <mergeCell ref="Q3:T3"/>
    <mergeCell ref="Q4:T4"/>
    <mergeCell ref="Q5:T5"/>
    <mergeCell ref="Q6:T6"/>
    <mergeCell ref="Q7:T7"/>
  </mergeCells>
  <pageMargins left="0.70866141732283472" right="0.70866141732283472" top="0.74803149606299213" bottom="0.74803149606299213" header="0.31496062992125984" footer="0.31496062992125984"/>
  <pageSetup paperSize="8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B0EEB-332B-40E3-B590-9EC2DDC73B68}">
  <dimension ref="A1:U26"/>
  <sheetViews>
    <sheetView workbookViewId="0">
      <selection activeCell="M25" sqref="M25"/>
    </sheetView>
  </sheetViews>
  <sheetFormatPr defaultRowHeight="14.5" x14ac:dyDescent="0.35"/>
  <cols>
    <col min="1" max="1" width="19.1796875" customWidth="1"/>
    <col min="2" max="2" width="21.26953125" style="1" customWidth="1"/>
    <col min="6" max="6" width="10.81640625" customWidth="1"/>
    <col min="7" max="7" width="11.7265625" customWidth="1"/>
    <col min="9" max="9" width="10.81640625" customWidth="1"/>
    <col min="10" max="10" width="14" customWidth="1"/>
    <col min="11" max="11" width="19.81640625" customWidth="1"/>
    <col min="16" max="16" width="4" customWidth="1"/>
    <col min="18" max="18" width="5.54296875" customWidth="1"/>
  </cols>
  <sheetData>
    <row r="1" spans="1:21" ht="28" x14ac:dyDescent="0.75">
      <c r="A1" s="30" t="s">
        <v>39</v>
      </c>
      <c r="B1" s="24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23"/>
      <c r="S1" s="23"/>
      <c r="T1" s="23"/>
      <c r="U1" s="23"/>
    </row>
    <row r="2" spans="1:21" ht="15" x14ac:dyDescent="0.4">
      <c r="A2" s="17"/>
      <c r="B2" s="24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23"/>
      <c r="S2" s="23"/>
      <c r="T2" s="23"/>
      <c r="U2" s="23"/>
    </row>
    <row r="3" spans="1:21" ht="15" x14ac:dyDescent="0.4">
      <c r="A3" s="27" t="s">
        <v>1</v>
      </c>
      <c r="B3" s="2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02" t="s">
        <v>2</v>
      </c>
      <c r="R3" s="102"/>
      <c r="S3" s="102"/>
      <c r="T3" s="102"/>
      <c r="U3" s="23"/>
    </row>
    <row r="4" spans="1:21" ht="15" x14ac:dyDescent="0.4">
      <c r="A4" s="27" t="s">
        <v>3</v>
      </c>
      <c r="B4" s="2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03" t="s">
        <v>4</v>
      </c>
      <c r="R4" s="103"/>
      <c r="S4" s="103"/>
      <c r="T4" s="103"/>
      <c r="U4" s="23"/>
    </row>
    <row r="5" spans="1:21" ht="15" x14ac:dyDescent="0.4">
      <c r="A5" s="27" t="s">
        <v>5</v>
      </c>
      <c r="B5" s="2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04" t="s">
        <v>6</v>
      </c>
      <c r="R5" s="104"/>
      <c r="S5" s="104"/>
      <c r="T5" s="104"/>
      <c r="U5" s="23"/>
    </row>
    <row r="6" spans="1:21" ht="15" x14ac:dyDescent="0.4">
      <c r="A6" s="29" t="s">
        <v>91</v>
      </c>
      <c r="B6" s="2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05" t="s">
        <v>7</v>
      </c>
      <c r="R6" s="105"/>
      <c r="S6" s="105"/>
      <c r="T6" s="105"/>
      <c r="U6" s="23"/>
    </row>
    <row r="7" spans="1:21" ht="15.5" thickBot="1" x14ac:dyDescent="0.45">
      <c r="A7" s="18"/>
      <c r="B7" s="2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06"/>
      <c r="R7" s="106"/>
      <c r="S7" s="106"/>
      <c r="T7" s="106"/>
      <c r="U7" s="23"/>
    </row>
    <row r="8" spans="1:21" ht="78.5" x14ac:dyDescent="0.4">
      <c r="A8" s="33" t="s">
        <v>40</v>
      </c>
      <c r="B8" s="34" t="s">
        <v>41</v>
      </c>
      <c r="C8" s="34" t="s">
        <v>42</v>
      </c>
      <c r="D8" s="34" t="s">
        <v>43</v>
      </c>
      <c r="E8" s="34" t="s">
        <v>44</v>
      </c>
      <c r="F8" s="34" t="s">
        <v>45</v>
      </c>
      <c r="G8" s="34" t="s">
        <v>46</v>
      </c>
      <c r="H8" s="34" t="s">
        <v>47</v>
      </c>
      <c r="I8" s="34" t="s">
        <v>48</v>
      </c>
      <c r="J8" s="34" t="s">
        <v>66</v>
      </c>
      <c r="K8" s="35" t="s">
        <v>49</v>
      </c>
      <c r="L8" s="18"/>
      <c r="M8" s="18"/>
      <c r="N8" s="18"/>
      <c r="O8" s="18"/>
      <c r="P8" s="18"/>
      <c r="Q8" s="31"/>
      <c r="R8" s="31"/>
      <c r="S8" s="31"/>
      <c r="T8" s="31"/>
      <c r="U8" s="23"/>
    </row>
    <row r="9" spans="1:21" ht="26.5" x14ac:dyDescent="0.4">
      <c r="A9" s="36" t="s">
        <v>50</v>
      </c>
      <c r="B9" s="95">
        <v>0</v>
      </c>
      <c r="C9" s="95">
        <v>0</v>
      </c>
      <c r="D9" s="95">
        <v>0</v>
      </c>
      <c r="E9" s="95">
        <v>0</v>
      </c>
      <c r="F9" s="95">
        <v>0</v>
      </c>
      <c r="G9" s="32">
        <v>2978.71</v>
      </c>
      <c r="H9" s="32" t="s">
        <v>51</v>
      </c>
      <c r="I9" s="32">
        <v>2</v>
      </c>
      <c r="J9" s="95">
        <v>0</v>
      </c>
      <c r="K9" s="37">
        <f>SUM(B9+C9+D9+E9+F9)+G9*I9*J9</f>
        <v>0</v>
      </c>
      <c r="L9" s="18"/>
      <c r="M9" s="18"/>
      <c r="N9" s="18"/>
      <c r="O9" s="18"/>
      <c r="P9" s="18"/>
      <c r="Q9" s="31"/>
      <c r="R9" s="31"/>
      <c r="S9" s="31"/>
      <c r="T9" s="31"/>
      <c r="U9" s="23"/>
    </row>
    <row r="10" spans="1:21" ht="26.5" x14ac:dyDescent="0.4">
      <c r="A10" s="36" t="s">
        <v>71</v>
      </c>
      <c r="B10" s="95">
        <v>0</v>
      </c>
      <c r="C10" s="95">
        <v>0</v>
      </c>
      <c r="D10" s="95">
        <v>0</v>
      </c>
      <c r="E10" s="95">
        <v>0</v>
      </c>
      <c r="F10" s="95">
        <v>0</v>
      </c>
      <c r="G10" s="32">
        <v>1373.6</v>
      </c>
      <c r="H10" s="32" t="s">
        <v>51</v>
      </c>
      <c r="I10" s="32">
        <v>2</v>
      </c>
      <c r="J10" s="95">
        <v>0</v>
      </c>
      <c r="K10" s="37">
        <f t="shared" ref="K10:K17" si="0">SUM(B10+C10+D10+E10+F10)+G10*I10*J10</f>
        <v>0</v>
      </c>
      <c r="L10" s="18"/>
      <c r="M10" s="18"/>
      <c r="N10" s="18"/>
      <c r="O10" s="18"/>
      <c r="P10" s="18"/>
      <c r="Q10" s="18"/>
      <c r="R10" s="23"/>
      <c r="S10" s="23"/>
      <c r="T10" s="23"/>
      <c r="U10" s="23"/>
    </row>
    <row r="11" spans="1:21" ht="26.5" x14ac:dyDescent="0.4">
      <c r="A11" s="36" t="s">
        <v>52</v>
      </c>
      <c r="B11" s="95">
        <v>0</v>
      </c>
      <c r="C11" s="95">
        <v>0</v>
      </c>
      <c r="D11" s="95">
        <v>0</v>
      </c>
      <c r="E11" s="95">
        <v>0</v>
      </c>
      <c r="F11" s="95">
        <v>0</v>
      </c>
      <c r="G11" s="32">
        <v>1045.6400000000001</v>
      </c>
      <c r="H11" s="32" t="s">
        <v>51</v>
      </c>
      <c r="I11" s="32">
        <v>2</v>
      </c>
      <c r="J11" s="95">
        <v>0</v>
      </c>
      <c r="K11" s="37">
        <f t="shared" si="0"/>
        <v>0</v>
      </c>
      <c r="L11" s="18"/>
      <c r="M11" s="18"/>
      <c r="N11" s="18"/>
      <c r="O11" s="18"/>
      <c r="P11" s="18"/>
      <c r="Q11" s="18"/>
      <c r="R11" s="23"/>
      <c r="S11" s="23"/>
      <c r="T11" s="23"/>
      <c r="U11" s="23"/>
    </row>
    <row r="12" spans="1:21" ht="26.5" x14ac:dyDescent="0.4">
      <c r="A12" s="36" t="s">
        <v>53</v>
      </c>
      <c r="B12" s="95">
        <v>0</v>
      </c>
      <c r="C12" s="95">
        <v>0</v>
      </c>
      <c r="D12" s="95">
        <v>0</v>
      </c>
      <c r="E12" s="95">
        <v>0</v>
      </c>
      <c r="F12" s="95">
        <v>0</v>
      </c>
      <c r="G12" s="32">
        <v>2978.71</v>
      </c>
      <c r="H12" s="32" t="s">
        <v>51</v>
      </c>
      <c r="I12" s="32">
        <v>2</v>
      </c>
      <c r="J12" s="95">
        <v>0</v>
      </c>
      <c r="K12" s="37">
        <f t="shared" si="0"/>
        <v>0</v>
      </c>
      <c r="L12" s="18"/>
      <c r="M12" s="18"/>
      <c r="N12" s="18"/>
      <c r="O12" s="18"/>
      <c r="P12" s="18"/>
      <c r="Q12" s="18"/>
      <c r="R12" s="23"/>
      <c r="S12" s="23"/>
      <c r="T12" s="23"/>
      <c r="U12" s="23"/>
    </row>
    <row r="13" spans="1:21" ht="63.75" customHeight="1" x14ac:dyDescent="0.4">
      <c r="A13" s="36" t="s">
        <v>72</v>
      </c>
      <c r="B13" s="95">
        <v>0</v>
      </c>
      <c r="C13" s="95">
        <v>0</v>
      </c>
      <c r="D13" s="95">
        <v>0</v>
      </c>
      <c r="E13" s="95">
        <v>0</v>
      </c>
      <c r="F13" s="95">
        <v>0</v>
      </c>
      <c r="G13" s="32">
        <v>1373.6</v>
      </c>
      <c r="H13" s="32" t="s">
        <v>51</v>
      </c>
      <c r="I13" s="32">
        <v>2</v>
      </c>
      <c r="J13" s="95">
        <v>0</v>
      </c>
      <c r="K13" s="37">
        <f t="shared" si="0"/>
        <v>0</v>
      </c>
      <c r="L13" s="18"/>
      <c r="M13" s="18"/>
      <c r="N13" s="18"/>
      <c r="O13" s="18"/>
      <c r="P13" s="18"/>
      <c r="Q13" s="18"/>
      <c r="R13" s="23"/>
      <c r="S13" s="23"/>
      <c r="T13" s="23"/>
      <c r="U13" s="23"/>
    </row>
    <row r="14" spans="1:21" ht="26.5" x14ac:dyDescent="0.4">
      <c r="A14" s="36" t="s">
        <v>54</v>
      </c>
      <c r="B14" s="95">
        <v>0</v>
      </c>
      <c r="C14" s="95">
        <v>0</v>
      </c>
      <c r="D14" s="95">
        <v>0</v>
      </c>
      <c r="E14" s="95">
        <v>0</v>
      </c>
      <c r="F14" s="95">
        <v>0</v>
      </c>
      <c r="G14" s="32">
        <v>1045.6400000000001</v>
      </c>
      <c r="H14" s="32" t="s">
        <v>51</v>
      </c>
      <c r="I14" s="32">
        <v>2</v>
      </c>
      <c r="J14" s="95">
        <v>0</v>
      </c>
      <c r="K14" s="37">
        <f t="shared" si="0"/>
        <v>0</v>
      </c>
      <c r="L14" s="18"/>
      <c r="M14" s="18"/>
      <c r="N14" s="18"/>
      <c r="O14" s="18"/>
      <c r="P14" s="18"/>
      <c r="Q14" s="18"/>
      <c r="R14" s="23"/>
      <c r="S14" s="23"/>
      <c r="T14" s="23"/>
      <c r="U14" s="23"/>
    </row>
    <row r="15" spans="1:21" ht="27" x14ac:dyDescent="0.45">
      <c r="A15" s="36" t="s">
        <v>67</v>
      </c>
      <c r="B15" s="95">
        <v>0</v>
      </c>
      <c r="C15" s="95">
        <v>0</v>
      </c>
      <c r="D15" s="95">
        <v>0</v>
      </c>
      <c r="E15" s="95">
        <v>0</v>
      </c>
      <c r="F15" s="95">
        <v>0</v>
      </c>
      <c r="G15" s="32">
        <v>2831.21</v>
      </c>
      <c r="H15" s="32" t="s">
        <v>51</v>
      </c>
      <c r="I15" s="32">
        <v>2</v>
      </c>
      <c r="J15" s="95">
        <v>0</v>
      </c>
      <c r="K15" s="37">
        <f t="shared" si="0"/>
        <v>0</v>
      </c>
      <c r="L15" s="16"/>
      <c r="M15" s="16"/>
      <c r="N15" s="16"/>
      <c r="O15" s="16"/>
      <c r="P15" s="16"/>
      <c r="Q15" s="16"/>
    </row>
    <row r="16" spans="1:21" ht="26" x14ac:dyDescent="0.35">
      <c r="A16" s="36" t="s">
        <v>69</v>
      </c>
      <c r="B16" s="95">
        <v>0</v>
      </c>
      <c r="C16" s="95">
        <v>0</v>
      </c>
      <c r="D16" s="95">
        <v>0</v>
      </c>
      <c r="E16" s="95">
        <v>0</v>
      </c>
      <c r="F16" s="95">
        <v>0</v>
      </c>
      <c r="G16" s="32">
        <v>2183.39</v>
      </c>
      <c r="H16" s="32" t="s">
        <v>51</v>
      </c>
      <c r="I16" s="32">
        <v>2</v>
      </c>
      <c r="J16" s="95">
        <v>0</v>
      </c>
      <c r="K16" s="37">
        <f t="shared" si="0"/>
        <v>0</v>
      </c>
    </row>
    <row r="17" spans="1:11" ht="26.5" thickBot="1" x14ac:dyDescent="0.4">
      <c r="A17" s="36" t="s">
        <v>68</v>
      </c>
      <c r="B17" s="96">
        <v>0</v>
      </c>
      <c r="C17" s="96">
        <v>0</v>
      </c>
      <c r="D17" s="96">
        <v>0</v>
      </c>
      <c r="E17" s="96">
        <v>0</v>
      </c>
      <c r="F17" s="96">
        <v>0</v>
      </c>
      <c r="G17" s="62">
        <v>910.05</v>
      </c>
      <c r="H17" s="62" t="s">
        <v>51</v>
      </c>
      <c r="I17" s="62">
        <v>2</v>
      </c>
      <c r="J17" s="96">
        <v>0</v>
      </c>
      <c r="K17" s="91">
        <f t="shared" si="0"/>
        <v>0</v>
      </c>
    </row>
    <row r="18" spans="1:11" ht="15" thickBot="1" x14ac:dyDescent="0.4">
      <c r="A18" s="39" t="s">
        <v>82</v>
      </c>
      <c r="B18" s="89"/>
      <c r="C18" s="89"/>
      <c r="D18" s="89"/>
      <c r="E18" s="89"/>
      <c r="F18" s="89"/>
      <c r="G18" s="90"/>
      <c r="H18" s="90"/>
      <c r="I18" s="90"/>
      <c r="J18" s="89"/>
      <c r="K18" s="92">
        <f>SUM(K9:K17)</f>
        <v>0</v>
      </c>
    </row>
    <row r="19" spans="1:11" ht="15" x14ac:dyDescent="0.4">
      <c r="A19" s="44" t="s">
        <v>70</v>
      </c>
      <c r="B19" s="71"/>
      <c r="C19" s="44"/>
      <c r="D19" s="44"/>
      <c r="E19" s="44"/>
      <c r="F19" s="44"/>
      <c r="G19" s="44"/>
      <c r="H19" s="44"/>
      <c r="I19" s="44"/>
      <c r="J19" s="18"/>
      <c r="K19" s="18"/>
    </row>
    <row r="20" spans="1:11" ht="15" x14ac:dyDescent="0.4">
      <c r="A20" s="18"/>
      <c r="B20" s="24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15" x14ac:dyDescent="0.4">
      <c r="A21" s="18"/>
      <c r="B21" s="24"/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15" x14ac:dyDescent="0.4">
      <c r="A22" s="109" t="s">
        <v>28</v>
      </c>
      <c r="B22" s="110"/>
      <c r="C22" s="111"/>
      <c r="D22" s="111"/>
      <c r="E22" s="111"/>
      <c r="F22" s="111"/>
      <c r="G22" s="111"/>
      <c r="H22" s="111"/>
      <c r="I22" s="18"/>
      <c r="J22" s="18"/>
      <c r="K22" s="18"/>
    </row>
    <row r="23" spans="1:11" ht="15" x14ac:dyDescent="0.4">
      <c r="A23" s="107" t="s">
        <v>29</v>
      </c>
      <c r="B23" s="108"/>
      <c r="C23" s="111"/>
      <c r="D23" s="111"/>
      <c r="E23" s="111"/>
      <c r="F23" s="111"/>
      <c r="G23" s="111"/>
      <c r="H23" s="111"/>
      <c r="I23" s="18"/>
      <c r="J23" s="18"/>
      <c r="K23" s="18"/>
    </row>
    <row r="24" spans="1:11" ht="15" x14ac:dyDescent="0.4">
      <c r="A24" s="109" t="s">
        <v>30</v>
      </c>
      <c r="B24" s="110"/>
      <c r="C24" s="111"/>
      <c r="D24" s="111"/>
      <c r="E24" s="111"/>
      <c r="F24" s="111"/>
      <c r="G24" s="111"/>
      <c r="H24" s="111"/>
      <c r="I24" s="18"/>
      <c r="J24" s="18"/>
      <c r="K24" s="18"/>
    </row>
    <row r="25" spans="1:11" ht="15" x14ac:dyDescent="0.4">
      <c r="A25" s="109" t="s">
        <v>31</v>
      </c>
      <c r="B25" s="110"/>
      <c r="C25" s="111"/>
      <c r="D25" s="111"/>
      <c r="E25" s="111"/>
      <c r="F25" s="111"/>
      <c r="G25" s="111"/>
      <c r="H25" s="111"/>
      <c r="I25" s="18"/>
      <c r="J25" s="18"/>
      <c r="K25" s="18"/>
    </row>
    <row r="26" spans="1:11" ht="16.5" x14ac:dyDescent="0.45">
      <c r="A26" s="16"/>
      <c r="B26" s="26"/>
      <c r="C26" s="16"/>
      <c r="D26" s="16"/>
      <c r="E26" s="16"/>
      <c r="F26" s="16"/>
      <c r="G26" s="16"/>
      <c r="H26" s="16"/>
      <c r="I26" s="16"/>
      <c r="J26" s="16"/>
      <c r="K26" s="16"/>
    </row>
  </sheetData>
  <sheetProtection algorithmName="SHA-512" hashValue="LvUGfQ6HDeZUKlUWigJm6W36g/aCgQ0TqS6v1hx+Y7TBJvNYZVi66CoADIHL4oFWjvkohPc29cdxvRKq6/1H2w==" saltValue="+DdUOAfNljENsW1dlu4XkQ==" spinCount="100000" sheet="1" objects="1" scenarios="1"/>
  <mergeCells count="13">
    <mergeCell ref="A22:B22"/>
    <mergeCell ref="C22:H22"/>
    <mergeCell ref="Q3:T3"/>
    <mergeCell ref="Q4:T4"/>
    <mergeCell ref="Q5:T5"/>
    <mergeCell ref="Q6:T6"/>
    <mergeCell ref="Q7:T7"/>
    <mergeCell ref="A23:B23"/>
    <mergeCell ref="C23:H23"/>
    <mergeCell ref="A24:B24"/>
    <mergeCell ref="C24:H24"/>
    <mergeCell ref="A25:B25"/>
    <mergeCell ref="C25:H25"/>
  </mergeCells>
  <pageMargins left="0.70866141732283472" right="0.70866141732283472" top="0.74803149606299213" bottom="0.74803149606299213" header="0.31496062992125984" footer="0.31496062992125984"/>
  <pageSetup paperSize="8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2BE8-7A6F-48EB-9115-3548D86755D8}">
  <dimension ref="A1:U34"/>
  <sheetViews>
    <sheetView tabSelected="1" workbookViewId="0">
      <selection activeCell="J21" sqref="J21"/>
    </sheetView>
  </sheetViews>
  <sheetFormatPr defaultRowHeight="14.5" x14ac:dyDescent="0.35"/>
  <cols>
    <col min="1" max="1" width="26.7265625" customWidth="1"/>
    <col min="2" max="2" width="26.7265625" style="1" customWidth="1"/>
    <col min="6" max="6" width="10.81640625" customWidth="1"/>
    <col min="7" max="7" width="11.7265625" customWidth="1"/>
    <col min="8" max="8" width="16.26953125" customWidth="1"/>
    <col min="9" max="9" width="10.81640625" customWidth="1"/>
    <col min="10" max="10" width="14" customWidth="1"/>
    <col min="16" max="16" width="4" customWidth="1"/>
    <col min="18" max="18" width="5.54296875" customWidth="1"/>
  </cols>
  <sheetData>
    <row r="1" spans="1:21" ht="28" x14ac:dyDescent="0.75">
      <c r="A1" s="30" t="s">
        <v>55</v>
      </c>
      <c r="B1" s="24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23"/>
      <c r="S1" s="23"/>
      <c r="T1" s="23"/>
      <c r="U1" s="23"/>
    </row>
    <row r="2" spans="1:21" ht="15" x14ac:dyDescent="0.4">
      <c r="A2" s="17"/>
      <c r="B2" s="24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23"/>
      <c r="S2" s="23"/>
      <c r="T2" s="23"/>
      <c r="U2" s="23"/>
    </row>
    <row r="3" spans="1:21" ht="15" x14ac:dyDescent="0.4">
      <c r="A3" s="27" t="s">
        <v>1</v>
      </c>
      <c r="B3" s="2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02" t="s">
        <v>2</v>
      </c>
      <c r="R3" s="102"/>
      <c r="S3" s="102"/>
      <c r="T3" s="102"/>
      <c r="U3" s="23"/>
    </row>
    <row r="4" spans="1:21" ht="15" x14ac:dyDescent="0.4">
      <c r="A4" s="27" t="s">
        <v>3</v>
      </c>
      <c r="B4" s="2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03" t="s">
        <v>4</v>
      </c>
      <c r="R4" s="103"/>
      <c r="S4" s="103"/>
      <c r="T4" s="103"/>
      <c r="U4" s="23"/>
    </row>
    <row r="5" spans="1:21" ht="15" x14ac:dyDescent="0.4">
      <c r="A5" s="27" t="s">
        <v>5</v>
      </c>
      <c r="B5" s="2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04" t="s">
        <v>6</v>
      </c>
      <c r="R5" s="104"/>
      <c r="S5" s="104"/>
      <c r="T5" s="104"/>
      <c r="U5" s="23"/>
    </row>
    <row r="6" spans="1:21" ht="15" x14ac:dyDescent="0.4">
      <c r="A6" s="29" t="s">
        <v>91</v>
      </c>
      <c r="B6" s="2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05" t="s">
        <v>7</v>
      </c>
      <c r="R6" s="105"/>
      <c r="S6" s="105"/>
      <c r="T6" s="105"/>
      <c r="U6" s="23"/>
    </row>
    <row r="7" spans="1:21" ht="15.5" thickBot="1" x14ac:dyDescent="0.45">
      <c r="A7" s="18"/>
      <c r="B7" s="2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06"/>
      <c r="R7" s="106"/>
      <c r="S7" s="106"/>
      <c r="T7" s="106"/>
      <c r="U7" s="23"/>
    </row>
    <row r="8" spans="1:21" ht="27" thickBot="1" x14ac:dyDescent="0.45">
      <c r="A8" s="39" t="s">
        <v>26</v>
      </c>
      <c r="B8" s="40"/>
      <c r="C8" s="40"/>
      <c r="D8" s="40"/>
      <c r="E8" s="40"/>
      <c r="F8" s="41"/>
      <c r="G8" s="42" t="s">
        <v>46</v>
      </c>
      <c r="H8" s="34" t="s">
        <v>56</v>
      </c>
      <c r="I8" s="34" t="s">
        <v>48</v>
      </c>
      <c r="J8" s="34" t="s">
        <v>66</v>
      </c>
      <c r="K8" s="35" t="s">
        <v>49</v>
      </c>
      <c r="L8" s="18"/>
      <c r="M8" s="18"/>
      <c r="N8" s="18"/>
      <c r="O8" s="18"/>
      <c r="P8" s="18"/>
      <c r="Q8" s="31"/>
      <c r="R8" s="31"/>
      <c r="S8" s="31"/>
      <c r="T8" s="31"/>
      <c r="U8" s="23"/>
    </row>
    <row r="9" spans="1:21" ht="15" x14ac:dyDescent="0.4">
      <c r="A9" s="43" t="s">
        <v>59</v>
      </c>
      <c r="B9" s="44"/>
      <c r="C9" s="44"/>
      <c r="D9" s="44"/>
      <c r="E9" s="44"/>
      <c r="F9" s="45"/>
      <c r="G9" s="77">
        <v>15</v>
      </c>
      <c r="H9" s="32" t="s">
        <v>73</v>
      </c>
      <c r="I9" s="32">
        <v>43</v>
      </c>
      <c r="J9" s="95">
        <v>0</v>
      </c>
      <c r="K9" s="46">
        <f t="shared" ref="K9:K12" si="0">SUM(G9*I9*J9)</f>
        <v>0</v>
      </c>
      <c r="L9" s="18"/>
      <c r="M9" s="18"/>
      <c r="N9" s="18"/>
      <c r="O9" s="18"/>
      <c r="P9" s="18"/>
      <c r="Q9" s="31"/>
      <c r="R9" s="31"/>
      <c r="S9" s="31"/>
      <c r="T9" s="31"/>
      <c r="U9" s="23"/>
    </row>
    <row r="10" spans="1:21" ht="15" x14ac:dyDescent="0.4">
      <c r="A10" s="43" t="s">
        <v>60</v>
      </c>
      <c r="B10" s="44"/>
      <c r="C10" s="44"/>
      <c r="D10" s="44"/>
      <c r="E10" s="44"/>
      <c r="F10" s="45"/>
      <c r="G10" s="79">
        <v>20</v>
      </c>
      <c r="H10" s="62" t="s">
        <v>58</v>
      </c>
      <c r="I10" s="62">
        <v>3</v>
      </c>
      <c r="J10" s="95">
        <v>0</v>
      </c>
      <c r="K10" s="46">
        <f t="shared" si="0"/>
        <v>0</v>
      </c>
      <c r="L10" s="18"/>
      <c r="M10" s="18"/>
      <c r="N10" s="18"/>
      <c r="O10" s="18"/>
      <c r="P10" s="18"/>
      <c r="Q10" s="18"/>
      <c r="R10" s="23"/>
      <c r="S10" s="23"/>
      <c r="T10" s="23"/>
      <c r="U10" s="23"/>
    </row>
    <row r="11" spans="1:21" ht="15" x14ac:dyDescent="0.4">
      <c r="A11" s="43" t="s">
        <v>88</v>
      </c>
      <c r="B11" s="44"/>
      <c r="C11" s="44"/>
      <c r="D11" s="44"/>
      <c r="E11" s="44"/>
      <c r="F11" s="45"/>
      <c r="G11" s="154">
        <v>1000</v>
      </c>
      <c r="H11" s="62" t="s">
        <v>58</v>
      </c>
      <c r="I11" s="62">
        <v>1</v>
      </c>
      <c r="J11" s="95">
        <v>0</v>
      </c>
      <c r="K11" s="46">
        <f t="shared" si="0"/>
        <v>0</v>
      </c>
      <c r="L11" s="18"/>
      <c r="M11" s="18"/>
      <c r="N11" s="18"/>
      <c r="O11" s="18"/>
      <c r="P11" s="18"/>
      <c r="Q11" s="18"/>
      <c r="R11" s="23"/>
      <c r="S11" s="23"/>
      <c r="T11" s="23"/>
      <c r="U11" s="23"/>
    </row>
    <row r="12" spans="1:21" ht="15.5" thickBot="1" x14ac:dyDescent="0.45">
      <c r="A12" s="47" t="s">
        <v>61</v>
      </c>
      <c r="B12" s="48"/>
      <c r="C12" s="48"/>
      <c r="D12" s="48"/>
      <c r="E12" s="48"/>
      <c r="F12" s="49"/>
      <c r="G12" s="50">
        <v>155</v>
      </c>
      <c r="H12" s="38" t="s">
        <v>58</v>
      </c>
      <c r="I12" s="38">
        <v>2</v>
      </c>
      <c r="J12" s="95">
        <v>0</v>
      </c>
      <c r="K12" s="46">
        <f t="shared" si="0"/>
        <v>0</v>
      </c>
      <c r="L12" s="18"/>
      <c r="M12" s="18"/>
      <c r="N12" s="18"/>
      <c r="O12" s="18"/>
      <c r="P12" s="18"/>
      <c r="Q12" s="18"/>
      <c r="R12" s="23"/>
      <c r="S12" s="23"/>
      <c r="T12" s="23"/>
      <c r="U12" s="23"/>
    </row>
    <row r="13" spans="1:21" ht="15.5" thickBot="1" x14ac:dyDescent="0.45">
      <c r="A13" s="29"/>
      <c r="B13" s="44"/>
      <c r="C13" s="44"/>
      <c r="D13" s="44"/>
      <c r="E13" s="44"/>
      <c r="F13" s="44"/>
      <c r="G13" s="44"/>
      <c r="H13" s="44"/>
      <c r="I13" s="44"/>
      <c r="J13" s="52"/>
      <c r="K13" s="52"/>
      <c r="L13" s="18"/>
      <c r="M13" s="18"/>
      <c r="N13" s="18"/>
      <c r="O13" s="18"/>
      <c r="P13" s="18"/>
      <c r="Q13" s="18"/>
      <c r="R13" s="23"/>
      <c r="S13" s="23"/>
      <c r="T13" s="23"/>
      <c r="U13" s="23"/>
    </row>
    <row r="14" spans="1:21" ht="27" thickBot="1" x14ac:dyDescent="0.45">
      <c r="A14" s="39" t="s">
        <v>26</v>
      </c>
      <c r="B14" s="40"/>
      <c r="C14" s="40"/>
      <c r="D14" s="40"/>
      <c r="E14" s="40"/>
      <c r="F14" s="41"/>
      <c r="G14" s="63" t="s">
        <v>46</v>
      </c>
      <c r="H14" s="64" t="s">
        <v>56</v>
      </c>
      <c r="I14" s="64" t="s">
        <v>48</v>
      </c>
      <c r="J14" s="64" t="s">
        <v>62</v>
      </c>
      <c r="K14" s="65" t="s">
        <v>49</v>
      </c>
      <c r="L14" s="18"/>
      <c r="M14" s="18"/>
      <c r="N14" s="18"/>
      <c r="O14" s="18"/>
      <c r="P14" s="18"/>
      <c r="Q14" s="18"/>
      <c r="R14" s="23"/>
      <c r="S14" s="23"/>
      <c r="T14" s="23"/>
      <c r="U14" s="23"/>
    </row>
    <row r="15" spans="1:21" ht="49.5" customHeight="1" thickBot="1" x14ac:dyDescent="0.4">
      <c r="A15" s="47" t="s">
        <v>63</v>
      </c>
      <c r="B15" s="115" t="s">
        <v>87</v>
      </c>
      <c r="C15" s="115"/>
      <c r="D15" s="115"/>
      <c r="E15" s="115"/>
      <c r="F15" s="116"/>
      <c r="G15" s="78">
        <v>1</v>
      </c>
      <c r="H15" s="38" t="s">
        <v>58</v>
      </c>
      <c r="I15" s="38">
        <v>1</v>
      </c>
      <c r="J15" s="98">
        <v>0</v>
      </c>
      <c r="K15" s="51">
        <f>SUM(I15*J15)</f>
        <v>0</v>
      </c>
    </row>
    <row r="16" spans="1:21" ht="15.5" thickBot="1" x14ac:dyDescent="0.45">
      <c r="A16" s="29"/>
      <c r="B16" s="24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26.5" thickBot="1" x14ac:dyDescent="0.4">
      <c r="A17" s="39" t="s">
        <v>74</v>
      </c>
      <c r="B17" s="40"/>
      <c r="C17" s="40"/>
      <c r="D17" s="40"/>
      <c r="E17" s="40"/>
      <c r="F17" s="41"/>
      <c r="G17" s="42" t="s">
        <v>46</v>
      </c>
      <c r="H17" s="34" t="s">
        <v>56</v>
      </c>
      <c r="I17" s="34" t="s">
        <v>48</v>
      </c>
      <c r="J17" s="34" t="s">
        <v>76</v>
      </c>
      <c r="K17" s="35" t="s">
        <v>49</v>
      </c>
    </row>
    <row r="18" spans="1:11" ht="15" thickBot="1" x14ac:dyDescent="0.4">
      <c r="A18" s="112" t="s">
        <v>75</v>
      </c>
      <c r="B18" s="113"/>
      <c r="C18" s="113"/>
      <c r="D18" s="113"/>
      <c r="E18" s="113"/>
      <c r="F18" s="114"/>
      <c r="G18" s="50">
        <v>1</v>
      </c>
      <c r="H18" s="38"/>
      <c r="I18" s="38">
        <v>4</v>
      </c>
      <c r="J18" s="98">
        <v>0</v>
      </c>
      <c r="K18" s="51">
        <f>SUM(I18*J18)</f>
        <v>0</v>
      </c>
    </row>
    <row r="19" spans="1:11" ht="15.5" thickBot="1" x14ac:dyDescent="0.45">
      <c r="A19" s="18"/>
      <c r="B19" s="24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26.5" thickBot="1" x14ac:dyDescent="0.4">
      <c r="A20" s="68" t="s">
        <v>64</v>
      </c>
      <c r="B20" s="69"/>
      <c r="C20" s="69"/>
      <c r="D20" s="69"/>
      <c r="E20" s="69"/>
      <c r="F20" s="70"/>
      <c r="G20" s="80" t="s">
        <v>46</v>
      </c>
      <c r="H20" s="83" t="s">
        <v>56</v>
      </c>
      <c r="I20" s="34" t="s">
        <v>48</v>
      </c>
      <c r="J20" s="81" t="s">
        <v>57</v>
      </c>
      <c r="K20" s="82" t="s">
        <v>49</v>
      </c>
    </row>
    <row r="21" spans="1:11" x14ac:dyDescent="0.35">
      <c r="A21" s="74" t="s">
        <v>77</v>
      </c>
      <c r="B21" s="54"/>
      <c r="C21" s="54"/>
      <c r="D21" s="54"/>
      <c r="E21" s="54"/>
      <c r="F21" s="75"/>
      <c r="G21" s="72">
        <v>5</v>
      </c>
      <c r="H21" s="32" t="s">
        <v>58</v>
      </c>
      <c r="I21" s="32">
        <v>200</v>
      </c>
      <c r="J21" s="97">
        <v>0</v>
      </c>
      <c r="K21" s="46">
        <f>SUM(G21*I21*J21)</f>
        <v>0</v>
      </c>
    </row>
    <row r="22" spans="1:11" ht="15" thickBot="1" x14ac:dyDescent="0.4">
      <c r="A22" s="55" t="s">
        <v>78</v>
      </c>
      <c r="B22" s="53"/>
      <c r="C22" s="53"/>
      <c r="D22" s="53"/>
      <c r="E22" s="53"/>
      <c r="F22" s="67"/>
      <c r="G22" s="73">
        <v>15</v>
      </c>
      <c r="H22" s="38" t="s">
        <v>58</v>
      </c>
      <c r="I22" s="38">
        <v>20</v>
      </c>
      <c r="J22" s="98">
        <v>0</v>
      </c>
      <c r="K22" s="51">
        <f>SUM(G22*I22*J22)</f>
        <v>0</v>
      </c>
    </row>
    <row r="23" spans="1:11" ht="15.5" thickBot="1" x14ac:dyDescent="0.45">
      <c r="A23" s="18"/>
      <c r="B23" s="24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5.5" thickBot="1" x14ac:dyDescent="0.45">
      <c r="A24" s="76" t="s">
        <v>65</v>
      </c>
      <c r="B24" s="58"/>
      <c r="C24" s="59"/>
      <c r="D24" s="59"/>
      <c r="E24" s="59"/>
      <c r="F24" s="59"/>
      <c r="G24" s="59"/>
      <c r="H24" s="59"/>
      <c r="I24" s="59"/>
      <c r="J24" s="93">
        <f>SUM(K9:K22)</f>
        <v>0</v>
      </c>
      <c r="K24" s="25"/>
    </row>
    <row r="25" spans="1:11" ht="15.5" thickBot="1" x14ac:dyDescent="0.45">
      <c r="A25" s="18"/>
      <c r="B25" s="24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5" x14ac:dyDescent="0.4">
      <c r="A26" s="109" t="s">
        <v>28</v>
      </c>
      <c r="B26" s="110"/>
      <c r="C26" s="111"/>
      <c r="D26" s="111"/>
      <c r="E26" s="111"/>
      <c r="F26" s="111"/>
      <c r="G26" s="111"/>
      <c r="H26" s="111"/>
      <c r="I26" s="18"/>
      <c r="J26" s="18"/>
      <c r="K26" s="18"/>
    </row>
    <row r="27" spans="1:11" ht="15" x14ac:dyDescent="0.4">
      <c r="A27" s="107" t="s">
        <v>29</v>
      </c>
      <c r="B27" s="108"/>
      <c r="C27" s="111"/>
      <c r="D27" s="111"/>
      <c r="E27" s="111"/>
      <c r="F27" s="111"/>
      <c r="G27" s="111"/>
      <c r="H27" s="111"/>
      <c r="I27" s="18"/>
      <c r="J27" s="18"/>
      <c r="K27" s="18"/>
    </row>
    <row r="28" spans="1:11" ht="15" x14ac:dyDescent="0.4">
      <c r="A28" s="109" t="s">
        <v>30</v>
      </c>
      <c r="B28" s="110"/>
      <c r="C28" s="111"/>
      <c r="D28" s="111"/>
      <c r="E28" s="111"/>
      <c r="F28" s="111"/>
      <c r="G28" s="111"/>
      <c r="H28" s="111"/>
      <c r="I28" s="18"/>
      <c r="J28" s="18"/>
      <c r="K28" s="18"/>
    </row>
    <row r="29" spans="1:11" ht="15" x14ac:dyDescent="0.4">
      <c r="A29" s="109" t="s">
        <v>31</v>
      </c>
      <c r="B29" s="110"/>
      <c r="C29" s="111"/>
      <c r="D29" s="111"/>
      <c r="E29" s="111"/>
      <c r="F29" s="111"/>
      <c r="G29" s="111"/>
      <c r="H29" s="111"/>
      <c r="I29" s="18"/>
      <c r="J29" s="18"/>
      <c r="K29" s="18"/>
    </row>
    <row r="30" spans="1:11" ht="16.5" x14ac:dyDescent="0.45">
      <c r="A30" s="16"/>
      <c r="B30" s="2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35">
      <c r="A31" s="66"/>
    </row>
    <row r="32" spans="1:11" x14ac:dyDescent="0.35">
      <c r="A32" s="66"/>
    </row>
    <row r="33" spans="1:1" x14ac:dyDescent="0.35">
      <c r="A33" s="66"/>
    </row>
    <row r="34" spans="1:1" x14ac:dyDescent="0.35">
      <c r="A34" s="66"/>
    </row>
  </sheetData>
  <sheetProtection algorithmName="SHA-512" hashValue="5AX6p2AjYH2AGOtefKiUyCiF8u2MAQ/An2VOXsoyLpzx2rsl02WjgLKZVt5S3rRfcoWwRyXXg6EmzSlUW1r56g==" saltValue="P+fs8Bdx2mezLVNht9rjeQ==" spinCount="100000" sheet="1" objects="1" scenarios="1"/>
  <mergeCells count="15">
    <mergeCell ref="A26:B26"/>
    <mergeCell ref="C26:H26"/>
    <mergeCell ref="A18:F18"/>
    <mergeCell ref="Q3:T3"/>
    <mergeCell ref="Q4:T4"/>
    <mergeCell ref="Q5:T5"/>
    <mergeCell ref="Q6:T6"/>
    <mergeCell ref="Q7:T7"/>
    <mergeCell ref="B15:F15"/>
    <mergeCell ref="A27:B27"/>
    <mergeCell ref="C27:H27"/>
    <mergeCell ref="A28:B28"/>
    <mergeCell ref="C28:H28"/>
    <mergeCell ref="A29:B29"/>
    <mergeCell ref="C29:H29"/>
  </mergeCells>
  <pageMargins left="0.70866141732283472" right="0.70866141732283472" top="0.74803149606299213" bottom="0.74803149606299213" header="0.31496062992125984" footer="0.31496062992125984"/>
  <pageSetup paperSize="8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FCC7-1C9D-4908-919B-0C1336F45D84}">
  <dimension ref="A1:U20"/>
  <sheetViews>
    <sheetView workbookViewId="0">
      <selection activeCell="D12" sqref="D12:H12"/>
    </sheetView>
  </sheetViews>
  <sheetFormatPr defaultRowHeight="14.5" x14ac:dyDescent="0.35"/>
  <cols>
    <col min="2" max="2" width="9.26953125" customWidth="1"/>
    <col min="3" max="3" width="15.81640625" customWidth="1"/>
    <col min="8" max="8" width="10.453125" customWidth="1"/>
  </cols>
  <sheetData>
    <row r="1" spans="1:21" s="16" customFormat="1" ht="28" x14ac:dyDescent="0.75">
      <c r="A1" s="30" t="s">
        <v>32</v>
      </c>
      <c r="B1" s="18"/>
      <c r="C1" s="18"/>
      <c r="D1" s="18"/>
      <c r="E1" s="18"/>
      <c r="F1" s="18"/>
      <c r="G1" s="18"/>
      <c r="H1" s="18"/>
    </row>
    <row r="2" spans="1:21" s="16" customFormat="1" ht="16.5" x14ac:dyDescent="0.45">
      <c r="A2" s="17"/>
      <c r="B2" s="18"/>
      <c r="C2" s="18"/>
      <c r="D2" s="18"/>
      <c r="E2" s="18"/>
      <c r="F2" s="18"/>
      <c r="G2" s="18"/>
      <c r="H2" s="18"/>
    </row>
    <row r="3" spans="1:21" s="16" customFormat="1" ht="16.5" x14ac:dyDescent="0.45">
      <c r="A3" s="29" t="s">
        <v>1</v>
      </c>
      <c r="B3" s="24"/>
      <c r="C3" s="18"/>
      <c r="D3" s="18"/>
      <c r="E3" s="18"/>
      <c r="F3" s="18"/>
      <c r="G3" s="18"/>
      <c r="H3" s="18"/>
      <c r="I3" s="18"/>
      <c r="J3" s="102" t="s">
        <v>2</v>
      </c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</row>
    <row r="4" spans="1:21" s="16" customFormat="1" ht="16.5" x14ac:dyDescent="0.45">
      <c r="A4" s="29" t="s">
        <v>3</v>
      </c>
      <c r="B4" s="24"/>
      <c r="C4" s="18"/>
      <c r="D4" s="18"/>
      <c r="E4" s="18"/>
      <c r="F4" s="18"/>
      <c r="G4" s="18"/>
      <c r="H4" s="18"/>
      <c r="I4" s="18"/>
      <c r="J4" s="103" t="s">
        <v>4</v>
      </c>
      <c r="K4" s="103"/>
      <c r="L4" s="103"/>
      <c r="M4" s="103"/>
      <c r="N4" s="18"/>
      <c r="O4" s="18"/>
      <c r="P4" s="18"/>
      <c r="Q4" s="18"/>
      <c r="R4" s="18"/>
      <c r="S4" s="18"/>
      <c r="T4" s="18"/>
      <c r="U4" s="18"/>
    </row>
    <row r="5" spans="1:21" s="16" customFormat="1" ht="16.5" x14ac:dyDescent="0.45">
      <c r="A5" s="29" t="s">
        <v>5</v>
      </c>
      <c r="B5" s="24"/>
      <c r="C5" s="18"/>
      <c r="D5" s="18"/>
      <c r="E5" s="18"/>
      <c r="F5" s="18"/>
      <c r="G5" s="18"/>
      <c r="H5" s="18"/>
      <c r="I5" s="18"/>
      <c r="J5" s="104" t="s">
        <v>6</v>
      </c>
      <c r="K5" s="104"/>
      <c r="L5" s="104"/>
      <c r="M5" s="104"/>
      <c r="N5" s="18"/>
      <c r="O5" s="18"/>
      <c r="P5" s="18"/>
      <c r="Q5" s="18"/>
      <c r="R5" s="18"/>
      <c r="S5" s="18"/>
      <c r="T5" s="18"/>
      <c r="U5" s="18"/>
    </row>
    <row r="6" spans="1:21" s="16" customFormat="1" ht="16.5" x14ac:dyDescent="0.45">
      <c r="A6" s="29" t="s">
        <v>91</v>
      </c>
      <c r="B6" s="24"/>
      <c r="C6" s="18"/>
      <c r="D6" s="18"/>
      <c r="E6" s="18"/>
      <c r="F6" s="18"/>
      <c r="G6" s="18"/>
      <c r="H6" s="18"/>
      <c r="I6" s="18"/>
      <c r="J6" s="105" t="s">
        <v>7</v>
      </c>
      <c r="K6" s="105"/>
      <c r="L6" s="105"/>
      <c r="M6" s="105"/>
      <c r="N6" s="18"/>
      <c r="O6" s="18"/>
      <c r="P6" s="18"/>
      <c r="Q6" s="18"/>
      <c r="R6" s="18"/>
    </row>
    <row r="7" spans="1:21" s="16" customFormat="1" ht="16.5" x14ac:dyDescent="0.45">
      <c r="A7" s="18"/>
      <c r="B7" s="18"/>
      <c r="C7" s="18"/>
      <c r="D7" s="18"/>
      <c r="E7" s="18"/>
      <c r="F7" s="18"/>
      <c r="G7" s="18"/>
      <c r="H7" s="18"/>
      <c r="J7" s="106"/>
      <c r="K7" s="106"/>
      <c r="L7" s="106"/>
      <c r="M7" s="106"/>
    </row>
    <row r="8" spans="1:21" s="16" customFormat="1" ht="16.5" x14ac:dyDescent="0.45">
      <c r="A8" s="120" t="s">
        <v>33</v>
      </c>
      <c r="B8" s="121"/>
      <c r="C8" s="122"/>
      <c r="D8" s="123" t="s">
        <v>34</v>
      </c>
      <c r="E8" s="124"/>
      <c r="F8" s="124"/>
      <c r="G8" s="124"/>
      <c r="H8" s="125"/>
      <c r="J8" s="31"/>
      <c r="K8" s="31"/>
      <c r="L8" s="31"/>
      <c r="M8" s="31"/>
    </row>
    <row r="9" spans="1:21" s="16" customFormat="1" ht="16.5" x14ac:dyDescent="0.45">
      <c r="A9" s="130" t="s">
        <v>35</v>
      </c>
      <c r="B9" s="131"/>
      <c r="C9" s="132"/>
      <c r="D9" s="136">
        <f>'Prijzenblad schoonmaak'!B12</f>
        <v>0</v>
      </c>
      <c r="E9" s="137"/>
      <c r="F9" s="137"/>
      <c r="G9" s="137"/>
      <c r="H9" s="138"/>
    </row>
    <row r="10" spans="1:21" s="16" customFormat="1" ht="16.5" x14ac:dyDescent="0.45">
      <c r="A10" s="133" t="s">
        <v>36</v>
      </c>
      <c r="B10" s="152"/>
      <c r="C10" s="153"/>
      <c r="D10" s="117">
        <f>'Prijzenblad glasbewassing'!K18</f>
        <v>0</v>
      </c>
      <c r="E10" s="118"/>
      <c r="F10" s="118"/>
      <c r="G10" s="118"/>
      <c r="H10" s="119"/>
    </row>
    <row r="11" spans="1:21" s="16" customFormat="1" ht="16.5" x14ac:dyDescent="0.45">
      <c r="A11" s="133" t="s">
        <v>37</v>
      </c>
      <c r="B11" s="134"/>
      <c r="C11" s="135"/>
      <c r="D11" s="117">
        <f>'Prijzenblad overige prijzen'!J24</f>
        <v>0</v>
      </c>
      <c r="E11" s="118"/>
      <c r="F11" s="118"/>
      <c r="G11" s="118"/>
      <c r="H11" s="119"/>
    </row>
    <row r="12" spans="1:21" s="16" customFormat="1" ht="16.5" x14ac:dyDescent="0.45">
      <c r="A12" s="19" t="s">
        <v>38</v>
      </c>
      <c r="B12" s="20"/>
      <c r="C12" s="21"/>
      <c r="D12" s="139">
        <f>SUM(D9:H11)</f>
        <v>0</v>
      </c>
      <c r="E12" s="140"/>
      <c r="F12" s="140"/>
      <c r="G12" s="140"/>
      <c r="H12" s="141"/>
    </row>
    <row r="13" spans="1:21" s="16" customFormat="1" ht="17" thickBot="1" x14ac:dyDescent="0.5">
      <c r="A13" s="22"/>
      <c r="B13" s="22"/>
      <c r="C13" s="22"/>
      <c r="D13" s="22"/>
      <c r="E13" s="22"/>
      <c r="F13" s="22"/>
      <c r="G13" s="22"/>
      <c r="H13" s="22"/>
    </row>
    <row r="14" spans="1:21" s="16" customFormat="1" ht="16.5" x14ac:dyDescent="0.45">
      <c r="A14" s="142" t="s">
        <v>28</v>
      </c>
      <c r="B14" s="143"/>
      <c r="C14" s="144"/>
      <c r="D14" s="144"/>
      <c r="E14" s="144"/>
      <c r="F14" s="144"/>
      <c r="G14" s="144"/>
      <c r="H14" s="145"/>
    </row>
    <row r="15" spans="1:21" s="16" customFormat="1" ht="16.5" x14ac:dyDescent="0.45">
      <c r="A15" s="146" t="s">
        <v>29</v>
      </c>
      <c r="B15" s="147"/>
      <c r="C15" s="148"/>
      <c r="D15" s="148"/>
      <c r="E15" s="148"/>
      <c r="F15" s="148"/>
      <c r="G15" s="148"/>
      <c r="H15" s="149"/>
    </row>
    <row r="16" spans="1:21" s="16" customFormat="1" ht="75.75" customHeight="1" x14ac:dyDescent="0.45">
      <c r="A16" s="150" t="s">
        <v>30</v>
      </c>
      <c r="B16" s="151"/>
      <c r="C16" s="148"/>
      <c r="D16" s="148"/>
      <c r="E16" s="148"/>
      <c r="F16" s="148"/>
      <c r="G16" s="148"/>
      <c r="H16" s="149"/>
    </row>
    <row r="17" spans="1:8" s="16" customFormat="1" ht="17" thickBot="1" x14ac:dyDescent="0.5">
      <c r="A17" s="126" t="s">
        <v>31</v>
      </c>
      <c r="B17" s="127"/>
      <c r="C17" s="128"/>
      <c r="D17" s="128"/>
      <c r="E17" s="128"/>
      <c r="F17" s="128"/>
      <c r="G17" s="128"/>
      <c r="H17" s="129"/>
    </row>
    <row r="18" spans="1:8" s="16" customFormat="1" ht="16.5" x14ac:dyDescent="0.45"/>
    <row r="19" spans="1:8" s="16" customFormat="1" ht="16.5" x14ac:dyDescent="0.45"/>
    <row r="20" spans="1:8" s="16" customFormat="1" ht="16.5" x14ac:dyDescent="0.45"/>
  </sheetData>
  <sheetProtection algorithmName="SHA-512" hashValue="tCXvw9Pchso5hp2FRKYT5/5CjCZqeAhcVAWN7bCdZXSWWqcHDplu81J0bqdIB7iRbiqga2JrqtRukzfaAyRT+A==" saltValue="md0XSS3kjAXdCa9qVoh+JQ==" spinCount="100000" sheet="1" objects="1" scenarios="1"/>
  <mergeCells count="22">
    <mergeCell ref="A8:C8"/>
    <mergeCell ref="D8:H8"/>
    <mergeCell ref="A17:B17"/>
    <mergeCell ref="C17:H17"/>
    <mergeCell ref="A9:C9"/>
    <mergeCell ref="A11:C11"/>
    <mergeCell ref="D9:H9"/>
    <mergeCell ref="D11:H11"/>
    <mergeCell ref="D12:H12"/>
    <mergeCell ref="A14:B14"/>
    <mergeCell ref="C14:H14"/>
    <mergeCell ref="A15:B15"/>
    <mergeCell ref="C15:H15"/>
    <mergeCell ref="A16:B16"/>
    <mergeCell ref="C16:H16"/>
    <mergeCell ref="A10:C10"/>
    <mergeCell ref="D10:H10"/>
    <mergeCell ref="J3:M3"/>
    <mergeCell ref="J4:M4"/>
    <mergeCell ref="J5:M5"/>
    <mergeCell ref="J6:M6"/>
    <mergeCell ref="J7:M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5641BF3C8DF42B1ACECB95BF1E995" ma:contentTypeVersion="4" ma:contentTypeDescription="Create a new document." ma:contentTypeScope="" ma:versionID="f4018c6db509b8982083d1773a330c9e">
  <xsd:schema xmlns:xsd="http://www.w3.org/2001/XMLSchema" xmlns:xs="http://www.w3.org/2001/XMLSchema" xmlns:p="http://schemas.microsoft.com/office/2006/metadata/properties" xmlns:ns2="3dc7b85f-e82c-4d97-8ab1-12737381ade6" targetNamespace="http://schemas.microsoft.com/office/2006/metadata/properties" ma:root="true" ma:fieldsID="a197c85b757c39f05a4a04819db282a1" ns2:_="">
    <xsd:import namespace="3dc7b85f-e82c-4d97-8ab1-12737381a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7b85f-e82c-4d97-8ab1-12737381a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399D3-1AFF-426D-B15F-C3ABCB1FF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7b85f-e82c-4d97-8ab1-12737381a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A345F9-87BD-4D95-8C89-1E14946EB4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D68CDD3-58F6-415C-ACCB-DC83D0A3FB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 Toelichting</vt:lpstr>
      <vt:lpstr>Prijzenblad schoonmaak</vt:lpstr>
      <vt:lpstr>Prijzenblad glasbewassing</vt:lpstr>
      <vt:lpstr>Prijzenblad overige prijzen</vt:lpstr>
      <vt:lpstr>Totaaloverzicht</vt:lpstr>
      <vt:lpstr>'Prijzenblad glasbewassing'!Print_Area</vt:lpstr>
      <vt:lpstr>'Prijzenblad overige prijzen'!Print_Area</vt:lpstr>
      <vt:lpstr>'Prijzenblad schoonmaak'!Print_Area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1003071</dc:creator>
  <cp:keywords/>
  <dc:description/>
  <cp:lastModifiedBy>Vorstenbosch, Lieke</cp:lastModifiedBy>
  <cp:revision/>
  <dcterms:created xsi:type="dcterms:W3CDTF">2020-01-16T13:24:52Z</dcterms:created>
  <dcterms:modified xsi:type="dcterms:W3CDTF">2025-07-22T14:24:23Z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0x0101006A85641BF3C8DF42B1ACECB95BF1E995</vt:lpwstr>
  </property>
</Properties>
</file>