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/>
  <mc:AlternateContent xmlns:mc="http://schemas.openxmlformats.org/markup-compatibility/2006">
    <mc:Choice Requires="x15">
      <x15ac:absPath xmlns:x15ac="http://schemas.microsoft.com/office/spreadsheetml/2010/11/ac" url="/Users/verahorsch/Documents/Veiligheidsregio /Warme dranken voorziening 2024/04 Nota v. Inlichtingen/"/>
    </mc:Choice>
  </mc:AlternateContent>
  <xr:revisionPtr revIDLastSave="0" documentId="8_{8A8A2900-C4BC-F743-A185-359750E8F2A6}" xr6:coauthVersionLast="47" xr6:coauthVersionMax="47" xr10:uidLastSave="{00000000-0000-0000-0000-000000000000}"/>
  <bookViews>
    <workbookView xWindow="0" yWindow="780" windowWidth="34200" windowHeight="20240" xr2:uid="{00000000-000D-0000-FFFF-FFFF00000000}"/>
  </bookViews>
  <sheets>
    <sheet name="Prijzenblad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1" i="1" l="1"/>
  <c r="F30" i="1"/>
  <c r="F32" i="1" s="1"/>
  <c r="F44" i="1"/>
  <c r="F45" i="1"/>
  <c r="F46" i="1"/>
  <c r="F47" i="1"/>
  <c r="F24" i="1"/>
  <c r="F25" i="1"/>
  <c r="F17" i="1"/>
  <c r="F18" i="1"/>
  <c r="F9" i="1"/>
  <c r="F10" i="1"/>
  <c r="F11" i="1"/>
  <c r="F37" i="1"/>
  <c r="F38" i="1"/>
  <c r="F39" i="1"/>
  <c r="F40" i="1"/>
  <c r="F41" i="1"/>
  <c r="F42" i="1"/>
  <c r="F43" i="1"/>
  <c r="F54" i="1"/>
  <c r="F53" i="1"/>
  <c r="F52" i="1"/>
  <c r="F36" i="1"/>
  <c r="F23" i="1"/>
  <c r="F16" i="1"/>
  <c r="F8" i="1"/>
  <c r="F19" i="1" l="1"/>
  <c r="F48" i="1"/>
  <c r="F26" i="1"/>
  <c r="F12" i="1"/>
  <c r="F55" i="1"/>
  <c r="F57" i="1" l="1"/>
</calcChain>
</file>

<file path=xl/sharedStrings.xml><?xml version="1.0" encoding="utf-8"?>
<sst xmlns="http://schemas.openxmlformats.org/spreadsheetml/2006/main" count="139" uniqueCount="95">
  <si>
    <t>Bijlage 5 – Prijzenblad Warme drankvoorziening en leidingwatercoolers VRLN</t>
  </si>
  <si>
    <t>1. Huur automaten (niet-indexeerbaar)</t>
  </si>
  <si>
    <t>Code</t>
  </si>
  <si>
    <t>Omschrijving</t>
  </si>
  <si>
    <t>Eenheid</t>
  </si>
  <si>
    <t>Fictief aantal</t>
  </si>
  <si>
    <t>Prijs per maand (€)</t>
  </si>
  <si>
    <t>Subtotaal per jaar (€)</t>
  </si>
  <si>
    <t>1.1</t>
  </si>
  <si>
    <t>Instant koffieautomaat</t>
  </si>
  <si>
    <t>per stuk</t>
  </si>
  <si>
    <t>1.2</t>
  </si>
  <si>
    <t>Bonenautomaat</t>
  </si>
  <si>
    <t>1.3</t>
  </si>
  <si>
    <t>Leidingwatercooler (POU)</t>
  </si>
  <si>
    <t>1.4</t>
  </si>
  <si>
    <t>Onderkast / meubel</t>
  </si>
  <si>
    <t>Totaal huur (A)</t>
  </si>
  <si>
    <t>Prijs per handeling (€)</t>
  </si>
  <si>
    <t>Subtotaal (€)</t>
  </si>
  <si>
    <t>2.1</t>
  </si>
  <si>
    <t>Installatie nieuwe automaat</t>
  </si>
  <si>
    <t>per plaatsing</t>
  </si>
  <si>
    <t>2.2</t>
  </si>
  <si>
    <t>Verwijderen automaat bij einde contract</t>
  </si>
  <si>
    <t>per verwijdering</t>
  </si>
  <si>
    <t>2.3</t>
  </si>
  <si>
    <t>Interne verplaatsing automaat</t>
  </si>
  <si>
    <t>per verplaatsing</t>
  </si>
  <si>
    <t>Totaal installatie/verplaatsing (B)</t>
  </si>
  <si>
    <t>3.1</t>
  </si>
  <si>
    <t>Onderhoud instant automaat</t>
  </si>
  <si>
    <t>per maand</t>
  </si>
  <si>
    <t>3.2</t>
  </si>
  <si>
    <t>Onderhoud bonenautomaat</t>
  </si>
  <si>
    <t>3.3</t>
  </si>
  <si>
    <t>Onderhoud watercooler</t>
  </si>
  <si>
    <t>4. Ingrediënten (fictieve jaarvolumes)</t>
  </si>
  <si>
    <t>Ingrediënt</t>
  </si>
  <si>
    <t>Fictief volume per jaar</t>
  </si>
  <si>
    <t>Prijs per eenheid (€)</t>
  </si>
  <si>
    <t>4.1</t>
  </si>
  <si>
    <t>Koffiebonen</t>
  </si>
  <si>
    <t>per kg</t>
  </si>
  <si>
    <t>4.2</t>
  </si>
  <si>
    <t>4.3</t>
  </si>
  <si>
    <t>Cacaopoeder</t>
  </si>
  <si>
    <t>Topping / melkpoeder</t>
  </si>
  <si>
    <t>4.5</t>
  </si>
  <si>
    <t>4.6</t>
  </si>
  <si>
    <t>Suiker</t>
  </si>
  <si>
    <t>4.7</t>
  </si>
  <si>
    <t>Roerhoutjes</t>
  </si>
  <si>
    <t>4.8</t>
  </si>
  <si>
    <t>Watercooler filters</t>
  </si>
  <si>
    <t>Totaal ingrediënten (D)</t>
  </si>
  <si>
    <t>Prijs (€)</t>
  </si>
  <si>
    <t>5.1</t>
  </si>
  <si>
    <t>Extra storing buiten SLA (kantooruren)</t>
  </si>
  <si>
    <t>per bezoek</t>
  </si>
  <si>
    <t>5.2</t>
  </si>
  <si>
    <t>Extra storing buiten SLA (avond/weekend)</t>
  </si>
  <si>
    <t>5.3</t>
  </si>
  <si>
    <t>Vervangmachine bij calamiteit (tijdelijk)</t>
  </si>
  <si>
    <t>Totaal overige (E)</t>
  </si>
  <si>
    <t>4.9</t>
  </si>
  <si>
    <t>Suikersachets (4 gram)</t>
  </si>
  <si>
    <t>Creamersachets (2 gram)</t>
  </si>
  <si>
    <t>Sachets met zoetstof (zakjes met 2 zoetjes)</t>
  </si>
  <si>
    <t>4.4.</t>
  </si>
  <si>
    <t>4.10</t>
  </si>
  <si>
    <t>Naam inschrijver</t>
  </si>
  <si>
    <t>Naam ondertekenaar</t>
  </si>
  <si>
    <t xml:space="preserve">Functie </t>
  </si>
  <si>
    <t>Handtekening</t>
  </si>
  <si>
    <t>Plaats en datum</t>
  </si>
  <si>
    <t>4.11</t>
  </si>
  <si>
    <t>4.12</t>
  </si>
  <si>
    <t>Eindtotaal fictieve beoordelingsprijs(((1+3+4)*8 ) +2+5))</t>
  </si>
  <si>
    <t>Snelfilter (freshbrew) koffie</t>
  </si>
  <si>
    <t>3. Technische service (maandtarief; 0 invullen indien inbegrepen in huur) (maandtarief – indexeerbaar o.b.v. CBS CAO-lonen 2020=100)</t>
  </si>
  <si>
    <t>Totaal onderhoud</t>
  </si>
  <si>
    <t>3A. Operating/ verzorging (maandtarief; 0 invullen indien inbegrepen in huur) (maandtarief – indexeerbaar o.b.v. CBS CAO-lonen 2020=100)</t>
  </si>
  <si>
    <t>3A.1</t>
  </si>
  <si>
    <t>Operating / verzorging instant automaat</t>
  </si>
  <si>
    <t>3A.2</t>
  </si>
  <si>
    <t>Operating / verzorging bonenautomaat</t>
  </si>
  <si>
    <t>Totaal operating/verzorging</t>
  </si>
  <si>
    <t>2. Installatie, verwijdering en verplaatsing (maandtarief; 0 invullen indien inbegrepen in huur)</t>
  </si>
  <si>
    <t>5. Extra service &amp; overige tarieven ( 0 invullen indien inbegrepen in huur)</t>
  </si>
  <si>
    <t>REKENPARAMETERS (niet invullen door inschrijver)</t>
  </si>
  <si>
    <t>Fictief aantal instant consumpties per jaar</t>
  </si>
  <si>
    <t>Referentiedosering instant koffie (gram per consumptie)</t>
  </si>
  <si>
    <t>Instant koffie (berekend o.b.v. dosering)</t>
  </si>
  <si>
    <t>Theezakjes (gemiddeld 1,5 tot 2 gram) gemiddelde prijs over 5 soorten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</si>
</sst>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b/>
      <sz val="18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name val="Calibri"/>
      <family val="2"/>
    </font>
    <font>
      <sz val="11"/>
      <color rgb="FF000000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1" fillId="0" borderId="1" xfId="0" applyFont="1" applyBorder="1"/>
    <xf numFmtId="0" fontId="1" fillId="4" borderId="1" xfId="0" applyFont="1" applyFill="1" applyBorder="1"/>
    <xf numFmtId="0" fontId="0" fillId="0" borderId="1" xfId="0" applyBorder="1" applyAlignment="1">
      <alignment vertical="top"/>
    </xf>
    <xf numFmtId="0" fontId="0" fillId="5" borderId="1" xfId="0" applyFill="1" applyBorder="1"/>
    <xf numFmtId="0" fontId="1" fillId="6" borderId="1" xfId="0" applyFont="1" applyFill="1" applyBorder="1"/>
    <xf numFmtId="0" fontId="0" fillId="6" borderId="1" xfId="0" applyFill="1" applyBorder="1"/>
    <xf numFmtId="0" fontId="4" fillId="0" borderId="1" xfId="0" applyFont="1" applyBorder="1"/>
    <xf numFmtId="0" fontId="4" fillId="0" borderId="1" xfId="0" applyFont="1" applyBorder="1" applyAlignment="1">
      <alignment horizontal="right"/>
    </xf>
    <xf numFmtId="0" fontId="1" fillId="4" borderId="1" xfId="0" applyFont="1" applyFill="1" applyBorder="1" applyAlignment="1">
      <alignment horizontal="right"/>
    </xf>
    <xf numFmtId="0" fontId="5" fillId="0" borderId="0" xfId="0" applyFont="1"/>
    <xf numFmtId="0" fontId="1" fillId="3" borderId="1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left"/>
    </xf>
    <xf numFmtId="0" fontId="1" fillId="6" borderId="3" xfId="0" applyFont="1" applyFill="1" applyBorder="1" applyAlignment="1">
      <alignment horizontal="left"/>
    </xf>
    <xf numFmtId="0" fontId="1" fillId="6" borderId="4" xfId="0" applyFont="1" applyFill="1" applyBorder="1" applyAlignment="1">
      <alignment horizontal="left"/>
    </xf>
    <xf numFmtId="0" fontId="2" fillId="2" borderId="1" xfId="0" applyFont="1" applyFill="1" applyBorder="1"/>
    <xf numFmtId="0" fontId="3" fillId="2" borderId="1" xfId="0" applyFont="1" applyFill="1" applyBorder="1"/>
    <xf numFmtId="0" fontId="6" fillId="0" borderId="2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1"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4"/>
  <sheetViews>
    <sheetView tabSelected="1" topLeftCell="A14" workbookViewId="0">
      <selection activeCell="D48" sqref="D48"/>
    </sheetView>
  </sheetViews>
  <sheetFormatPr baseColWidth="10" defaultColWidth="8.83203125" defaultRowHeight="15" x14ac:dyDescent="0.2"/>
  <cols>
    <col min="1" max="1" width="43.83203125" bestFit="1" customWidth="1"/>
    <col min="2" max="2" width="54.6640625" bestFit="1" customWidth="1"/>
    <col min="3" max="3" width="13.5" bestFit="1" customWidth="1"/>
    <col min="4" max="4" width="18.5" bestFit="1" customWidth="1"/>
    <col min="5" max="5" width="18" bestFit="1" customWidth="1"/>
    <col min="6" max="6" width="22" customWidth="1"/>
  </cols>
  <sheetData>
    <row r="1" spans="1:6" ht="24" x14ac:dyDescent="0.3">
      <c r="A1" s="16" t="s">
        <v>0</v>
      </c>
      <c r="B1" s="17"/>
      <c r="C1" s="17"/>
      <c r="D1" s="17"/>
      <c r="E1" s="17"/>
      <c r="F1" s="17"/>
    </row>
    <row r="2" spans="1:6" ht="24" customHeight="1" x14ac:dyDescent="0.2">
      <c r="A2" s="18" t="s">
        <v>90</v>
      </c>
      <c r="B2" s="19"/>
      <c r="C2" s="19"/>
      <c r="D2" s="19"/>
      <c r="E2" s="19"/>
      <c r="F2" s="20"/>
    </row>
    <row r="3" spans="1:6" ht="24" customHeight="1" x14ac:dyDescent="0.2">
      <c r="A3" s="1" t="s">
        <v>91</v>
      </c>
      <c r="B3" s="1">
        <v>250000</v>
      </c>
      <c r="C3" s="21"/>
      <c r="D3" s="22"/>
      <c r="E3" s="22"/>
      <c r="F3" s="23"/>
    </row>
    <row r="4" spans="1:6" x14ac:dyDescent="0.2">
      <c r="A4" s="1" t="s">
        <v>92</v>
      </c>
      <c r="B4" s="1">
        <v>2</v>
      </c>
      <c r="C4" s="24"/>
      <c r="D4" s="25"/>
      <c r="E4" s="25"/>
      <c r="F4" s="26"/>
    </row>
    <row r="5" spans="1:6" x14ac:dyDescent="0.2">
      <c r="A5" s="30"/>
      <c r="B5" s="31"/>
      <c r="C5" s="27"/>
      <c r="D5" s="28"/>
      <c r="E5" s="28"/>
      <c r="F5" s="29"/>
    </row>
    <row r="6" spans="1:6" x14ac:dyDescent="0.2">
      <c r="A6" s="12" t="s">
        <v>1</v>
      </c>
      <c r="B6" s="12"/>
      <c r="C6" s="12"/>
      <c r="D6" s="12"/>
      <c r="E6" s="12"/>
      <c r="F6" s="12"/>
    </row>
    <row r="7" spans="1:6" x14ac:dyDescent="0.2">
      <c r="A7" s="2" t="s">
        <v>2</v>
      </c>
      <c r="B7" s="2" t="s">
        <v>3</v>
      </c>
      <c r="C7" s="2" t="s">
        <v>4</v>
      </c>
      <c r="D7" s="2" t="s">
        <v>5</v>
      </c>
      <c r="E7" s="2" t="s">
        <v>6</v>
      </c>
      <c r="F7" s="2" t="s">
        <v>7</v>
      </c>
    </row>
    <row r="8" spans="1:6" x14ac:dyDescent="0.2">
      <c r="A8" s="1" t="s">
        <v>8</v>
      </c>
      <c r="B8" s="1" t="s">
        <v>9</v>
      </c>
      <c r="C8" s="1" t="s">
        <v>10</v>
      </c>
      <c r="D8" s="1">
        <v>40</v>
      </c>
      <c r="E8" s="7"/>
      <c r="F8" s="1">
        <f>D8*E8*12</f>
        <v>0</v>
      </c>
    </row>
    <row r="9" spans="1:6" x14ac:dyDescent="0.2">
      <c r="A9" s="1" t="s">
        <v>11</v>
      </c>
      <c r="B9" s="1" t="s">
        <v>12</v>
      </c>
      <c r="C9" s="1" t="s">
        <v>10</v>
      </c>
      <c r="D9" s="1">
        <v>25</v>
      </c>
      <c r="E9" s="7"/>
      <c r="F9" s="1">
        <f t="shared" ref="F9:F11" si="0">D9*E9*12</f>
        <v>0</v>
      </c>
    </row>
    <row r="10" spans="1:6" x14ac:dyDescent="0.2">
      <c r="A10" s="1" t="s">
        <v>13</v>
      </c>
      <c r="B10" s="1" t="s">
        <v>14</v>
      </c>
      <c r="C10" s="1" t="s">
        <v>10</v>
      </c>
      <c r="D10" s="1">
        <v>15</v>
      </c>
      <c r="E10" s="7"/>
      <c r="F10" s="1">
        <f t="shared" si="0"/>
        <v>0</v>
      </c>
    </row>
    <row r="11" spans="1:6" x14ac:dyDescent="0.2">
      <c r="A11" s="1" t="s">
        <v>15</v>
      </c>
      <c r="B11" s="1" t="s">
        <v>16</v>
      </c>
      <c r="C11" s="1" t="s">
        <v>10</v>
      </c>
      <c r="D11" s="1">
        <v>20</v>
      </c>
      <c r="E11" s="7"/>
      <c r="F11" s="1">
        <f t="shared" si="0"/>
        <v>0</v>
      </c>
    </row>
    <row r="12" spans="1:6" x14ac:dyDescent="0.2">
      <c r="A12" s="2" t="s">
        <v>17</v>
      </c>
      <c r="B12" s="1"/>
      <c r="C12" s="1"/>
      <c r="D12" s="1"/>
      <c r="E12" s="1"/>
      <c r="F12" s="3">
        <f>SUM(F8:F11)</f>
        <v>0</v>
      </c>
    </row>
    <row r="13" spans="1:6" x14ac:dyDescent="0.2">
      <c r="A13" s="1"/>
      <c r="B13" s="1"/>
      <c r="C13" s="1"/>
      <c r="D13" s="1"/>
      <c r="E13" s="1"/>
      <c r="F13" s="1"/>
    </row>
    <row r="14" spans="1:6" x14ac:dyDescent="0.2">
      <c r="A14" s="12" t="s">
        <v>88</v>
      </c>
      <c r="B14" s="12"/>
      <c r="C14" s="12"/>
      <c r="D14" s="12"/>
      <c r="E14" s="12"/>
      <c r="F14" s="12"/>
    </row>
    <row r="15" spans="1:6" x14ac:dyDescent="0.2">
      <c r="A15" s="2" t="s">
        <v>2</v>
      </c>
      <c r="B15" s="2" t="s">
        <v>3</v>
      </c>
      <c r="C15" s="2" t="s">
        <v>4</v>
      </c>
      <c r="D15" s="2" t="s">
        <v>5</v>
      </c>
      <c r="E15" s="2" t="s">
        <v>18</v>
      </c>
      <c r="F15" s="2" t="s">
        <v>19</v>
      </c>
    </row>
    <row r="16" spans="1:6" x14ac:dyDescent="0.2">
      <c r="A16" s="1" t="s">
        <v>20</v>
      </c>
      <c r="B16" s="1" t="s">
        <v>21</v>
      </c>
      <c r="C16" s="1" t="s">
        <v>22</v>
      </c>
      <c r="D16" s="1">
        <v>80</v>
      </c>
      <c r="E16" s="7"/>
      <c r="F16" s="1">
        <f>D16*E16</f>
        <v>0</v>
      </c>
    </row>
    <row r="17" spans="1:6" x14ac:dyDescent="0.2">
      <c r="A17" s="1" t="s">
        <v>23</v>
      </c>
      <c r="B17" s="1" t="s">
        <v>24</v>
      </c>
      <c r="C17" s="1" t="s">
        <v>25</v>
      </c>
      <c r="D17" s="1">
        <v>80</v>
      </c>
      <c r="E17" s="7"/>
      <c r="F17" s="1">
        <f t="shared" ref="F17:F18" si="1">D17*E17</f>
        <v>0</v>
      </c>
    </row>
    <row r="18" spans="1:6" x14ac:dyDescent="0.2">
      <c r="A18" s="1" t="s">
        <v>26</v>
      </c>
      <c r="B18" s="1" t="s">
        <v>27</v>
      </c>
      <c r="C18" s="1" t="s">
        <v>28</v>
      </c>
      <c r="D18" s="1">
        <v>20</v>
      </c>
      <c r="E18" s="7"/>
      <c r="F18" s="1">
        <f t="shared" si="1"/>
        <v>0</v>
      </c>
    </row>
    <row r="19" spans="1:6" x14ac:dyDescent="0.2">
      <c r="A19" s="2" t="s">
        <v>29</v>
      </c>
      <c r="B19" s="1"/>
      <c r="C19" s="1"/>
      <c r="D19" s="1"/>
      <c r="E19" s="1"/>
      <c r="F19" s="3">
        <f>SUM(F16:F18)</f>
        <v>0</v>
      </c>
    </row>
    <row r="20" spans="1:6" x14ac:dyDescent="0.2">
      <c r="A20" s="1"/>
      <c r="B20" s="1"/>
      <c r="C20" s="1"/>
      <c r="D20" s="1"/>
      <c r="E20" s="1"/>
      <c r="F20" s="1"/>
    </row>
    <row r="21" spans="1:6" x14ac:dyDescent="0.2">
      <c r="A21" s="12" t="s">
        <v>80</v>
      </c>
      <c r="B21" s="12"/>
      <c r="C21" s="12"/>
      <c r="D21" s="12"/>
      <c r="E21" s="12"/>
      <c r="F21" s="12"/>
    </row>
    <row r="22" spans="1:6" x14ac:dyDescent="0.2">
      <c r="A22" s="2" t="s">
        <v>2</v>
      </c>
      <c r="B22" s="2" t="s">
        <v>3</v>
      </c>
      <c r="C22" s="2" t="s">
        <v>4</v>
      </c>
      <c r="D22" s="2" t="s">
        <v>5</v>
      </c>
      <c r="E22" s="2" t="s">
        <v>6</v>
      </c>
      <c r="F22" s="2" t="s">
        <v>7</v>
      </c>
    </row>
    <row r="23" spans="1:6" x14ac:dyDescent="0.2">
      <c r="A23" s="1" t="s">
        <v>30</v>
      </c>
      <c r="B23" s="1" t="s">
        <v>31</v>
      </c>
      <c r="C23" s="1" t="s">
        <v>32</v>
      </c>
      <c r="D23" s="1">
        <v>40</v>
      </c>
      <c r="E23" s="7"/>
      <c r="F23" s="1">
        <f>D23*E23*12</f>
        <v>0</v>
      </c>
    </row>
    <row r="24" spans="1:6" x14ac:dyDescent="0.2">
      <c r="A24" s="1" t="s">
        <v>33</v>
      </c>
      <c r="B24" s="1" t="s">
        <v>34</v>
      </c>
      <c r="C24" s="1" t="s">
        <v>32</v>
      </c>
      <c r="D24" s="1">
        <v>25</v>
      </c>
      <c r="E24" s="7"/>
      <c r="F24" s="1">
        <f t="shared" ref="F24:F25" si="2">D24*E24*12</f>
        <v>0</v>
      </c>
    </row>
    <row r="25" spans="1:6" x14ac:dyDescent="0.2">
      <c r="A25" s="1" t="s">
        <v>35</v>
      </c>
      <c r="B25" s="1" t="s">
        <v>36</v>
      </c>
      <c r="C25" s="1" t="s">
        <v>32</v>
      </c>
      <c r="D25" s="1">
        <v>15</v>
      </c>
      <c r="E25" s="7"/>
      <c r="F25" s="1">
        <f t="shared" si="2"/>
        <v>0</v>
      </c>
    </row>
    <row r="26" spans="1:6" x14ac:dyDescent="0.2">
      <c r="A26" s="2" t="s">
        <v>81</v>
      </c>
      <c r="B26" s="1"/>
      <c r="C26" s="1"/>
      <c r="D26" s="1"/>
      <c r="E26" s="1"/>
      <c r="F26" s="3">
        <f>SUM(F23:F25)</f>
        <v>0</v>
      </c>
    </row>
    <row r="27" spans="1:6" x14ac:dyDescent="0.2">
      <c r="A27" s="2"/>
      <c r="B27" s="1"/>
      <c r="C27" s="1"/>
      <c r="D27" s="1"/>
      <c r="E27" s="1"/>
      <c r="F27" s="2"/>
    </row>
    <row r="28" spans="1:6" x14ac:dyDescent="0.2">
      <c r="A28" s="12" t="s">
        <v>82</v>
      </c>
      <c r="B28" s="12"/>
      <c r="C28" s="12"/>
      <c r="D28" s="12"/>
      <c r="E28" s="12"/>
      <c r="F28" s="12"/>
    </row>
    <row r="29" spans="1:6" x14ac:dyDescent="0.2">
      <c r="A29" s="2" t="s">
        <v>2</v>
      </c>
      <c r="B29" s="2" t="s">
        <v>3</v>
      </c>
      <c r="C29" s="2" t="s">
        <v>4</v>
      </c>
      <c r="D29" s="2" t="s">
        <v>5</v>
      </c>
      <c r="E29" s="2" t="s">
        <v>6</v>
      </c>
      <c r="F29" s="2" t="s">
        <v>7</v>
      </c>
    </row>
    <row r="30" spans="1:6" x14ac:dyDescent="0.2">
      <c r="A30" s="8" t="s">
        <v>83</v>
      </c>
      <c r="B30" s="1" t="s">
        <v>84</v>
      </c>
      <c r="C30" s="1" t="s">
        <v>32</v>
      </c>
      <c r="D30" s="1">
        <v>40</v>
      </c>
      <c r="E30" s="7"/>
      <c r="F30" s="9">
        <f>E30*D30*12</f>
        <v>0</v>
      </c>
    </row>
    <row r="31" spans="1:6" x14ac:dyDescent="0.2">
      <c r="A31" s="8" t="s">
        <v>85</v>
      </c>
      <c r="B31" s="1" t="s">
        <v>86</v>
      </c>
      <c r="C31" s="1" t="s">
        <v>32</v>
      </c>
      <c r="D31" s="1">
        <v>25</v>
      </c>
      <c r="E31" s="7"/>
      <c r="F31" s="9">
        <f>E31*D31*12</f>
        <v>0</v>
      </c>
    </row>
    <row r="32" spans="1:6" x14ac:dyDescent="0.2">
      <c r="A32" s="2" t="s">
        <v>87</v>
      </c>
      <c r="B32" s="1"/>
      <c r="C32" s="1"/>
      <c r="D32" s="1"/>
      <c r="E32" s="1"/>
      <c r="F32" s="10">
        <f>SUM(F30:F31)</f>
        <v>0</v>
      </c>
    </row>
    <row r="33" spans="1:6" x14ac:dyDescent="0.2">
      <c r="A33" s="1"/>
      <c r="B33" s="1"/>
      <c r="C33" s="1"/>
      <c r="D33" s="1"/>
      <c r="E33" s="1"/>
      <c r="F33" s="1"/>
    </row>
    <row r="34" spans="1:6" x14ac:dyDescent="0.2">
      <c r="A34" s="12" t="s">
        <v>37</v>
      </c>
      <c r="B34" s="12"/>
      <c r="C34" s="12"/>
      <c r="D34" s="12"/>
      <c r="E34" s="12"/>
      <c r="F34" s="12"/>
    </row>
    <row r="35" spans="1:6" x14ac:dyDescent="0.2">
      <c r="A35" s="2" t="s">
        <v>2</v>
      </c>
      <c r="B35" s="2" t="s">
        <v>38</v>
      </c>
      <c r="C35" s="2" t="s">
        <v>4</v>
      </c>
      <c r="D35" s="2" t="s">
        <v>39</v>
      </c>
      <c r="E35" s="2" t="s">
        <v>40</v>
      </c>
      <c r="F35" s="2" t="s">
        <v>7</v>
      </c>
    </row>
    <row r="36" spans="1:6" x14ac:dyDescent="0.2">
      <c r="A36" s="1" t="s">
        <v>41</v>
      </c>
      <c r="B36" s="1" t="s">
        <v>42</v>
      </c>
      <c r="C36" s="1" t="s">
        <v>43</v>
      </c>
      <c r="D36" s="1">
        <v>2600</v>
      </c>
      <c r="E36" s="7"/>
      <c r="F36" s="1">
        <f t="shared" ref="F36:F47" si="3">D36*E36</f>
        <v>0</v>
      </c>
    </row>
    <row r="37" spans="1:6" x14ac:dyDescent="0.2">
      <c r="A37" s="1" t="s">
        <v>44</v>
      </c>
      <c r="B37" s="11" t="s">
        <v>93</v>
      </c>
      <c r="C37" s="1" t="s">
        <v>43</v>
      </c>
      <c r="D37" s="1">
        <v>500</v>
      </c>
      <c r="E37" s="7"/>
      <c r="F37" s="1">
        <f t="shared" si="3"/>
        <v>0</v>
      </c>
    </row>
    <row r="38" spans="1:6" x14ac:dyDescent="0.2">
      <c r="A38" s="1" t="s">
        <v>45</v>
      </c>
      <c r="B38" s="1" t="s">
        <v>79</v>
      </c>
      <c r="C38" s="1" t="s">
        <v>43</v>
      </c>
      <c r="D38" s="1">
        <v>400</v>
      </c>
      <c r="E38" s="7"/>
      <c r="F38" s="1">
        <f t="shared" si="3"/>
        <v>0</v>
      </c>
    </row>
    <row r="39" spans="1:6" x14ac:dyDescent="0.2">
      <c r="A39" s="1" t="s">
        <v>69</v>
      </c>
      <c r="B39" s="1" t="s">
        <v>46</v>
      </c>
      <c r="C39" s="1" t="s">
        <v>43</v>
      </c>
      <c r="D39" s="1">
        <v>100</v>
      </c>
      <c r="E39" s="7"/>
      <c r="F39" s="1">
        <f t="shared" si="3"/>
        <v>0</v>
      </c>
    </row>
    <row r="40" spans="1:6" x14ac:dyDescent="0.2">
      <c r="A40" s="1" t="s">
        <v>48</v>
      </c>
      <c r="B40" s="1" t="s">
        <v>47</v>
      </c>
      <c r="C40" s="1" t="s">
        <v>43</v>
      </c>
      <c r="D40" s="1">
        <v>500</v>
      </c>
      <c r="E40" s="7"/>
      <c r="F40" s="1">
        <f t="shared" si="3"/>
        <v>0</v>
      </c>
    </row>
    <row r="41" spans="1:6" x14ac:dyDescent="0.2">
      <c r="A41" s="1" t="s">
        <v>49</v>
      </c>
      <c r="B41" s="1" t="s">
        <v>50</v>
      </c>
      <c r="C41" s="1" t="s">
        <v>43</v>
      </c>
      <c r="D41" s="1">
        <v>160</v>
      </c>
      <c r="E41" s="7"/>
      <c r="F41" s="1">
        <f t="shared" si="3"/>
        <v>0</v>
      </c>
    </row>
    <row r="42" spans="1:6" x14ac:dyDescent="0.2">
      <c r="A42" s="1" t="s">
        <v>51</v>
      </c>
      <c r="B42" s="1" t="s">
        <v>94</v>
      </c>
      <c r="C42" s="1" t="s">
        <v>10</v>
      </c>
      <c r="D42" s="1">
        <v>100</v>
      </c>
      <c r="E42" s="7"/>
      <c r="F42" s="1">
        <f t="shared" si="3"/>
        <v>0</v>
      </c>
    </row>
    <row r="43" spans="1:6" x14ac:dyDescent="0.2">
      <c r="A43" s="1" t="s">
        <v>53</v>
      </c>
      <c r="B43" s="1" t="s">
        <v>66</v>
      </c>
      <c r="C43" s="1" t="s">
        <v>10</v>
      </c>
      <c r="D43" s="1">
        <v>150</v>
      </c>
      <c r="E43" s="7"/>
      <c r="F43" s="1">
        <f t="shared" si="3"/>
        <v>0</v>
      </c>
    </row>
    <row r="44" spans="1:6" x14ac:dyDescent="0.2">
      <c r="A44" s="1" t="s">
        <v>65</v>
      </c>
      <c r="B44" s="1" t="s">
        <v>67</v>
      </c>
      <c r="C44" s="1" t="s">
        <v>10</v>
      </c>
      <c r="D44" s="1">
        <v>80</v>
      </c>
      <c r="E44" s="7"/>
      <c r="F44" s="1">
        <f t="shared" si="3"/>
        <v>0</v>
      </c>
    </row>
    <row r="45" spans="1:6" x14ac:dyDescent="0.2">
      <c r="A45" s="1" t="s">
        <v>70</v>
      </c>
      <c r="B45" s="1" t="s">
        <v>68</v>
      </c>
      <c r="C45" s="1" t="s">
        <v>10</v>
      </c>
      <c r="D45" s="1">
        <v>10</v>
      </c>
      <c r="E45" s="7"/>
      <c r="F45" s="1">
        <f t="shared" si="3"/>
        <v>0</v>
      </c>
    </row>
    <row r="46" spans="1:6" x14ac:dyDescent="0.2">
      <c r="A46" s="1" t="s">
        <v>76</v>
      </c>
      <c r="B46" s="1" t="s">
        <v>52</v>
      </c>
      <c r="C46" s="1" t="s">
        <v>10</v>
      </c>
      <c r="D46" s="1">
        <v>1000</v>
      </c>
      <c r="E46" s="7"/>
      <c r="F46" s="1">
        <f t="shared" si="3"/>
        <v>0</v>
      </c>
    </row>
    <row r="47" spans="1:6" x14ac:dyDescent="0.2">
      <c r="A47" s="1" t="s">
        <v>77</v>
      </c>
      <c r="B47" s="1" t="s">
        <v>54</v>
      </c>
      <c r="C47" s="1" t="s">
        <v>10</v>
      </c>
      <c r="D47" s="1">
        <v>15</v>
      </c>
      <c r="E47" s="7"/>
      <c r="F47" s="1">
        <f t="shared" si="3"/>
        <v>0</v>
      </c>
    </row>
    <row r="48" spans="1:6" x14ac:dyDescent="0.2">
      <c r="A48" s="2" t="s">
        <v>55</v>
      </c>
      <c r="B48" s="1"/>
      <c r="C48" s="1"/>
      <c r="D48" s="1"/>
      <c r="E48" s="1"/>
      <c r="F48" s="3">
        <f>SUM(F36:F47)</f>
        <v>0</v>
      </c>
    </row>
    <row r="49" spans="1:6" x14ac:dyDescent="0.2">
      <c r="A49" s="1"/>
      <c r="B49" s="1"/>
      <c r="C49" s="1"/>
      <c r="D49" s="1"/>
      <c r="E49" s="1"/>
      <c r="F49" s="1"/>
    </row>
    <row r="50" spans="1:6" x14ac:dyDescent="0.2">
      <c r="A50" s="12" t="s">
        <v>89</v>
      </c>
      <c r="B50" s="12"/>
      <c r="C50" s="12"/>
      <c r="D50" s="12"/>
      <c r="E50" s="12"/>
      <c r="F50" s="12"/>
    </row>
    <row r="51" spans="1:6" x14ac:dyDescent="0.2">
      <c r="A51" s="2" t="s">
        <v>2</v>
      </c>
      <c r="B51" s="2" t="s">
        <v>3</v>
      </c>
      <c r="C51" s="2" t="s">
        <v>4</v>
      </c>
      <c r="D51" s="2" t="s">
        <v>5</v>
      </c>
      <c r="E51" s="2" t="s">
        <v>56</v>
      </c>
      <c r="F51" s="2" t="s">
        <v>19</v>
      </c>
    </row>
    <row r="52" spans="1:6" x14ac:dyDescent="0.2">
      <c r="A52" s="1" t="s">
        <v>57</v>
      </c>
      <c r="B52" s="1" t="s">
        <v>58</v>
      </c>
      <c r="C52" s="1" t="s">
        <v>59</v>
      </c>
      <c r="D52" s="1">
        <v>10</v>
      </c>
      <c r="E52" s="1"/>
      <c r="F52" s="1">
        <f>D52*E52</f>
        <v>0</v>
      </c>
    </row>
    <row r="53" spans="1:6" x14ac:dyDescent="0.2">
      <c r="A53" s="1" t="s">
        <v>60</v>
      </c>
      <c r="B53" s="1" t="s">
        <v>61</v>
      </c>
      <c r="C53" s="1" t="s">
        <v>59</v>
      </c>
      <c r="D53" s="1">
        <v>5</v>
      </c>
      <c r="E53" s="1"/>
      <c r="F53" s="1">
        <f>D53*E53</f>
        <v>0</v>
      </c>
    </row>
    <row r="54" spans="1:6" x14ac:dyDescent="0.2">
      <c r="A54" s="1" t="s">
        <v>62</v>
      </c>
      <c r="B54" s="1" t="s">
        <v>63</v>
      </c>
      <c r="C54" s="1" t="s">
        <v>22</v>
      </c>
      <c r="D54" s="1">
        <v>5</v>
      </c>
      <c r="E54" s="1"/>
      <c r="F54" s="1">
        <f>D54*E54</f>
        <v>0</v>
      </c>
    </row>
    <row r="55" spans="1:6" x14ac:dyDescent="0.2">
      <c r="A55" s="2" t="s">
        <v>64</v>
      </c>
      <c r="B55" s="1"/>
      <c r="C55" s="1"/>
      <c r="D55" s="1"/>
      <c r="E55" s="1"/>
      <c r="F55" s="3">
        <f>SUM(F52:F54)</f>
        <v>0</v>
      </c>
    </row>
    <row r="57" spans="1:6" x14ac:dyDescent="0.2">
      <c r="A57" s="13" t="s">
        <v>78</v>
      </c>
      <c r="B57" s="14"/>
      <c r="C57" s="14"/>
      <c r="D57" s="14"/>
      <c r="E57" s="15"/>
      <c r="F57" s="6">
        <f>(((F12+F26+F32+F48)*8)+F19+F55)</f>
        <v>0</v>
      </c>
    </row>
    <row r="60" spans="1:6" x14ac:dyDescent="0.2">
      <c r="A60" s="4" t="s">
        <v>71</v>
      </c>
      <c r="B60" s="5"/>
    </row>
    <row r="61" spans="1:6" x14ac:dyDescent="0.2">
      <c r="A61" s="4" t="s">
        <v>72</v>
      </c>
      <c r="B61" s="5"/>
    </row>
    <row r="62" spans="1:6" x14ac:dyDescent="0.2">
      <c r="A62" s="4" t="s">
        <v>73</v>
      </c>
      <c r="B62" s="5"/>
    </row>
    <row r="63" spans="1:6" x14ac:dyDescent="0.2">
      <c r="A63" s="4" t="s">
        <v>74</v>
      </c>
      <c r="B63" s="5"/>
    </row>
    <row r="64" spans="1:6" x14ac:dyDescent="0.2">
      <c r="A64" s="4" t="s">
        <v>75</v>
      </c>
      <c r="B64" s="5"/>
    </row>
  </sheetData>
  <mergeCells count="11">
    <mergeCell ref="A50:F50"/>
    <mergeCell ref="A57:E57"/>
    <mergeCell ref="A1:F1"/>
    <mergeCell ref="A6:F6"/>
    <mergeCell ref="A14:F14"/>
    <mergeCell ref="A21:F21"/>
    <mergeCell ref="A34:F34"/>
    <mergeCell ref="A28:F28"/>
    <mergeCell ref="A2:F2"/>
    <mergeCell ref="C3:F5"/>
    <mergeCell ref="A5:B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Prijzenblad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Vera Horsch</cp:lastModifiedBy>
  <dcterms:created xsi:type="dcterms:W3CDTF">2025-12-03T10:22:54Z</dcterms:created>
  <dcterms:modified xsi:type="dcterms:W3CDTF">2026-01-28T20:14:26Z</dcterms:modified>
</cp:coreProperties>
</file>