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16"/>
  <workbookPr defaultThemeVersion="124226"/>
  <mc:AlternateContent xmlns:mc="http://schemas.openxmlformats.org/markup-compatibility/2006">
    <mc:Choice Requires="x15">
      <x15ac:absPath xmlns:x15ac="http://schemas.microsoft.com/office/spreadsheetml/2010/11/ac" url="https://atlantgroep.sharepoint.com/sites/WR506/Documenten/Aanbestedingen/08. Aanbestedingen 2025/Beveiliging EA/02. Aanbestedingsstukken/Aanbestedingsdocumenten perceel 2- Mobiele surveillance/"/>
    </mc:Choice>
  </mc:AlternateContent>
  <xr:revisionPtr revIDLastSave="141" documentId="8_{95DE237E-138B-473D-86C8-4A245C43D4C7}" xr6:coauthVersionLast="47" xr6:coauthVersionMax="47" xr10:uidLastSave="{89D4F154-E346-4B90-9697-3549F8355534}"/>
  <bookViews>
    <workbookView xWindow="-108" yWindow="-108" windowWidth="23256" windowHeight="12456" xr2:uid="{00000000-000D-0000-FFFF-FFFF00000000}"/>
  </bookViews>
  <sheets>
    <sheet name="Prijsblad" sheetId="4" r:id="rId1"/>
    <sheet name="Blad1" sheetId="5" r:id="rId2"/>
  </sheets>
  <definedNames>
    <definedName name="_xlnm.Print_Area" localSheetId="0">Prijsblad!$A$2:$F$48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4" l="1"/>
  <c r="F25" i="4"/>
  <c r="F26" i="4"/>
  <c r="F24" i="4"/>
  <c r="F19" i="4"/>
  <c r="F18" i="4"/>
  <c r="B45" i="4"/>
  <c r="B44" i="4"/>
  <c r="B43" i="4"/>
  <c r="B42" i="4"/>
  <c r="F35" i="4"/>
  <c r="F33" i="4"/>
  <c r="F27" i="4"/>
  <c r="F28" i="4" l="1"/>
  <c r="F44" i="4" s="1"/>
  <c r="F36" i="4"/>
  <c r="F45" i="4" s="1"/>
  <c r="F17" i="4"/>
  <c r="F9" i="4"/>
  <c r="F10" i="4" l="1"/>
  <c r="F42" i="4" s="1"/>
  <c r="F20" i="4"/>
  <c r="F43" i="4" s="1"/>
  <c r="F46" i="4" l="1"/>
</calcChain>
</file>

<file path=xl/sharedStrings.xml><?xml version="1.0" encoding="utf-8"?>
<sst xmlns="http://schemas.openxmlformats.org/spreadsheetml/2006/main" count="69" uniqueCount="49">
  <si>
    <t>Bijlage Prijsblad</t>
  </si>
  <si>
    <r>
      <t xml:space="preserve">Inschrijver dient alleen de </t>
    </r>
    <r>
      <rPr>
        <u/>
        <sz val="9.5"/>
        <color indexed="8"/>
        <rFont val="Arial"/>
        <family val="2"/>
      </rPr>
      <t>licht groene</t>
    </r>
    <r>
      <rPr>
        <sz val="9.5"/>
        <color indexed="8"/>
        <rFont val="Arial"/>
        <family val="2"/>
      </rPr>
      <t xml:space="preserve"> cellen van het prijsblad in te vullen</t>
    </r>
  </si>
  <si>
    <t>Vaste kosten</t>
  </si>
  <si>
    <t>I Abonnementskosten per jaar</t>
  </si>
  <si>
    <t>Omschrijving</t>
  </si>
  <si>
    <t>Eenheid</t>
  </si>
  <si>
    <t xml:space="preserve">Aantal </t>
  </si>
  <si>
    <t>Prijs per eenheid 
excl. btw
max. 2 decimalen</t>
  </si>
  <si>
    <t>Kosten basisduur
excl. btw</t>
  </si>
  <si>
    <t>Abonnement alarmopvolging per jaar inclusief code en sleutelbeheer</t>
  </si>
  <si>
    <t>Locatie</t>
  </si>
  <si>
    <t>I Totaal abonnementskosten</t>
  </si>
  <si>
    <t>Variabelen kosten</t>
  </si>
  <si>
    <t>III Controlerondes kantoor- en productielocaties per jaar</t>
  </si>
  <si>
    <t>Controleronde op werkdagen tussen 00:00 en 05:00</t>
  </si>
  <si>
    <t>Controleronde</t>
  </si>
  <si>
    <t>Controleronde op zaterdagen- en zondagen tussen 00:00 en 07:00</t>
  </si>
  <si>
    <t>Controleronde op feestdagen</t>
  </si>
  <si>
    <t>III Totaal controlerondes kantoor- en productielocaties</t>
  </si>
  <si>
    <t>IV Openings- en/of sluitronde kantoorlocatie per jaar</t>
  </si>
  <si>
    <t>Openingsronde 30 minuten op werkdagen</t>
  </si>
  <si>
    <t>Openronde</t>
  </si>
  <si>
    <t>Sluitronde 60 minuten op werkdagen</t>
  </si>
  <si>
    <t>Sluitronde</t>
  </si>
  <si>
    <t>Openings- en/of sluitronde op zaterdag of zondag</t>
  </si>
  <si>
    <t>Open- of sluitronde</t>
  </si>
  <si>
    <t>Openings- en/of sluitronde op feestdagen</t>
  </si>
  <si>
    <t>IV Totaal kosten open- en/of sluitronde kantoor- en productielocaties</t>
  </si>
  <si>
    <t>VI Alarmopvolgingen per jaar</t>
  </si>
  <si>
    <t xml:space="preserve">Tarief eerste 30 minuten </t>
  </si>
  <si>
    <t>30 minuten</t>
  </si>
  <si>
    <t xml:space="preserve">Tarief 1 uur </t>
  </si>
  <si>
    <t xml:space="preserve">1 uur </t>
  </si>
  <si>
    <t>Tarief per kwartier na het eerste uur</t>
  </si>
  <si>
    <t>Kwartier</t>
  </si>
  <si>
    <t>VI Totaal alarmopvolging</t>
  </si>
  <si>
    <t>Inschrijfprijs</t>
  </si>
  <si>
    <t xml:space="preserve">Inschrijfprijs </t>
  </si>
  <si>
    <r>
      <t xml:space="preserve">Totale inschrijfprijs </t>
    </r>
    <r>
      <rPr>
        <b/>
        <sz val="9.5"/>
        <color rgb="FF0000FF"/>
        <rFont val="Arial"/>
        <family val="2"/>
      </rPr>
      <t>excl.</t>
    </r>
    <r>
      <rPr>
        <b/>
        <sz val="9.5"/>
        <color theme="1"/>
        <rFont val="Arial"/>
        <family val="2"/>
      </rPr>
      <t xml:space="preserve"> btw</t>
    </r>
  </si>
  <si>
    <t>Voor akkoord</t>
  </si>
  <si>
    <t>Organisatie</t>
  </si>
  <si>
    <t>Naam rechtsgeldig vertegenwoordiger</t>
  </si>
  <si>
    <t>Functie rechtsgeldig vertegenwoordiger</t>
  </si>
  <si>
    <t>Datum</t>
  </si>
  <si>
    <t>Handtekening</t>
  </si>
  <si>
    <t xml:space="preserve">Toelichting voor inschrijvers </t>
  </si>
  <si>
    <t>Openen en sluiten object (bestaande uit drie locaties)
Het object bestaat uit drie  locaties (Montgomeryplein, Zandstraat 41 en Churchilllaan 109 te Helmond), die functioneel als één geheel worden beschouwd. Iedere dag van het jaar (365 dagen) vindt er:
1 opening plaats (duur: ca. 30 minuten)
1 sluiting plaats (duur: ca. 60 minuten)</t>
  </si>
  <si>
    <t>Het aantal controlerondes is gebaseerd op historische uitgaven van Senzer voor alarmopvolging en mobiele surveillance in de afgelopen jaren. Deze aantallen zijn indicatief en bedoeld als inschatting van de verwachte inzet. Hieraan kunnen geen rechten worden ontleend; het werkelijke aantal kan fluctueren op basis van operationele omstandigheden.
De berekening is gemaakt op basis van 2 controlerondes per dag, uitgevoerd op 365 dagen per jaar (inclusief weekenden en feestdagen), resulterend in 728 jaarlijkse rondes.De controlerondes hebben betrekking op de volgende locaties:
Senzer Hoofdlocatie Helmond (object bestaande uit drie gekoppelde adressen)
Montgomeryplein
Zandstraat 94
Churchilllaan 109
👉 Deze locatie wordt beschouwd als één object. Hier vinden twee controlerondes per dag plaats op alle werkdagen (maandag t/m vrijdag).
Zandstraat 41, Helmond
👉 Hier vindt één controleronde per dag plaats op alle werkdagen (maandag t/m vrijdag).
Venbergweg, Asten
👉 Hier vindt één controleronde per dag plaats op alle werkdagen (maandag t/m vrijdag).
Alle aantallen zijn gebaseerd op de huidige inzet en dienen als indicatief. Er kunnen geen rechten aan worden ontleend. Het uiteindelijke aantal rondes kan afhankelijk van de omstandigheden stijgen of dalen.</t>
  </si>
  <si>
    <t>De opening- en sluitrondes zijn berekend op basis van 3 aan elkaar verbonden locaties van Senzer in Helmond: Montgomeryplein, Zandstraat 41 en Churchilllaan 109. Deze locaties worden gezamenlijk als één object beschouwd binnen deze aanbesteding.
Voor elke dag van het jaar (365 dagen) wordt één openingsronde en één sluitronde uitgevoerd:
Opening: dagelijks in de ochtend (ca. 30 minuten per dag)
Sluiting: dagelijks in de avond (ca. 60 minuten per dag)
Dit resulteert in:
365 openingsrondes per jaar
365 sluitrondes per jaar
De aantallen zijn gebaseerd op de huidige situatie en historische inzet, en dienen als indicatief uitgangspunt voor de aanbesteding. Hieraan kunnen geen rechten worden ontleend. Het werkelijke aantal kan variëren door operationele of organisatorische omstandigheden.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</si>
</sst>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font>
      <sz val="11"/>
      <color theme="1"/>
      <name val="Calibri"/>
      <family val="2"/>
      <scheme val="minor"/>
    </font>
    <font>
      <sz val="10"/>
      <color indexed="8"/>
      <name val="Arial"/>
      <family val="2"/>
    </font>
    <font>
      <b/>
      <sz val="10"/>
      <color indexed="8"/>
      <name val="Arial"/>
      <family val="2"/>
    </font>
    <font>
      <b/>
      <sz val="14"/>
      <color indexed="8"/>
      <name val="Arial"/>
      <family val="2"/>
    </font>
    <font>
      <sz val="11"/>
      <color theme="1"/>
      <name val="Calibri"/>
      <family val="2"/>
      <scheme val="minor"/>
    </font>
    <font>
      <sz val="9.5"/>
      <color theme="1"/>
      <name val="Arial"/>
      <family val="2"/>
    </font>
    <font>
      <sz val="9.5"/>
      <color indexed="8"/>
      <name val="Arial"/>
      <family val="2"/>
    </font>
    <font>
      <b/>
      <sz val="9.5"/>
      <color theme="1"/>
      <name val="Arial"/>
      <family val="2"/>
    </font>
    <font>
      <sz val="9.5"/>
      <color rgb="FFFF0000"/>
      <name val="Arial"/>
      <family val="2"/>
    </font>
    <font>
      <b/>
      <sz val="9.5"/>
      <color indexed="8"/>
      <name val="Arial"/>
      <family val="2"/>
    </font>
    <font>
      <b/>
      <sz val="9.5"/>
      <color rgb="FFFF0000"/>
      <name val="Arial"/>
      <family val="2"/>
    </font>
    <font>
      <b/>
      <sz val="9.5"/>
      <name val="Arial"/>
      <family val="2"/>
    </font>
    <font>
      <u/>
      <sz val="9.5"/>
      <color indexed="8"/>
      <name val="Arial"/>
      <family val="2"/>
    </font>
    <font>
      <b/>
      <sz val="9.5"/>
      <color theme="0"/>
      <name val="Arial"/>
      <family val="2"/>
    </font>
    <font>
      <b/>
      <sz val="9.5"/>
      <color rgb="FF0000FF"/>
      <name val="Arial"/>
      <family val="2"/>
    </font>
    <font>
      <b/>
      <sz val="9.5"/>
      <color theme="0" tint="-0.249977111117893"/>
      <name val="Arial"/>
      <family val="2"/>
    </font>
    <font>
      <b/>
      <sz val="18"/>
      <color indexed="8"/>
      <name val="Arial"/>
      <family val="2"/>
    </font>
    <font>
      <sz val="10"/>
      <color rgb="FFFF0000"/>
      <name val="Arial"/>
      <family val="2"/>
    </font>
    <font>
      <b/>
      <sz val="10"/>
      <color rgb="FFFF0000"/>
      <name val="Arial"/>
      <family val="2"/>
    </font>
    <font>
      <sz val="9.5"/>
      <name val="Arial"/>
      <family val="2"/>
    </font>
    <font>
      <b/>
      <sz val="11"/>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B1D3B8"/>
        <bgColor indexed="64"/>
      </patternFill>
    </fill>
    <fill>
      <patternFill patternType="solid">
        <fgColor rgb="FF2C4D33"/>
        <bgColor indexed="64"/>
      </patternFill>
    </fill>
    <fill>
      <patternFill patternType="solid">
        <fgColor theme="0"/>
        <bgColor indexed="64"/>
      </patternFill>
    </fill>
    <fill>
      <patternFill patternType="solid">
        <fgColor rgb="FFCBDFD3"/>
        <bgColor indexed="64"/>
      </patternFill>
    </fill>
    <fill>
      <patternFill patternType="solid">
        <fgColor rgb="FF7030A0"/>
        <bgColor indexed="64"/>
      </patternFill>
    </fill>
    <fill>
      <patternFill patternType="solid">
        <fgColor rgb="FF00B05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4" fontId="4" fillId="0" borderId="0" applyFont="0" applyFill="0" applyBorder="0" applyAlignment="0" applyProtection="0"/>
    <xf numFmtId="44" fontId="4" fillId="0" borderId="0" applyFont="0" applyFill="0" applyBorder="0" applyAlignment="0" applyProtection="0"/>
  </cellStyleXfs>
  <cellXfs count="81">
    <xf numFmtId="0" fontId="0" fillId="0" borderId="0" xfId="0"/>
    <xf numFmtId="0" fontId="1" fillId="2" borderId="0" xfId="0" applyFont="1" applyFill="1"/>
    <xf numFmtId="0" fontId="2" fillId="2" borderId="0" xfId="0" applyFont="1" applyFill="1"/>
    <xf numFmtId="0" fontId="3" fillId="2" borderId="0" xfId="0" applyFont="1" applyFill="1"/>
    <xf numFmtId="0" fontId="6" fillId="2" borderId="0" xfId="0" applyFont="1" applyFill="1" applyAlignment="1">
      <alignment vertical="top"/>
    </xf>
    <xf numFmtId="0" fontId="9" fillId="2" borderId="0" xfId="0" applyFont="1" applyFill="1"/>
    <xf numFmtId="0" fontId="6" fillId="2" borderId="0" xfId="0" applyFont="1" applyFill="1"/>
    <xf numFmtId="0" fontId="5" fillId="0" borderId="4" xfId="0" applyFont="1" applyBorder="1" applyAlignment="1">
      <alignment horizontal="left" vertical="center" wrapText="1"/>
    </xf>
    <xf numFmtId="44" fontId="5" fillId="0" borderId="6" xfId="1" applyFont="1" applyBorder="1" applyAlignment="1" applyProtection="1">
      <alignment horizontal="left" vertical="center" wrapText="1"/>
    </xf>
    <xf numFmtId="44" fontId="7" fillId="0" borderId="10" xfId="1" applyFont="1" applyBorder="1" applyAlignment="1" applyProtection="1">
      <alignment horizontal="left" vertical="center" wrapText="1"/>
    </xf>
    <xf numFmtId="0" fontId="13" fillId="4" borderId="4" xfId="0" applyFont="1" applyFill="1" applyBorder="1" applyAlignment="1">
      <alignment horizontal="left" vertical="top" wrapText="1"/>
    </xf>
    <xf numFmtId="0" fontId="13" fillId="4" borderId="5" xfId="0" applyFont="1" applyFill="1" applyBorder="1" applyAlignment="1">
      <alignment horizontal="left" vertical="top" wrapText="1"/>
    </xf>
    <xf numFmtId="0" fontId="5" fillId="5" borderId="0" xfId="0" applyFont="1" applyFill="1" applyAlignment="1">
      <alignment horizontal="left" vertical="center"/>
    </xf>
    <xf numFmtId="0" fontId="5" fillId="5" borderId="0" xfId="0" applyFont="1" applyFill="1"/>
    <xf numFmtId="0" fontId="7" fillId="5" borderId="0" xfId="0" applyFont="1" applyFill="1" applyAlignment="1">
      <alignment horizontal="left" vertical="center" wrapText="1"/>
    </xf>
    <xf numFmtId="0" fontId="5" fillId="0" borderId="16" xfId="0" applyFont="1" applyBorder="1" applyAlignment="1">
      <alignment horizontal="left" vertical="top" wrapText="1"/>
    </xf>
    <xf numFmtId="0" fontId="15" fillId="2" borderId="0" xfId="0" applyFont="1" applyFill="1"/>
    <xf numFmtId="0" fontId="13" fillId="4" borderId="14" xfId="0" applyFont="1" applyFill="1" applyBorder="1" applyAlignment="1">
      <alignment horizontal="left" vertical="center" wrapText="1"/>
    </xf>
    <xf numFmtId="0" fontId="10" fillId="2" borderId="0" xfId="0" applyFont="1" applyFill="1" applyAlignment="1">
      <alignment horizontal="left" vertical="top" wrapText="1"/>
    </xf>
    <xf numFmtId="44" fontId="5" fillId="0" borderId="6" xfId="0" applyNumberFormat="1" applyFont="1" applyBorder="1" applyAlignment="1">
      <alignment horizontal="left" vertical="center" wrapText="1"/>
    </xf>
    <xf numFmtId="44" fontId="7" fillId="0" borderId="10" xfId="0" applyNumberFormat="1" applyFont="1" applyBorder="1" applyAlignment="1">
      <alignment horizontal="left" vertical="center" wrapText="1"/>
    </xf>
    <xf numFmtId="0" fontId="16" fillId="2" borderId="0" xfId="0" applyFont="1" applyFill="1"/>
    <xf numFmtId="0" fontId="7" fillId="0" borderId="0" xfId="0" applyFont="1" applyAlignment="1">
      <alignment horizontal="left" vertical="center" wrapText="1"/>
    </xf>
    <xf numFmtId="44" fontId="7" fillId="0" borderId="0" xfId="1" applyFont="1" applyBorder="1" applyAlignment="1" applyProtection="1">
      <alignment horizontal="left" vertical="center" wrapText="1"/>
    </xf>
    <xf numFmtId="0" fontId="9" fillId="7" borderId="0" xfId="0" applyFont="1" applyFill="1"/>
    <xf numFmtId="0" fontId="13" fillId="7" borderId="0" xfId="0" applyFont="1" applyFill="1"/>
    <xf numFmtId="0" fontId="13" fillId="4" borderId="6" xfId="0" applyFont="1" applyFill="1" applyBorder="1" applyAlignment="1">
      <alignment horizontal="left" vertical="top" wrapText="1"/>
    </xf>
    <xf numFmtId="0" fontId="17" fillId="2" borderId="0" xfId="0" applyFont="1" applyFill="1"/>
    <xf numFmtId="0" fontId="18" fillId="2" borderId="0" xfId="0" applyFont="1" applyFill="1"/>
    <xf numFmtId="0" fontId="8" fillId="2" borderId="0" xfId="0" applyFont="1" applyFill="1" applyAlignment="1">
      <alignment vertical="top"/>
    </xf>
    <xf numFmtId="0" fontId="10" fillId="2" borderId="0" xfId="0" applyFont="1" applyFill="1"/>
    <xf numFmtId="0" fontId="8" fillId="2" borderId="0" xfId="0" applyFont="1" applyFill="1"/>
    <xf numFmtId="0" fontId="19" fillId="0" borderId="4" xfId="0" applyFont="1" applyBorder="1" applyAlignment="1">
      <alignment vertical="center" wrapText="1"/>
    </xf>
    <xf numFmtId="0" fontId="19" fillId="0" borderId="11" xfId="0" applyFont="1" applyBorder="1" applyAlignment="1">
      <alignment horizontal="left" vertical="center" wrapText="1"/>
    </xf>
    <xf numFmtId="3" fontId="19" fillId="0" borderId="5" xfId="0" applyNumberFormat="1" applyFont="1" applyBorder="1" applyAlignment="1">
      <alignment horizontal="right" vertical="center" wrapText="1"/>
    </xf>
    <xf numFmtId="44" fontId="19" fillId="3" borderId="5" xfId="1" applyFont="1" applyFill="1" applyBorder="1" applyAlignment="1" applyProtection="1">
      <alignment horizontal="left" vertical="center" wrapText="1"/>
      <protection locked="0"/>
    </xf>
    <xf numFmtId="44" fontId="19" fillId="0" borderId="6" xfId="1" applyFont="1" applyBorder="1" applyAlignment="1" applyProtection="1">
      <alignment horizontal="left" vertical="center" wrapText="1"/>
    </xf>
    <xf numFmtId="44" fontId="19" fillId="3" borderId="7" xfId="1" applyFont="1" applyFill="1" applyBorder="1" applyAlignment="1" applyProtection="1">
      <alignment horizontal="left" vertical="top" wrapText="1"/>
      <protection locked="0"/>
    </xf>
    <xf numFmtId="44" fontId="11" fillId="0" borderId="10" xfId="1" applyFont="1" applyBorder="1" applyAlignment="1" applyProtection="1">
      <alignment horizontal="left" vertical="center" wrapText="1"/>
    </xf>
    <xf numFmtId="0" fontId="19" fillId="0" borderId="26" xfId="0" applyFont="1" applyBorder="1" applyAlignment="1">
      <alignment vertical="center" wrapText="1"/>
    </xf>
    <xf numFmtId="0" fontId="6" fillId="5" borderId="0" xfId="0" applyFont="1" applyFill="1"/>
    <xf numFmtId="44" fontId="7" fillId="5" borderId="0" xfId="1" applyFont="1" applyFill="1" applyBorder="1" applyAlignment="1" applyProtection="1">
      <alignment horizontal="left" vertical="center" wrapText="1"/>
    </xf>
    <xf numFmtId="0" fontId="8" fillId="5" borderId="0" xfId="0" applyFont="1" applyFill="1"/>
    <xf numFmtId="0" fontId="1" fillId="5" borderId="0" xfId="0" applyFont="1" applyFill="1"/>
    <xf numFmtId="0" fontId="11" fillId="5" borderId="0" xfId="0" applyFont="1" applyFill="1" applyAlignment="1">
      <alignment horizontal="left" vertical="center" wrapText="1"/>
    </xf>
    <xf numFmtId="44" fontId="11" fillId="5" borderId="0" xfId="1" applyFont="1" applyFill="1" applyBorder="1" applyAlignment="1" applyProtection="1">
      <alignment horizontal="left" vertical="center" wrapText="1"/>
    </xf>
    <xf numFmtId="0" fontId="17" fillId="5" borderId="0" xfId="0" applyFont="1" applyFill="1"/>
    <xf numFmtId="0" fontId="0" fillId="0" borderId="0" xfId="0" applyAlignment="1">
      <alignment wrapText="1"/>
    </xf>
    <xf numFmtId="0" fontId="20" fillId="0" borderId="0" xfId="0" applyFont="1"/>
    <xf numFmtId="44" fontId="19" fillId="3" borderId="7" xfId="1" applyFont="1" applyFill="1" applyBorder="1" applyAlignment="1" applyProtection="1">
      <alignment horizontal="left" vertical="center" wrapText="1"/>
      <protection locked="0"/>
    </xf>
    <xf numFmtId="0" fontId="0" fillId="8" borderId="0" xfId="0" applyFill="1"/>
    <xf numFmtId="0" fontId="0" fillId="0" borderId="0" xfId="0" applyAlignment="1">
      <alignment horizontal="left" wrapText="1"/>
    </xf>
    <xf numFmtId="0" fontId="5"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3" fillId="4" borderId="1" xfId="0" applyFont="1" applyFill="1" applyBorder="1" applyAlignment="1">
      <alignment horizontal="left" vertical="top" wrapText="1"/>
    </xf>
    <xf numFmtId="0" fontId="13" fillId="4" borderId="2" xfId="0" applyFont="1" applyFill="1" applyBorder="1" applyAlignment="1">
      <alignment horizontal="left" vertical="top" wrapText="1"/>
    </xf>
    <xf numFmtId="0" fontId="13" fillId="4" borderId="3" xfId="0" applyFont="1" applyFill="1" applyBorder="1" applyAlignment="1">
      <alignment horizontal="left" vertical="top" wrapText="1"/>
    </xf>
    <xf numFmtId="0" fontId="5" fillId="0" borderId="23" xfId="0" applyFont="1" applyBorder="1" applyAlignment="1">
      <alignment horizontal="left" vertical="center" wrapText="1"/>
    </xf>
    <xf numFmtId="0" fontId="5" fillId="0" borderId="15" xfId="0" applyFont="1" applyBorder="1" applyAlignment="1">
      <alignment horizontal="left" vertical="center" wrapText="1"/>
    </xf>
    <xf numFmtId="0" fontId="5" fillId="0" borderId="11" xfId="0" applyFont="1" applyBorder="1" applyAlignment="1">
      <alignment horizontal="left" vertical="center" wrapText="1"/>
    </xf>
    <xf numFmtId="0" fontId="13" fillId="4" borderId="12"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23" xfId="0" applyFont="1" applyFill="1" applyBorder="1" applyAlignment="1">
      <alignment horizontal="left" vertical="top" wrapText="1"/>
    </xf>
    <xf numFmtId="0" fontId="13" fillId="4" borderId="15" xfId="0" applyFont="1" applyFill="1" applyBorder="1" applyAlignment="1">
      <alignment horizontal="left" vertical="top" wrapText="1"/>
    </xf>
    <xf numFmtId="0" fontId="13" fillId="4" borderId="11" xfId="0" applyFont="1" applyFill="1" applyBorder="1" applyAlignment="1">
      <alignment horizontal="left" vertical="top" wrapText="1"/>
    </xf>
    <xf numFmtId="0" fontId="13" fillId="4" borderId="27"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4" borderId="29" xfId="0" applyFont="1" applyFill="1" applyBorder="1" applyAlignment="1">
      <alignment horizontal="left" vertical="center" wrapText="1"/>
    </xf>
    <xf numFmtId="44" fontId="5" fillId="6" borderId="5" xfId="1" applyFont="1" applyFill="1" applyBorder="1" applyAlignment="1" applyProtection="1">
      <alignment horizontal="left" vertical="top" wrapText="1"/>
      <protection locked="0"/>
    </xf>
    <xf numFmtId="44" fontId="5" fillId="6" borderId="6" xfId="1" applyFont="1" applyFill="1" applyBorder="1" applyAlignment="1" applyProtection="1">
      <alignment horizontal="left" vertical="top" wrapText="1"/>
      <protection locked="0"/>
    </xf>
    <xf numFmtId="44" fontId="5" fillId="6" borderId="24" xfId="1" applyFont="1" applyFill="1" applyBorder="1" applyAlignment="1" applyProtection="1">
      <alignment horizontal="center" vertical="top" wrapText="1"/>
      <protection locked="0"/>
    </xf>
    <xf numFmtId="44" fontId="5" fillId="6" borderId="25" xfId="1" applyFont="1" applyFill="1" applyBorder="1" applyAlignment="1" applyProtection="1">
      <alignment horizontal="center" vertical="top" wrapText="1"/>
      <protection locked="0"/>
    </xf>
  </cellXfs>
  <cellStyles count="3">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0000FF"/>
      <color rgb="FF2C4D33"/>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3"/>
  <sheetViews>
    <sheetView tabSelected="1" zoomScale="90" zoomScaleNormal="90" workbookViewId="0">
      <selection activeCell="B26" sqref="B26"/>
    </sheetView>
  </sheetViews>
  <sheetFormatPr defaultColWidth="9.140625" defaultRowHeight="13.15"/>
  <cols>
    <col min="1" max="1" width="3" style="1" customWidth="1"/>
    <col min="2" max="2" width="59.7109375" style="1" customWidth="1"/>
    <col min="3" max="3" width="18.28515625" style="1" customWidth="1"/>
    <col min="4" max="4" width="13.5703125" style="1" customWidth="1"/>
    <col min="5" max="5" width="25.28515625" style="1" customWidth="1"/>
    <col min="6" max="6" width="34.140625" style="1" customWidth="1"/>
    <col min="7" max="7" width="9.140625" style="27"/>
    <col min="8" max="16384" width="9.140625" style="1"/>
  </cols>
  <sheetData>
    <row r="1" spans="1:7" ht="22.9">
      <c r="B1" s="21" t="s">
        <v>0</v>
      </c>
    </row>
    <row r="2" spans="1:7" ht="16.5" customHeight="1">
      <c r="A2" s="3"/>
      <c r="B2" s="18"/>
      <c r="C2" s="18"/>
      <c r="D2" s="18"/>
      <c r="E2" s="18"/>
      <c r="F2" s="18"/>
    </row>
    <row r="3" spans="1:7" ht="13.5" customHeight="1">
      <c r="A3" s="3"/>
      <c r="B3" s="6" t="s">
        <v>1</v>
      </c>
      <c r="C3" s="5"/>
      <c r="D3" s="5"/>
      <c r="E3" s="5"/>
      <c r="F3" s="5"/>
    </row>
    <row r="4" spans="1:7" ht="13.5" customHeight="1">
      <c r="A4" s="3"/>
      <c r="B4" s="6"/>
      <c r="C4" s="5"/>
      <c r="D4" s="5"/>
      <c r="E4" s="5"/>
      <c r="F4" s="5"/>
    </row>
    <row r="5" spans="1:7" ht="13.5" customHeight="1">
      <c r="A5" s="3"/>
      <c r="B5" s="25" t="s">
        <v>2</v>
      </c>
      <c r="C5" s="24"/>
      <c r="D5" s="24"/>
      <c r="E5" s="24"/>
      <c r="F5" s="24"/>
    </row>
    <row r="6" spans="1:7" ht="13.5" customHeight="1" thickBot="1">
      <c r="A6" s="3"/>
      <c r="B6" s="6"/>
      <c r="C6" s="5"/>
      <c r="D6" s="5"/>
      <c r="E6" s="5"/>
      <c r="F6" s="5"/>
    </row>
    <row r="7" spans="1:7" s="2" customFormat="1" ht="15.75" customHeight="1">
      <c r="B7" s="58" t="s">
        <v>3</v>
      </c>
      <c r="C7" s="59"/>
      <c r="D7" s="59"/>
      <c r="E7" s="59"/>
      <c r="F7" s="60"/>
      <c r="G7" s="28"/>
    </row>
    <row r="8" spans="1:7" ht="37.5" customHeight="1">
      <c r="B8" s="10" t="s">
        <v>4</v>
      </c>
      <c r="C8" s="11" t="s">
        <v>5</v>
      </c>
      <c r="D8" s="11" t="s">
        <v>6</v>
      </c>
      <c r="E8" s="11" t="s">
        <v>7</v>
      </c>
      <c r="F8" s="26" t="s">
        <v>8</v>
      </c>
    </row>
    <row r="9" spans="1:7" ht="12.75" customHeight="1">
      <c r="B9" s="32" t="s">
        <v>9</v>
      </c>
      <c r="C9" s="33" t="s">
        <v>10</v>
      </c>
      <c r="D9" s="34">
        <v>5</v>
      </c>
      <c r="E9" s="37"/>
      <c r="F9" s="36">
        <f>D9*E9</f>
        <v>0</v>
      </c>
    </row>
    <row r="10" spans="1:7" ht="12.75" customHeight="1" thickTop="1" thickBot="1">
      <c r="B10" s="61" t="s">
        <v>11</v>
      </c>
      <c r="C10" s="62"/>
      <c r="D10" s="62"/>
      <c r="E10" s="62"/>
      <c r="F10" s="38">
        <f>SUM(F9:F9)</f>
        <v>0</v>
      </c>
    </row>
    <row r="11" spans="1:7" s="43" customFormat="1" ht="12.75" customHeight="1">
      <c r="B11" s="44"/>
      <c r="C11" s="44"/>
      <c r="D11" s="44"/>
      <c r="E11" s="44"/>
      <c r="F11" s="45"/>
      <c r="G11" s="46"/>
    </row>
    <row r="12" spans="1:7" s="43" customFormat="1" ht="12.75" customHeight="1">
      <c r="B12" s="14"/>
      <c r="C12" s="14"/>
      <c r="D12" s="14"/>
      <c r="E12" s="14"/>
      <c r="F12" s="41"/>
      <c r="G12" s="46"/>
    </row>
    <row r="13" spans="1:7" ht="13.5" customHeight="1">
      <c r="A13" s="3"/>
      <c r="B13" s="25" t="s">
        <v>12</v>
      </c>
      <c r="C13" s="24"/>
      <c r="D13" s="24"/>
      <c r="E13" s="24"/>
      <c r="F13" s="24"/>
    </row>
    <row r="14" spans="1:7" ht="15.75" customHeight="1" thickBot="1">
      <c r="B14" s="12"/>
      <c r="C14" s="13"/>
      <c r="D14" s="13"/>
      <c r="E14" s="13"/>
      <c r="F14" s="13"/>
    </row>
    <row r="15" spans="1:7" ht="15.75" customHeight="1">
      <c r="B15" s="58" t="s">
        <v>13</v>
      </c>
      <c r="C15" s="59"/>
      <c r="D15" s="59"/>
      <c r="E15" s="59"/>
      <c r="F15" s="60"/>
    </row>
    <row r="16" spans="1:7" s="2" customFormat="1" ht="40.5" customHeight="1">
      <c r="B16" s="10" t="s">
        <v>4</v>
      </c>
      <c r="C16" s="11" t="s">
        <v>5</v>
      </c>
      <c r="D16" s="11" t="s">
        <v>6</v>
      </c>
      <c r="E16" s="11" t="s">
        <v>7</v>
      </c>
      <c r="F16" s="26" t="s">
        <v>8</v>
      </c>
      <c r="G16" s="28"/>
    </row>
    <row r="17" spans="2:7" ht="12.75" customHeight="1">
      <c r="B17" s="32" t="s">
        <v>14</v>
      </c>
      <c r="C17" s="33" t="s">
        <v>15</v>
      </c>
      <c r="D17" s="34">
        <v>1300</v>
      </c>
      <c r="E17" s="37"/>
      <c r="F17" s="8">
        <f>D17*E17</f>
        <v>0</v>
      </c>
    </row>
    <row r="18" spans="2:7" ht="12.75" customHeight="1">
      <c r="B18" s="32" t="s">
        <v>16</v>
      </c>
      <c r="C18" s="33" t="s">
        <v>15</v>
      </c>
      <c r="D18" s="34">
        <v>525</v>
      </c>
      <c r="E18" s="37"/>
      <c r="F18" s="8">
        <f>D18*E18</f>
        <v>0</v>
      </c>
    </row>
    <row r="19" spans="2:7" ht="12.75" customHeight="1" thickBot="1">
      <c r="B19" s="32" t="s">
        <v>17</v>
      </c>
      <c r="C19" s="33" t="s">
        <v>15</v>
      </c>
      <c r="D19" s="34">
        <v>45</v>
      </c>
      <c r="E19" s="37"/>
      <c r="F19" s="8">
        <f>D19*E19</f>
        <v>0</v>
      </c>
    </row>
    <row r="20" spans="2:7" ht="14.45" thickTop="1" thickBot="1">
      <c r="B20" s="61" t="s">
        <v>18</v>
      </c>
      <c r="C20" s="62"/>
      <c r="D20" s="62"/>
      <c r="E20" s="62"/>
      <c r="F20" s="9">
        <f>SUM(F17:F19)</f>
        <v>0</v>
      </c>
    </row>
    <row r="21" spans="2:7" s="2" customFormat="1" ht="14.25" customHeight="1" thickBot="1">
      <c r="B21" s="12"/>
      <c r="C21" s="13"/>
      <c r="D21" s="13"/>
      <c r="E21" s="13"/>
      <c r="F21" s="13"/>
      <c r="G21" s="28"/>
    </row>
    <row r="22" spans="2:7" s="4" customFormat="1" ht="16.5" customHeight="1">
      <c r="B22" s="63" t="s">
        <v>19</v>
      </c>
      <c r="C22" s="64"/>
      <c r="D22" s="64"/>
      <c r="E22" s="64"/>
      <c r="F22" s="65"/>
      <c r="G22" s="29"/>
    </row>
    <row r="23" spans="2:7" s="5" customFormat="1" ht="39" customHeight="1">
      <c r="B23" s="10" t="s">
        <v>4</v>
      </c>
      <c r="C23" s="11" t="s">
        <v>5</v>
      </c>
      <c r="D23" s="11" t="s">
        <v>6</v>
      </c>
      <c r="E23" s="11" t="s">
        <v>7</v>
      </c>
      <c r="F23" s="26" t="s">
        <v>8</v>
      </c>
      <c r="G23" s="30"/>
    </row>
    <row r="24" spans="2:7" s="6" customFormat="1" ht="13.5" customHeight="1">
      <c r="B24" s="32" t="s">
        <v>20</v>
      </c>
      <c r="C24" s="33" t="s">
        <v>21</v>
      </c>
      <c r="D24" s="34">
        <v>250</v>
      </c>
      <c r="E24" s="37"/>
      <c r="F24" s="8">
        <f>D24*E24</f>
        <v>0</v>
      </c>
      <c r="G24" s="31"/>
    </row>
    <row r="25" spans="2:7" s="6" customFormat="1" ht="13.5" customHeight="1">
      <c r="B25" s="32" t="s">
        <v>22</v>
      </c>
      <c r="C25" s="33" t="s">
        <v>23</v>
      </c>
      <c r="D25" s="34">
        <v>250</v>
      </c>
      <c r="E25" s="37"/>
      <c r="F25" s="8">
        <f t="shared" ref="F25:F27" si="0">D25*E25</f>
        <v>0</v>
      </c>
      <c r="G25" s="31"/>
    </row>
    <row r="26" spans="2:7" s="6" customFormat="1" ht="14.25" customHeight="1">
      <c r="B26" s="32" t="s">
        <v>24</v>
      </c>
      <c r="C26" s="33" t="s">
        <v>25</v>
      </c>
      <c r="D26" s="34">
        <v>10</v>
      </c>
      <c r="E26" s="37"/>
      <c r="F26" s="8">
        <f t="shared" si="0"/>
        <v>0</v>
      </c>
      <c r="G26" s="31"/>
    </row>
    <row r="27" spans="2:7" s="6" customFormat="1" ht="14.25" customHeight="1" thickBot="1">
      <c r="B27" s="39" t="s">
        <v>26</v>
      </c>
      <c r="C27" s="33" t="s">
        <v>25</v>
      </c>
      <c r="D27" s="34">
        <v>10</v>
      </c>
      <c r="E27" s="37"/>
      <c r="F27" s="8">
        <f t="shared" si="0"/>
        <v>0</v>
      </c>
      <c r="G27" s="31"/>
    </row>
    <row r="28" spans="2:7" s="6" customFormat="1" ht="14.25" customHeight="1" thickTop="1" thickBot="1">
      <c r="B28" s="61" t="s">
        <v>27</v>
      </c>
      <c r="C28" s="62"/>
      <c r="D28" s="62"/>
      <c r="E28" s="62"/>
      <c r="F28" s="9">
        <f>SUM(F24:F27)</f>
        <v>0</v>
      </c>
      <c r="G28" s="31"/>
    </row>
    <row r="29" spans="2:7" s="6" customFormat="1" ht="14.25" customHeight="1">
      <c r="B29" s="22"/>
      <c r="C29" s="22"/>
      <c r="D29" s="22"/>
      <c r="E29" s="22"/>
      <c r="F29" s="23"/>
      <c r="G29" s="31"/>
    </row>
    <row r="30" spans="2:7" s="40" customFormat="1" ht="14.25" customHeight="1">
      <c r="B30" s="14"/>
      <c r="C30" s="14"/>
      <c r="D30" s="14"/>
      <c r="E30" s="14"/>
      <c r="F30" s="41"/>
      <c r="G30" s="42"/>
    </row>
    <row r="31" spans="2:7" s="2" customFormat="1" ht="15.75" customHeight="1">
      <c r="B31" s="74" t="s">
        <v>28</v>
      </c>
      <c r="C31" s="75"/>
      <c r="D31" s="75"/>
      <c r="E31" s="75"/>
      <c r="F31" s="76"/>
      <c r="G31" s="28"/>
    </row>
    <row r="32" spans="2:7" ht="37.5" customHeight="1">
      <c r="B32" s="10" t="s">
        <v>4</v>
      </c>
      <c r="C32" s="11" t="s">
        <v>5</v>
      </c>
      <c r="D32" s="11" t="s">
        <v>6</v>
      </c>
      <c r="E32" s="11" t="s">
        <v>7</v>
      </c>
      <c r="F32" s="26" t="s">
        <v>8</v>
      </c>
    </row>
    <row r="33" spans="1:7" ht="12.75" customHeight="1">
      <c r="B33" s="32" t="s">
        <v>29</v>
      </c>
      <c r="C33" s="33" t="s">
        <v>30</v>
      </c>
      <c r="D33" s="34">
        <v>200</v>
      </c>
      <c r="E33" s="35"/>
      <c r="F33" s="8">
        <f>D33*E33</f>
        <v>0</v>
      </c>
    </row>
    <row r="34" spans="1:7" ht="12.75" customHeight="1">
      <c r="B34" s="32" t="s">
        <v>31</v>
      </c>
      <c r="C34" s="33" t="s">
        <v>32</v>
      </c>
      <c r="D34" s="34">
        <v>50</v>
      </c>
      <c r="E34" s="49"/>
      <c r="F34" s="8">
        <f>D34*E34</f>
        <v>0</v>
      </c>
    </row>
    <row r="35" spans="1:7" ht="14.25" customHeight="1" thickBot="1">
      <c r="B35" s="32" t="s">
        <v>33</v>
      </c>
      <c r="C35" s="33" t="s">
        <v>34</v>
      </c>
      <c r="D35" s="34">
        <v>25</v>
      </c>
      <c r="E35" s="37"/>
      <c r="F35" s="8">
        <f>D35*E35</f>
        <v>0</v>
      </c>
    </row>
    <row r="36" spans="1:7" ht="12.75" customHeight="1" thickTop="1" thickBot="1">
      <c r="B36" s="61" t="s">
        <v>35</v>
      </c>
      <c r="C36" s="62"/>
      <c r="D36" s="62"/>
      <c r="E36" s="62"/>
      <c r="F36" s="9">
        <f>SUM(F33:F35)</f>
        <v>0</v>
      </c>
    </row>
    <row r="37" spans="1:7" s="43" customFormat="1" ht="12.75" customHeight="1">
      <c r="B37" s="14"/>
      <c r="C37" s="14"/>
      <c r="D37" s="14"/>
      <c r="E37" s="14"/>
      <c r="F37" s="41"/>
      <c r="G37" s="46"/>
    </row>
    <row r="38" spans="1:7" ht="13.5" customHeight="1">
      <c r="A38" s="3"/>
      <c r="B38" s="25" t="s">
        <v>36</v>
      </c>
      <c r="C38" s="24"/>
      <c r="D38" s="24"/>
      <c r="E38" s="24"/>
      <c r="F38" s="24"/>
    </row>
    <row r="39" spans="1:7" s="40" customFormat="1" ht="14.25" customHeight="1" thickBot="1">
      <c r="B39" s="14"/>
      <c r="C39" s="14"/>
      <c r="D39" s="14"/>
      <c r="E39" s="14"/>
      <c r="F39" s="41"/>
      <c r="G39" s="42"/>
    </row>
    <row r="40" spans="1:7" ht="24" customHeight="1">
      <c r="B40" s="69" t="s">
        <v>37</v>
      </c>
      <c r="C40" s="70"/>
      <c r="D40" s="70"/>
      <c r="E40" s="70"/>
      <c r="F40" s="17"/>
    </row>
    <row r="41" spans="1:7" ht="37.5" customHeight="1">
      <c r="B41" s="71" t="s">
        <v>4</v>
      </c>
      <c r="C41" s="72"/>
      <c r="D41" s="72"/>
      <c r="E41" s="73"/>
      <c r="F41" s="26" t="s">
        <v>8</v>
      </c>
    </row>
    <row r="42" spans="1:7" ht="15.75" customHeight="1">
      <c r="B42" s="66" t="str">
        <f>B10</f>
        <v>I Totaal abonnementskosten</v>
      </c>
      <c r="C42" s="67"/>
      <c r="D42" s="67"/>
      <c r="E42" s="68"/>
      <c r="F42" s="19">
        <f>F10</f>
        <v>0</v>
      </c>
    </row>
    <row r="43" spans="1:7" ht="15.75" customHeight="1">
      <c r="B43" s="66" t="str">
        <f>B20</f>
        <v>III Totaal controlerondes kantoor- en productielocaties</v>
      </c>
      <c r="C43" s="67"/>
      <c r="D43" s="67"/>
      <c r="E43" s="68"/>
      <c r="F43" s="19">
        <f>F20</f>
        <v>0</v>
      </c>
    </row>
    <row r="44" spans="1:7" ht="15.75" customHeight="1">
      <c r="B44" s="66" t="str">
        <f>B28</f>
        <v>IV Totaal kosten open- en/of sluitronde kantoor- en productielocaties</v>
      </c>
      <c r="C44" s="67"/>
      <c r="D44" s="67"/>
      <c r="E44" s="68"/>
      <c r="F44" s="19">
        <f>F28</f>
        <v>0</v>
      </c>
    </row>
    <row r="45" spans="1:7" ht="15.75" customHeight="1">
      <c r="B45" s="52" t="str">
        <f>B36</f>
        <v>VI Totaal alarmopvolging</v>
      </c>
      <c r="C45" s="53"/>
      <c r="D45" s="53"/>
      <c r="E45" s="54"/>
      <c r="F45" s="19">
        <f>F36</f>
        <v>0</v>
      </c>
    </row>
    <row r="46" spans="1:7" ht="14.45" thickTop="1" thickBot="1">
      <c r="B46" s="55" t="s">
        <v>38</v>
      </c>
      <c r="C46" s="56"/>
      <c r="D46" s="56"/>
      <c r="E46" s="57"/>
      <c r="F46" s="20">
        <f>SUM(F42:F45)</f>
        <v>0</v>
      </c>
    </row>
    <row r="47" spans="1:7" ht="13.9" thickBot="1">
      <c r="B47" s="16"/>
      <c r="C47" s="6"/>
      <c r="D47" s="6"/>
      <c r="E47" s="6"/>
      <c r="F47" s="6"/>
    </row>
    <row r="48" spans="1:7" ht="25.5" customHeight="1">
      <c r="B48" s="58" t="s">
        <v>39</v>
      </c>
      <c r="C48" s="59"/>
      <c r="D48" s="59"/>
      <c r="E48" s="59"/>
      <c r="F48" s="60"/>
    </row>
    <row r="49" spans="2:6">
      <c r="B49" s="7" t="s">
        <v>40</v>
      </c>
      <c r="C49" s="77"/>
      <c r="D49" s="77"/>
      <c r="E49" s="77"/>
      <c r="F49" s="78"/>
    </row>
    <row r="50" spans="2:6">
      <c r="B50" s="7" t="s">
        <v>41</v>
      </c>
      <c r="C50" s="77"/>
      <c r="D50" s="77"/>
      <c r="E50" s="77"/>
      <c r="F50" s="78"/>
    </row>
    <row r="51" spans="2:6" ht="15" customHeight="1">
      <c r="B51" s="7" t="s">
        <v>42</v>
      </c>
      <c r="C51" s="77"/>
      <c r="D51" s="77"/>
      <c r="E51" s="77"/>
      <c r="F51" s="78"/>
    </row>
    <row r="52" spans="2:6">
      <c r="B52" s="7" t="s">
        <v>43</v>
      </c>
      <c r="C52" s="77"/>
      <c r="D52" s="77"/>
      <c r="E52" s="77"/>
      <c r="F52" s="78"/>
    </row>
    <row r="53" spans="2:6" ht="57" customHeight="1" thickBot="1">
      <c r="B53" s="15" t="s">
        <v>44</v>
      </c>
      <c r="C53" s="79"/>
      <c r="D53" s="79"/>
      <c r="E53" s="79"/>
      <c r="F53" s="80"/>
    </row>
    <row r="54" spans="2:6">
      <c r="B54" s="6"/>
      <c r="C54" s="6"/>
      <c r="D54" s="6"/>
      <c r="E54" s="6"/>
      <c r="F54" s="6"/>
    </row>
    <row r="55" spans="2:6">
      <c r="B55" s="6"/>
      <c r="C55" s="6"/>
      <c r="D55" s="6"/>
      <c r="E55" s="6"/>
      <c r="F55" s="6"/>
    </row>
    <row r="56" spans="2:6">
      <c r="B56" s="6"/>
      <c r="C56" s="6"/>
      <c r="D56" s="6"/>
      <c r="E56" s="6"/>
      <c r="F56" s="6"/>
    </row>
    <row r="57" spans="2:6">
      <c r="B57" s="6"/>
      <c r="C57" s="6"/>
      <c r="D57" s="6"/>
      <c r="E57" s="6"/>
      <c r="F57" s="6"/>
    </row>
    <row r="58" spans="2:6">
      <c r="B58" s="6"/>
      <c r="C58" s="6"/>
      <c r="D58" s="6"/>
      <c r="E58" s="6"/>
      <c r="F58" s="6"/>
    </row>
    <row r="59" spans="2:6">
      <c r="B59" s="6"/>
      <c r="C59" s="6"/>
      <c r="D59" s="6"/>
      <c r="E59" s="6"/>
      <c r="F59" s="6"/>
    </row>
    <row r="60" spans="2:6">
      <c r="B60" s="6"/>
      <c r="C60" s="6"/>
      <c r="D60" s="6"/>
      <c r="E60" s="6"/>
      <c r="F60" s="6"/>
    </row>
    <row r="61" spans="2:6">
      <c r="B61" s="6"/>
      <c r="C61" s="6"/>
      <c r="D61" s="6"/>
      <c r="E61" s="6"/>
      <c r="F61" s="6"/>
    </row>
    <row r="62" spans="2:6">
      <c r="B62" s="6"/>
      <c r="C62" s="6"/>
      <c r="D62" s="6"/>
      <c r="E62" s="6"/>
      <c r="F62" s="6"/>
    </row>
    <row r="63" spans="2:6">
      <c r="B63" s="6"/>
      <c r="C63" s="6"/>
      <c r="D63" s="6"/>
      <c r="E63" s="6"/>
      <c r="F63" s="6"/>
    </row>
    <row r="64" spans="2:6">
      <c r="B64" s="6"/>
      <c r="C64" s="6"/>
      <c r="D64" s="6"/>
      <c r="E64" s="6"/>
      <c r="F64" s="6"/>
    </row>
    <row r="65" spans="2:6">
      <c r="B65" s="6"/>
      <c r="C65" s="6"/>
      <c r="D65" s="6"/>
      <c r="E65" s="6"/>
      <c r="F65" s="6"/>
    </row>
    <row r="66" spans="2:6">
      <c r="B66" s="6"/>
      <c r="C66" s="6"/>
      <c r="D66" s="6"/>
      <c r="E66" s="6"/>
      <c r="F66" s="6"/>
    </row>
    <row r="67" spans="2:6">
      <c r="B67" s="6"/>
      <c r="C67" s="6"/>
      <c r="D67" s="6"/>
      <c r="E67" s="6"/>
      <c r="F67" s="6"/>
    </row>
    <row r="68" spans="2:6">
      <c r="B68" s="6"/>
      <c r="C68" s="6"/>
      <c r="D68" s="6"/>
      <c r="E68" s="6"/>
      <c r="F68" s="6"/>
    </row>
    <row r="69" spans="2:6">
      <c r="B69" s="6"/>
      <c r="C69" s="6"/>
      <c r="D69" s="6"/>
      <c r="E69" s="6"/>
      <c r="F69" s="6"/>
    </row>
    <row r="70" spans="2:6">
      <c r="B70" s="6"/>
      <c r="C70" s="6"/>
      <c r="D70" s="6"/>
      <c r="E70" s="6"/>
      <c r="F70" s="6"/>
    </row>
    <row r="71" spans="2:6">
      <c r="B71" s="6"/>
      <c r="C71" s="6"/>
      <c r="D71" s="6"/>
      <c r="E71" s="6"/>
      <c r="F71" s="6"/>
    </row>
    <row r="72" spans="2:6">
      <c r="B72" s="6"/>
      <c r="C72" s="6"/>
      <c r="D72" s="6"/>
      <c r="E72" s="6"/>
      <c r="F72" s="6"/>
    </row>
    <row r="73" spans="2:6">
      <c r="B73" s="6"/>
      <c r="C73" s="6"/>
      <c r="D73" s="6"/>
      <c r="E73" s="6"/>
      <c r="F73" s="6"/>
    </row>
  </sheetData>
  <sheetProtection selectLockedCells="1"/>
  <mergeCells count="21">
    <mergeCell ref="C49:F49"/>
    <mergeCell ref="C50:F50"/>
    <mergeCell ref="C51:F51"/>
    <mergeCell ref="C52:F52"/>
    <mergeCell ref="C53:F53"/>
    <mergeCell ref="B45:E45"/>
    <mergeCell ref="B46:E46"/>
    <mergeCell ref="B48:F48"/>
    <mergeCell ref="B7:F7"/>
    <mergeCell ref="B10:E10"/>
    <mergeCell ref="B15:F15"/>
    <mergeCell ref="B20:E20"/>
    <mergeCell ref="B28:E28"/>
    <mergeCell ref="B22:F22"/>
    <mergeCell ref="B43:E43"/>
    <mergeCell ref="B44:E44"/>
    <mergeCell ref="B40:E40"/>
    <mergeCell ref="B42:E42"/>
    <mergeCell ref="B41:E41"/>
    <mergeCell ref="B31:F31"/>
    <mergeCell ref="B36:E36"/>
  </mergeCells>
  <phoneticPr fontId="0" type="noConversion"/>
  <dataValidations count="2">
    <dataValidation type="decimal" operator="greaterThan" allowBlank="1" showInputMessage="1" showErrorMessage="1" sqref="E33:E35" xr:uid="{00000000-0002-0000-0000-000000000000}">
      <formula1>0</formula1>
    </dataValidation>
    <dataValidation type="decimal" operator="greaterThan" allowBlank="1" showInputMessage="1" showErrorMessage="1" sqref="E9 E17:E19 E24:E27" xr:uid="{A1876F35-DC88-41C2-8F85-CE254D1C3C10}">
      <formula1>0.01</formula1>
    </dataValidation>
  </dataValidations>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7C94-141F-4800-A4B4-57E8E6567375}">
  <dimension ref="A1:A6"/>
  <sheetViews>
    <sheetView topLeftCell="A5" workbookViewId="0">
      <selection activeCell="A9" sqref="A9"/>
    </sheetView>
  </sheetViews>
  <sheetFormatPr defaultRowHeight="14.45"/>
  <cols>
    <col min="1" max="1" width="161" customWidth="1"/>
  </cols>
  <sheetData>
    <row r="1" spans="1:1">
      <c r="A1" s="48" t="s">
        <v>45</v>
      </c>
    </row>
    <row r="2" spans="1:1" ht="119.45" customHeight="1">
      <c r="A2" s="47" t="s">
        <v>46</v>
      </c>
    </row>
    <row r="3" spans="1:1">
      <c r="A3" s="50"/>
    </row>
    <row r="4" spans="1:1" ht="409.15" customHeight="1">
      <c r="A4" s="47" t="s">
        <v>47</v>
      </c>
    </row>
    <row r="5" spans="1:1" ht="18" customHeight="1">
      <c r="A5" s="50"/>
    </row>
    <row r="6" spans="1:1" ht="232.15" customHeight="1">
      <c r="A6" s="51"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6DDC925CC09C4F908842F9FB93B9D5" ma:contentTypeVersion="13" ma:contentTypeDescription="Een nieuw document maken." ma:contentTypeScope="" ma:versionID="337f3bbb9a530258e95e078825b7d0ac">
  <xsd:schema xmlns:xsd="http://www.w3.org/2001/XMLSchema" xmlns:xs="http://www.w3.org/2001/XMLSchema" xmlns:p="http://schemas.microsoft.com/office/2006/metadata/properties" xmlns:ns2="107753a4-6737-4e4b-8b32-0909f378b5eb" xmlns:ns3="15370797-fbc4-4b38-8ae7-d4a17cc2f2ac" targetNamespace="http://schemas.microsoft.com/office/2006/metadata/properties" ma:root="true" ma:fieldsID="9cd441203b96cfc5d86980064abefea4" ns2:_="" ns3:_="">
    <xsd:import namespace="107753a4-6737-4e4b-8b32-0909f378b5eb"/>
    <xsd:import namespace="15370797-fbc4-4b38-8ae7-d4a17cc2f2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3a4-6737-4e4b-8b32-0909f378b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a734d03-7114-4a94-98f7-0d146664bfd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370797-fbc4-4b38-8ae7-d4a17cc2f2a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093902a-9ad7-4207-8df7-6ba1a219f38e}" ma:internalName="TaxCatchAll" ma:showField="CatchAllData" ma:web="15370797-fbc4-4b38-8ae7-d4a17cc2f2a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5370797-fbc4-4b38-8ae7-d4a17cc2f2ac" xsi:nil="true"/>
    <lcf76f155ced4ddcb4097134ff3c332f xmlns="107753a4-6737-4e4b-8b32-0909f378b5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481252-2DDA-41BA-A2F6-CB35BDAB99ED}"/>
</file>

<file path=customXml/itemProps2.xml><?xml version="1.0" encoding="utf-8"?>
<ds:datastoreItem xmlns:ds="http://schemas.openxmlformats.org/officeDocument/2006/customXml" ds:itemID="{8FD6A134-39AE-48E7-AD53-80A5DAB5A0FC}"/>
</file>

<file path=customXml/itemProps3.xml><?xml version="1.0" encoding="utf-8"?>
<ds:datastoreItem xmlns:ds="http://schemas.openxmlformats.org/officeDocument/2006/customXml" ds:itemID="{1D412077-F38B-43FD-8003-B1F93D079358}"/>
</file>

<file path=docProps/app.xml><?xml version="1.0" encoding="utf-8"?>
<Properties xmlns="http://schemas.openxmlformats.org/officeDocument/2006/extended-properties" xmlns:vt="http://schemas.openxmlformats.org/officeDocument/2006/docPropsVTypes">
  <Application>Microsoft Excel Online</Application>
  <Manager/>
  <Company>Benefit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subject/>
  <dc:creator>MarkJ</dc:creator>
  <cp:keywords/>
  <dc:description/>
  <cp:lastModifiedBy>Jorg van Uden  | Senzer</cp:lastModifiedBy>
  <cp:revision/>
  <dcterms:created xsi:type="dcterms:W3CDTF">2009-06-11T12:14:07Z</dcterms:created>
  <dcterms:modified xsi:type="dcterms:W3CDTF">2025-04-21T18:22:49Z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0x010100806DDC925CC09C4F908842F9FB93B9D5</vt:lpwstr>
  </property>
  <property fmtid="{D5CDD505-2E9C-101B-9397-08002B2CF9AE}" pid="3" name="_dlc_DocIdItemGuid">
    <vt:lpwstr>d100f37a-77c8-4f72-be2b-3210de9fd107</vt:lpwstr>
  </property>
  <property fmtid="{D5CDD505-2E9C-101B-9397-08002B2CF9AE}" pid="4" name="Order">
    <vt:r8>4472700</vt:r8>
  </property>
  <property fmtid="{D5CDD505-2E9C-101B-9397-08002B2CF9AE}" pid="5" name="MediaServiceImageTags">
    <vt:lpwstr/>
  </property>
</Properties>
</file>